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'委託許可件数（組合）'!$2:$27</definedName>
    <definedName name="_xlnm.Print_Area" localSheetId="3">'収集運搬機材（市町村）'!$2:$61</definedName>
    <definedName name="_xlnm.Print_Area" localSheetId="4">'収集運搬機材（組合）'!$2:$27</definedName>
    <definedName name="_xlnm.Print_Area" localSheetId="7">処理業者と従業員数!$2:$61</definedName>
    <definedName name="_xlnm.Print_Area" localSheetId="0">組合状況!$2:$27</definedName>
    <definedName name="_xlnm.Print_Area" localSheetId="1">'廃棄物処理従事職員数（市町村）'!$2:$61</definedName>
    <definedName name="_xlnm.Print_Area" localSheetId="2">'廃棄物処理従事職員数（組合）'!$2:$27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C8" i="5"/>
  <c r="BC9" i="5"/>
  <c r="BC10" i="5"/>
  <c r="BC11" i="5"/>
  <c r="AV11" i="5" s="1"/>
  <c r="BC12" i="5"/>
  <c r="BC13" i="5"/>
  <c r="BC14" i="5"/>
  <c r="BC15" i="5"/>
  <c r="BC16" i="5"/>
  <c r="BC17" i="5"/>
  <c r="AV17" i="5" s="1"/>
  <c r="BC18" i="5"/>
  <c r="BC19" i="5"/>
  <c r="BC20" i="5"/>
  <c r="BC21" i="5"/>
  <c r="BC22" i="5"/>
  <c r="BC23" i="5"/>
  <c r="AV23" i="5" s="1"/>
  <c r="BC24" i="5"/>
  <c r="BC25" i="5"/>
  <c r="BC26" i="5"/>
  <c r="BC27" i="5"/>
  <c r="AW8" i="5"/>
  <c r="AW9" i="5"/>
  <c r="AV9" i="5" s="1"/>
  <c r="AW10" i="5"/>
  <c r="AW11" i="5"/>
  <c r="AW12" i="5"/>
  <c r="AV12" i="5" s="1"/>
  <c r="AB12" i="5" s="1"/>
  <c r="AW13" i="5"/>
  <c r="AW14" i="5"/>
  <c r="AW15" i="5"/>
  <c r="AV15" i="5" s="1"/>
  <c r="AW16" i="5"/>
  <c r="AW17" i="5"/>
  <c r="AW18" i="5"/>
  <c r="AV18" i="5" s="1"/>
  <c r="AB18" i="5" s="1"/>
  <c r="AW19" i="5"/>
  <c r="AW20" i="5"/>
  <c r="AW21" i="5"/>
  <c r="AV21" i="5" s="1"/>
  <c r="AW22" i="5"/>
  <c r="AW23" i="5"/>
  <c r="AW24" i="5"/>
  <c r="AV24" i="5" s="1"/>
  <c r="AB24" i="5" s="1"/>
  <c r="AW25" i="5"/>
  <c r="AW26" i="5"/>
  <c r="AW27" i="5"/>
  <c r="AV27" i="5" s="1"/>
  <c r="AV8" i="5"/>
  <c r="AV10" i="5"/>
  <c r="AV13" i="5"/>
  <c r="AV14" i="5"/>
  <c r="AV16" i="5"/>
  <c r="AV19" i="5"/>
  <c r="AV20" i="5"/>
  <c r="AV22" i="5"/>
  <c r="AV25" i="5"/>
  <c r="AV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J8" i="5"/>
  <c r="AJ9" i="5"/>
  <c r="AC9" i="5" s="1"/>
  <c r="AB9" i="5" s="1"/>
  <c r="AJ10" i="5"/>
  <c r="AJ11" i="5"/>
  <c r="AJ12" i="5"/>
  <c r="AJ13" i="5"/>
  <c r="AJ14" i="5"/>
  <c r="AJ15" i="5"/>
  <c r="AC15" i="5" s="1"/>
  <c r="AB15" i="5" s="1"/>
  <c r="AJ16" i="5"/>
  <c r="AJ17" i="5"/>
  <c r="AJ18" i="5"/>
  <c r="AJ19" i="5"/>
  <c r="AJ20" i="5"/>
  <c r="AJ21" i="5"/>
  <c r="AC21" i="5" s="1"/>
  <c r="AB21" i="5" s="1"/>
  <c r="AJ22" i="5"/>
  <c r="AJ23" i="5"/>
  <c r="AJ24" i="5"/>
  <c r="AJ25" i="5"/>
  <c r="AJ26" i="5"/>
  <c r="AJ27" i="5"/>
  <c r="AC27" i="5" s="1"/>
  <c r="AB27" i="5" s="1"/>
  <c r="AD8" i="5"/>
  <c r="AD9" i="5"/>
  <c r="AD10" i="5"/>
  <c r="AC10" i="5" s="1"/>
  <c r="AB10" i="5" s="1"/>
  <c r="AD11" i="5"/>
  <c r="AD12" i="5"/>
  <c r="AD13" i="5"/>
  <c r="AC13" i="5" s="1"/>
  <c r="AB13" i="5" s="1"/>
  <c r="AD14" i="5"/>
  <c r="AD15" i="5"/>
  <c r="AD16" i="5"/>
  <c r="AC16" i="5" s="1"/>
  <c r="AB16" i="5" s="1"/>
  <c r="AD17" i="5"/>
  <c r="AD18" i="5"/>
  <c r="AD19" i="5"/>
  <c r="AC19" i="5" s="1"/>
  <c r="AB19" i="5" s="1"/>
  <c r="AD20" i="5"/>
  <c r="AD21" i="5"/>
  <c r="AD22" i="5"/>
  <c r="AC22" i="5" s="1"/>
  <c r="AB22" i="5" s="1"/>
  <c r="AD23" i="5"/>
  <c r="AD24" i="5"/>
  <c r="AD25" i="5"/>
  <c r="AC25" i="5" s="1"/>
  <c r="AB25" i="5" s="1"/>
  <c r="AD26" i="5"/>
  <c r="AD27" i="5"/>
  <c r="AC8" i="5"/>
  <c r="AB8" i="5" s="1"/>
  <c r="AC11" i="5"/>
  <c r="AB11" i="5" s="1"/>
  <c r="AC12" i="5"/>
  <c r="AC14" i="5"/>
  <c r="AB14" i="5" s="1"/>
  <c r="AC17" i="5"/>
  <c r="AC18" i="5"/>
  <c r="AC20" i="5"/>
  <c r="AB20" i="5" s="1"/>
  <c r="AC23" i="5"/>
  <c r="AB23" i="5" s="1"/>
  <c r="AC24" i="5"/>
  <c r="AC26" i="5"/>
  <c r="AB26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11" i="3"/>
  <c r="Z12" i="3"/>
  <c r="Z17" i="3"/>
  <c r="Z18" i="3"/>
  <c r="Z23" i="3"/>
  <c r="Z2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Q8" i="3"/>
  <c r="Z8" i="3" s="1"/>
  <c r="Q9" i="3"/>
  <c r="Z9" i="3" s="1"/>
  <c r="Q10" i="3"/>
  <c r="Z10" i="3" s="1"/>
  <c r="Q11" i="3"/>
  <c r="Q12" i="3"/>
  <c r="Q13" i="3"/>
  <c r="Z13" i="3" s="1"/>
  <c r="Q14" i="3"/>
  <c r="Z14" i="3" s="1"/>
  <c r="Q15" i="3"/>
  <c r="Z15" i="3" s="1"/>
  <c r="Q16" i="3"/>
  <c r="Z16" i="3" s="1"/>
  <c r="Q17" i="3"/>
  <c r="Q18" i="3"/>
  <c r="Q19" i="3"/>
  <c r="Z19" i="3" s="1"/>
  <c r="Q20" i="3"/>
  <c r="Z20" i="3" s="1"/>
  <c r="Q21" i="3"/>
  <c r="Z21" i="3" s="1"/>
  <c r="Q22" i="3"/>
  <c r="Z22" i="3" s="1"/>
  <c r="Q23" i="3"/>
  <c r="Q24" i="3"/>
  <c r="Q25" i="3"/>
  <c r="Z25" i="3" s="1"/>
  <c r="Q26" i="3"/>
  <c r="Z26" i="3" s="1"/>
  <c r="Q27" i="3"/>
  <c r="Z27" i="3" s="1"/>
  <c r="N8" i="3"/>
  <c r="W8" i="3" s="1"/>
  <c r="N9" i="3"/>
  <c r="W9" i="3" s="1"/>
  <c r="N10" i="3"/>
  <c r="W10" i="3" s="1"/>
  <c r="N11" i="3"/>
  <c r="M11" i="3" s="1"/>
  <c r="V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M17" i="3" s="1"/>
  <c r="V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N24" i="3"/>
  <c r="W24" i="3" s="1"/>
  <c r="N25" i="3"/>
  <c r="W25" i="3" s="1"/>
  <c r="N26" i="3"/>
  <c r="W26" i="3" s="1"/>
  <c r="N27" i="3"/>
  <c r="W27" i="3" s="1"/>
  <c r="M9" i="3"/>
  <c r="V9" i="3" s="1"/>
  <c r="M10" i="3"/>
  <c r="V10" i="3" s="1"/>
  <c r="M12" i="3"/>
  <c r="V12" i="3" s="1"/>
  <c r="M15" i="3"/>
  <c r="V15" i="3" s="1"/>
  <c r="M16" i="3"/>
  <c r="V16" i="3" s="1"/>
  <c r="M18" i="3"/>
  <c r="V18" i="3" s="1"/>
  <c r="M21" i="3"/>
  <c r="V21" i="3" s="1"/>
  <c r="M22" i="3"/>
  <c r="V22" i="3" s="1"/>
  <c r="M24" i="3"/>
  <c r="V24" i="3" s="1"/>
  <c r="M27" i="3"/>
  <c r="V27" i="3" s="1"/>
  <c r="H8" i="3"/>
  <c r="D8" i="3" s="1"/>
  <c r="H9" i="3"/>
  <c r="H10" i="3"/>
  <c r="H11" i="3"/>
  <c r="H12" i="3"/>
  <c r="H13" i="3"/>
  <c r="D13" i="3" s="1"/>
  <c r="H14" i="3"/>
  <c r="D14" i="3" s="1"/>
  <c r="H15" i="3"/>
  <c r="H16" i="3"/>
  <c r="H17" i="3"/>
  <c r="H18" i="3"/>
  <c r="H19" i="3"/>
  <c r="D19" i="3" s="1"/>
  <c r="H20" i="3"/>
  <c r="D20" i="3" s="1"/>
  <c r="H21" i="3"/>
  <c r="H22" i="3"/>
  <c r="H23" i="3"/>
  <c r="H24" i="3"/>
  <c r="H25" i="3"/>
  <c r="D25" i="3" s="1"/>
  <c r="H26" i="3"/>
  <c r="D26" i="3" s="1"/>
  <c r="H27" i="3"/>
  <c r="E8" i="3"/>
  <c r="E9" i="3"/>
  <c r="E10" i="3"/>
  <c r="E11" i="3"/>
  <c r="D11" i="3" s="1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D23" i="3" s="1"/>
  <c r="E24" i="3"/>
  <c r="E25" i="3"/>
  <c r="E26" i="3"/>
  <c r="E27" i="3"/>
  <c r="D9" i="3"/>
  <c r="D10" i="3"/>
  <c r="D12" i="3"/>
  <c r="D15" i="3"/>
  <c r="D16" i="3"/>
  <c r="D18" i="3"/>
  <c r="D21" i="3"/>
  <c r="D22" i="3"/>
  <c r="D24" i="3"/>
  <c r="D2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Q49" i="2"/>
  <c r="Z49" i="2" s="1"/>
  <c r="Q50" i="2"/>
  <c r="Z50" i="2" s="1"/>
  <c r="Q51" i="2"/>
  <c r="Z51" i="2" s="1"/>
  <c r="Q52" i="2"/>
  <c r="Z52" i="2" s="1"/>
  <c r="Q53" i="2"/>
  <c r="Z53" i="2" s="1"/>
  <c r="Q54" i="2"/>
  <c r="Z54" i="2" s="1"/>
  <c r="Q55" i="2"/>
  <c r="Z55" i="2" s="1"/>
  <c r="Q56" i="2"/>
  <c r="Z56" i="2" s="1"/>
  <c r="Q57" i="2"/>
  <c r="Z57" i="2" s="1"/>
  <c r="Q58" i="2"/>
  <c r="Z58" i="2" s="1"/>
  <c r="Q59" i="2"/>
  <c r="Z59" i="2" s="1"/>
  <c r="Q60" i="2"/>
  <c r="Z60" i="2" s="1"/>
  <c r="Q61" i="2"/>
  <c r="Z6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N49" i="2"/>
  <c r="W49" i="2" s="1"/>
  <c r="N50" i="2"/>
  <c r="W50" i="2" s="1"/>
  <c r="N51" i="2"/>
  <c r="W51" i="2" s="1"/>
  <c r="N52" i="2"/>
  <c r="W52" i="2" s="1"/>
  <c r="N53" i="2"/>
  <c r="W53" i="2" s="1"/>
  <c r="N54" i="2"/>
  <c r="W54" i="2" s="1"/>
  <c r="N55" i="2"/>
  <c r="W55" i="2" s="1"/>
  <c r="N56" i="2"/>
  <c r="W56" i="2" s="1"/>
  <c r="N57" i="2"/>
  <c r="W57" i="2" s="1"/>
  <c r="N58" i="2"/>
  <c r="W58" i="2" s="1"/>
  <c r="N59" i="2"/>
  <c r="W59" i="2" s="1"/>
  <c r="N60" i="2"/>
  <c r="W60" i="2" s="1"/>
  <c r="N61" i="2"/>
  <c r="W6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M50" i="2"/>
  <c r="V50" i="2" s="1"/>
  <c r="M51" i="2"/>
  <c r="V51" i="2" s="1"/>
  <c r="M52" i="2"/>
  <c r="V52" i="2" s="1"/>
  <c r="M53" i="2"/>
  <c r="V53" i="2" s="1"/>
  <c r="M54" i="2"/>
  <c r="V54" i="2" s="1"/>
  <c r="M55" i="2"/>
  <c r="V55" i="2" s="1"/>
  <c r="M56" i="2"/>
  <c r="V56" i="2" s="1"/>
  <c r="M57" i="2"/>
  <c r="V57" i="2" s="1"/>
  <c r="M58" i="2"/>
  <c r="V58" i="2" s="1"/>
  <c r="M59" i="2"/>
  <c r="V59" i="2" s="1"/>
  <c r="M60" i="2"/>
  <c r="V60" i="2" s="1"/>
  <c r="M61" i="2"/>
  <c r="V6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AB17" i="5" l="1"/>
  <c r="W17" i="3"/>
  <c r="M26" i="3"/>
  <c r="V26" i="3" s="1"/>
  <c r="M20" i="3"/>
  <c r="V20" i="3" s="1"/>
  <c r="M14" i="3"/>
  <c r="V14" i="3" s="1"/>
  <c r="M8" i="3"/>
  <c r="V8" i="3" s="1"/>
  <c r="W11" i="3"/>
  <c r="M25" i="3"/>
  <c r="V25" i="3" s="1"/>
  <c r="M19" i="3"/>
  <c r="V19" i="3" s="1"/>
  <c r="M13" i="3"/>
  <c r="V13" i="3" s="1"/>
  <c r="M23" i="3"/>
  <c r="V23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/>
  <c r="AA7" i="2"/>
  <c r="X7" i="3"/>
  <c r="Y7" i="2"/>
  <c r="AA7" i="3"/>
  <c r="W7" i="3" l="1"/>
  <c r="Z7" i="3"/>
  <c r="W7" i="2"/>
  <c r="D7" i="2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<sst xmlns="http://schemas.openxmlformats.org/spreadsheetml/2006/main" count="2472" uniqueCount="282">
  <si>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</si>
  <si>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</si>
  <si>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</si>
  <si>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</si>
  <si>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</si>
  <si>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</si>
  <si>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</si>
  <si>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</si>
  <si>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</si>
  <si>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</si>
  <si>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</si>
  <si>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</si>
  <si>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</si>
  <si>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</si>
  <si>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</si>
  <si>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</si>
  <si>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</si>
  <si>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</si>
  <si>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</si>
  <si>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</si>
  <si>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</si>
  <si>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</si>
  <si>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</si>
  <si>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</si>
  <si>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</si>
  <si>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</si>
  <si>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</si>
  <si>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</si>
  <si>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</si>
  <si>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</si>
  <si>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</si>
  <si>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</si>
  <si>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</si>
  <si>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</si>
  <si>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</si>
  <si>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</si>
  <si>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</si>
  <si>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</si>
  <si>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</si>
  <si>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</si>
  <si>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</si>
  <si>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</si>
  <si>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</si>
  <si>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</si>
  <si>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</si>
  <si>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</si>
  <si>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</si>
  <si>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</si>
  <si>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</si>
  <si>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</si>
  <si>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</si>
  <si>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</si>
  <si>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</si>
  <si>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</si>
  <si>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</si>
  <si>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</si>
  <si>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</si>
  <si>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</si>
  <si>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</si>
  <si>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</si>
  <si>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</si>
  <si>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</si>
  <si>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</si>
  <si>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</si>
  <si>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</si>
  <si>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</si>
  <si>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</si>
  <si>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</si>
  <si>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</si>
  <si>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</si>
  <si>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</si>
  <si>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</si>
  <si>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</si>
  <si>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</si>
  <si>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</si>
  <si>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</si>
  <si>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</si>
  <si>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</si>
  <si>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</si>
  <si>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</si>
  <si>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</si>
  <si>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</si>
  <si>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</si>
  <si>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</si>
  <si>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</si>
  <si>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</si>
  <si>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</si>
  <si>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</si>
  <si>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</si>
  <si>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</si>
  <si>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</si>
  <si>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</si>
  <si>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</si>
  <si>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</si>
  <si>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</si>
  <si>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</si>
  <si>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</si>
  <si>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</si>
  <si>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</si>
  <si>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</si>
  <si>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愛知県</t>
  </si>
  <si>
    <t>23000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</si>
  <si>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</si>
  <si>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</si>
  <si>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</si>
  <si>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</si>
  <si>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</si>
  <si>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</si>
  <si>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</si>
  <si>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</si>
  <si>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23100</t>
  </si>
  <si>
    <t>名古屋市</t>
  </si>
  <si>
    <t xml:space="preserve">
許可：収集運搬業者　把握していない　　　処分業者　バックホー12台</t>
  </si>
  <si>
    <t/>
  </si>
  <si>
    <t>23201</t>
  </si>
  <si>
    <t>豊橋市</t>
  </si>
  <si>
    <t>フォークリフト4台、ショベルローダー10台、パワーショベル1台、解体機（アイアンクロー）1台、ホイルローダー2台</t>
  </si>
  <si>
    <t>23202</t>
  </si>
  <si>
    <t>岡崎市</t>
  </si>
  <si>
    <t>環境衛生組合　ショベルカー５台
事業協同組合　フォークリフト10台　タイヤショベル３台　ユンボ３台
岡崎資源回収協同組合　ユンボ５台　ショベル１台　フォークリフト２６台　サイドクランプ１台</t>
  </si>
  <si>
    <t>23203</t>
  </si>
  <si>
    <t>一宮市</t>
  </si>
  <si>
    <t>23204</t>
  </si>
  <si>
    <t>瀬戸市</t>
  </si>
  <si>
    <t>23205</t>
  </si>
  <si>
    <t>半田市</t>
  </si>
  <si>
    <t>ホイールローダ１台、ブルドーザー１台、フォークリフト１台</t>
  </si>
  <si>
    <t>23206</t>
  </si>
  <si>
    <t>春日井市</t>
  </si>
  <si>
    <t>23207</t>
  </si>
  <si>
    <t>豊川市</t>
  </si>
  <si>
    <t>フォークリフト１０台、バックホー１台、ホイルローダー２台、パワーショベル４台</t>
  </si>
  <si>
    <t>23208</t>
  </si>
  <si>
    <t>津島市</t>
  </si>
  <si>
    <t>フォークリフト１台、パワーショベル１台、ミニ油圧ショベル１台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</si>
  <si>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</si>
  <si>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</si>
  <si>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</si>
  <si>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</si>
  <si>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</si>
  <si>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</si>
  <si>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</si>
  <si>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</si>
  <si>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</si>
  <si>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</si>
  <si>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</si>
  <si>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</si>
  <si>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ホイールローダー1台、バックホウ１台、パワーショベル２台</t>
  </si>
  <si>
    <t>23215</t>
  </si>
  <si>
    <t>犬山市</t>
  </si>
  <si>
    <t>フォークリフト３台
パワーショベル３台</t>
  </si>
  <si>
    <t>23216</t>
  </si>
  <si>
    <t>常滑市</t>
  </si>
  <si>
    <t>23217</t>
  </si>
  <si>
    <t>江南市</t>
  </si>
  <si>
    <t>23219</t>
  </si>
  <si>
    <t>小牧市</t>
  </si>
  <si>
    <t>ホイルローダー1台、フォークリフト2台</t>
  </si>
  <si>
    <t>23220</t>
  </si>
  <si>
    <t>稲沢市</t>
  </si>
  <si>
    <t>23221</t>
  </si>
  <si>
    <t>新城市</t>
  </si>
  <si>
    <t>バックホー4台、投入機1台、フォークリフト2台</t>
  </si>
  <si>
    <t>23222</t>
  </si>
  <si>
    <t>東海市</t>
  </si>
  <si>
    <t>ショベルローダー１台、フォークリフト２台</t>
  </si>
  <si>
    <t>23223</t>
  </si>
  <si>
    <t>大府市</t>
  </si>
  <si>
    <t>23224</t>
  </si>
  <si>
    <t>知多市</t>
  </si>
  <si>
    <t>ホイールローダー1台、油圧ショベル1台、フォークリフト3台、ショベルローダー1台</t>
  </si>
  <si>
    <t>23225</t>
  </si>
  <si>
    <t>知立市</t>
  </si>
  <si>
    <t>ローダー車１台　ユンボ１台</t>
  </si>
  <si>
    <t>23226</t>
  </si>
  <si>
    <t>尾張旭市</t>
  </si>
  <si>
    <t>23227</t>
  </si>
  <si>
    <t>高浜市</t>
  </si>
  <si>
    <t>23228</t>
  </si>
  <si>
    <t>岩倉市</t>
  </si>
  <si>
    <t>フォークリフト１台</t>
  </si>
  <si>
    <t>23229</t>
  </si>
  <si>
    <t>豊明市</t>
  </si>
  <si>
    <t>23230</t>
  </si>
  <si>
    <t>日進市</t>
  </si>
  <si>
    <t>23231</t>
  </si>
  <si>
    <t>田原市</t>
  </si>
  <si>
    <t>フォークリフト６台、パワーショベル３台、トラッシュローダー２台、ブルドーザー１台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</si>
  <si>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</si>
  <si>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</si>
  <si>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</si>
  <si>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</si>
  <si>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</si>
  <si>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</si>
  <si>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</si>
  <si>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</si>
  <si>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</si>
  <si>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</si>
  <si>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</si>
  <si>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</si>
  <si>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</si>
  <si>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</si>
  <si>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</si>
  <si>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</si>
  <si>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</si>
  <si>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</si>
  <si>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</si>
  <si>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</si>
  <si>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</si>
  <si>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</si>
  <si>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</si>
  <si>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</si>
  <si>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</si>
  <si>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</si>
  <si>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</si>
  <si>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</si>
  <si>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</si>
  <si>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</si>
  <si>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</si>
  <si>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</si>
  <si>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</si>
  <si>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</si>
  <si>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トラクタショベル１台、ショベル１台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</si>
  <si>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</si>
  <si>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</si>
  <si>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</si>
  <si>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</si>
  <si>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</si>
  <si>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</si>
  <si>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</si>
  <si>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</si>
  <si>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</si>
  <si>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</si>
  <si>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</si>
  <si>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</si>
  <si>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23833</t>
  </si>
  <si>
    <t>愛北広域事務組合</t>
  </si>
  <si>
    <t>○</t>
  </si>
  <si>
    <t>23835</t>
  </si>
  <si>
    <t>中部知多衛生組合</t>
  </si>
  <si>
    <t>23837</t>
  </si>
  <si>
    <t>東部知多衛生組合</t>
  </si>
  <si>
    <t>23239</t>
  </si>
  <si>
    <t>油圧ショベル2台、フォークリフト1台</t>
  </si>
  <si>
    <t>23838</t>
  </si>
  <si>
    <t>衣浦衛生組合</t>
  </si>
  <si>
    <t>23841</t>
  </si>
  <si>
    <t>常滑武豊衛生組合</t>
  </si>
  <si>
    <t>23842</t>
  </si>
  <si>
    <t>蒲郡市幸田町衛生組合</t>
  </si>
  <si>
    <t>23846</t>
  </si>
  <si>
    <t>西知多医療厚生組合</t>
  </si>
  <si>
    <t>23848</t>
  </si>
  <si>
    <t>尾張東部衛生組合</t>
  </si>
  <si>
    <t>23849</t>
  </si>
  <si>
    <t>海部地区環境事務組合</t>
  </si>
  <si>
    <t>23851</t>
  </si>
  <si>
    <t>小牧岩倉衛生組合</t>
  </si>
  <si>
    <t>23853</t>
  </si>
  <si>
    <t>知多南部衛生組合</t>
  </si>
  <si>
    <t>23854</t>
  </si>
  <si>
    <t>尾張旭市長久手市衛生組合</t>
  </si>
  <si>
    <t>23858</t>
  </si>
  <si>
    <t>刈谷知立環境組合</t>
  </si>
  <si>
    <t>ダイナダンプ1台、ホイールローダ1台、ショベルローダ1台、フォークリフト2台</t>
  </si>
  <si>
    <t>23859</t>
  </si>
  <si>
    <t>江南丹羽環境管理組合</t>
  </si>
  <si>
    <t>23869</t>
  </si>
  <si>
    <t>北設広域事務組合</t>
  </si>
  <si>
    <t>20410</t>
  </si>
  <si>
    <t>根羽村</t>
  </si>
  <si>
    <t>23874</t>
  </si>
  <si>
    <t>北名古屋衛生組合</t>
  </si>
  <si>
    <t>23887</t>
  </si>
  <si>
    <t>尾三衛生組合</t>
  </si>
  <si>
    <t>ドーザーショベル１台、ショベルローダー２台、フォークリフト２台、フォークリフトウォーキー１台、ミニショベル１台</t>
  </si>
  <si>
    <t>23899</t>
  </si>
  <si>
    <t>五条広域事務組合</t>
  </si>
  <si>
    <t>23932</t>
  </si>
  <si>
    <t>知多南部広域環境組合</t>
  </si>
  <si>
    <t>23934</t>
  </si>
  <si>
    <t>尾張北部環境組合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</si>
</sst>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1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1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6</v>
      </c>
      <c r="E7" s="72">
        <f t="shared" si="0"/>
        <v>2</v>
      </c>
      <c r="F7" s="72">
        <f t="shared" si="0"/>
        <v>11</v>
      </c>
      <c r="G7" s="72">
        <f t="shared" si="0"/>
        <v>8</v>
      </c>
      <c r="H7" s="72">
        <f t="shared" si="0"/>
        <v>0</v>
      </c>
      <c r="I7" s="72">
        <f t="shared" si="0"/>
        <v>9</v>
      </c>
      <c r="J7" s="72">
        <f t="shared" si="0"/>
        <v>8</v>
      </c>
      <c r="K7" s="72">
        <f t="shared" si="0"/>
        <v>7</v>
      </c>
      <c r="L7" s="72">
        <f t="shared" si="0"/>
        <v>0</v>
      </c>
      <c r="M7" s="72">
        <f t="shared" si="0"/>
        <v>9</v>
      </c>
      <c r="N7" s="72">
        <f t="shared" si="0"/>
        <v>0</v>
      </c>
      <c r="O7" s="72">
        <f t="shared" si="0"/>
        <v>11</v>
      </c>
      <c r="P7" s="72">
        <f t="shared" si="0"/>
        <v>9</v>
      </c>
      <c r="Q7" s="72">
        <f t="shared" si="0"/>
        <v>0</v>
      </c>
      <c r="R7" s="72">
        <f t="shared" si="0"/>
        <v>5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20</v>
      </c>
      <c r="V7" s="72">
        <f t="shared" si="1"/>
        <v>20</v>
      </c>
      <c r="W7" s="72">
        <f t="shared" si="1"/>
        <v>20</v>
      </c>
      <c r="X7" s="72">
        <f t="shared" si="1"/>
        <v>20</v>
      </c>
      <c r="Y7" s="72">
        <f t="shared" si="1"/>
        <v>20</v>
      </c>
      <c r="Z7" s="72">
        <f t="shared" si="1"/>
        <v>20</v>
      </c>
      <c r="AA7" s="72">
        <f t="shared" si="1"/>
        <v>10</v>
      </c>
      <c r="AB7" s="72">
        <f t="shared" si="1"/>
        <v>20</v>
      </c>
      <c r="AC7" s="72">
        <f t="shared" si="1"/>
        <v>6</v>
      </c>
      <c r="AD7" s="72">
        <f t="shared" si="1"/>
        <v>20</v>
      </c>
      <c r="AE7" s="72">
        <f t="shared" si="1"/>
        <v>3</v>
      </c>
      <c r="AF7" s="72">
        <f t="shared" si="1"/>
        <v>20</v>
      </c>
      <c r="AG7" s="72">
        <f t="shared" si="1"/>
        <v>1</v>
      </c>
      <c r="AH7" s="72">
        <f t="shared" si="1"/>
        <v>20</v>
      </c>
      <c r="AI7" s="72">
        <f t="shared" si="1"/>
        <v>1</v>
      </c>
      <c r="AJ7" s="72">
        <f t="shared" si="1"/>
        <v>20</v>
      </c>
      <c r="AK7" s="72">
        <f t="shared" si="1"/>
        <v>0</v>
      </c>
      <c r="AL7" s="72">
        <f t="shared" si="1"/>
        <v>20</v>
      </c>
      <c r="AM7" s="72">
        <f t="shared" si="1"/>
        <v>0</v>
      </c>
      <c r="AN7" s="72">
        <f t="shared" si="1"/>
        <v>20</v>
      </c>
      <c r="AO7" s="72">
        <f t="shared" si="1"/>
        <v>0</v>
      </c>
      <c r="AP7" s="72">
        <f t="shared" si="1"/>
        <v>20</v>
      </c>
      <c r="AQ7" s="72">
        <f t="shared" si="1"/>
        <v>0</v>
      </c>
      <c r="AR7" s="72">
        <f t="shared" si="1"/>
        <v>20</v>
      </c>
      <c r="AS7" s="72">
        <f t="shared" si="1"/>
        <v>0</v>
      </c>
      <c r="AT7" s="72">
        <f t="shared" si="1"/>
        <v>20</v>
      </c>
      <c r="AU7" s="72">
        <f t="shared" si="1"/>
        <v>0</v>
      </c>
      <c r="AV7" s="72">
        <f t="shared" si="1"/>
        <v>20</v>
      </c>
      <c r="AW7" s="72">
        <f t="shared" si="1"/>
        <v>0</v>
      </c>
      <c r="AX7" s="72">
        <f t="shared" si="1"/>
        <v>20</v>
      </c>
      <c r="AY7" s="72">
        <f t="shared" si="1"/>
        <v>0</v>
      </c>
      <c r="AZ7" s="72">
        <f t="shared" si="1"/>
        <v>20</v>
      </c>
      <c r="BA7" s="72">
        <f t="shared" ref="BA7:CC7" si="2">COUNTIF(BA$8:BA$57,"&lt;&gt;")</f>
        <v>0</v>
      </c>
      <c r="BB7" s="72">
        <f t="shared" si="2"/>
        <v>20</v>
      </c>
      <c r="BC7" s="72">
        <f t="shared" si="2"/>
        <v>0</v>
      </c>
      <c r="BD7" s="72">
        <f t="shared" si="2"/>
        <v>20</v>
      </c>
      <c r="BE7" s="72">
        <f t="shared" si="2"/>
        <v>0</v>
      </c>
      <c r="BF7" s="72">
        <f t="shared" si="2"/>
        <v>20</v>
      </c>
      <c r="BG7" s="72">
        <f t="shared" si="2"/>
        <v>0</v>
      </c>
      <c r="BH7" s="72">
        <f t="shared" si="2"/>
        <v>20</v>
      </c>
      <c r="BI7" s="72">
        <f t="shared" si="2"/>
        <v>0</v>
      </c>
      <c r="BJ7" s="72">
        <f t="shared" si="2"/>
        <v>20</v>
      </c>
      <c r="BK7" s="72">
        <f t="shared" si="2"/>
        <v>0</v>
      </c>
      <c r="BL7" s="72">
        <f t="shared" si="2"/>
        <v>20</v>
      </c>
      <c r="BM7" s="72">
        <f t="shared" si="2"/>
        <v>0</v>
      </c>
      <c r="BN7" s="72">
        <f t="shared" si="2"/>
        <v>20</v>
      </c>
      <c r="BO7" s="72">
        <f t="shared" si="2"/>
        <v>0</v>
      </c>
      <c r="BP7" s="72">
        <f t="shared" si="2"/>
        <v>20</v>
      </c>
      <c r="BQ7" s="72">
        <f t="shared" si="2"/>
        <v>0</v>
      </c>
      <c r="BR7" s="72">
        <f t="shared" si="2"/>
        <v>20</v>
      </c>
      <c r="BS7" s="72">
        <f t="shared" si="2"/>
        <v>0</v>
      </c>
      <c r="BT7" s="72">
        <f t="shared" si="2"/>
        <v>20</v>
      </c>
      <c r="BU7" s="72">
        <f t="shared" si="2"/>
        <v>0</v>
      </c>
      <c r="BV7" s="72">
        <f t="shared" si="2"/>
        <v>20</v>
      </c>
      <c r="BW7" s="72">
        <f t="shared" si="2"/>
        <v>0</v>
      </c>
      <c r="BX7" s="72">
        <f t="shared" si="2"/>
        <v>20</v>
      </c>
      <c r="BY7" s="72">
        <f t="shared" si="2"/>
        <v>0</v>
      </c>
      <c r="BZ7" s="72">
        <f t="shared" si="2"/>
        <v>20</v>
      </c>
      <c r="CA7" s="72">
        <f t="shared" si="2"/>
        <v>0</v>
      </c>
      <c r="CB7" s="72">
        <f t="shared" si="2"/>
        <v>20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235</v>
      </c>
      <c r="C8" s="62" t="s">
        <v>236</v>
      </c>
      <c r="D8" s="62" t="s">
        <v>237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237</v>
      </c>
      <c r="P8" s="62"/>
      <c r="Q8" s="62"/>
      <c r="R8" s="62"/>
      <c r="S8" s="62"/>
      <c r="T8" s="62"/>
      <c r="U8" s="62">
        <v>5</v>
      </c>
      <c r="V8" s="68" t="s">
        <v>148</v>
      </c>
      <c r="W8" s="62" t="s">
        <v>149</v>
      </c>
      <c r="X8" s="68" t="s">
        <v>153</v>
      </c>
      <c r="Y8" s="62" t="s">
        <v>154</v>
      </c>
      <c r="Z8" s="68" t="s">
        <v>178</v>
      </c>
      <c r="AA8" s="62" t="s">
        <v>179</v>
      </c>
      <c r="AB8" s="68" t="s">
        <v>206</v>
      </c>
      <c r="AC8" s="62" t="s">
        <v>207</v>
      </c>
      <c r="AD8" s="68" t="s">
        <v>208</v>
      </c>
      <c r="AE8" s="62" t="s">
        <v>209</v>
      </c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238</v>
      </c>
      <c r="C9" s="62" t="s">
        <v>239</v>
      </c>
      <c r="D9" s="62" t="s">
        <v>237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237</v>
      </c>
      <c r="P9" s="62" t="s">
        <v>237</v>
      </c>
      <c r="Q9" s="62"/>
      <c r="R9" s="62" t="s">
        <v>237</v>
      </c>
      <c r="S9" s="62"/>
      <c r="T9" s="62"/>
      <c r="U9" s="62">
        <v>3</v>
      </c>
      <c r="V9" s="68" t="s">
        <v>124</v>
      </c>
      <c r="W9" s="62" t="s">
        <v>125</v>
      </c>
      <c r="X9" s="68" t="s">
        <v>151</v>
      </c>
      <c r="Y9" s="62" t="s">
        <v>152</v>
      </c>
      <c r="Z9" s="68" t="s">
        <v>225</v>
      </c>
      <c r="AA9" s="62" t="s">
        <v>226</v>
      </c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240</v>
      </c>
      <c r="C10" s="62" t="s">
        <v>241</v>
      </c>
      <c r="D10" s="62"/>
      <c r="E10" s="62"/>
      <c r="F10" s="62" t="s">
        <v>237</v>
      </c>
      <c r="G10" s="62" t="s">
        <v>237</v>
      </c>
      <c r="H10" s="62"/>
      <c r="I10" s="62" t="s">
        <v>237</v>
      </c>
      <c r="J10" s="62" t="s">
        <v>237</v>
      </c>
      <c r="K10" s="62" t="s">
        <v>237</v>
      </c>
      <c r="L10" s="62"/>
      <c r="M10" s="62"/>
      <c r="N10" s="62"/>
      <c r="O10" s="62" t="s">
        <v>237</v>
      </c>
      <c r="P10" s="62" t="s">
        <v>237</v>
      </c>
      <c r="Q10" s="62"/>
      <c r="R10" s="62" t="s">
        <v>237</v>
      </c>
      <c r="S10" s="62"/>
      <c r="T10" s="62"/>
      <c r="U10" s="62">
        <v>4</v>
      </c>
      <c r="V10" s="68" t="s">
        <v>166</v>
      </c>
      <c r="W10" s="62" t="s">
        <v>167</v>
      </c>
      <c r="X10" s="68" t="s">
        <v>242</v>
      </c>
      <c r="Y10" s="62" t="s">
        <v>182</v>
      </c>
      <c r="Z10" s="68" t="s">
        <v>216</v>
      </c>
      <c r="AA10" s="62" t="s">
        <v>217</v>
      </c>
      <c r="AB10" s="68" t="s">
        <v>218</v>
      </c>
      <c r="AC10" s="62" t="s">
        <v>219</v>
      </c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244</v>
      </c>
      <c r="C11" s="62" t="s">
        <v>245</v>
      </c>
      <c r="D11" s="62"/>
      <c r="E11" s="62"/>
      <c r="F11" s="62" t="s">
        <v>237</v>
      </c>
      <c r="G11" s="62"/>
      <c r="H11" s="62"/>
      <c r="I11" s="62" t="s">
        <v>237</v>
      </c>
      <c r="J11" s="62" t="s">
        <v>237</v>
      </c>
      <c r="K11" s="62" t="s">
        <v>237</v>
      </c>
      <c r="L11" s="62"/>
      <c r="M11" s="62" t="s">
        <v>237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135</v>
      </c>
      <c r="W11" s="62" t="s">
        <v>136</v>
      </c>
      <c r="X11" s="68" t="s">
        <v>176</v>
      </c>
      <c r="Y11" s="62" t="s">
        <v>177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246</v>
      </c>
      <c r="C12" s="62" t="s">
        <v>247</v>
      </c>
      <c r="D12" s="62"/>
      <c r="E12" s="62"/>
      <c r="F12" s="62" t="s">
        <v>237</v>
      </c>
      <c r="G12" s="62" t="s">
        <v>237</v>
      </c>
      <c r="H12" s="62"/>
      <c r="I12" s="62"/>
      <c r="J12" s="62"/>
      <c r="K12" s="62" t="s">
        <v>237</v>
      </c>
      <c r="L12" s="62"/>
      <c r="M12" s="62" t="s">
        <v>237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151</v>
      </c>
      <c r="W12" s="62" t="s">
        <v>152</v>
      </c>
      <c r="X12" s="68" t="s">
        <v>225</v>
      </c>
      <c r="Y12" s="62" t="s">
        <v>226</v>
      </c>
      <c r="Z12" s="68" t="s">
        <v>113</v>
      </c>
      <c r="AA12" s="62"/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248</v>
      </c>
      <c r="C13" s="62" t="s">
        <v>249</v>
      </c>
      <c r="D13" s="62" t="s">
        <v>237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237</v>
      </c>
      <c r="P13" s="62"/>
      <c r="Q13" s="62"/>
      <c r="R13" s="62"/>
      <c r="S13" s="62"/>
      <c r="T13" s="62"/>
      <c r="U13" s="62">
        <v>2</v>
      </c>
      <c r="V13" s="68" t="s">
        <v>145</v>
      </c>
      <c r="W13" s="62" t="s">
        <v>146</v>
      </c>
      <c r="X13" s="68" t="s">
        <v>227</v>
      </c>
      <c r="Y13" s="62" t="s">
        <v>228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250</v>
      </c>
      <c r="C14" s="62" t="s">
        <v>251</v>
      </c>
      <c r="D14" s="62"/>
      <c r="E14" s="62"/>
      <c r="F14" s="62"/>
      <c r="G14" s="62"/>
      <c r="H14" s="62"/>
      <c r="I14" s="62" t="s">
        <v>237</v>
      </c>
      <c r="J14" s="62"/>
      <c r="K14" s="62"/>
      <c r="L14" s="62"/>
      <c r="M14" s="62"/>
      <c r="N14" s="62"/>
      <c r="O14" s="62" t="s">
        <v>237</v>
      </c>
      <c r="P14" s="62" t="s">
        <v>237</v>
      </c>
      <c r="Q14" s="62"/>
      <c r="R14" s="62" t="s">
        <v>237</v>
      </c>
      <c r="S14" s="62"/>
      <c r="T14" s="62"/>
      <c r="U14" s="62">
        <v>2</v>
      </c>
      <c r="V14" s="68" t="s">
        <v>163</v>
      </c>
      <c r="W14" s="62" t="s">
        <v>164</v>
      </c>
      <c r="X14" s="68" t="s">
        <v>168</v>
      </c>
      <c r="Y14" s="62" t="s">
        <v>169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252</v>
      </c>
      <c r="C15" s="62" t="s">
        <v>253</v>
      </c>
      <c r="D15" s="62"/>
      <c r="E15" s="62"/>
      <c r="F15" s="62" t="s">
        <v>237</v>
      </c>
      <c r="G15" s="62" t="s">
        <v>237</v>
      </c>
      <c r="H15" s="62"/>
      <c r="I15" s="62" t="s">
        <v>237</v>
      </c>
      <c r="J15" s="62" t="s">
        <v>237</v>
      </c>
      <c r="K15" s="62" t="s">
        <v>237</v>
      </c>
      <c r="L15" s="62"/>
      <c r="M15" s="62" t="s">
        <v>237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122</v>
      </c>
      <c r="W15" s="62" t="s">
        <v>123</v>
      </c>
      <c r="X15" s="68" t="s">
        <v>174</v>
      </c>
      <c r="Y15" s="62" t="s">
        <v>175</v>
      </c>
      <c r="Z15" s="68" t="s">
        <v>200</v>
      </c>
      <c r="AA15" s="62" t="s">
        <v>201</v>
      </c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254</v>
      </c>
      <c r="C16" s="62" t="s">
        <v>255</v>
      </c>
      <c r="D16" s="62"/>
      <c r="E16" s="62"/>
      <c r="F16" s="62" t="s">
        <v>237</v>
      </c>
      <c r="G16" s="62"/>
      <c r="H16" s="62"/>
      <c r="I16" s="62"/>
      <c r="J16" s="62"/>
      <c r="K16" s="62" t="s">
        <v>237</v>
      </c>
      <c r="L16" s="62"/>
      <c r="M16" s="62"/>
      <c r="N16" s="62"/>
      <c r="O16" s="62" t="s">
        <v>237</v>
      </c>
      <c r="P16" s="62" t="s">
        <v>237</v>
      </c>
      <c r="Q16" s="62"/>
      <c r="R16" s="62"/>
      <c r="S16" s="62"/>
      <c r="T16" s="62"/>
      <c r="U16" s="62">
        <v>7</v>
      </c>
      <c r="V16" s="68" t="s">
        <v>132</v>
      </c>
      <c r="W16" s="62" t="s">
        <v>133</v>
      </c>
      <c r="X16" s="68" t="s">
        <v>188</v>
      </c>
      <c r="Y16" s="62" t="s">
        <v>189</v>
      </c>
      <c r="Z16" s="68" t="s">
        <v>194</v>
      </c>
      <c r="AA16" s="62" t="s">
        <v>195</v>
      </c>
      <c r="AB16" s="68" t="s">
        <v>198</v>
      </c>
      <c r="AC16" s="62" t="s">
        <v>199</v>
      </c>
      <c r="AD16" s="68" t="s">
        <v>210</v>
      </c>
      <c r="AE16" s="62" t="s">
        <v>211</v>
      </c>
      <c r="AF16" s="68" t="s">
        <v>212</v>
      </c>
      <c r="AG16" s="62" t="s">
        <v>213</v>
      </c>
      <c r="AH16" s="68" t="s">
        <v>214</v>
      </c>
      <c r="AI16" s="62" t="s">
        <v>215</v>
      </c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256</v>
      </c>
      <c r="C17" s="62" t="s">
        <v>257</v>
      </c>
      <c r="D17" s="62"/>
      <c r="E17" s="62"/>
      <c r="F17" s="62" t="s">
        <v>237</v>
      </c>
      <c r="G17" s="62" t="s">
        <v>237</v>
      </c>
      <c r="H17" s="62"/>
      <c r="I17" s="62" t="s">
        <v>237</v>
      </c>
      <c r="J17" s="62" t="s">
        <v>237</v>
      </c>
      <c r="K17" s="62"/>
      <c r="L17" s="62"/>
      <c r="M17" s="62" t="s">
        <v>237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155</v>
      </c>
      <c r="W17" s="62" t="s">
        <v>156</v>
      </c>
      <c r="X17" s="68" t="s">
        <v>178</v>
      </c>
      <c r="Y17" s="62" t="s">
        <v>179</v>
      </c>
      <c r="Z17" s="68" t="s">
        <v>113</v>
      </c>
      <c r="AA17" s="62"/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258</v>
      </c>
      <c r="C18" s="62" t="s">
        <v>259</v>
      </c>
      <c r="D18" s="62"/>
      <c r="E18" s="62" t="s">
        <v>237</v>
      </c>
      <c r="F18" s="62" t="s">
        <v>237</v>
      </c>
      <c r="G18" s="62" t="s">
        <v>237</v>
      </c>
      <c r="H18" s="62"/>
      <c r="I18" s="62"/>
      <c r="J18" s="62" t="s">
        <v>237</v>
      </c>
      <c r="K18" s="62" t="s">
        <v>237</v>
      </c>
      <c r="L18" s="62"/>
      <c r="M18" s="62"/>
      <c r="N18" s="62"/>
      <c r="O18" s="62" t="s">
        <v>237</v>
      </c>
      <c r="P18" s="62" t="s">
        <v>237</v>
      </c>
      <c r="Q18" s="62"/>
      <c r="R18" s="62" t="s">
        <v>237</v>
      </c>
      <c r="S18" s="62"/>
      <c r="T18" s="62"/>
      <c r="U18" s="62">
        <v>2</v>
      </c>
      <c r="V18" s="68" t="s">
        <v>220</v>
      </c>
      <c r="W18" s="62" t="s">
        <v>221</v>
      </c>
      <c r="X18" s="68" t="s">
        <v>223</v>
      </c>
      <c r="Y18" s="62" t="s">
        <v>224</v>
      </c>
      <c r="Z18" s="68" t="s">
        <v>113</v>
      </c>
      <c r="AA18" s="62"/>
      <c r="AB18" s="68" t="s">
        <v>113</v>
      </c>
      <c r="AC18" s="62"/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 t="s">
        <v>100</v>
      </c>
      <c r="B19" s="68" t="s">
        <v>260</v>
      </c>
      <c r="C19" s="62" t="s">
        <v>261</v>
      </c>
      <c r="D19" s="62" t="s">
        <v>237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237</v>
      </c>
      <c r="P19" s="62" t="s">
        <v>237</v>
      </c>
      <c r="Q19" s="62"/>
      <c r="R19" s="62"/>
      <c r="S19" s="62"/>
      <c r="T19" s="62"/>
      <c r="U19" s="62">
        <v>2</v>
      </c>
      <c r="V19" s="68" t="s">
        <v>174</v>
      </c>
      <c r="W19" s="62" t="s">
        <v>175</v>
      </c>
      <c r="X19" s="68" t="s">
        <v>200</v>
      </c>
      <c r="Y19" s="62" t="s">
        <v>201</v>
      </c>
      <c r="Z19" s="68" t="s">
        <v>113</v>
      </c>
      <c r="AA19" s="62"/>
      <c r="AB19" s="68" t="s">
        <v>113</v>
      </c>
      <c r="AC19" s="62"/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9" t="s">
        <v>113</v>
      </c>
      <c r="CE19" s="138"/>
    </row>
    <row r="20" spans="1:83" s="10" customFormat="1" ht="13.5" customHeight="1">
      <c r="A20" s="62" t="s">
        <v>100</v>
      </c>
      <c r="B20" s="68" t="s">
        <v>262</v>
      </c>
      <c r="C20" s="62" t="s">
        <v>263</v>
      </c>
      <c r="D20" s="62"/>
      <c r="E20" s="62"/>
      <c r="F20" s="62" t="s">
        <v>237</v>
      </c>
      <c r="G20" s="62"/>
      <c r="H20" s="62"/>
      <c r="I20" s="62"/>
      <c r="J20" s="62"/>
      <c r="K20" s="62"/>
      <c r="L20" s="62"/>
      <c r="M20" s="62" t="s">
        <v>237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137</v>
      </c>
      <c r="W20" s="62" t="s">
        <v>138</v>
      </c>
      <c r="X20" s="68" t="s">
        <v>171</v>
      </c>
      <c r="Y20" s="62" t="s">
        <v>172</v>
      </c>
      <c r="Z20" s="68" t="s">
        <v>113</v>
      </c>
      <c r="AA20" s="62"/>
      <c r="AB20" s="68" t="s">
        <v>113</v>
      </c>
      <c r="AC20" s="62"/>
      <c r="AD20" s="68" t="s">
        <v>113</v>
      </c>
      <c r="AE20" s="62"/>
      <c r="AF20" s="68" t="s">
        <v>113</v>
      </c>
      <c r="AG20" s="62"/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139" t="s">
        <v>113</v>
      </c>
      <c r="CE20" s="138"/>
    </row>
    <row r="21" spans="1:83" s="10" customFormat="1" ht="13.5" customHeight="1">
      <c r="A21" s="62" t="s">
        <v>100</v>
      </c>
      <c r="B21" s="68" t="s">
        <v>265</v>
      </c>
      <c r="C21" s="62" t="s">
        <v>266</v>
      </c>
      <c r="D21" s="62"/>
      <c r="E21" s="62"/>
      <c r="F21" s="62" t="s">
        <v>237</v>
      </c>
      <c r="G21" s="62" t="s">
        <v>237</v>
      </c>
      <c r="H21" s="62"/>
      <c r="I21" s="62"/>
      <c r="J21" s="62"/>
      <c r="K21" s="62"/>
      <c r="L21" s="62"/>
      <c r="M21" s="62" t="s">
        <v>237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153</v>
      </c>
      <c r="W21" s="62" t="s">
        <v>154</v>
      </c>
      <c r="X21" s="68" t="s">
        <v>206</v>
      </c>
      <c r="Y21" s="62" t="s">
        <v>207</v>
      </c>
      <c r="Z21" s="68" t="s">
        <v>208</v>
      </c>
      <c r="AA21" s="62" t="s">
        <v>209</v>
      </c>
      <c r="AB21" s="68" t="s">
        <v>113</v>
      </c>
      <c r="AC21" s="62"/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139" t="s">
        <v>113</v>
      </c>
      <c r="CE21" s="138"/>
    </row>
    <row r="22" spans="1:83" s="10" customFormat="1" ht="13.5" customHeight="1">
      <c r="A22" s="62" t="s">
        <v>100</v>
      </c>
      <c r="B22" s="68" t="s">
        <v>267</v>
      </c>
      <c r="C22" s="62" t="s">
        <v>268</v>
      </c>
      <c r="D22" s="62"/>
      <c r="E22" s="62" t="s">
        <v>237</v>
      </c>
      <c r="F22" s="62" t="s">
        <v>237</v>
      </c>
      <c r="G22" s="62" t="s">
        <v>237</v>
      </c>
      <c r="H22" s="62"/>
      <c r="I22" s="62" t="s">
        <v>237</v>
      </c>
      <c r="J22" s="62" t="s">
        <v>237</v>
      </c>
      <c r="K22" s="62" t="s">
        <v>237</v>
      </c>
      <c r="L22" s="62"/>
      <c r="M22" s="62"/>
      <c r="N22" s="62"/>
      <c r="O22" s="62" t="s">
        <v>237</v>
      </c>
      <c r="P22" s="62" t="s">
        <v>237</v>
      </c>
      <c r="Q22" s="62"/>
      <c r="R22" s="62" t="s">
        <v>237</v>
      </c>
      <c r="S22" s="62" t="s">
        <v>237</v>
      </c>
      <c r="T22" s="62"/>
      <c r="U22" s="62">
        <v>4</v>
      </c>
      <c r="V22" s="68" t="s">
        <v>229</v>
      </c>
      <c r="W22" s="62" t="s">
        <v>230</v>
      </c>
      <c r="X22" s="68" t="s">
        <v>231</v>
      </c>
      <c r="Y22" s="62" t="s">
        <v>232</v>
      </c>
      <c r="Z22" s="68" t="s">
        <v>233</v>
      </c>
      <c r="AA22" s="62" t="s">
        <v>234</v>
      </c>
      <c r="AB22" s="68" t="s">
        <v>269</v>
      </c>
      <c r="AC22" s="62" t="s">
        <v>270</v>
      </c>
      <c r="AD22" s="68" t="s">
        <v>113</v>
      </c>
      <c r="AE22" s="62"/>
      <c r="AF22" s="68" t="s">
        <v>113</v>
      </c>
      <c r="AG22" s="62"/>
      <c r="AH22" s="68" t="s">
        <v>113</v>
      </c>
      <c r="AI22" s="62"/>
      <c r="AJ22" s="68" t="s">
        <v>113</v>
      </c>
      <c r="AK22" s="62"/>
      <c r="AL22" s="68" t="s">
        <v>113</v>
      </c>
      <c r="AM22" s="62"/>
      <c r="AN22" s="68" t="s">
        <v>113</v>
      </c>
      <c r="AO22" s="62"/>
      <c r="AP22" s="68" t="s">
        <v>113</v>
      </c>
      <c r="AQ22" s="62"/>
      <c r="AR22" s="68" t="s">
        <v>113</v>
      </c>
      <c r="AS22" s="62"/>
      <c r="AT22" s="68" t="s">
        <v>113</v>
      </c>
      <c r="AU22" s="62"/>
      <c r="AV22" s="68" t="s">
        <v>113</v>
      </c>
      <c r="AW22" s="62"/>
      <c r="AX22" s="68" t="s">
        <v>113</v>
      </c>
      <c r="AY22" s="62"/>
      <c r="AZ22" s="68" t="s">
        <v>113</v>
      </c>
      <c r="BA22" s="62"/>
      <c r="BB22" s="68" t="s">
        <v>113</v>
      </c>
      <c r="BC22" s="62"/>
      <c r="BD22" s="68" t="s">
        <v>113</v>
      </c>
      <c r="BE22" s="62"/>
      <c r="BF22" s="68" t="s">
        <v>113</v>
      </c>
      <c r="BG22" s="62"/>
      <c r="BH22" s="68" t="s">
        <v>113</v>
      </c>
      <c r="BI22" s="62"/>
      <c r="BJ22" s="68" t="s">
        <v>113</v>
      </c>
      <c r="BK22" s="62"/>
      <c r="BL22" s="68" t="s">
        <v>113</v>
      </c>
      <c r="BM22" s="62"/>
      <c r="BN22" s="68" t="s">
        <v>113</v>
      </c>
      <c r="BO22" s="62"/>
      <c r="BP22" s="68" t="s">
        <v>113</v>
      </c>
      <c r="BQ22" s="62"/>
      <c r="BR22" s="68" t="s">
        <v>113</v>
      </c>
      <c r="BS22" s="62"/>
      <c r="BT22" s="68" t="s">
        <v>113</v>
      </c>
      <c r="BU22" s="62"/>
      <c r="BV22" s="68" t="s">
        <v>113</v>
      </c>
      <c r="BW22" s="62"/>
      <c r="BX22" s="68" t="s">
        <v>113</v>
      </c>
      <c r="BY22" s="62"/>
      <c r="BZ22" s="68" t="s">
        <v>113</v>
      </c>
      <c r="CA22" s="62"/>
      <c r="CB22" s="68" t="s">
        <v>113</v>
      </c>
      <c r="CC22" s="62"/>
      <c r="CD22" s="139" t="s">
        <v>113</v>
      </c>
      <c r="CE22" s="138"/>
    </row>
    <row r="23" spans="1:83" s="10" customFormat="1" ht="13.5" customHeight="1">
      <c r="A23" s="62" t="s">
        <v>100</v>
      </c>
      <c r="B23" s="68" t="s">
        <v>271</v>
      </c>
      <c r="C23" s="62" t="s">
        <v>272</v>
      </c>
      <c r="D23" s="62"/>
      <c r="E23" s="62"/>
      <c r="F23" s="62"/>
      <c r="G23" s="62" t="s">
        <v>237</v>
      </c>
      <c r="H23" s="62"/>
      <c r="I23" s="62" t="s">
        <v>237</v>
      </c>
      <c r="J23" s="62" t="s">
        <v>237</v>
      </c>
      <c r="K23" s="62"/>
      <c r="L23" s="62"/>
      <c r="M23" s="62"/>
      <c r="N23" s="62"/>
      <c r="O23" s="62" t="s">
        <v>237</v>
      </c>
      <c r="P23" s="62" t="s">
        <v>237</v>
      </c>
      <c r="Q23" s="62"/>
      <c r="R23" s="62"/>
      <c r="S23" s="62"/>
      <c r="T23" s="62"/>
      <c r="U23" s="62">
        <v>2</v>
      </c>
      <c r="V23" s="68" t="s">
        <v>192</v>
      </c>
      <c r="W23" s="62" t="s">
        <v>193</v>
      </c>
      <c r="X23" s="68" t="s">
        <v>204</v>
      </c>
      <c r="Y23" s="62" t="s">
        <v>205</v>
      </c>
      <c r="Z23" s="68" t="s">
        <v>113</v>
      </c>
      <c r="AA23" s="62"/>
      <c r="AB23" s="68" t="s">
        <v>113</v>
      </c>
      <c r="AC23" s="62"/>
      <c r="AD23" s="68" t="s">
        <v>113</v>
      </c>
      <c r="AE23" s="62"/>
      <c r="AF23" s="68" t="s">
        <v>113</v>
      </c>
      <c r="AG23" s="62"/>
      <c r="AH23" s="68" t="s">
        <v>113</v>
      </c>
      <c r="AI23" s="62"/>
      <c r="AJ23" s="68" t="s">
        <v>113</v>
      </c>
      <c r="AK23" s="62"/>
      <c r="AL23" s="68" t="s">
        <v>113</v>
      </c>
      <c r="AM23" s="62"/>
      <c r="AN23" s="68" t="s">
        <v>113</v>
      </c>
      <c r="AO23" s="62"/>
      <c r="AP23" s="68" t="s">
        <v>113</v>
      </c>
      <c r="AQ23" s="62"/>
      <c r="AR23" s="68" t="s">
        <v>113</v>
      </c>
      <c r="AS23" s="62"/>
      <c r="AT23" s="68" t="s">
        <v>113</v>
      </c>
      <c r="AU23" s="62"/>
      <c r="AV23" s="68" t="s">
        <v>113</v>
      </c>
      <c r="AW23" s="62"/>
      <c r="AX23" s="68" t="s">
        <v>113</v>
      </c>
      <c r="AY23" s="62"/>
      <c r="AZ23" s="68" t="s">
        <v>113</v>
      </c>
      <c r="BA23" s="62"/>
      <c r="BB23" s="68" t="s">
        <v>113</v>
      </c>
      <c r="BC23" s="62"/>
      <c r="BD23" s="68" t="s">
        <v>113</v>
      </c>
      <c r="BE23" s="62"/>
      <c r="BF23" s="68" t="s">
        <v>113</v>
      </c>
      <c r="BG23" s="62"/>
      <c r="BH23" s="68" t="s">
        <v>113</v>
      </c>
      <c r="BI23" s="62"/>
      <c r="BJ23" s="68" t="s">
        <v>113</v>
      </c>
      <c r="BK23" s="62"/>
      <c r="BL23" s="68" t="s">
        <v>113</v>
      </c>
      <c r="BM23" s="62"/>
      <c r="BN23" s="68" t="s">
        <v>113</v>
      </c>
      <c r="BO23" s="62"/>
      <c r="BP23" s="68" t="s">
        <v>113</v>
      </c>
      <c r="BQ23" s="62"/>
      <c r="BR23" s="68" t="s">
        <v>113</v>
      </c>
      <c r="BS23" s="62"/>
      <c r="BT23" s="68" t="s">
        <v>113</v>
      </c>
      <c r="BU23" s="62"/>
      <c r="BV23" s="68" t="s">
        <v>113</v>
      </c>
      <c r="BW23" s="62"/>
      <c r="BX23" s="68" t="s">
        <v>113</v>
      </c>
      <c r="BY23" s="62"/>
      <c r="BZ23" s="68" t="s">
        <v>113</v>
      </c>
      <c r="CA23" s="62"/>
      <c r="CB23" s="68" t="s">
        <v>113</v>
      </c>
      <c r="CC23" s="62"/>
      <c r="CD23" s="139" t="s">
        <v>113</v>
      </c>
      <c r="CE23" s="138"/>
    </row>
    <row r="24" spans="1:83" s="10" customFormat="1" ht="13.5" customHeight="1">
      <c r="A24" s="62" t="s">
        <v>100</v>
      </c>
      <c r="B24" s="68" t="s">
        <v>273</v>
      </c>
      <c r="C24" s="62" t="s">
        <v>274</v>
      </c>
      <c r="D24" s="62"/>
      <c r="E24" s="62"/>
      <c r="F24" s="62" t="s">
        <v>237</v>
      </c>
      <c r="G24" s="62"/>
      <c r="H24" s="62"/>
      <c r="I24" s="62" t="s">
        <v>237</v>
      </c>
      <c r="J24" s="62" t="s">
        <v>237</v>
      </c>
      <c r="K24" s="62"/>
      <c r="L24" s="62"/>
      <c r="M24" s="62" t="s">
        <v>237</v>
      </c>
      <c r="N24" s="62"/>
      <c r="O24" s="62"/>
      <c r="P24" s="62"/>
      <c r="Q24" s="62"/>
      <c r="R24" s="62"/>
      <c r="S24" s="62"/>
      <c r="T24" s="62"/>
      <c r="U24" s="62">
        <v>3</v>
      </c>
      <c r="V24" s="68" t="s">
        <v>183</v>
      </c>
      <c r="W24" s="62" t="s">
        <v>184</v>
      </c>
      <c r="X24" s="68" t="s">
        <v>196</v>
      </c>
      <c r="Y24" s="62" t="s">
        <v>197</v>
      </c>
      <c r="Z24" s="68" t="s">
        <v>202</v>
      </c>
      <c r="AA24" s="62" t="s">
        <v>203</v>
      </c>
      <c r="AB24" s="68" t="s">
        <v>113</v>
      </c>
      <c r="AC24" s="62"/>
      <c r="AD24" s="68" t="s">
        <v>113</v>
      </c>
      <c r="AE24" s="62"/>
      <c r="AF24" s="68" t="s">
        <v>113</v>
      </c>
      <c r="AG24" s="62"/>
      <c r="AH24" s="68" t="s">
        <v>113</v>
      </c>
      <c r="AI24" s="62"/>
      <c r="AJ24" s="68" t="s">
        <v>113</v>
      </c>
      <c r="AK24" s="62"/>
      <c r="AL24" s="68" t="s">
        <v>113</v>
      </c>
      <c r="AM24" s="62"/>
      <c r="AN24" s="68" t="s">
        <v>113</v>
      </c>
      <c r="AO24" s="62"/>
      <c r="AP24" s="68" t="s">
        <v>113</v>
      </c>
      <c r="AQ24" s="62"/>
      <c r="AR24" s="68" t="s">
        <v>113</v>
      </c>
      <c r="AS24" s="62"/>
      <c r="AT24" s="68" t="s">
        <v>113</v>
      </c>
      <c r="AU24" s="62"/>
      <c r="AV24" s="68" t="s">
        <v>113</v>
      </c>
      <c r="AW24" s="62"/>
      <c r="AX24" s="68" t="s">
        <v>113</v>
      </c>
      <c r="AY24" s="62"/>
      <c r="AZ24" s="68" t="s">
        <v>113</v>
      </c>
      <c r="BA24" s="62"/>
      <c r="BB24" s="68" t="s">
        <v>113</v>
      </c>
      <c r="BC24" s="62"/>
      <c r="BD24" s="68" t="s">
        <v>113</v>
      </c>
      <c r="BE24" s="62"/>
      <c r="BF24" s="68" t="s">
        <v>113</v>
      </c>
      <c r="BG24" s="62"/>
      <c r="BH24" s="68" t="s">
        <v>113</v>
      </c>
      <c r="BI24" s="62"/>
      <c r="BJ24" s="68" t="s">
        <v>113</v>
      </c>
      <c r="BK24" s="62"/>
      <c r="BL24" s="68" t="s">
        <v>113</v>
      </c>
      <c r="BM24" s="62"/>
      <c r="BN24" s="68" t="s">
        <v>113</v>
      </c>
      <c r="BO24" s="62"/>
      <c r="BP24" s="68" t="s">
        <v>113</v>
      </c>
      <c r="BQ24" s="62"/>
      <c r="BR24" s="68" t="s">
        <v>113</v>
      </c>
      <c r="BS24" s="62"/>
      <c r="BT24" s="68" t="s">
        <v>113</v>
      </c>
      <c r="BU24" s="62"/>
      <c r="BV24" s="68" t="s">
        <v>113</v>
      </c>
      <c r="BW24" s="62"/>
      <c r="BX24" s="68" t="s">
        <v>113</v>
      </c>
      <c r="BY24" s="62"/>
      <c r="BZ24" s="68" t="s">
        <v>113</v>
      </c>
      <c r="CA24" s="62"/>
      <c r="CB24" s="68" t="s">
        <v>113</v>
      </c>
      <c r="CC24" s="62"/>
      <c r="CD24" s="139" t="s">
        <v>113</v>
      </c>
      <c r="CE24" s="138"/>
    </row>
    <row r="25" spans="1:83" s="10" customFormat="1" ht="13.5" customHeight="1">
      <c r="A25" s="62" t="s">
        <v>100</v>
      </c>
      <c r="B25" s="68" t="s">
        <v>276</v>
      </c>
      <c r="C25" s="62" t="s">
        <v>277</v>
      </c>
      <c r="D25" s="62" t="s">
        <v>237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 t="s">
        <v>237</v>
      </c>
      <c r="P25" s="62" t="s">
        <v>237</v>
      </c>
      <c r="Q25" s="62"/>
      <c r="R25" s="62"/>
      <c r="S25" s="62" t="s">
        <v>237</v>
      </c>
      <c r="T25" s="62"/>
      <c r="U25" s="62">
        <v>2</v>
      </c>
      <c r="V25" s="68" t="s">
        <v>190</v>
      </c>
      <c r="W25" s="62" t="s">
        <v>191</v>
      </c>
      <c r="X25" s="68" t="s">
        <v>198</v>
      </c>
      <c r="Y25" s="62" t="s">
        <v>199</v>
      </c>
      <c r="Z25" s="68" t="s">
        <v>113</v>
      </c>
      <c r="AA25" s="62"/>
      <c r="AB25" s="68" t="s">
        <v>113</v>
      </c>
      <c r="AC25" s="62"/>
      <c r="AD25" s="68" t="s">
        <v>113</v>
      </c>
      <c r="AE25" s="62"/>
      <c r="AF25" s="68" t="s">
        <v>113</v>
      </c>
      <c r="AG25" s="62"/>
      <c r="AH25" s="68" t="s">
        <v>113</v>
      </c>
      <c r="AI25" s="62"/>
      <c r="AJ25" s="68" t="s">
        <v>113</v>
      </c>
      <c r="AK25" s="62"/>
      <c r="AL25" s="68" t="s">
        <v>113</v>
      </c>
      <c r="AM25" s="62"/>
      <c r="AN25" s="68" t="s">
        <v>113</v>
      </c>
      <c r="AO25" s="62"/>
      <c r="AP25" s="68" t="s">
        <v>113</v>
      </c>
      <c r="AQ25" s="62"/>
      <c r="AR25" s="68" t="s">
        <v>113</v>
      </c>
      <c r="AS25" s="62"/>
      <c r="AT25" s="68" t="s">
        <v>113</v>
      </c>
      <c r="AU25" s="62"/>
      <c r="AV25" s="68" t="s">
        <v>113</v>
      </c>
      <c r="AW25" s="62"/>
      <c r="AX25" s="68" t="s">
        <v>113</v>
      </c>
      <c r="AY25" s="62"/>
      <c r="AZ25" s="68" t="s">
        <v>113</v>
      </c>
      <c r="BA25" s="62"/>
      <c r="BB25" s="68" t="s">
        <v>113</v>
      </c>
      <c r="BC25" s="62"/>
      <c r="BD25" s="68" t="s">
        <v>113</v>
      </c>
      <c r="BE25" s="62"/>
      <c r="BF25" s="68" t="s">
        <v>113</v>
      </c>
      <c r="BG25" s="62"/>
      <c r="BH25" s="68" t="s">
        <v>113</v>
      </c>
      <c r="BI25" s="62"/>
      <c r="BJ25" s="68" t="s">
        <v>113</v>
      </c>
      <c r="BK25" s="62"/>
      <c r="BL25" s="68" t="s">
        <v>113</v>
      </c>
      <c r="BM25" s="62"/>
      <c r="BN25" s="68" t="s">
        <v>113</v>
      </c>
      <c r="BO25" s="62"/>
      <c r="BP25" s="68" t="s">
        <v>113</v>
      </c>
      <c r="BQ25" s="62"/>
      <c r="BR25" s="68" t="s">
        <v>113</v>
      </c>
      <c r="BS25" s="62"/>
      <c r="BT25" s="68" t="s">
        <v>113</v>
      </c>
      <c r="BU25" s="62"/>
      <c r="BV25" s="68" t="s">
        <v>113</v>
      </c>
      <c r="BW25" s="62"/>
      <c r="BX25" s="68" t="s">
        <v>113</v>
      </c>
      <c r="BY25" s="62"/>
      <c r="BZ25" s="68" t="s">
        <v>113</v>
      </c>
      <c r="CA25" s="62"/>
      <c r="CB25" s="68" t="s">
        <v>113</v>
      </c>
      <c r="CC25" s="62"/>
      <c r="CD25" s="139" t="s">
        <v>113</v>
      </c>
      <c r="CE25" s="138"/>
    </row>
    <row r="26" spans="1:83" s="10" customFormat="1" ht="13.5" customHeight="1">
      <c r="A26" s="62" t="s">
        <v>100</v>
      </c>
      <c r="B26" s="68" t="s">
        <v>278</v>
      </c>
      <c r="C26" s="62" t="s">
        <v>279</v>
      </c>
      <c r="D26" s="62"/>
      <c r="E26" s="62"/>
      <c r="F26" s="62"/>
      <c r="G26" s="62"/>
      <c r="H26" s="62"/>
      <c r="I26" s="62" t="s">
        <v>237</v>
      </c>
      <c r="J26" s="62"/>
      <c r="K26" s="62"/>
      <c r="L26" s="62"/>
      <c r="M26" s="62" t="s">
        <v>237</v>
      </c>
      <c r="N26" s="62"/>
      <c r="O26" s="62"/>
      <c r="P26" s="62"/>
      <c r="Q26" s="62"/>
      <c r="R26" s="62"/>
      <c r="S26" s="62"/>
      <c r="T26" s="62"/>
      <c r="U26" s="62">
        <v>5</v>
      </c>
      <c r="V26" s="68" t="s">
        <v>124</v>
      </c>
      <c r="W26" s="62" t="s">
        <v>125</v>
      </c>
      <c r="X26" s="68" t="s">
        <v>151</v>
      </c>
      <c r="Y26" s="62" t="s">
        <v>152</v>
      </c>
      <c r="Z26" s="68" t="s">
        <v>220</v>
      </c>
      <c r="AA26" s="62" t="s">
        <v>221</v>
      </c>
      <c r="AB26" s="68" t="s">
        <v>223</v>
      </c>
      <c r="AC26" s="62" t="s">
        <v>224</v>
      </c>
      <c r="AD26" s="68" t="s">
        <v>225</v>
      </c>
      <c r="AE26" s="62" t="s">
        <v>226</v>
      </c>
      <c r="AF26" s="68" t="s">
        <v>113</v>
      </c>
      <c r="AG26" s="62"/>
      <c r="AH26" s="68" t="s">
        <v>113</v>
      </c>
      <c r="AI26" s="62"/>
      <c r="AJ26" s="68" t="s">
        <v>113</v>
      </c>
      <c r="AK26" s="62"/>
      <c r="AL26" s="68" t="s">
        <v>113</v>
      </c>
      <c r="AM26" s="62"/>
      <c r="AN26" s="68" t="s">
        <v>113</v>
      </c>
      <c r="AO26" s="62"/>
      <c r="AP26" s="68" t="s">
        <v>113</v>
      </c>
      <c r="AQ26" s="62"/>
      <c r="AR26" s="68" t="s">
        <v>113</v>
      </c>
      <c r="AS26" s="62"/>
      <c r="AT26" s="68" t="s">
        <v>113</v>
      </c>
      <c r="AU26" s="62"/>
      <c r="AV26" s="68" t="s">
        <v>113</v>
      </c>
      <c r="AW26" s="62"/>
      <c r="AX26" s="68" t="s">
        <v>113</v>
      </c>
      <c r="AY26" s="62"/>
      <c r="AZ26" s="68" t="s">
        <v>113</v>
      </c>
      <c r="BA26" s="62"/>
      <c r="BB26" s="68" t="s">
        <v>113</v>
      </c>
      <c r="BC26" s="62"/>
      <c r="BD26" s="68" t="s">
        <v>113</v>
      </c>
      <c r="BE26" s="62"/>
      <c r="BF26" s="68" t="s">
        <v>113</v>
      </c>
      <c r="BG26" s="62"/>
      <c r="BH26" s="68" t="s">
        <v>113</v>
      </c>
      <c r="BI26" s="62"/>
      <c r="BJ26" s="68" t="s">
        <v>113</v>
      </c>
      <c r="BK26" s="62"/>
      <c r="BL26" s="68" t="s">
        <v>113</v>
      </c>
      <c r="BM26" s="62"/>
      <c r="BN26" s="68" t="s">
        <v>113</v>
      </c>
      <c r="BO26" s="62"/>
      <c r="BP26" s="68" t="s">
        <v>113</v>
      </c>
      <c r="BQ26" s="62"/>
      <c r="BR26" s="68" t="s">
        <v>113</v>
      </c>
      <c r="BS26" s="62"/>
      <c r="BT26" s="68" t="s">
        <v>113</v>
      </c>
      <c r="BU26" s="62"/>
      <c r="BV26" s="68" t="s">
        <v>113</v>
      </c>
      <c r="BW26" s="62"/>
      <c r="BX26" s="68" t="s">
        <v>113</v>
      </c>
      <c r="BY26" s="62"/>
      <c r="BZ26" s="68" t="s">
        <v>113</v>
      </c>
      <c r="CA26" s="62"/>
      <c r="CB26" s="68" t="s">
        <v>113</v>
      </c>
      <c r="CC26" s="62"/>
      <c r="CD26" s="139" t="s">
        <v>113</v>
      </c>
      <c r="CE26" s="138"/>
    </row>
    <row r="27" spans="1:83" s="10" customFormat="1" ht="13.5" customHeight="1">
      <c r="A27" s="62" t="s">
        <v>100</v>
      </c>
      <c r="B27" s="68" t="s">
        <v>280</v>
      </c>
      <c r="C27" s="62" t="s">
        <v>281</v>
      </c>
      <c r="D27" s="62" t="s">
        <v>237</v>
      </c>
      <c r="E27" s="62"/>
      <c r="F27" s="62"/>
      <c r="G27" s="62"/>
      <c r="H27" s="62"/>
      <c r="I27" s="62"/>
      <c r="J27" s="62"/>
      <c r="K27" s="62"/>
      <c r="L27" s="62"/>
      <c r="M27" s="62" t="s">
        <v>237</v>
      </c>
      <c r="N27" s="62"/>
      <c r="O27" s="62"/>
      <c r="P27" s="62"/>
      <c r="Q27" s="62"/>
      <c r="R27" s="62"/>
      <c r="S27" s="62"/>
      <c r="T27" s="62"/>
      <c r="U27" s="62">
        <v>4</v>
      </c>
      <c r="V27" s="68" t="s">
        <v>148</v>
      </c>
      <c r="W27" s="62" t="s">
        <v>149</v>
      </c>
      <c r="X27" s="68" t="s">
        <v>153</v>
      </c>
      <c r="Y27" s="62" t="s">
        <v>154</v>
      </c>
      <c r="Z27" s="68" t="s">
        <v>206</v>
      </c>
      <c r="AA27" s="62" t="s">
        <v>207</v>
      </c>
      <c r="AB27" s="68" t="s">
        <v>208</v>
      </c>
      <c r="AC27" s="62" t="s">
        <v>209</v>
      </c>
      <c r="AD27" s="68" t="s">
        <v>113</v>
      </c>
      <c r="AE27" s="62"/>
      <c r="AF27" s="68" t="s">
        <v>113</v>
      </c>
      <c r="AG27" s="62"/>
      <c r="AH27" s="68" t="s">
        <v>113</v>
      </c>
      <c r="AI27" s="62"/>
      <c r="AJ27" s="68" t="s">
        <v>113</v>
      </c>
      <c r="AK27" s="62"/>
      <c r="AL27" s="68" t="s">
        <v>113</v>
      </c>
      <c r="AM27" s="62"/>
      <c r="AN27" s="68" t="s">
        <v>113</v>
      </c>
      <c r="AO27" s="62"/>
      <c r="AP27" s="68" t="s">
        <v>113</v>
      </c>
      <c r="AQ27" s="62"/>
      <c r="AR27" s="68" t="s">
        <v>113</v>
      </c>
      <c r="AS27" s="62"/>
      <c r="AT27" s="68" t="s">
        <v>113</v>
      </c>
      <c r="AU27" s="62"/>
      <c r="AV27" s="68" t="s">
        <v>113</v>
      </c>
      <c r="AW27" s="62"/>
      <c r="AX27" s="68" t="s">
        <v>113</v>
      </c>
      <c r="AY27" s="62"/>
      <c r="AZ27" s="68" t="s">
        <v>113</v>
      </c>
      <c r="BA27" s="62"/>
      <c r="BB27" s="68" t="s">
        <v>113</v>
      </c>
      <c r="BC27" s="62"/>
      <c r="BD27" s="68" t="s">
        <v>113</v>
      </c>
      <c r="BE27" s="62"/>
      <c r="BF27" s="68" t="s">
        <v>113</v>
      </c>
      <c r="BG27" s="62"/>
      <c r="BH27" s="68" t="s">
        <v>113</v>
      </c>
      <c r="BI27" s="62"/>
      <c r="BJ27" s="68" t="s">
        <v>113</v>
      </c>
      <c r="BK27" s="62"/>
      <c r="BL27" s="68" t="s">
        <v>113</v>
      </c>
      <c r="BM27" s="62"/>
      <c r="BN27" s="68" t="s">
        <v>113</v>
      </c>
      <c r="BO27" s="62"/>
      <c r="BP27" s="68" t="s">
        <v>113</v>
      </c>
      <c r="BQ27" s="62"/>
      <c r="BR27" s="68" t="s">
        <v>113</v>
      </c>
      <c r="BS27" s="62"/>
      <c r="BT27" s="68" t="s">
        <v>113</v>
      </c>
      <c r="BU27" s="62"/>
      <c r="BV27" s="68" t="s">
        <v>113</v>
      </c>
      <c r="BW27" s="62"/>
      <c r="BX27" s="68" t="s">
        <v>113</v>
      </c>
      <c r="BY27" s="62"/>
      <c r="BZ27" s="68" t="s">
        <v>113</v>
      </c>
      <c r="CA27" s="62"/>
      <c r="CB27" s="68" t="s">
        <v>113</v>
      </c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113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113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113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113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113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113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113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113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9" t="s">
        <v>113</v>
      </c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9" t="s">
        <v>113</v>
      </c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9" t="s">
        <v>113</v>
      </c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9" t="s">
        <v>113</v>
      </c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9" t="s">
        <v>113</v>
      </c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9" t="s">
        <v>113</v>
      </c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9" t="s">
        <v>113</v>
      </c>
      <c r="CE57" s="138"/>
    </row>
    <row r="58" spans="1:83" ht="13.5" customHeight="1">
      <c r="CD58" s="140" t="s">
        <v>113</v>
      </c>
    </row>
    <row r="59" spans="1:83" ht="13.5" customHeight="1">
      <c r="CD59" s="140" t="s">
        <v>113</v>
      </c>
    </row>
    <row r="60" spans="1:83" ht="13.5" customHeight="1">
      <c r="CD60" s="140" t="s">
        <v>113</v>
      </c>
    </row>
    <row r="61" spans="1:83" ht="13.5" customHeight="1">
      <c r="CD61" s="140" t="s">
        <v>113</v>
      </c>
    </row>
  </sheetData>
  <sortState ref="A8:CD27">
    <sortCondition ref="A8:A27"/>
    <sortCondition ref="B8:B27"/>
    <sortCondition ref="C8:C27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6" man="1"/>
    <brk id="41" min="1" max="26" man="1"/>
    <brk id="51" min="1" max="26" man="1"/>
    <brk id="61" min="1" max="26" man="1"/>
    <brk id="7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2743</v>
      </c>
      <c r="E7" s="71">
        <f>SUM(F7:G7)</f>
        <v>947</v>
      </c>
      <c r="F7" s="71">
        <f>SUM(F$8:F$207)</f>
        <v>594</v>
      </c>
      <c r="G7" s="71">
        <f>SUM(G$8:G$207)</f>
        <v>353</v>
      </c>
      <c r="H7" s="71">
        <f>SUM(I7:L7)</f>
        <v>1796</v>
      </c>
      <c r="I7" s="71">
        <f>SUM(I$8:I$207)</f>
        <v>1397</v>
      </c>
      <c r="J7" s="71">
        <f>SUM(J$8:J$207)</f>
        <v>299</v>
      </c>
      <c r="K7" s="71">
        <f>SUM(K$8:K$207)</f>
        <v>49</v>
      </c>
      <c r="L7" s="71">
        <f>SUM(L$8:L$207)</f>
        <v>51</v>
      </c>
      <c r="M7" s="71">
        <f>SUM(N7,+Q7)</f>
        <v>204</v>
      </c>
      <c r="N7" s="71">
        <f>SUM(O7:P7)</f>
        <v>102</v>
      </c>
      <c r="O7" s="71">
        <f>SUM(O$8:O$207)</f>
        <v>82</v>
      </c>
      <c r="P7" s="71">
        <f>SUM(P$8:P$207)</f>
        <v>20</v>
      </c>
      <c r="Q7" s="71">
        <f>SUM(R7:U7)</f>
        <v>102</v>
      </c>
      <c r="R7" s="71">
        <f>SUM(R$8:R$207)</f>
        <v>64</v>
      </c>
      <c r="S7" s="71">
        <f>SUM(S$8:S$207)</f>
        <v>19</v>
      </c>
      <c r="T7" s="71">
        <f>SUM(T$8:T$207)</f>
        <v>16</v>
      </c>
      <c r="U7" s="71">
        <f>SUM(U$8:U$207)</f>
        <v>3</v>
      </c>
      <c r="V7" s="71">
        <f t="shared" ref="V7:AD7" si="0">SUM(D7,+M7)</f>
        <v>2947</v>
      </c>
      <c r="W7" s="71">
        <f t="shared" si="0"/>
        <v>1049</v>
      </c>
      <c r="X7" s="71">
        <f t="shared" si="0"/>
        <v>676</v>
      </c>
      <c r="Y7" s="71">
        <f t="shared" si="0"/>
        <v>373</v>
      </c>
      <c r="Z7" s="71">
        <f t="shared" si="0"/>
        <v>1898</v>
      </c>
      <c r="AA7" s="71">
        <f t="shared" si="0"/>
        <v>1461</v>
      </c>
      <c r="AB7" s="71">
        <f t="shared" si="0"/>
        <v>318</v>
      </c>
      <c r="AC7" s="71">
        <f t="shared" si="0"/>
        <v>65</v>
      </c>
      <c r="AD7" s="71">
        <f t="shared" si="0"/>
        <v>54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1219</v>
      </c>
      <c r="E8" s="63">
        <f>SUM(F8:G8)</f>
        <v>398</v>
      </c>
      <c r="F8" s="63">
        <v>155</v>
      </c>
      <c r="G8" s="63">
        <v>243</v>
      </c>
      <c r="H8" s="63">
        <f>SUM(I8:L8)</f>
        <v>821</v>
      </c>
      <c r="I8" s="63">
        <v>747</v>
      </c>
      <c r="J8" s="63">
        <v>61</v>
      </c>
      <c r="K8" s="63">
        <v>6</v>
      </c>
      <c r="L8" s="63">
        <v>7</v>
      </c>
      <c r="M8" s="63">
        <f>SUM(N8,+Q8)</f>
        <v>96</v>
      </c>
      <c r="N8" s="63">
        <f>SUM(O8:P8)</f>
        <v>22</v>
      </c>
      <c r="O8" s="63">
        <v>14</v>
      </c>
      <c r="P8" s="63">
        <v>8</v>
      </c>
      <c r="Q8" s="63">
        <f>SUM(R8:U8)</f>
        <v>74</v>
      </c>
      <c r="R8" s="63">
        <v>57</v>
      </c>
      <c r="S8" s="63">
        <v>0</v>
      </c>
      <c r="T8" s="63">
        <v>16</v>
      </c>
      <c r="U8" s="63">
        <v>1</v>
      </c>
      <c r="V8" s="63">
        <f>SUM(D8,+M8)</f>
        <v>1315</v>
      </c>
      <c r="W8" s="63">
        <f>SUM(E8,+N8)</f>
        <v>420</v>
      </c>
      <c r="X8" s="63">
        <f>SUM(F8,+O8)</f>
        <v>169</v>
      </c>
      <c r="Y8" s="63">
        <f>SUM(G8,+P8)</f>
        <v>251</v>
      </c>
      <c r="Z8" s="63">
        <f>SUM(H8,+Q8)</f>
        <v>895</v>
      </c>
      <c r="AA8" s="63">
        <f>SUM(I8,+R8)</f>
        <v>804</v>
      </c>
      <c r="AB8" s="63">
        <f>SUM(J8,+S8)</f>
        <v>61</v>
      </c>
      <c r="AC8" s="63">
        <f>SUM(K8,+T8)</f>
        <v>22</v>
      </c>
      <c r="AD8" s="63">
        <f>SUM(L8,+U8)</f>
        <v>8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226</v>
      </c>
      <c r="E9" s="63">
        <f>SUM(F9:G9)</f>
        <v>63</v>
      </c>
      <c r="F9" s="63">
        <v>33</v>
      </c>
      <c r="G9" s="63">
        <v>30</v>
      </c>
      <c r="H9" s="63">
        <f>SUM(I9:L9)</f>
        <v>163</v>
      </c>
      <c r="I9" s="63">
        <v>94</v>
      </c>
      <c r="J9" s="63">
        <v>52</v>
      </c>
      <c r="K9" s="63">
        <v>9</v>
      </c>
      <c r="L9" s="63">
        <v>8</v>
      </c>
      <c r="M9" s="63">
        <f>SUM(N9,+Q9)</f>
        <v>2</v>
      </c>
      <c r="N9" s="63">
        <f>SUM(O9:P9)</f>
        <v>1</v>
      </c>
      <c r="O9" s="63">
        <v>0</v>
      </c>
      <c r="P9" s="63">
        <v>1</v>
      </c>
      <c r="Q9" s="63">
        <f>SUM(R9:U9)</f>
        <v>1</v>
      </c>
      <c r="R9" s="63">
        <v>0</v>
      </c>
      <c r="S9" s="63">
        <v>1</v>
      </c>
      <c r="T9" s="63">
        <v>0</v>
      </c>
      <c r="U9" s="63">
        <v>0</v>
      </c>
      <c r="V9" s="63">
        <f>SUM(D9,+M9)</f>
        <v>228</v>
      </c>
      <c r="W9" s="63">
        <f>SUM(E9,+N9)</f>
        <v>64</v>
      </c>
      <c r="X9" s="63">
        <f>SUM(F9,+O9)</f>
        <v>33</v>
      </c>
      <c r="Y9" s="63">
        <f>SUM(G9,+P9)</f>
        <v>31</v>
      </c>
      <c r="Z9" s="63">
        <f>SUM(H9,+Q9)</f>
        <v>164</v>
      </c>
      <c r="AA9" s="63">
        <f>SUM(I9,+R9)</f>
        <v>94</v>
      </c>
      <c r="AB9" s="63">
        <f>SUM(J9,+S9)</f>
        <v>53</v>
      </c>
      <c r="AC9" s="63">
        <f>SUM(K9,+T9)</f>
        <v>9</v>
      </c>
      <c r="AD9" s="63">
        <f>SUM(L9,+U9)</f>
        <v>8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156</v>
      </c>
      <c r="E10" s="63">
        <f>SUM(F10:G10)</f>
        <v>52</v>
      </c>
      <c r="F10" s="63">
        <v>41</v>
      </c>
      <c r="G10" s="63">
        <v>11</v>
      </c>
      <c r="H10" s="63">
        <f>SUM(I10:L10)</f>
        <v>104</v>
      </c>
      <c r="I10" s="63">
        <v>79</v>
      </c>
      <c r="J10" s="63">
        <v>16</v>
      </c>
      <c r="K10" s="63">
        <v>5</v>
      </c>
      <c r="L10" s="63">
        <v>4</v>
      </c>
      <c r="M10" s="63">
        <f>SUM(N10,+Q10)</f>
        <v>12</v>
      </c>
      <c r="N10" s="63">
        <f>SUM(O10:P10)</f>
        <v>3</v>
      </c>
      <c r="O10" s="63">
        <v>0</v>
      </c>
      <c r="P10" s="63">
        <v>3</v>
      </c>
      <c r="Q10" s="63">
        <f>SUM(R10:U10)</f>
        <v>9</v>
      </c>
      <c r="R10" s="63">
        <v>0</v>
      </c>
      <c r="S10" s="63">
        <v>9</v>
      </c>
      <c r="T10" s="63">
        <v>0</v>
      </c>
      <c r="U10" s="63">
        <v>0</v>
      </c>
      <c r="V10" s="63">
        <f>SUM(D10,+M10)</f>
        <v>168</v>
      </c>
      <c r="W10" s="63">
        <f>SUM(E10,+N10)</f>
        <v>55</v>
      </c>
      <c r="X10" s="63">
        <f>SUM(F10,+O10)</f>
        <v>41</v>
      </c>
      <c r="Y10" s="63">
        <f>SUM(G10,+P10)</f>
        <v>14</v>
      </c>
      <c r="Z10" s="63">
        <f>SUM(H10,+Q10)</f>
        <v>113</v>
      </c>
      <c r="AA10" s="63">
        <f>SUM(I10,+R10)</f>
        <v>79</v>
      </c>
      <c r="AB10" s="63">
        <f>SUM(J10,+S10)</f>
        <v>25</v>
      </c>
      <c r="AC10" s="63">
        <f>SUM(K10,+T10)</f>
        <v>5</v>
      </c>
      <c r="AD10" s="63">
        <f>SUM(L10,+U10)</f>
        <v>4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107</v>
      </c>
      <c r="E11" s="63">
        <f>SUM(F11:G11)</f>
        <v>29</v>
      </c>
      <c r="F11" s="63">
        <v>23</v>
      </c>
      <c r="G11" s="63">
        <v>6</v>
      </c>
      <c r="H11" s="63">
        <f>SUM(I11:L11)</f>
        <v>78</v>
      </c>
      <c r="I11" s="63">
        <v>48</v>
      </c>
      <c r="J11" s="63">
        <v>15</v>
      </c>
      <c r="K11" s="63">
        <v>0</v>
      </c>
      <c r="L11" s="63">
        <v>15</v>
      </c>
      <c r="M11" s="63">
        <f>SUM(N11,+Q11)</f>
        <v>7</v>
      </c>
      <c r="N11" s="63">
        <f>SUM(O11:P11)</f>
        <v>5</v>
      </c>
      <c r="O11" s="63">
        <v>4</v>
      </c>
      <c r="P11" s="63">
        <v>1</v>
      </c>
      <c r="Q11" s="63">
        <f>SUM(R11:U11)</f>
        <v>2</v>
      </c>
      <c r="R11" s="63">
        <v>0</v>
      </c>
      <c r="S11" s="63">
        <v>0</v>
      </c>
      <c r="T11" s="63">
        <v>0</v>
      </c>
      <c r="U11" s="63">
        <v>2</v>
      </c>
      <c r="V11" s="63">
        <f>SUM(D11,+M11)</f>
        <v>114</v>
      </c>
      <c r="W11" s="63">
        <f>SUM(E11,+N11)</f>
        <v>34</v>
      </c>
      <c r="X11" s="63">
        <f>SUM(F11,+O11)</f>
        <v>27</v>
      </c>
      <c r="Y11" s="63">
        <f>SUM(G11,+P11)</f>
        <v>7</v>
      </c>
      <c r="Z11" s="63">
        <f>SUM(H11,+Q11)</f>
        <v>80</v>
      </c>
      <c r="AA11" s="63">
        <f>SUM(I11,+R11)</f>
        <v>48</v>
      </c>
      <c r="AB11" s="63">
        <f>SUM(J11,+S11)</f>
        <v>15</v>
      </c>
      <c r="AC11" s="63">
        <f>SUM(K11,+T11)</f>
        <v>0</v>
      </c>
      <c r="AD11" s="63">
        <f>SUM(L11,+U11)</f>
        <v>17</v>
      </c>
    </row>
    <row r="12" spans="1:30" s="10" customFormat="1" ht="13.5" customHeight="1">
      <c r="A12" s="60" t="s">
        <v>100</v>
      </c>
      <c r="B12" s="61" t="s">
        <v>122</v>
      </c>
      <c r="C12" s="62" t="s">
        <v>123</v>
      </c>
      <c r="D12" s="63">
        <f>SUM(E12,+H12)</f>
        <v>19</v>
      </c>
      <c r="E12" s="63">
        <f>SUM(F12:G12)</f>
        <v>6</v>
      </c>
      <c r="F12" s="63">
        <v>6</v>
      </c>
      <c r="G12" s="63">
        <v>0</v>
      </c>
      <c r="H12" s="63">
        <f>SUM(I12:L12)</f>
        <v>13</v>
      </c>
      <c r="I12" s="63">
        <v>13</v>
      </c>
      <c r="J12" s="63">
        <v>0</v>
      </c>
      <c r="K12" s="63">
        <v>0</v>
      </c>
      <c r="L12" s="63">
        <v>0</v>
      </c>
      <c r="M12" s="63">
        <f>SUM(N12,+Q12)</f>
        <v>8</v>
      </c>
      <c r="N12" s="63">
        <f>SUM(O12:P12)</f>
        <v>3</v>
      </c>
      <c r="O12" s="63">
        <v>1</v>
      </c>
      <c r="P12" s="63">
        <v>2</v>
      </c>
      <c r="Q12" s="63">
        <f>SUM(R12:U12)</f>
        <v>5</v>
      </c>
      <c r="R12" s="63">
        <v>0</v>
      </c>
      <c r="S12" s="63">
        <v>5</v>
      </c>
      <c r="T12" s="63">
        <v>0</v>
      </c>
      <c r="U12" s="63">
        <v>0</v>
      </c>
      <c r="V12" s="63">
        <f>SUM(D12,+M12)</f>
        <v>27</v>
      </c>
      <c r="W12" s="63">
        <f>SUM(E12,+N12)</f>
        <v>9</v>
      </c>
      <c r="X12" s="63">
        <f>SUM(F12,+O12)</f>
        <v>7</v>
      </c>
      <c r="Y12" s="63">
        <f>SUM(G12,+P12)</f>
        <v>2</v>
      </c>
      <c r="Z12" s="63">
        <f>SUM(H12,+Q12)</f>
        <v>18</v>
      </c>
      <c r="AA12" s="63">
        <f>SUM(I12,+R12)</f>
        <v>13</v>
      </c>
      <c r="AB12" s="63">
        <f>SUM(J12,+S12)</f>
        <v>5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20</v>
      </c>
      <c r="E13" s="63">
        <f>SUM(F13:G13)</f>
        <v>9</v>
      </c>
      <c r="F13" s="63">
        <v>8</v>
      </c>
      <c r="G13" s="63">
        <v>1</v>
      </c>
      <c r="H13" s="63">
        <f>SUM(I13:L13)</f>
        <v>11</v>
      </c>
      <c r="I13" s="63">
        <v>9</v>
      </c>
      <c r="J13" s="63">
        <v>0</v>
      </c>
      <c r="K13" s="63">
        <v>0</v>
      </c>
      <c r="L13" s="63">
        <v>2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20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11</v>
      </c>
      <c r="AA13" s="63">
        <f>SUM(I13,+R13)</f>
        <v>9</v>
      </c>
      <c r="AB13" s="63">
        <f>SUM(J13,+S13)</f>
        <v>0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208</v>
      </c>
      <c r="E14" s="63">
        <f>SUM(F14:G14)</f>
        <v>46</v>
      </c>
      <c r="F14" s="63">
        <v>29</v>
      </c>
      <c r="G14" s="63">
        <v>17</v>
      </c>
      <c r="H14" s="63">
        <f>SUM(I14:L14)</f>
        <v>162</v>
      </c>
      <c r="I14" s="63">
        <v>91</v>
      </c>
      <c r="J14" s="63">
        <v>65</v>
      </c>
      <c r="K14" s="63">
        <v>6</v>
      </c>
      <c r="L14" s="63">
        <v>0</v>
      </c>
      <c r="M14" s="63">
        <f>SUM(N14,+Q14)</f>
        <v>12</v>
      </c>
      <c r="N14" s="63">
        <f>SUM(O14:P14)</f>
        <v>8</v>
      </c>
      <c r="O14" s="63">
        <v>4</v>
      </c>
      <c r="P14" s="63">
        <v>4</v>
      </c>
      <c r="Q14" s="63">
        <f>SUM(R14:U14)</f>
        <v>4</v>
      </c>
      <c r="R14" s="63">
        <v>3</v>
      </c>
      <c r="S14" s="63">
        <v>1</v>
      </c>
      <c r="T14" s="63">
        <v>0</v>
      </c>
      <c r="U14" s="63">
        <v>0</v>
      </c>
      <c r="V14" s="63">
        <f>SUM(D14,+M14)</f>
        <v>220</v>
      </c>
      <c r="W14" s="63">
        <f>SUM(E14,+N14)</f>
        <v>54</v>
      </c>
      <c r="X14" s="63">
        <f>SUM(F14,+O14)</f>
        <v>33</v>
      </c>
      <c r="Y14" s="63">
        <f>SUM(G14,+P14)</f>
        <v>21</v>
      </c>
      <c r="Z14" s="63">
        <f>SUM(H14,+Q14)</f>
        <v>166</v>
      </c>
      <c r="AA14" s="63">
        <f>SUM(I14,+R14)</f>
        <v>94</v>
      </c>
      <c r="AB14" s="63">
        <f>SUM(J14,+S14)</f>
        <v>66</v>
      </c>
      <c r="AC14" s="63">
        <f>SUM(K14,+T14)</f>
        <v>6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SUM(E15,+H15)</f>
        <v>43</v>
      </c>
      <c r="E15" s="63">
        <f>SUM(F15:G15)</f>
        <v>25</v>
      </c>
      <c r="F15" s="63">
        <v>21</v>
      </c>
      <c r="G15" s="63">
        <v>4</v>
      </c>
      <c r="H15" s="63">
        <f>SUM(I15:L15)</f>
        <v>18</v>
      </c>
      <c r="I15" s="63">
        <v>15</v>
      </c>
      <c r="J15" s="63">
        <v>2</v>
      </c>
      <c r="K15" s="63">
        <v>1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44</v>
      </c>
      <c r="W15" s="63">
        <f>SUM(E15,+N15)</f>
        <v>26</v>
      </c>
      <c r="X15" s="63">
        <f>SUM(F15,+O15)</f>
        <v>22</v>
      </c>
      <c r="Y15" s="63">
        <f>SUM(G15,+P15)</f>
        <v>4</v>
      </c>
      <c r="Z15" s="63">
        <f>SUM(H15,+Q15)</f>
        <v>18</v>
      </c>
      <c r="AA15" s="63">
        <f>SUM(I15,+R15)</f>
        <v>15</v>
      </c>
      <c r="AB15" s="63">
        <f>SUM(J15,+S15)</f>
        <v>2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SUM(E16,+H16)</f>
        <v>8</v>
      </c>
      <c r="E16" s="63">
        <f>SUM(F16:G16)</f>
        <v>5</v>
      </c>
      <c r="F16" s="63">
        <v>5</v>
      </c>
      <c r="G16" s="63">
        <v>0</v>
      </c>
      <c r="H16" s="63">
        <f>SUM(I16:L16)</f>
        <v>3</v>
      </c>
      <c r="I16" s="63">
        <v>2</v>
      </c>
      <c r="J16" s="63">
        <v>0</v>
      </c>
      <c r="K16" s="63">
        <v>1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3</v>
      </c>
      <c r="AA16" s="63">
        <f>SUM(I16,+R16)</f>
        <v>2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SUM(E17,+H17)</f>
        <v>3</v>
      </c>
      <c r="E17" s="63">
        <f>SUM(F17:G17)</f>
        <v>3</v>
      </c>
      <c r="F17" s="63">
        <v>3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SUM(E18,+H18)</f>
        <v>36</v>
      </c>
      <c r="E18" s="63">
        <f>SUM(F18:G18)</f>
        <v>5</v>
      </c>
      <c r="F18" s="63">
        <v>5</v>
      </c>
      <c r="G18" s="63">
        <v>0</v>
      </c>
      <c r="H18" s="63">
        <f>SUM(I18:L18)</f>
        <v>31</v>
      </c>
      <c r="I18" s="63">
        <v>21</v>
      </c>
      <c r="J18" s="63">
        <v>5</v>
      </c>
      <c r="K18" s="63">
        <v>5</v>
      </c>
      <c r="L18" s="63">
        <v>0</v>
      </c>
      <c r="M18" s="63">
        <f>SUM(N18,+Q18)</f>
        <v>5</v>
      </c>
      <c r="N18" s="63">
        <f>SUM(O18:P18)</f>
        <v>5</v>
      </c>
      <c r="O18" s="63">
        <v>5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41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31</v>
      </c>
      <c r="AA18" s="63">
        <f>SUM(I18,+R18)</f>
        <v>21</v>
      </c>
      <c r="AB18" s="63">
        <f>SUM(J18,+S18)</f>
        <v>5</v>
      </c>
      <c r="AC18" s="63">
        <f>SUM(K18,+T18)</f>
        <v>5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165</v>
      </c>
      <c r="E19" s="63">
        <f>SUM(F19:G19)</f>
        <v>24</v>
      </c>
      <c r="F19" s="63">
        <v>18</v>
      </c>
      <c r="G19" s="63">
        <v>6</v>
      </c>
      <c r="H19" s="63">
        <f>SUM(I19:L19)</f>
        <v>141</v>
      </c>
      <c r="I19" s="63">
        <v>125</v>
      </c>
      <c r="J19" s="63">
        <v>9</v>
      </c>
      <c r="K19" s="63">
        <v>7</v>
      </c>
      <c r="L19" s="63">
        <v>0</v>
      </c>
      <c r="M19" s="63">
        <f>SUM(N19,+Q19)</f>
        <v>4</v>
      </c>
      <c r="N19" s="63">
        <f>SUM(O19:P19)</f>
        <v>2</v>
      </c>
      <c r="O19" s="63">
        <v>2</v>
      </c>
      <c r="P19" s="63">
        <v>0</v>
      </c>
      <c r="Q19" s="63">
        <f>SUM(R19:U19)</f>
        <v>2</v>
      </c>
      <c r="R19" s="63">
        <v>2</v>
      </c>
      <c r="S19" s="63">
        <v>0</v>
      </c>
      <c r="T19" s="63">
        <v>0</v>
      </c>
      <c r="U19" s="63">
        <v>0</v>
      </c>
      <c r="V19" s="63">
        <f>SUM(D19,+M19)</f>
        <v>169</v>
      </c>
      <c r="W19" s="63">
        <f>SUM(E19,+N19)</f>
        <v>26</v>
      </c>
      <c r="X19" s="63">
        <f>SUM(F19,+O19)</f>
        <v>20</v>
      </c>
      <c r="Y19" s="63">
        <f>SUM(G19,+P19)</f>
        <v>6</v>
      </c>
      <c r="Z19" s="63">
        <f>SUM(H19,+Q19)</f>
        <v>143</v>
      </c>
      <c r="AA19" s="63">
        <f>SUM(I19,+R19)</f>
        <v>127</v>
      </c>
      <c r="AB19" s="63">
        <f>SUM(J19,+S19)</f>
        <v>9</v>
      </c>
      <c r="AC19" s="63">
        <f>SUM(K19,+T19)</f>
        <v>7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SUM(E20,+H20)</f>
        <v>44</v>
      </c>
      <c r="E20" s="63">
        <f>SUM(F20:G20)</f>
        <v>13</v>
      </c>
      <c r="F20" s="63">
        <v>11</v>
      </c>
      <c r="G20" s="63">
        <v>2</v>
      </c>
      <c r="H20" s="63">
        <f>SUM(I20:L20)</f>
        <v>31</v>
      </c>
      <c r="I20" s="63">
        <v>22</v>
      </c>
      <c r="J20" s="63">
        <v>7</v>
      </c>
      <c r="K20" s="63">
        <v>1</v>
      </c>
      <c r="L20" s="63">
        <v>1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45</v>
      </c>
      <c r="W20" s="63">
        <f>SUM(E20,+N20)</f>
        <v>14</v>
      </c>
      <c r="X20" s="63">
        <f>SUM(F20,+O20)</f>
        <v>12</v>
      </c>
      <c r="Y20" s="63">
        <f>SUM(G20,+P20)</f>
        <v>2</v>
      </c>
      <c r="Z20" s="63">
        <f>SUM(H20,+Q20)</f>
        <v>31</v>
      </c>
      <c r="AA20" s="63">
        <f>SUM(I20,+R20)</f>
        <v>22</v>
      </c>
      <c r="AB20" s="63">
        <f>SUM(J20,+S20)</f>
        <v>7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SUM(E21,+H21)</f>
        <v>74</v>
      </c>
      <c r="E21" s="63">
        <f>SUM(F21:G21)</f>
        <v>45</v>
      </c>
      <c r="F21" s="63">
        <v>15</v>
      </c>
      <c r="G21" s="63">
        <v>30</v>
      </c>
      <c r="H21" s="63">
        <f>SUM(I21:L21)</f>
        <v>29</v>
      </c>
      <c r="I21" s="63">
        <v>23</v>
      </c>
      <c r="J21" s="63">
        <v>0</v>
      </c>
      <c r="K21" s="63">
        <v>6</v>
      </c>
      <c r="L21" s="63">
        <v>0</v>
      </c>
      <c r="M21" s="63">
        <f>SUM(N21,+Q21)</f>
        <v>2</v>
      </c>
      <c r="N21" s="63">
        <f>SUM(O21:P21)</f>
        <v>2</v>
      </c>
      <c r="O21" s="63">
        <v>1</v>
      </c>
      <c r="P21" s="63">
        <v>1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76</v>
      </c>
      <c r="W21" s="63">
        <f>SUM(E21,+N21)</f>
        <v>47</v>
      </c>
      <c r="X21" s="63">
        <f>SUM(F21,+O21)</f>
        <v>16</v>
      </c>
      <c r="Y21" s="63">
        <f>SUM(G21,+P21)</f>
        <v>31</v>
      </c>
      <c r="Z21" s="63">
        <f>SUM(H21,+Q21)</f>
        <v>29</v>
      </c>
      <c r="AA21" s="63">
        <f>SUM(I21,+R21)</f>
        <v>23</v>
      </c>
      <c r="AB21" s="63">
        <f>SUM(J21,+S21)</f>
        <v>0</v>
      </c>
      <c r="AC21" s="63">
        <f>SUM(K21,+T21)</f>
        <v>6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SUM(E22,+H22)</f>
        <v>21</v>
      </c>
      <c r="E22" s="63">
        <f>SUM(F22:G22)</f>
        <v>5</v>
      </c>
      <c r="F22" s="63">
        <v>4</v>
      </c>
      <c r="G22" s="63">
        <v>1</v>
      </c>
      <c r="H22" s="63">
        <f>SUM(I22:L22)</f>
        <v>16</v>
      </c>
      <c r="I22" s="63">
        <v>3</v>
      </c>
      <c r="J22" s="63">
        <v>11</v>
      </c>
      <c r="K22" s="63">
        <v>2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22</v>
      </c>
      <c r="W22" s="63">
        <f>SUM(E22,+N22)</f>
        <v>6</v>
      </c>
      <c r="X22" s="63">
        <f>SUM(F22,+O22)</f>
        <v>5</v>
      </c>
      <c r="Y22" s="63">
        <f>SUM(G22,+P22)</f>
        <v>1</v>
      </c>
      <c r="Z22" s="63">
        <f>SUM(H22,+Q22)</f>
        <v>16</v>
      </c>
      <c r="AA22" s="63">
        <f>SUM(I22,+R22)</f>
        <v>3</v>
      </c>
      <c r="AB22" s="63">
        <f>SUM(J22,+S22)</f>
        <v>11</v>
      </c>
      <c r="AC22" s="63">
        <f>SUM(K22,+T22)</f>
        <v>2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SUM(E23,+H23)</f>
        <v>18</v>
      </c>
      <c r="E23" s="63">
        <f>SUM(F23:G23)</f>
        <v>7</v>
      </c>
      <c r="F23" s="63">
        <v>7</v>
      </c>
      <c r="G23" s="63">
        <v>0</v>
      </c>
      <c r="H23" s="63">
        <f>SUM(I23:L23)</f>
        <v>11</v>
      </c>
      <c r="I23" s="63">
        <v>0</v>
      </c>
      <c r="J23" s="63">
        <v>0</v>
      </c>
      <c r="K23" s="63">
        <v>0</v>
      </c>
      <c r="L23" s="63">
        <v>11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19</v>
      </c>
      <c r="W23" s="63">
        <f>SUM(E23,+N23)</f>
        <v>8</v>
      </c>
      <c r="X23" s="63">
        <f>SUM(F23,+O23)</f>
        <v>8</v>
      </c>
      <c r="Y23" s="63">
        <f>SUM(G23,+P23)</f>
        <v>0</v>
      </c>
      <c r="Z23" s="63">
        <f>SUM(H23,+Q23)</f>
        <v>11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11</v>
      </c>
    </row>
    <row r="24" spans="1:30" s="10" customFormat="1" ht="13.5" customHeight="1">
      <c r="A24" s="60" t="s">
        <v>100</v>
      </c>
      <c r="B24" s="61" t="s">
        <v>151</v>
      </c>
      <c r="C24" s="62" t="s">
        <v>152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SUM(E25,+H25)</f>
        <v>9</v>
      </c>
      <c r="E25" s="63">
        <f>SUM(F25:G25)</f>
        <v>7</v>
      </c>
      <c r="F25" s="63">
        <v>7</v>
      </c>
      <c r="G25" s="63">
        <v>0</v>
      </c>
      <c r="H25" s="63">
        <f>SUM(I25:L25)</f>
        <v>2</v>
      </c>
      <c r="I25" s="63">
        <v>2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10</v>
      </c>
      <c r="W25" s="63">
        <f>SUM(E25,+N25)</f>
        <v>8</v>
      </c>
      <c r="X25" s="63">
        <f>SUM(F25,+O25)</f>
        <v>8</v>
      </c>
      <c r="Y25" s="63">
        <f>SUM(G25,+P25)</f>
        <v>0</v>
      </c>
      <c r="Z25" s="63">
        <f>SUM(H25,+Q25)</f>
        <v>2</v>
      </c>
      <c r="AA25" s="63">
        <f>SUM(I25,+R25)</f>
        <v>2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SUM(E26,+H26)</f>
        <v>57</v>
      </c>
      <c r="E26" s="63">
        <f>SUM(F26:G26)</f>
        <v>25</v>
      </c>
      <c r="F26" s="63">
        <v>25</v>
      </c>
      <c r="G26" s="63">
        <v>0</v>
      </c>
      <c r="H26" s="63">
        <f>SUM(I26:L26)</f>
        <v>32</v>
      </c>
      <c r="I26" s="63">
        <v>12</v>
      </c>
      <c r="J26" s="63">
        <v>20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58</v>
      </c>
      <c r="W26" s="63">
        <f>SUM(E26,+N26)</f>
        <v>26</v>
      </c>
      <c r="X26" s="63">
        <f>SUM(F26,+O26)</f>
        <v>26</v>
      </c>
      <c r="Y26" s="63">
        <f>SUM(G26,+P26)</f>
        <v>0</v>
      </c>
      <c r="Z26" s="63">
        <f>SUM(H26,+Q26)</f>
        <v>32</v>
      </c>
      <c r="AA26" s="63">
        <f>SUM(I26,+R26)</f>
        <v>12</v>
      </c>
      <c r="AB26" s="63">
        <f>SUM(J26,+S26)</f>
        <v>20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158</v>
      </c>
      <c r="C27" s="62" t="s">
        <v>159</v>
      </c>
      <c r="D27" s="63">
        <f>SUM(E27,+H27)</f>
        <v>51</v>
      </c>
      <c r="E27" s="63">
        <f>SUM(F27:G27)</f>
        <v>23</v>
      </c>
      <c r="F27" s="63">
        <v>21</v>
      </c>
      <c r="G27" s="63">
        <v>2</v>
      </c>
      <c r="H27" s="63">
        <f>SUM(I27:L27)</f>
        <v>28</v>
      </c>
      <c r="I27" s="63">
        <v>9</v>
      </c>
      <c r="J27" s="63">
        <v>19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51</v>
      </c>
      <c r="W27" s="63">
        <f>SUM(E27,+N27)</f>
        <v>23</v>
      </c>
      <c r="X27" s="63">
        <f>SUM(F27,+O27)</f>
        <v>21</v>
      </c>
      <c r="Y27" s="63">
        <f>SUM(G27,+P27)</f>
        <v>2</v>
      </c>
      <c r="Z27" s="63">
        <f>SUM(H27,+Q27)</f>
        <v>28</v>
      </c>
      <c r="AA27" s="63">
        <f>SUM(I27,+R27)</f>
        <v>9</v>
      </c>
      <c r="AB27" s="63">
        <f>SUM(J27,+S27)</f>
        <v>19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160</v>
      </c>
      <c r="C28" s="62" t="s">
        <v>161</v>
      </c>
      <c r="D28" s="63">
        <f>SUM(E28,+H28)</f>
        <v>20</v>
      </c>
      <c r="E28" s="63">
        <f>SUM(F28:G28)</f>
        <v>9</v>
      </c>
      <c r="F28" s="63">
        <v>9</v>
      </c>
      <c r="G28" s="63">
        <v>0</v>
      </c>
      <c r="H28" s="63">
        <f>SUM(I28:L28)</f>
        <v>11</v>
      </c>
      <c r="I28" s="63">
        <v>3</v>
      </c>
      <c r="J28" s="63">
        <v>8</v>
      </c>
      <c r="K28" s="63">
        <v>0</v>
      </c>
      <c r="L28" s="63">
        <v>0</v>
      </c>
      <c r="M28" s="63">
        <f>SUM(N28,+Q28)</f>
        <v>2</v>
      </c>
      <c r="N28" s="63">
        <f>SUM(O28:P28)</f>
        <v>2</v>
      </c>
      <c r="O28" s="63">
        <v>2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22</v>
      </c>
      <c r="W28" s="63">
        <f>SUM(E28,+N28)</f>
        <v>11</v>
      </c>
      <c r="X28" s="63">
        <f>SUM(F28,+O28)</f>
        <v>11</v>
      </c>
      <c r="Y28" s="63">
        <f>SUM(G28,+P28)</f>
        <v>0</v>
      </c>
      <c r="Z28" s="63">
        <f>SUM(H28,+Q28)</f>
        <v>11</v>
      </c>
      <c r="AA28" s="63">
        <f>SUM(I28,+R28)</f>
        <v>3</v>
      </c>
      <c r="AB28" s="63">
        <f>SUM(J28,+S28)</f>
        <v>8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163</v>
      </c>
      <c r="C29" s="62" t="s">
        <v>164</v>
      </c>
      <c r="D29" s="63">
        <f>SUM(E29,+H29)</f>
        <v>13</v>
      </c>
      <c r="E29" s="63">
        <f>SUM(F29:G29)</f>
        <v>11</v>
      </c>
      <c r="F29" s="63">
        <v>11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14</v>
      </c>
      <c r="W29" s="63">
        <f>SUM(E29,+N29)</f>
        <v>12</v>
      </c>
      <c r="X29" s="63">
        <f>SUM(F29,+O29)</f>
        <v>12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166</v>
      </c>
      <c r="C30" s="62" t="s">
        <v>167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168</v>
      </c>
      <c r="C31" s="62" t="s">
        <v>169</v>
      </c>
      <c r="D31" s="63">
        <f>SUM(E31,+H31)</f>
        <v>43</v>
      </c>
      <c r="E31" s="63">
        <f>SUM(F31:G31)</f>
        <v>15</v>
      </c>
      <c r="F31" s="63">
        <v>15</v>
      </c>
      <c r="G31" s="63">
        <v>0</v>
      </c>
      <c r="H31" s="63">
        <f>SUM(I31:L31)</f>
        <v>28</v>
      </c>
      <c r="I31" s="63">
        <v>21</v>
      </c>
      <c r="J31" s="63">
        <v>7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44</v>
      </c>
      <c r="W31" s="63">
        <f>SUM(E31,+N31)</f>
        <v>16</v>
      </c>
      <c r="X31" s="63">
        <f>SUM(F31,+O31)</f>
        <v>16</v>
      </c>
      <c r="Y31" s="63">
        <f>SUM(G31,+P31)</f>
        <v>0</v>
      </c>
      <c r="Z31" s="63">
        <f>SUM(H31,+Q31)</f>
        <v>28</v>
      </c>
      <c r="AA31" s="63">
        <f>SUM(I31,+R31)</f>
        <v>21</v>
      </c>
      <c r="AB31" s="63">
        <f>SUM(J31,+S31)</f>
        <v>7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171</v>
      </c>
      <c r="C32" s="62" t="s">
        <v>172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4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174</v>
      </c>
      <c r="C33" s="62" t="s">
        <v>175</v>
      </c>
      <c r="D33" s="63">
        <f>SUM(E33,+H33)</f>
        <v>19</v>
      </c>
      <c r="E33" s="63">
        <f>SUM(F33:G33)</f>
        <v>7</v>
      </c>
      <c r="F33" s="63">
        <v>7</v>
      </c>
      <c r="G33" s="63">
        <v>0</v>
      </c>
      <c r="H33" s="63">
        <f>SUM(I33:L33)</f>
        <v>12</v>
      </c>
      <c r="I33" s="63">
        <v>12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19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12</v>
      </c>
      <c r="AA33" s="63">
        <f>SUM(I33,+R33)</f>
        <v>12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176</v>
      </c>
      <c r="C34" s="62" t="s">
        <v>177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178</v>
      </c>
      <c r="C35" s="62" t="s">
        <v>179</v>
      </c>
      <c r="D35" s="63">
        <f>SUM(E35,+H35)</f>
        <v>16</v>
      </c>
      <c r="E35" s="63">
        <f>SUM(F35:G35)</f>
        <v>5</v>
      </c>
      <c r="F35" s="63">
        <v>5</v>
      </c>
      <c r="G35" s="63">
        <v>0</v>
      </c>
      <c r="H35" s="63">
        <f>SUM(I35:L35)</f>
        <v>11</v>
      </c>
      <c r="I35" s="63">
        <v>11</v>
      </c>
      <c r="J35" s="63">
        <v>0</v>
      </c>
      <c r="K35" s="63">
        <v>0</v>
      </c>
      <c r="L35" s="63">
        <v>0</v>
      </c>
      <c r="M35" s="63">
        <f>SUM(N35,+Q35)</f>
        <v>2</v>
      </c>
      <c r="N35" s="63">
        <f>SUM(O35:P35)</f>
        <v>2</v>
      </c>
      <c r="O35" s="63">
        <v>2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18</v>
      </c>
      <c r="W35" s="63">
        <f>SUM(E35,+N35)</f>
        <v>7</v>
      </c>
      <c r="X35" s="63">
        <f>SUM(F35,+O35)</f>
        <v>7</v>
      </c>
      <c r="Y35" s="63">
        <f>SUM(G35,+P35)</f>
        <v>0</v>
      </c>
      <c r="Z35" s="63">
        <f>SUM(H35,+Q35)</f>
        <v>11</v>
      </c>
      <c r="AA35" s="63">
        <f>SUM(I35,+R35)</f>
        <v>11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181</v>
      </c>
      <c r="C36" s="62" t="s">
        <v>182</v>
      </c>
      <c r="D36" s="63">
        <f>SUM(E36,+H36)</f>
        <v>12</v>
      </c>
      <c r="E36" s="63">
        <f>SUM(F36:G36)</f>
        <v>5</v>
      </c>
      <c r="F36" s="63">
        <v>5</v>
      </c>
      <c r="G36" s="63">
        <v>0</v>
      </c>
      <c r="H36" s="63">
        <f>SUM(I36:L36)</f>
        <v>7</v>
      </c>
      <c r="I36" s="63">
        <v>7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13</v>
      </c>
      <c r="W36" s="63">
        <f>SUM(E36,+N36)</f>
        <v>6</v>
      </c>
      <c r="X36" s="63">
        <f>SUM(F36,+O36)</f>
        <v>6</v>
      </c>
      <c r="Y36" s="63">
        <f>SUM(G36,+P36)</f>
        <v>0</v>
      </c>
      <c r="Z36" s="63">
        <f>SUM(H36,+Q36)</f>
        <v>7</v>
      </c>
      <c r="AA36" s="63">
        <f>SUM(I36,+R36)</f>
        <v>7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183</v>
      </c>
      <c r="C37" s="62" t="s">
        <v>184</v>
      </c>
      <c r="D37" s="63">
        <f>SUM(E37,+H37)</f>
        <v>5</v>
      </c>
      <c r="E37" s="63">
        <f>SUM(F37:G37)</f>
        <v>5</v>
      </c>
      <c r="F37" s="63">
        <v>5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6</v>
      </c>
      <c r="X37" s="63">
        <f>SUM(F37,+O37)</f>
        <v>6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185</v>
      </c>
      <c r="C38" s="62" t="s">
        <v>186</v>
      </c>
      <c r="D38" s="63">
        <f>SUM(E38,+H38)</f>
        <v>12</v>
      </c>
      <c r="E38" s="63">
        <f>SUM(F38:G38)</f>
        <v>10</v>
      </c>
      <c r="F38" s="63">
        <v>10</v>
      </c>
      <c r="G38" s="63">
        <v>0</v>
      </c>
      <c r="H38" s="63">
        <f>SUM(I38:L38)</f>
        <v>2</v>
      </c>
      <c r="I38" s="63">
        <v>0</v>
      </c>
      <c r="J38" s="63">
        <v>2</v>
      </c>
      <c r="K38" s="63">
        <v>0</v>
      </c>
      <c r="L38" s="63">
        <v>0</v>
      </c>
      <c r="M38" s="63">
        <f>SUM(N38,+Q38)</f>
        <v>8</v>
      </c>
      <c r="N38" s="63">
        <f>SUM(O38:P38)</f>
        <v>3</v>
      </c>
      <c r="O38" s="63">
        <v>3</v>
      </c>
      <c r="P38" s="63">
        <v>0</v>
      </c>
      <c r="Q38" s="63">
        <f>SUM(R38:U38)</f>
        <v>5</v>
      </c>
      <c r="R38" s="63">
        <v>2</v>
      </c>
      <c r="S38" s="63">
        <v>3</v>
      </c>
      <c r="T38" s="63">
        <v>0</v>
      </c>
      <c r="U38" s="63">
        <v>0</v>
      </c>
      <c r="V38" s="63">
        <f>SUM(D38,+M38)</f>
        <v>20</v>
      </c>
      <c r="W38" s="63">
        <f>SUM(E38,+N38)</f>
        <v>13</v>
      </c>
      <c r="X38" s="63">
        <f>SUM(F38,+O38)</f>
        <v>13</v>
      </c>
      <c r="Y38" s="63">
        <f>SUM(G38,+P38)</f>
        <v>0</v>
      </c>
      <c r="Z38" s="63">
        <f>SUM(H38,+Q38)</f>
        <v>7</v>
      </c>
      <c r="AA38" s="63">
        <f>SUM(I38,+R38)</f>
        <v>2</v>
      </c>
      <c r="AB38" s="63">
        <f>SUM(J38,+S38)</f>
        <v>5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188</v>
      </c>
      <c r="C39" s="62" t="s">
        <v>189</v>
      </c>
      <c r="D39" s="63">
        <f>SUM(E39,+H39)</f>
        <v>6</v>
      </c>
      <c r="E39" s="63">
        <f>SUM(F39:G39)</f>
        <v>6</v>
      </c>
      <c r="F39" s="63">
        <v>6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190</v>
      </c>
      <c r="C40" s="62" t="s">
        <v>191</v>
      </c>
      <c r="D40" s="63">
        <f>SUM(E40,+H40)</f>
        <v>4</v>
      </c>
      <c r="E40" s="63">
        <f>SUM(F40:G40)</f>
        <v>4</v>
      </c>
      <c r="F40" s="63">
        <v>4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4</v>
      </c>
      <c r="N40" s="63">
        <f>SUM(O40:P40)</f>
        <v>4</v>
      </c>
      <c r="O40" s="63">
        <v>4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8</v>
      </c>
      <c r="W40" s="63">
        <f>SUM(E40,+N40)</f>
        <v>8</v>
      </c>
      <c r="X40" s="63">
        <f>SUM(F40,+O40)</f>
        <v>8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192</v>
      </c>
      <c r="C41" s="62" t="s">
        <v>193</v>
      </c>
      <c r="D41" s="63">
        <f>SUM(E41,+H41)</f>
        <v>25</v>
      </c>
      <c r="E41" s="63">
        <f>SUM(F41:G41)</f>
        <v>7</v>
      </c>
      <c r="F41" s="63">
        <v>7</v>
      </c>
      <c r="G41" s="63">
        <v>0</v>
      </c>
      <c r="H41" s="63">
        <f>SUM(I41:L41)</f>
        <v>18</v>
      </c>
      <c r="I41" s="63">
        <v>18</v>
      </c>
      <c r="J41" s="63">
        <v>0</v>
      </c>
      <c r="K41" s="63">
        <v>0</v>
      </c>
      <c r="L41" s="63"/>
      <c r="M41" s="63">
        <f>SUM(N41,+Q41)</f>
        <v>3</v>
      </c>
      <c r="N41" s="63">
        <f>SUM(O41:P41)</f>
        <v>3</v>
      </c>
      <c r="O41" s="63">
        <v>3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28</v>
      </c>
      <c r="W41" s="63">
        <f>SUM(E41,+N41)</f>
        <v>10</v>
      </c>
      <c r="X41" s="63">
        <f>SUM(F41,+O41)</f>
        <v>10</v>
      </c>
      <c r="Y41" s="63">
        <f>SUM(G41,+P41)</f>
        <v>0</v>
      </c>
      <c r="Z41" s="63">
        <f>SUM(H41,+Q41)</f>
        <v>18</v>
      </c>
      <c r="AA41" s="63">
        <f>SUM(I41,+R41)</f>
        <v>18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194</v>
      </c>
      <c r="C42" s="62" t="s">
        <v>195</v>
      </c>
      <c r="D42" s="63">
        <f>SUM(E42,+H42)</f>
        <v>5</v>
      </c>
      <c r="E42" s="63">
        <f>SUM(F42:G42)</f>
        <v>5</v>
      </c>
      <c r="F42" s="63">
        <v>5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6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196</v>
      </c>
      <c r="C43" s="62" t="s">
        <v>197</v>
      </c>
      <c r="D43" s="63">
        <f>SUM(E43,+H43)</f>
        <v>7</v>
      </c>
      <c r="E43" s="63">
        <f>SUM(F43:G43)</f>
        <v>4</v>
      </c>
      <c r="F43" s="63">
        <v>4</v>
      </c>
      <c r="G43" s="63">
        <v>0</v>
      </c>
      <c r="H43" s="63">
        <f>SUM(I43:L43)</f>
        <v>3</v>
      </c>
      <c r="I43" s="63">
        <v>0</v>
      </c>
      <c r="J43" s="63">
        <v>0</v>
      </c>
      <c r="K43" s="63">
        <v>0</v>
      </c>
      <c r="L43" s="63">
        <v>3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8</v>
      </c>
      <c r="W43" s="63">
        <f>SUM(E43,+N43)</f>
        <v>5</v>
      </c>
      <c r="X43" s="63">
        <f>SUM(F43,+O43)</f>
        <v>5</v>
      </c>
      <c r="Y43" s="63">
        <f>SUM(G43,+P43)</f>
        <v>0</v>
      </c>
      <c r="Z43" s="63">
        <f>SUM(H43,+Q43)</f>
        <v>3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3</v>
      </c>
    </row>
    <row r="44" spans="1:30" s="10" customFormat="1" ht="13.5" customHeight="1">
      <c r="A44" s="60" t="s">
        <v>100</v>
      </c>
      <c r="B44" s="61" t="s">
        <v>198</v>
      </c>
      <c r="C44" s="62" t="s">
        <v>199</v>
      </c>
      <c r="D44" s="63">
        <f>SUM(E44,+H44)</f>
        <v>7</v>
      </c>
      <c r="E44" s="63">
        <f>SUM(F44:G44)</f>
        <v>7</v>
      </c>
      <c r="F44" s="63">
        <v>7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4</v>
      </c>
      <c r="N44" s="63">
        <f>SUM(O44:P44)</f>
        <v>4</v>
      </c>
      <c r="O44" s="63">
        <v>4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11</v>
      </c>
      <c r="W44" s="63">
        <f>SUM(E44,+N44)</f>
        <v>11</v>
      </c>
      <c r="X44" s="63">
        <f>SUM(F44,+O44)</f>
        <v>11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200</v>
      </c>
      <c r="C45" s="62" t="s">
        <v>201</v>
      </c>
      <c r="D45" s="63">
        <f>SUM(E45,+H45)</f>
        <v>13</v>
      </c>
      <c r="E45" s="63">
        <f>SUM(F45:G45)</f>
        <v>5</v>
      </c>
      <c r="F45" s="63">
        <v>5</v>
      </c>
      <c r="G45" s="63">
        <v>0</v>
      </c>
      <c r="H45" s="63">
        <f>SUM(I45:L45)</f>
        <v>8</v>
      </c>
      <c r="I45" s="63">
        <v>8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14</v>
      </c>
      <c r="W45" s="63">
        <f>SUM(E45,+N45)</f>
        <v>6</v>
      </c>
      <c r="X45" s="63">
        <f>SUM(F45,+O45)</f>
        <v>6</v>
      </c>
      <c r="Y45" s="63">
        <f>SUM(G45,+P45)</f>
        <v>0</v>
      </c>
      <c r="Z45" s="63">
        <f>SUM(H45,+Q45)</f>
        <v>8</v>
      </c>
      <c r="AA45" s="63">
        <f>SUM(I45,+R45)</f>
        <v>8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202</v>
      </c>
      <c r="C46" s="62" t="s">
        <v>203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204</v>
      </c>
      <c r="C47" s="62" t="s">
        <v>205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206</v>
      </c>
      <c r="C48" s="62" t="s">
        <v>207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208</v>
      </c>
      <c r="C49" s="62" t="s">
        <v>209</v>
      </c>
      <c r="D49" s="63">
        <f>SUM(E49,+H49)</f>
        <v>4</v>
      </c>
      <c r="E49" s="63">
        <f>SUM(F49:G49)</f>
        <v>4</v>
      </c>
      <c r="F49" s="63">
        <v>4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5</v>
      </c>
      <c r="W49" s="63">
        <f>SUM(E49,+N49)</f>
        <v>5</v>
      </c>
      <c r="X49" s="63">
        <f>SUM(F49,+O49)</f>
        <v>5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210</v>
      </c>
      <c r="C50" s="62" t="s">
        <v>211</v>
      </c>
      <c r="D50" s="63">
        <f>SUM(E50,+H50)</f>
        <v>4</v>
      </c>
      <c r="E50" s="63">
        <f>SUM(F50:G50)</f>
        <v>4</v>
      </c>
      <c r="F50" s="63">
        <v>4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3</v>
      </c>
      <c r="N50" s="63">
        <f>SUM(O50:P50)</f>
        <v>3</v>
      </c>
      <c r="O50" s="63">
        <v>3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7</v>
      </c>
      <c r="W50" s="63">
        <f>SUM(E50,+N50)</f>
        <v>7</v>
      </c>
      <c r="X50" s="63">
        <f>SUM(F50,+O50)</f>
        <v>7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212</v>
      </c>
      <c r="C51" s="62" t="s">
        <v>213</v>
      </c>
      <c r="D51" s="63">
        <f>SUM(E51,+H51)</f>
        <v>4</v>
      </c>
      <c r="E51" s="63">
        <f>SUM(F51:G51)</f>
        <v>4</v>
      </c>
      <c r="F51" s="63">
        <v>4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5</v>
      </c>
      <c r="W51" s="63">
        <f>SUM(E51,+N51)</f>
        <v>5</v>
      </c>
      <c r="X51" s="63">
        <f>SUM(F51,+O51)</f>
        <v>5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214</v>
      </c>
      <c r="C52" s="62" t="s">
        <v>215</v>
      </c>
      <c r="D52" s="63">
        <f>SUM(E52,+H52)</f>
        <v>3</v>
      </c>
      <c r="E52" s="63">
        <f>SUM(F52:G52)</f>
        <v>3</v>
      </c>
      <c r="F52" s="63">
        <v>3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3</v>
      </c>
      <c r="W52" s="63">
        <f>SUM(E52,+N52)</f>
        <v>3</v>
      </c>
      <c r="X52" s="63">
        <f>SUM(F52,+O52)</f>
        <v>3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216</v>
      </c>
      <c r="C53" s="62" t="s">
        <v>217</v>
      </c>
      <c r="D53" s="63">
        <f>SUM(E53,+H53)</f>
        <v>2</v>
      </c>
      <c r="E53" s="63">
        <f>SUM(F53:G53)</f>
        <v>2</v>
      </c>
      <c r="F53" s="63">
        <v>2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3</v>
      </c>
      <c r="W53" s="63">
        <f>SUM(E53,+N53)</f>
        <v>3</v>
      </c>
      <c r="X53" s="63">
        <f>SUM(F53,+O53)</f>
        <v>3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218</v>
      </c>
      <c r="C54" s="62" t="s">
        <v>219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1</v>
      </c>
      <c r="N54" s="63">
        <f>SUM(O54:P54)</f>
        <v>1</v>
      </c>
      <c r="O54" s="63">
        <v>1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4</v>
      </c>
      <c r="W54" s="63">
        <f>SUM(E54,+N54)</f>
        <v>4</v>
      </c>
      <c r="X54" s="63">
        <f>SUM(F54,+O54)</f>
        <v>4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220</v>
      </c>
      <c r="C55" s="62" t="s">
        <v>221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3</v>
      </c>
      <c r="W55" s="63">
        <f>SUM(E55,+N55)</f>
        <v>3</v>
      </c>
      <c r="X55" s="63">
        <f>SUM(F55,+O55)</f>
        <v>3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223</v>
      </c>
      <c r="C56" s="62" t="s">
        <v>224</v>
      </c>
      <c r="D56" s="63">
        <f>SUM(E56,+H56)</f>
        <v>3</v>
      </c>
      <c r="E56" s="63">
        <f>SUM(F56:G56)</f>
        <v>3</v>
      </c>
      <c r="F56" s="63">
        <v>3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4</v>
      </c>
      <c r="W56" s="63">
        <f>SUM(E56,+N56)</f>
        <v>4</v>
      </c>
      <c r="X56" s="63">
        <f>SUM(F56,+O56)</f>
        <v>4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225</v>
      </c>
      <c r="C57" s="62" t="s">
        <v>226</v>
      </c>
      <c r="D57" s="63">
        <f>SUM(E57,+H57)</f>
        <v>4</v>
      </c>
      <c r="E57" s="63">
        <f>SUM(F57:G57)</f>
        <v>4</v>
      </c>
      <c r="F57" s="63">
        <v>4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5</v>
      </c>
      <c r="W57" s="63">
        <f>SUM(E57,+N57)</f>
        <v>5</v>
      </c>
      <c r="X57" s="63">
        <f>SUM(F57,+O57)</f>
        <v>5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227</v>
      </c>
      <c r="C58" s="62" t="s">
        <v>228</v>
      </c>
      <c r="D58" s="63">
        <f>SUM(E58,+H58)</f>
        <v>3</v>
      </c>
      <c r="E58" s="63">
        <f>SUM(F58:G58)</f>
        <v>3</v>
      </c>
      <c r="F58" s="63">
        <v>3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229</v>
      </c>
      <c r="C59" s="62" t="s">
        <v>230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1</v>
      </c>
      <c r="W59" s="63">
        <f>SUM(E59,+N59)</f>
        <v>1</v>
      </c>
      <c r="X59" s="63">
        <f>SUM(F59,+O59)</f>
        <v>1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100</v>
      </c>
      <c r="B60" s="61" t="s">
        <v>231</v>
      </c>
      <c r="C60" s="62" t="s">
        <v>232</v>
      </c>
      <c r="D60" s="63">
        <f>SUM(E60,+H60)</f>
        <v>0</v>
      </c>
      <c r="E60" s="63">
        <f>SUM(F60:G60)</f>
        <v>0</v>
      </c>
      <c r="F60" s="63">
        <v>0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0</v>
      </c>
      <c r="W60" s="63">
        <f>SUM(E60,+N60)</f>
        <v>0</v>
      </c>
      <c r="X60" s="63">
        <f>SUM(F60,+O60)</f>
        <v>0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233</v>
      </c>
      <c r="C61" s="62" t="s">
        <v>234</v>
      </c>
      <c r="D61" s="63">
        <f>SUM(E61,+H61)</f>
        <v>0</v>
      </c>
      <c r="E61" s="63">
        <f>SUM(F61:G61)</f>
        <v>0</v>
      </c>
      <c r="F61" s="63">
        <v>0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0</v>
      </c>
      <c r="W61" s="63">
        <f>SUM(E61,+N61)</f>
        <v>0</v>
      </c>
      <c r="X61" s="63">
        <f>SUM(F61,+O61)</f>
        <v>0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1">
    <sortCondition ref="A8:A61"/>
    <sortCondition ref="B8:B61"/>
    <sortCondition ref="C8:C6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SUM(E7,+H7)</f>
        <v>245</v>
      </c>
      <c r="E7" s="71">
        <f>SUM(F7:G7)</f>
        <v>181</v>
      </c>
      <c r="F7" s="71">
        <f>SUM(F$8:F$57)</f>
        <v>106</v>
      </c>
      <c r="G7" s="71">
        <f>SUM(G$8:G$57)</f>
        <v>75</v>
      </c>
      <c r="H7" s="71">
        <f>SUM(I7:L7)</f>
        <v>64</v>
      </c>
      <c r="I7" s="71">
        <f>SUM(I$8:I$57)</f>
        <v>0</v>
      </c>
      <c r="J7" s="71">
        <f>SUM(J$8:J$57)</f>
        <v>61</v>
      </c>
      <c r="K7" s="71">
        <f>SUM(K$8:K$57)</f>
        <v>2</v>
      </c>
      <c r="L7" s="71">
        <f>SUM(L$8:L$57)</f>
        <v>1</v>
      </c>
      <c r="M7" s="71">
        <f>SUM(N7,+Q7)</f>
        <v>55</v>
      </c>
      <c r="N7" s="71">
        <f>SUM(O7:P7)</f>
        <v>42</v>
      </c>
      <c r="O7" s="71">
        <f>SUM(O$8:O$57)</f>
        <v>24</v>
      </c>
      <c r="P7" s="71">
        <f>SUM(P$8:P$57)</f>
        <v>18</v>
      </c>
      <c r="Q7" s="71">
        <f>SUM(R7:U7)</f>
        <v>13</v>
      </c>
      <c r="R7" s="71">
        <f>SUM(R$8:R$57)</f>
        <v>0</v>
      </c>
      <c r="S7" s="71">
        <f>SUM(S$8:S$57)</f>
        <v>12</v>
      </c>
      <c r="T7" s="71">
        <f>SUM(T$8:T$57)</f>
        <v>1</v>
      </c>
      <c r="U7" s="71">
        <f>SUM(U$8:U$57)</f>
        <v>0</v>
      </c>
      <c r="V7" s="71">
        <f t="shared" ref="V7:AD7" si="0">SUM(D7,+M7)</f>
        <v>300</v>
      </c>
      <c r="W7" s="71">
        <f t="shared" si="0"/>
        <v>223</v>
      </c>
      <c r="X7" s="71">
        <f t="shared" si="0"/>
        <v>130</v>
      </c>
      <c r="Y7" s="71">
        <f t="shared" si="0"/>
        <v>93</v>
      </c>
      <c r="Z7" s="71">
        <f t="shared" si="0"/>
        <v>77</v>
      </c>
      <c r="AA7" s="71">
        <f t="shared" si="0"/>
        <v>0</v>
      </c>
      <c r="AB7" s="71">
        <f t="shared" si="0"/>
        <v>73</v>
      </c>
      <c r="AC7" s="71">
        <f t="shared" si="0"/>
        <v>3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235</v>
      </c>
      <c r="C8" s="64" t="s">
        <v>236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5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5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238</v>
      </c>
      <c r="C9" s="64" t="s">
        <v>239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4</v>
      </c>
      <c r="N9" s="67">
        <f>SUM(O9:P9)</f>
        <v>4</v>
      </c>
      <c r="O9" s="67">
        <v>4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</v>
      </c>
      <c r="W9" s="67">
        <f>SUM(E9,+N9)</f>
        <v>4</v>
      </c>
      <c r="X9" s="67">
        <f>SUM(F9,+O9)</f>
        <v>4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240</v>
      </c>
      <c r="C10" s="64" t="s">
        <v>241</v>
      </c>
      <c r="D10" s="67">
        <f>SUM(E10,+H10)</f>
        <v>15</v>
      </c>
      <c r="E10" s="67">
        <f>SUM(F10:G10)</f>
        <v>14</v>
      </c>
      <c r="F10" s="67">
        <v>8</v>
      </c>
      <c r="G10" s="67">
        <v>6</v>
      </c>
      <c r="H10" s="67">
        <f>SUM(I10:L10)</f>
        <v>1</v>
      </c>
      <c r="I10" s="67">
        <v>0</v>
      </c>
      <c r="J10" s="67">
        <v>1</v>
      </c>
      <c r="K10" s="67">
        <v>0</v>
      </c>
      <c r="L10" s="67">
        <v>0</v>
      </c>
      <c r="M10" s="67">
        <f>SUM(N10,+Q10)</f>
        <v>3</v>
      </c>
      <c r="N10" s="67">
        <f>SUM(O10:P10)</f>
        <v>2</v>
      </c>
      <c r="O10" s="67">
        <v>1</v>
      </c>
      <c r="P10" s="67">
        <v>1</v>
      </c>
      <c r="Q10" s="67">
        <f>SUM(R10:U10)</f>
        <v>1</v>
      </c>
      <c r="R10" s="67">
        <v>0</v>
      </c>
      <c r="S10" s="67">
        <v>0</v>
      </c>
      <c r="T10" s="67">
        <v>1</v>
      </c>
      <c r="U10" s="67">
        <v>0</v>
      </c>
      <c r="V10" s="67">
        <f>SUM(D10,+M10)</f>
        <v>18</v>
      </c>
      <c r="W10" s="67">
        <f>SUM(E10,+N10)</f>
        <v>16</v>
      </c>
      <c r="X10" s="67">
        <f>SUM(F10,+O10)</f>
        <v>9</v>
      </c>
      <c r="Y10" s="67">
        <f>SUM(G10,+P10)</f>
        <v>7</v>
      </c>
      <c r="Z10" s="67">
        <f>SUM(H10,+Q10)</f>
        <v>2</v>
      </c>
      <c r="AA10" s="67">
        <f>SUM(I10,+R10)</f>
        <v>0</v>
      </c>
      <c r="AB10" s="67">
        <f>SUM(J10,+S10)</f>
        <v>1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244</v>
      </c>
      <c r="C11" s="64" t="s">
        <v>245</v>
      </c>
      <c r="D11" s="67">
        <f>SUM(E11,+H11)</f>
        <v>11</v>
      </c>
      <c r="E11" s="67">
        <f>SUM(F11:G11)</f>
        <v>11</v>
      </c>
      <c r="F11" s="67">
        <v>7</v>
      </c>
      <c r="G11" s="67">
        <v>4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11</v>
      </c>
      <c r="W11" s="67">
        <f>SUM(E11,+N11)</f>
        <v>11</v>
      </c>
      <c r="X11" s="67">
        <f>SUM(F11,+O11)</f>
        <v>7</v>
      </c>
      <c r="Y11" s="67">
        <f>SUM(G11,+P11)</f>
        <v>4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246</v>
      </c>
      <c r="C12" s="64" t="s">
        <v>247</v>
      </c>
      <c r="D12" s="67">
        <f>SUM(E12,+H12)</f>
        <v>4</v>
      </c>
      <c r="E12" s="67">
        <f>SUM(F12:G12)</f>
        <v>4</v>
      </c>
      <c r="F12" s="67">
        <v>3</v>
      </c>
      <c r="G12" s="67">
        <v>1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</v>
      </c>
      <c r="W12" s="67">
        <f>SUM(E12,+N12)</f>
        <v>4</v>
      </c>
      <c r="X12" s="67">
        <f>SUM(F12,+O12)</f>
        <v>3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248</v>
      </c>
      <c r="C13" s="64" t="s">
        <v>249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0</v>
      </c>
      <c r="O13" s="67">
        <v>0</v>
      </c>
      <c r="P13" s="67">
        <v>0</v>
      </c>
      <c r="Q13" s="67">
        <f>SUM(R13:U13)</f>
        <v>1</v>
      </c>
      <c r="R13" s="67">
        <v>0</v>
      </c>
      <c r="S13" s="67">
        <v>1</v>
      </c>
      <c r="T13" s="67">
        <v>0</v>
      </c>
      <c r="U13" s="67">
        <v>0</v>
      </c>
      <c r="V13" s="67">
        <f>SUM(D13,+M13)</f>
        <v>1</v>
      </c>
      <c r="W13" s="67">
        <f>SUM(E13,+N13)</f>
        <v>0</v>
      </c>
      <c r="X13" s="67">
        <f>SUM(F13,+O13)</f>
        <v>0</v>
      </c>
      <c r="Y13" s="67">
        <f>SUM(G13,+P13)</f>
        <v>0</v>
      </c>
      <c r="Z13" s="67">
        <f>SUM(H13,+Q13)</f>
        <v>1</v>
      </c>
      <c r="AA13" s="67">
        <f>SUM(I13,+R13)</f>
        <v>0</v>
      </c>
      <c r="AB13" s="67">
        <f>SUM(J13,+S13)</f>
        <v>1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250</v>
      </c>
      <c r="C14" s="64" t="s">
        <v>251</v>
      </c>
      <c r="D14" s="67">
        <f>SUM(E14,+H14)</f>
        <v>4</v>
      </c>
      <c r="E14" s="67">
        <f>SUM(F14:G14)</f>
        <v>4</v>
      </c>
      <c r="F14" s="67">
        <v>4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2</v>
      </c>
      <c r="O14" s="67">
        <v>2</v>
      </c>
      <c r="P14" s="67">
        <v>0</v>
      </c>
      <c r="Q14" s="67">
        <f>SUM(R14:U14)</f>
        <v>5</v>
      </c>
      <c r="R14" s="67">
        <v>0</v>
      </c>
      <c r="S14" s="67">
        <v>5</v>
      </c>
      <c r="T14" s="67">
        <v>0</v>
      </c>
      <c r="U14" s="67">
        <v>0</v>
      </c>
      <c r="V14" s="67">
        <f>SUM(D14,+M14)</f>
        <v>11</v>
      </c>
      <c r="W14" s="67">
        <f>SUM(E14,+N14)</f>
        <v>6</v>
      </c>
      <c r="X14" s="67">
        <f>SUM(F14,+O14)</f>
        <v>6</v>
      </c>
      <c r="Y14" s="67">
        <f>SUM(G14,+P14)</f>
        <v>0</v>
      </c>
      <c r="Z14" s="67">
        <f>SUM(H14,+Q14)</f>
        <v>5</v>
      </c>
      <c r="AA14" s="67">
        <f>SUM(I14,+R14)</f>
        <v>0</v>
      </c>
      <c r="AB14" s="67">
        <f>SUM(J14,+S14)</f>
        <v>5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252</v>
      </c>
      <c r="C15" s="64" t="s">
        <v>253</v>
      </c>
      <c r="D15" s="67">
        <f>SUM(E15,+H15)</f>
        <v>39</v>
      </c>
      <c r="E15" s="67">
        <f>SUM(F15:G15)</f>
        <v>14</v>
      </c>
      <c r="F15" s="67">
        <v>7</v>
      </c>
      <c r="G15" s="67">
        <v>7</v>
      </c>
      <c r="H15" s="67">
        <f>SUM(I15:L15)</f>
        <v>25</v>
      </c>
      <c r="I15" s="67">
        <v>0</v>
      </c>
      <c r="J15" s="67">
        <v>25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39</v>
      </c>
      <c r="W15" s="67">
        <f>SUM(E15,+N15)</f>
        <v>14</v>
      </c>
      <c r="X15" s="67">
        <f>SUM(F15,+O15)</f>
        <v>7</v>
      </c>
      <c r="Y15" s="67">
        <f>SUM(G15,+P15)</f>
        <v>7</v>
      </c>
      <c r="Z15" s="67">
        <f>SUM(H15,+Q15)</f>
        <v>25</v>
      </c>
      <c r="AA15" s="67">
        <f>SUM(I15,+R15)</f>
        <v>0</v>
      </c>
      <c r="AB15" s="67">
        <f>SUM(J15,+S15)</f>
        <v>25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254</v>
      </c>
      <c r="C16" s="64" t="s">
        <v>255</v>
      </c>
      <c r="D16" s="67">
        <f>SUM(E16,+H16)</f>
        <v>35</v>
      </c>
      <c r="E16" s="67">
        <f>SUM(F16:G16)</f>
        <v>35</v>
      </c>
      <c r="F16" s="67">
        <v>12</v>
      </c>
      <c r="G16" s="67">
        <v>23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17</v>
      </c>
      <c r="N16" s="67">
        <f>SUM(O16:P16)</f>
        <v>17</v>
      </c>
      <c r="O16" s="67">
        <v>4</v>
      </c>
      <c r="P16" s="67">
        <v>13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52</v>
      </c>
      <c r="W16" s="67">
        <f>SUM(E16,+N16)</f>
        <v>52</v>
      </c>
      <c r="X16" s="67">
        <f>SUM(F16,+O16)</f>
        <v>16</v>
      </c>
      <c r="Y16" s="67">
        <f>SUM(G16,+P16)</f>
        <v>36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256</v>
      </c>
      <c r="C17" s="64" t="s">
        <v>257</v>
      </c>
      <c r="D17" s="67">
        <f>SUM(E17,+H17)</f>
        <v>37</v>
      </c>
      <c r="E17" s="67">
        <f>SUM(F17:G17)</f>
        <v>36</v>
      </c>
      <c r="F17" s="67">
        <v>10</v>
      </c>
      <c r="G17" s="67">
        <v>26</v>
      </c>
      <c r="H17" s="67">
        <f>SUM(I17:L17)</f>
        <v>1</v>
      </c>
      <c r="I17" s="67">
        <v>0</v>
      </c>
      <c r="J17" s="67">
        <v>0</v>
      </c>
      <c r="K17" s="67">
        <v>0</v>
      </c>
      <c r="L17" s="67">
        <v>1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37</v>
      </c>
      <c r="W17" s="67">
        <f>SUM(E17,+N17)</f>
        <v>36</v>
      </c>
      <c r="X17" s="67">
        <f>SUM(F17,+O17)</f>
        <v>10</v>
      </c>
      <c r="Y17" s="67">
        <f>SUM(G17,+P17)</f>
        <v>26</v>
      </c>
      <c r="Z17" s="67">
        <f>SUM(H17,+Q17)</f>
        <v>1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1</v>
      </c>
    </row>
    <row r="18" spans="1:30" s="53" customFormat="1" ht="13.5" customHeight="1">
      <c r="A18" s="65" t="s">
        <v>100</v>
      </c>
      <c r="B18" s="66" t="s">
        <v>258</v>
      </c>
      <c r="C18" s="64" t="s">
        <v>259</v>
      </c>
      <c r="D18" s="67">
        <f>SUM(E18,+H18)</f>
        <v>23</v>
      </c>
      <c r="E18" s="67">
        <f>SUM(F18:G18)</f>
        <v>12</v>
      </c>
      <c r="F18" s="67">
        <v>12</v>
      </c>
      <c r="G18" s="67">
        <v>0</v>
      </c>
      <c r="H18" s="67">
        <f>SUM(I18:L18)</f>
        <v>11</v>
      </c>
      <c r="I18" s="67">
        <v>0</v>
      </c>
      <c r="J18" s="67">
        <v>10</v>
      </c>
      <c r="K18" s="67">
        <v>1</v>
      </c>
      <c r="L18" s="67">
        <v>0</v>
      </c>
      <c r="M18" s="67">
        <f>SUM(N18,+Q18)</f>
        <v>2</v>
      </c>
      <c r="N18" s="67">
        <f>SUM(O18:P18)</f>
        <v>1</v>
      </c>
      <c r="O18" s="67">
        <v>1</v>
      </c>
      <c r="P18" s="67">
        <v>0</v>
      </c>
      <c r="Q18" s="67">
        <f>SUM(R18:U18)</f>
        <v>1</v>
      </c>
      <c r="R18" s="67">
        <v>0</v>
      </c>
      <c r="S18" s="67">
        <v>1</v>
      </c>
      <c r="T18" s="67">
        <v>0</v>
      </c>
      <c r="U18" s="67">
        <v>0</v>
      </c>
      <c r="V18" s="67">
        <f>SUM(D18,+M18)</f>
        <v>25</v>
      </c>
      <c r="W18" s="67">
        <f>SUM(E18,+N18)</f>
        <v>13</v>
      </c>
      <c r="X18" s="67">
        <f>SUM(F18,+O18)</f>
        <v>13</v>
      </c>
      <c r="Y18" s="67">
        <f>SUM(G18,+P18)</f>
        <v>0</v>
      </c>
      <c r="Z18" s="67">
        <f>SUM(H18,+Q18)</f>
        <v>12</v>
      </c>
      <c r="AA18" s="67">
        <f>SUM(I18,+R18)</f>
        <v>0</v>
      </c>
      <c r="AB18" s="67">
        <f>SUM(J18,+S18)</f>
        <v>11</v>
      </c>
      <c r="AC18" s="67">
        <f>SUM(K18,+T18)</f>
        <v>1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260</v>
      </c>
      <c r="C19" s="64" t="s">
        <v>261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7</v>
      </c>
      <c r="N19" s="67">
        <f>SUM(O19:P19)</f>
        <v>4</v>
      </c>
      <c r="O19" s="67">
        <v>4</v>
      </c>
      <c r="P19" s="67">
        <v>0</v>
      </c>
      <c r="Q19" s="67">
        <f>SUM(R19:U19)</f>
        <v>3</v>
      </c>
      <c r="R19" s="67">
        <v>0</v>
      </c>
      <c r="S19" s="67">
        <v>3</v>
      </c>
      <c r="T19" s="67">
        <v>0</v>
      </c>
      <c r="U19" s="67">
        <v>0</v>
      </c>
      <c r="V19" s="67">
        <f>SUM(D19,+M19)</f>
        <v>7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3</v>
      </c>
      <c r="AA19" s="67">
        <f>SUM(I19,+R19)</f>
        <v>0</v>
      </c>
      <c r="AB19" s="67">
        <f>SUM(J19,+S19)</f>
        <v>3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262</v>
      </c>
      <c r="C20" s="64" t="s">
        <v>263</v>
      </c>
      <c r="D20" s="67">
        <f>SUM(E20,+H20)</f>
        <v>10</v>
      </c>
      <c r="E20" s="67">
        <f>SUM(F20:G20)</f>
        <v>10</v>
      </c>
      <c r="F20" s="67">
        <v>9</v>
      </c>
      <c r="G20" s="67">
        <v>1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10</v>
      </c>
      <c r="W20" s="67">
        <f>SUM(E20,+N20)</f>
        <v>10</v>
      </c>
      <c r="X20" s="67">
        <f>SUM(F20,+O20)</f>
        <v>9</v>
      </c>
      <c r="Y20" s="67">
        <f>SUM(G20,+P20)</f>
        <v>1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265</v>
      </c>
      <c r="C21" s="64" t="s">
        <v>266</v>
      </c>
      <c r="D21" s="67">
        <f>SUM(E21,+H21)</f>
        <v>22</v>
      </c>
      <c r="E21" s="67">
        <f>SUM(F21:G21)</f>
        <v>8</v>
      </c>
      <c r="F21" s="67">
        <v>7</v>
      </c>
      <c r="G21" s="67">
        <v>1</v>
      </c>
      <c r="H21" s="67">
        <f>SUM(I21:L21)</f>
        <v>14</v>
      </c>
      <c r="I21" s="67">
        <v>0</v>
      </c>
      <c r="J21" s="67">
        <v>14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22</v>
      </c>
      <c r="W21" s="67">
        <f>SUM(E21,+N21)</f>
        <v>8</v>
      </c>
      <c r="X21" s="67">
        <f>SUM(F21,+O21)</f>
        <v>7</v>
      </c>
      <c r="Y21" s="67">
        <f>SUM(G21,+P21)</f>
        <v>1</v>
      </c>
      <c r="Z21" s="67">
        <f>SUM(H21,+Q21)</f>
        <v>14</v>
      </c>
      <c r="AA21" s="67">
        <f>SUM(I21,+R21)</f>
        <v>0</v>
      </c>
      <c r="AB21" s="67">
        <f>SUM(J21,+S21)</f>
        <v>14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267</v>
      </c>
      <c r="C22" s="64" t="s">
        <v>268</v>
      </c>
      <c r="D22" s="67">
        <f>SUM(E22,+H22)</f>
        <v>7</v>
      </c>
      <c r="E22" s="67">
        <f>SUM(F22:G22)</f>
        <v>2</v>
      </c>
      <c r="F22" s="67">
        <v>2</v>
      </c>
      <c r="G22" s="67">
        <v>0</v>
      </c>
      <c r="H22" s="67">
        <f>SUM(I22:L22)</f>
        <v>5</v>
      </c>
      <c r="I22" s="67">
        <v>0</v>
      </c>
      <c r="J22" s="67">
        <v>5</v>
      </c>
      <c r="K22" s="67">
        <v>0</v>
      </c>
      <c r="L22" s="67">
        <v>0</v>
      </c>
      <c r="M22" s="67">
        <f>SUM(N22,+Q22)</f>
        <v>3</v>
      </c>
      <c r="N22" s="67">
        <f>SUM(O22:P22)</f>
        <v>1</v>
      </c>
      <c r="O22" s="67">
        <v>1</v>
      </c>
      <c r="P22" s="67">
        <v>0</v>
      </c>
      <c r="Q22" s="67">
        <f>SUM(R22:U22)</f>
        <v>2</v>
      </c>
      <c r="R22" s="67">
        <v>0</v>
      </c>
      <c r="S22" s="67">
        <v>2</v>
      </c>
      <c r="T22" s="67">
        <v>0</v>
      </c>
      <c r="U22" s="67">
        <v>0</v>
      </c>
      <c r="V22" s="67">
        <f>SUM(D22,+M22)</f>
        <v>10</v>
      </c>
      <c r="W22" s="67">
        <f>SUM(E22,+N22)</f>
        <v>3</v>
      </c>
      <c r="X22" s="67">
        <f>SUM(F22,+O22)</f>
        <v>3</v>
      </c>
      <c r="Y22" s="67">
        <f>SUM(G22,+P22)</f>
        <v>0</v>
      </c>
      <c r="Z22" s="67">
        <f>SUM(H22,+Q22)</f>
        <v>7</v>
      </c>
      <c r="AA22" s="67">
        <f>SUM(I22,+R22)</f>
        <v>0</v>
      </c>
      <c r="AB22" s="67">
        <f>SUM(J22,+S22)</f>
        <v>7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271</v>
      </c>
      <c r="C23" s="64" t="s">
        <v>272</v>
      </c>
      <c r="D23" s="67">
        <f>SUM(E23,+H23)</f>
        <v>6</v>
      </c>
      <c r="E23" s="67">
        <f>SUM(F23:G23)</f>
        <v>5</v>
      </c>
      <c r="F23" s="67">
        <v>5</v>
      </c>
      <c r="G23" s="67">
        <v>0</v>
      </c>
      <c r="H23" s="67">
        <f>SUM(I23:L23)</f>
        <v>1</v>
      </c>
      <c r="I23" s="67">
        <v>0</v>
      </c>
      <c r="J23" s="67">
        <v>0</v>
      </c>
      <c r="K23" s="67">
        <v>1</v>
      </c>
      <c r="L23" s="67">
        <v>0</v>
      </c>
      <c r="M23" s="67">
        <f>SUM(N23,+Q23)</f>
        <v>2</v>
      </c>
      <c r="N23" s="67">
        <f>SUM(O23:P23)</f>
        <v>2</v>
      </c>
      <c r="O23" s="67">
        <v>1</v>
      </c>
      <c r="P23" s="67">
        <v>1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8</v>
      </c>
      <c r="W23" s="67">
        <f>SUM(E23,+N23)</f>
        <v>7</v>
      </c>
      <c r="X23" s="67">
        <f>SUM(F23,+O23)</f>
        <v>6</v>
      </c>
      <c r="Y23" s="67">
        <f>SUM(G23,+P23)</f>
        <v>1</v>
      </c>
      <c r="Z23" s="67">
        <f>SUM(H23,+Q23)</f>
        <v>1</v>
      </c>
      <c r="AA23" s="67">
        <f>SUM(I23,+R23)</f>
        <v>0</v>
      </c>
      <c r="AB23" s="67">
        <f>SUM(J23,+S23)</f>
        <v>0</v>
      </c>
      <c r="AC23" s="67">
        <f>SUM(K23,+T23)</f>
        <v>1</v>
      </c>
      <c r="AD23" s="67">
        <f>SUM(L23,+U23)</f>
        <v>0</v>
      </c>
    </row>
    <row r="24" spans="1:30" s="53" customFormat="1" ht="13.5" customHeight="1">
      <c r="A24" s="65" t="s">
        <v>100</v>
      </c>
      <c r="B24" s="66" t="s">
        <v>273</v>
      </c>
      <c r="C24" s="64" t="s">
        <v>274</v>
      </c>
      <c r="D24" s="67">
        <f>SUM(E24,+H24)</f>
        <v>24</v>
      </c>
      <c r="E24" s="67">
        <f>SUM(F24:G24)</f>
        <v>18</v>
      </c>
      <c r="F24" s="67">
        <v>12</v>
      </c>
      <c r="G24" s="67">
        <v>6</v>
      </c>
      <c r="H24" s="67">
        <f>SUM(I24:L24)</f>
        <v>6</v>
      </c>
      <c r="I24" s="67">
        <v>0</v>
      </c>
      <c r="J24" s="67">
        <v>6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24</v>
      </c>
      <c r="W24" s="67">
        <f>SUM(E24,+N24)</f>
        <v>18</v>
      </c>
      <c r="X24" s="67">
        <f>SUM(F24,+O24)</f>
        <v>12</v>
      </c>
      <c r="Y24" s="67">
        <f>SUM(G24,+P24)</f>
        <v>6</v>
      </c>
      <c r="Z24" s="67">
        <f>SUM(H24,+Q24)</f>
        <v>6</v>
      </c>
      <c r="AA24" s="67">
        <f>SUM(I24,+R24)</f>
        <v>0</v>
      </c>
      <c r="AB24" s="67">
        <f>SUM(J24,+S24)</f>
        <v>6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100</v>
      </c>
      <c r="B25" s="66" t="s">
        <v>276</v>
      </c>
      <c r="C25" s="64" t="s">
        <v>277</v>
      </c>
      <c r="D25" s="67">
        <f>SUM(E25,+H25)</f>
        <v>0</v>
      </c>
      <c r="E25" s="67">
        <f>SUM(F25:G25)</f>
        <v>0</v>
      </c>
      <c r="F25" s="67">
        <v>0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1</v>
      </c>
      <c r="N25" s="67">
        <f>SUM(O25:P25)</f>
        <v>1</v>
      </c>
      <c r="O25" s="67">
        <v>1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1</v>
      </c>
      <c r="W25" s="67">
        <f>SUM(E25,+N25)</f>
        <v>1</v>
      </c>
      <c r="X25" s="67">
        <f>SUM(F25,+O25)</f>
        <v>1</v>
      </c>
      <c r="Y25" s="67">
        <f>SUM(G25,+P25)</f>
        <v>0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100</v>
      </c>
      <c r="B26" s="66" t="s">
        <v>278</v>
      </c>
      <c r="C26" s="64" t="s">
        <v>279</v>
      </c>
      <c r="D26" s="67">
        <f>SUM(E26,+H26)</f>
        <v>0</v>
      </c>
      <c r="E26" s="67">
        <f>SUM(F26:G26)</f>
        <v>0</v>
      </c>
      <c r="F26" s="67">
        <v>0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0</v>
      </c>
      <c r="W26" s="67">
        <f>SUM(E26,+N26)</f>
        <v>0</v>
      </c>
      <c r="X26" s="67">
        <f>SUM(F26,+O26)</f>
        <v>0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100</v>
      </c>
      <c r="B27" s="66" t="s">
        <v>280</v>
      </c>
      <c r="C27" s="64" t="s">
        <v>281</v>
      </c>
      <c r="D27" s="67">
        <f>SUM(E27,+H27)</f>
        <v>8</v>
      </c>
      <c r="E27" s="67">
        <f>SUM(F27:G27)</f>
        <v>8</v>
      </c>
      <c r="F27" s="67">
        <v>8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0</v>
      </c>
      <c r="N27" s="67">
        <f>SUM(O27:P27)</f>
        <v>0</v>
      </c>
      <c r="O27" s="67">
        <v>0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8</v>
      </c>
      <c r="W27" s="67">
        <f>SUM(E27,+N27)</f>
        <v>8</v>
      </c>
      <c r="X27" s="67">
        <f>SUM(F27,+O27)</f>
        <v>8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7">
    <sortCondition ref="A8:A27"/>
    <sortCondition ref="B8:B27"/>
    <sortCondition ref="C8:C2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CY7" si="0">SUM(D$8:D$207)</f>
        <v>712</v>
      </c>
      <c r="E7" s="71">
        <f t="shared" si="0"/>
        <v>1639</v>
      </c>
      <c r="F7" s="71">
        <f t="shared" si="0"/>
        <v>91</v>
      </c>
      <c r="G7" s="71">
        <f t="shared" si="0"/>
        <v>249</v>
      </c>
      <c r="H7" s="71">
        <f t="shared" si="0"/>
        <v>24</v>
      </c>
      <c r="I7" s="71">
        <f t="shared" si="0"/>
        <v>98</v>
      </c>
      <c r="J7" s="71">
        <f t="shared" si="0"/>
        <v>0</v>
      </c>
      <c r="K7" s="71">
        <f t="shared" si="0"/>
        <v>0</v>
      </c>
      <c r="L7" s="71">
        <f t="shared" si="0"/>
        <v>1653</v>
      </c>
      <c r="M7" s="71">
        <f t="shared" si="0"/>
        <v>5068</v>
      </c>
      <c r="N7" s="71">
        <f t="shared" si="0"/>
        <v>88</v>
      </c>
      <c r="O7" s="71">
        <f t="shared" si="0"/>
        <v>338</v>
      </c>
      <c r="P7" s="71">
        <f t="shared" si="0"/>
        <v>137</v>
      </c>
      <c r="Q7" s="71">
        <f t="shared" si="0"/>
        <v>1097</v>
      </c>
      <c r="R7" s="71">
        <f t="shared" si="0"/>
        <v>1</v>
      </c>
      <c r="S7" s="71">
        <f t="shared" si="0"/>
        <v>600</v>
      </c>
      <c r="T7" s="71">
        <f t="shared" si="0"/>
        <v>6154</v>
      </c>
      <c r="U7" s="71">
        <f t="shared" si="0"/>
        <v>18875</v>
      </c>
      <c r="V7" s="71">
        <f t="shared" si="0"/>
        <v>608</v>
      </c>
      <c r="W7" s="71">
        <f t="shared" si="0"/>
        <v>2014</v>
      </c>
      <c r="X7" s="71">
        <f t="shared" si="0"/>
        <v>51</v>
      </c>
      <c r="Y7" s="71">
        <f t="shared" si="0"/>
        <v>121</v>
      </c>
      <c r="Z7" s="71">
        <f t="shared" si="0"/>
        <v>0</v>
      </c>
      <c r="AA7" s="71">
        <f t="shared" si="0"/>
        <v>0</v>
      </c>
      <c r="AB7" s="79">
        <f>AC7+AV7</f>
        <v>827</v>
      </c>
      <c r="AC7" s="79">
        <f>AD7+AJ7+AP7</f>
        <v>712</v>
      </c>
      <c r="AD7" s="79">
        <f>SUM(AE7:AI7)</f>
        <v>553</v>
      </c>
      <c r="AE7" s="79">
        <f t="shared" si="0"/>
        <v>61</v>
      </c>
      <c r="AF7" s="79">
        <f t="shared" si="0"/>
        <v>313</v>
      </c>
      <c r="AG7" s="79">
        <f t="shared" si="0"/>
        <v>167</v>
      </c>
      <c r="AH7" s="79">
        <f t="shared" si="0"/>
        <v>12</v>
      </c>
      <c r="AI7" s="79">
        <f t="shared" si="0"/>
        <v>0</v>
      </c>
      <c r="AJ7" s="79">
        <f>SUM(AK7:AO7)</f>
        <v>32</v>
      </c>
      <c r="AK7" s="79">
        <f t="shared" si="0"/>
        <v>8</v>
      </c>
      <c r="AL7" s="79">
        <f t="shared" si="0"/>
        <v>19</v>
      </c>
      <c r="AM7" s="79">
        <f t="shared" si="0"/>
        <v>5</v>
      </c>
      <c r="AN7" s="79">
        <f t="shared" si="0"/>
        <v>0</v>
      </c>
      <c r="AO7" s="79">
        <f t="shared" si="0"/>
        <v>0</v>
      </c>
      <c r="AP7" s="79">
        <f>SUM(AQ7:AU7)</f>
        <v>127</v>
      </c>
      <c r="AQ7" s="79">
        <f t="shared" si="0"/>
        <v>65</v>
      </c>
      <c r="AR7" s="79">
        <f t="shared" si="0"/>
        <v>48</v>
      </c>
      <c r="AS7" s="79">
        <f t="shared" si="0"/>
        <v>14</v>
      </c>
      <c r="AT7" s="79">
        <f t="shared" si="0"/>
        <v>0</v>
      </c>
      <c r="AU7" s="79">
        <f t="shared" si="0"/>
        <v>0</v>
      </c>
      <c r="AV7" s="79">
        <f>AW7+BC7+BI7+BO7+BU7</f>
        <v>115</v>
      </c>
      <c r="AW7" s="79">
        <f>SUM(AX7:BB7)</f>
        <v>71</v>
      </c>
      <c r="AX7" s="79">
        <f t="shared" si="0"/>
        <v>25</v>
      </c>
      <c r="AY7" s="79">
        <f t="shared" si="0"/>
        <v>26</v>
      </c>
      <c r="AZ7" s="79">
        <f t="shared" si="0"/>
        <v>20</v>
      </c>
      <c r="BA7" s="79">
        <f t="shared" si="0"/>
        <v>0</v>
      </c>
      <c r="BB7" s="79">
        <f t="shared" si="0"/>
        <v>0</v>
      </c>
      <c r="BC7" s="79">
        <f>SUM(BD7:BH7)</f>
        <v>32</v>
      </c>
      <c r="BD7" s="79">
        <f t="shared" si="0"/>
        <v>6</v>
      </c>
      <c r="BE7" s="79">
        <f t="shared" si="0"/>
        <v>5</v>
      </c>
      <c r="BF7" s="79">
        <f t="shared" si="0"/>
        <v>16</v>
      </c>
      <c r="BG7" s="79">
        <f t="shared" si="0"/>
        <v>5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9</v>
      </c>
      <c r="BP7" s="79">
        <f t="shared" si="0"/>
        <v>0</v>
      </c>
      <c r="BQ7" s="79">
        <f t="shared" si="0"/>
        <v>0</v>
      </c>
      <c r="BR7" s="79">
        <f t="shared" si="0"/>
        <v>3</v>
      </c>
      <c r="BS7" s="79">
        <f t="shared" si="0"/>
        <v>1</v>
      </c>
      <c r="BT7" s="79">
        <f t="shared" si="0"/>
        <v>5</v>
      </c>
      <c r="BU7" s="79">
        <f>SUM(BV7:BZ7)</f>
        <v>3</v>
      </c>
      <c r="BV7" s="79">
        <f t="shared" si="0"/>
        <v>1</v>
      </c>
      <c r="BW7" s="79">
        <f t="shared" si="0"/>
        <v>2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16</v>
      </c>
      <c r="CB7" s="71">
        <f t="shared" si="0"/>
        <v>37</v>
      </c>
      <c r="CC7" s="71">
        <f t="shared" si="0"/>
        <v>58.15</v>
      </c>
      <c r="CD7" s="71">
        <f t="shared" si="0"/>
        <v>1</v>
      </c>
      <c r="CE7" s="71">
        <f t="shared" si="0"/>
        <v>3</v>
      </c>
      <c r="CF7" s="71">
        <f t="shared" si="0"/>
        <v>6</v>
      </c>
      <c r="CG7" s="71">
        <f t="shared" si="0"/>
        <v>29</v>
      </c>
      <c r="CH7" s="71">
        <f t="shared" si="0"/>
        <v>0</v>
      </c>
      <c r="CI7" s="71">
        <f t="shared" si="0"/>
        <v>0</v>
      </c>
      <c r="CJ7" s="71">
        <f t="shared" si="0"/>
        <v>217</v>
      </c>
      <c r="CK7" s="71">
        <f t="shared" si="0"/>
        <v>786</v>
      </c>
      <c r="CL7" s="71">
        <f t="shared" si="0"/>
        <v>5</v>
      </c>
      <c r="CM7" s="71">
        <f t="shared" si="0"/>
        <v>17</v>
      </c>
      <c r="CN7" s="71">
        <f t="shared" si="0"/>
        <v>9</v>
      </c>
      <c r="CO7" s="71">
        <f t="shared" si="0"/>
        <v>64</v>
      </c>
      <c r="CP7" s="71">
        <f t="shared" si="0"/>
        <v>0</v>
      </c>
      <c r="CQ7" s="71">
        <f t="shared" si="0"/>
        <v>0</v>
      </c>
      <c r="CR7" s="71">
        <f t="shared" si="0"/>
        <v>1077</v>
      </c>
      <c r="CS7" s="71">
        <f t="shared" si="0"/>
        <v>4599</v>
      </c>
      <c r="CT7" s="71">
        <f t="shared" si="0"/>
        <v>2</v>
      </c>
      <c r="CU7" s="71">
        <f t="shared" si="0"/>
        <v>13</v>
      </c>
      <c r="CV7" s="71">
        <f t="shared" si="0"/>
        <v>27</v>
      </c>
      <c r="CW7" s="71">
        <f t="shared" si="0"/>
        <v>141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355</v>
      </c>
      <c r="E8" s="63">
        <v>803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172</v>
      </c>
      <c r="M8" s="63">
        <v>477</v>
      </c>
      <c r="N8" s="63">
        <v>0</v>
      </c>
      <c r="O8" s="63">
        <v>0</v>
      </c>
      <c r="P8" s="63">
        <v>73</v>
      </c>
      <c r="Q8" s="63">
        <v>545</v>
      </c>
      <c r="R8" s="63">
        <v>0</v>
      </c>
      <c r="S8" s="63">
        <v>0</v>
      </c>
      <c r="T8" s="63">
        <v>242</v>
      </c>
      <c r="U8" s="63">
        <v>1010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355</v>
      </c>
      <c r="AC8" s="63">
        <f>AD8+AJ8+AP8</f>
        <v>355</v>
      </c>
      <c r="AD8" s="63">
        <f>SUM(AE8:AI8)</f>
        <v>297</v>
      </c>
      <c r="AE8" s="63">
        <v>0</v>
      </c>
      <c r="AF8" s="63">
        <v>175</v>
      </c>
      <c r="AG8" s="63">
        <v>122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58</v>
      </c>
      <c r="AQ8" s="63">
        <v>42</v>
      </c>
      <c r="AR8" s="63">
        <v>11</v>
      </c>
      <c r="AS8" s="63">
        <v>5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135" t="s">
        <v>112</v>
      </c>
      <c r="CB8" s="63">
        <v>24</v>
      </c>
      <c r="CC8" s="63">
        <v>30</v>
      </c>
      <c r="CD8" s="63">
        <v>0</v>
      </c>
      <c r="CE8" s="63">
        <v>0</v>
      </c>
      <c r="CF8" s="63">
        <v>5</v>
      </c>
      <c r="CG8" s="63">
        <v>27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23</v>
      </c>
      <c r="CS8" s="63">
        <v>123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56</v>
      </c>
      <c r="E9" s="63">
        <v>125</v>
      </c>
      <c r="F9" s="63">
        <v>5</v>
      </c>
      <c r="G9" s="63">
        <v>64</v>
      </c>
      <c r="H9" s="63">
        <v>7</v>
      </c>
      <c r="I9" s="63">
        <v>43</v>
      </c>
      <c r="J9" s="63">
        <v>0</v>
      </c>
      <c r="K9" s="63">
        <v>0</v>
      </c>
      <c r="L9" s="63">
        <v>41</v>
      </c>
      <c r="M9" s="63">
        <v>118</v>
      </c>
      <c r="N9" s="63">
        <v>0</v>
      </c>
      <c r="O9" s="63">
        <v>0</v>
      </c>
      <c r="P9" s="63">
        <v>2</v>
      </c>
      <c r="Q9" s="63">
        <v>14</v>
      </c>
      <c r="R9" s="63">
        <v>0</v>
      </c>
      <c r="S9" s="63">
        <v>0</v>
      </c>
      <c r="T9" s="63">
        <v>47</v>
      </c>
      <c r="U9" s="63">
        <v>120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68</v>
      </c>
      <c r="AC9" s="63">
        <f>AD9+AJ9+AP9</f>
        <v>56</v>
      </c>
      <c r="AD9" s="63">
        <f>SUM(AE9:AI9)</f>
        <v>47</v>
      </c>
      <c r="AE9" s="63">
        <v>16</v>
      </c>
      <c r="AF9" s="63">
        <v>31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9</v>
      </c>
      <c r="AQ9" s="63">
        <v>3</v>
      </c>
      <c r="AR9" s="63">
        <v>5</v>
      </c>
      <c r="AS9" s="63">
        <v>1</v>
      </c>
      <c r="AT9" s="63">
        <v>0</v>
      </c>
      <c r="AU9" s="63">
        <v>0</v>
      </c>
      <c r="AV9" s="63">
        <f>AW9+BC9+BI9+BO9+BU9</f>
        <v>12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5</v>
      </c>
      <c r="BD9" s="63">
        <v>0</v>
      </c>
      <c r="BE9" s="63">
        <v>0</v>
      </c>
      <c r="BF9" s="63">
        <v>3</v>
      </c>
      <c r="BG9" s="63">
        <v>2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7</v>
      </c>
      <c r="BP9" s="63">
        <v>0</v>
      </c>
      <c r="BQ9" s="63">
        <v>0</v>
      </c>
      <c r="BR9" s="63">
        <v>1</v>
      </c>
      <c r="BS9" s="63">
        <v>1</v>
      </c>
      <c r="BT9" s="63">
        <v>5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116</v>
      </c>
      <c r="CB9" s="63">
        <v>1</v>
      </c>
      <c r="CC9" s="63">
        <v>2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18</v>
      </c>
      <c r="CS9" s="63">
        <v>50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43</v>
      </c>
      <c r="E10" s="63">
        <v>130</v>
      </c>
      <c r="F10" s="63">
        <v>15</v>
      </c>
      <c r="G10" s="63">
        <v>40</v>
      </c>
      <c r="H10" s="63">
        <v>0</v>
      </c>
      <c r="I10" s="63"/>
      <c r="J10" s="63">
        <v>0</v>
      </c>
      <c r="K10" s="63">
        <v>0</v>
      </c>
      <c r="L10" s="63">
        <v>94</v>
      </c>
      <c r="M10" s="63">
        <v>299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555</v>
      </c>
      <c r="U10" s="63">
        <v>1575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58</v>
      </c>
      <c r="AC10" s="63">
        <f>AD10+AJ10+AP10</f>
        <v>43</v>
      </c>
      <c r="AD10" s="63">
        <f>SUM(AE10:AI10)</f>
        <v>37</v>
      </c>
      <c r="AE10" s="63">
        <v>0</v>
      </c>
      <c r="AF10" s="63">
        <v>3</v>
      </c>
      <c r="AG10" s="63">
        <v>23</v>
      </c>
      <c r="AH10" s="63">
        <v>11</v>
      </c>
      <c r="AI10" s="63">
        <v>0</v>
      </c>
      <c r="AJ10" s="63">
        <f>SUM(AK10:AO10)</f>
        <v>6</v>
      </c>
      <c r="AK10" s="63">
        <v>0</v>
      </c>
      <c r="AL10" s="63">
        <v>4</v>
      </c>
      <c r="AM10" s="63">
        <v>2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15</v>
      </c>
      <c r="AW10" s="63">
        <f>SUM(AX10:BB10)</f>
        <v>15</v>
      </c>
      <c r="AX10" s="63">
        <v>0</v>
      </c>
      <c r="AY10" s="63">
        <v>5</v>
      </c>
      <c r="AZ10" s="63">
        <v>10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135" t="s">
        <v>119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41</v>
      </c>
      <c r="CS10" s="63">
        <v>184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16</v>
      </c>
      <c r="E11" s="63">
        <v>47</v>
      </c>
      <c r="F11" s="63">
        <v>7</v>
      </c>
      <c r="G11" s="63">
        <v>16</v>
      </c>
      <c r="H11" s="63">
        <v>0</v>
      </c>
      <c r="I11" s="63">
        <v>0</v>
      </c>
      <c r="J11" s="63">
        <v>0</v>
      </c>
      <c r="K11" s="63">
        <v>0</v>
      </c>
      <c r="L11" s="63">
        <v>53</v>
      </c>
      <c r="M11" s="63">
        <v>164</v>
      </c>
      <c r="N11" s="63">
        <v>3</v>
      </c>
      <c r="O11" s="63">
        <v>6</v>
      </c>
      <c r="P11" s="63">
        <v>0</v>
      </c>
      <c r="Q11" s="63">
        <v>0</v>
      </c>
      <c r="R11" s="63">
        <v>0</v>
      </c>
      <c r="S11" s="63">
        <v>0</v>
      </c>
      <c r="T11" s="63">
        <v>150</v>
      </c>
      <c r="U11" s="63">
        <v>422</v>
      </c>
      <c r="V11" s="63">
        <v>122</v>
      </c>
      <c r="W11" s="63">
        <v>362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23</v>
      </c>
      <c r="AC11" s="63">
        <f>AD11+AJ11+AP11</f>
        <v>16</v>
      </c>
      <c r="AD11" s="63">
        <f>SUM(AE11:AI11)</f>
        <v>16</v>
      </c>
      <c r="AE11" s="63">
        <v>0</v>
      </c>
      <c r="AF11" s="63">
        <v>3</v>
      </c>
      <c r="AG11" s="63">
        <v>13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7</v>
      </c>
      <c r="AW11" s="63">
        <f>SUM(AX11:BB11)</f>
        <v>5</v>
      </c>
      <c r="AX11" s="63">
        <v>1</v>
      </c>
      <c r="AY11" s="63">
        <v>2</v>
      </c>
      <c r="AZ11" s="63">
        <v>2</v>
      </c>
      <c r="BA11" s="63">
        <v>0</v>
      </c>
      <c r="BB11" s="63">
        <v>0</v>
      </c>
      <c r="BC11" s="63">
        <f>SUM(BD11:BH11)</f>
        <v>2</v>
      </c>
      <c r="BD11" s="63">
        <v>0</v>
      </c>
      <c r="BE11" s="63">
        <v>2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58</v>
      </c>
      <c r="CS11" s="63">
        <v>222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122</v>
      </c>
      <c r="C12" s="62" t="s">
        <v>123</v>
      </c>
      <c r="D12" s="63">
        <v>7</v>
      </c>
      <c r="E12" s="63">
        <v>14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28</v>
      </c>
      <c r="M12" s="63">
        <v>70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43</v>
      </c>
      <c r="U12" s="63">
        <v>108</v>
      </c>
      <c r="V12" s="63">
        <v>6</v>
      </c>
      <c r="W12" s="63">
        <v>22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7</v>
      </c>
      <c r="AC12" s="63">
        <f>AD12+AJ12+AP12</f>
        <v>7</v>
      </c>
      <c r="AD12" s="63">
        <f>SUM(AE12:AI12)</f>
        <v>1</v>
      </c>
      <c r="AE12" s="63">
        <v>0</v>
      </c>
      <c r="AF12" s="63">
        <v>1</v>
      </c>
      <c r="AG12" s="63">
        <v>0</v>
      </c>
      <c r="AH12" s="63">
        <v>0</v>
      </c>
      <c r="AI12" s="63">
        <v>0</v>
      </c>
      <c r="AJ12" s="63">
        <f>SUM(AK12:AO12)</f>
        <v>4</v>
      </c>
      <c r="AK12" s="63">
        <v>0</v>
      </c>
      <c r="AL12" s="63">
        <v>4</v>
      </c>
      <c r="AM12" s="63">
        <v>0</v>
      </c>
      <c r="AN12" s="63">
        <v>0</v>
      </c>
      <c r="AO12" s="63">
        <v>0</v>
      </c>
      <c r="AP12" s="63">
        <f>SUM(AQ12:AU12)</f>
        <v>2</v>
      </c>
      <c r="AQ12" s="63">
        <v>0</v>
      </c>
      <c r="AR12" s="63">
        <v>2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3</v>
      </c>
      <c r="CK12" s="63">
        <v>6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14</v>
      </c>
      <c r="CS12" s="63">
        <v>40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10</v>
      </c>
      <c r="E13" s="63">
        <v>16</v>
      </c>
      <c r="F13" s="63">
        <v>1</v>
      </c>
      <c r="G13" s="63">
        <v>2</v>
      </c>
      <c r="H13" s="63">
        <v>0</v>
      </c>
      <c r="I13" s="63">
        <v>0</v>
      </c>
      <c r="J13" s="63">
        <v>0</v>
      </c>
      <c r="K13" s="63">
        <v>0</v>
      </c>
      <c r="L13" s="63">
        <v>62</v>
      </c>
      <c r="M13" s="63">
        <v>124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203</v>
      </c>
      <c r="U13" s="63">
        <v>634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11</v>
      </c>
      <c r="AC13" s="63">
        <f>AD13+AJ13+AP13</f>
        <v>10</v>
      </c>
      <c r="AD13" s="63">
        <f>SUM(AE13:AI13)</f>
        <v>4</v>
      </c>
      <c r="AE13" s="63">
        <v>0</v>
      </c>
      <c r="AF13" s="63">
        <v>4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6</v>
      </c>
      <c r="AQ13" s="63">
        <v>0</v>
      </c>
      <c r="AR13" s="63">
        <v>6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1</v>
      </c>
      <c r="AX13" s="63">
        <v>0</v>
      </c>
      <c r="AY13" s="63">
        <v>1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126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2</v>
      </c>
      <c r="CK13" s="63">
        <v>14</v>
      </c>
      <c r="CL13" s="63">
        <v>5</v>
      </c>
      <c r="CM13" s="63">
        <v>17</v>
      </c>
      <c r="CN13" s="63">
        <v>0</v>
      </c>
      <c r="CO13" s="63">
        <v>0</v>
      </c>
      <c r="CP13" s="63">
        <v>0</v>
      </c>
      <c r="CQ13" s="63">
        <v>0</v>
      </c>
      <c r="CR13" s="63">
        <v>26</v>
      </c>
      <c r="CS13" s="63">
        <v>125</v>
      </c>
      <c r="CT13" s="63">
        <v>2</v>
      </c>
      <c r="CU13" s="63">
        <v>13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37</v>
      </c>
      <c r="E14" s="63">
        <v>101</v>
      </c>
      <c r="F14" s="63">
        <v>0</v>
      </c>
      <c r="G14" s="63">
        <v>0</v>
      </c>
      <c r="H14" s="63">
        <v>2</v>
      </c>
      <c r="I14" s="63">
        <v>8</v>
      </c>
      <c r="J14" s="63">
        <v>0</v>
      </c>
      <c r="K14" s="63">
        <v>0</v>
      </c>
      <c r="L14" s="63">
        <v>118</v>
      </c>
      <c r="M14" s="63">
        <v>540</v>
      </c>
      <c r="N14" s="63">
        <v>0</v>
      </c>
      <c r="O14" s="63">
        <v>0</v>
      </c>
      <c r="P14" s="63">
        <v>14</v>
      </c>
      <c r="Q14" s="63">
        <v>151</v>
      </c>
      <c r="R14" s="63">
        <v>0</v>
      </c>
      <c r="S14" s="63">
        <v>0</v>
      </c>
      <c r="T14" s="63">
        <v>170</v>
      </c>
      <c r="U14" s="63">
        <v>663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39</v>
      </c>
      <c r="AC14" s="63">
        <f>AD14+AJ14+AP14</f>
        <v>37</v>
      </c>
      <c r="AD14" s="63">
        <f>SUM(AE14:AI14)</f>
        <v>29</v>
      </c>
      <c r="AE14" s="63">
        <v>0</v>
      </c>
      <c r="AF14" s="63">
        <v>27</v>
      </c>
      <c r="AG14" s="63">
        <v>2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8</v>
      </c>
      <c r="AQ14" s="63">
        <v>1</v>
      </c>
      <c r="AR14" s="63">
        <v>3</v>
      </c>
      <c r="AS14" s="63">
        <v>4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2</v>
      </c>
      <c r="BD14" s="63">
        <v>0</v>
      </c>
      <c r="BE14" s="63">
        <v>0</v>
      </c>
      <c r="BF14" s="63">
        <v>0</v>
      </c>
      <c r="BG14" s="63">
        <v>2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3</v>
      </c>
      <c r="CC14" s="63">
        <v>5.15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7</v>
      </c>
      <c r="CK14" s="63">
        <v>24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129</v>
      </c>
      <c r="C15" s="62" t="s">
        <v>130</v>
      </c>
      <c r="D15" s="63">
        <v>15</v>
      </c>
      <c r="E15" s="63">
        <v>22</v>
      </c>
      <c r="F15" s="63">
        <v>1</v>
      </c>
      <c r="G15" s="63">
        <v>1</v>
      </c>
      <c r="H15" s="63">
        <v>1</v>
      </c>
      <c r="I15" s="63">
        <v>9</v>
      </c>
      <c r="J15" s="63">
        <v>0</v>
      </c>
      <c r="K15" s="63">
        <v>0</v>
      </c>
      <c r="L15" s="63">
        <v>42</v>
      </c>
      <c r="M15" s="63">
        <v>89</v>
      </c>
      <c r="N15" s="63">
        <v>8</v>
      </c>
      <c r="O15" s="63">
        <v>28</v>
      </c>
      <c r="P15" s="63">
        <v>1</v>
      </c>
      <c r="Q15" s="63">
        <v>2</v>
      </c>
      <c r="R15" s="63">
        <v>0</v>
      </c>
      <c r="S15" s="63">
        <v>0</v>
      </c>
      <c r="T15" s="63">
        <v>85</v>
      </c>
      <c r="U15" s="63">
        <v>263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17</v>
      </c>
      <c r="AC15" s="63">
        <f>AD15+AJ15+AP15</f>
        <v>15</v>
      </c>
      <c r="AD15" s="63">
        <f>SUM(AE15:AI15)</f>
        <v>5</v>
      </c>
      <c r="AE15" s="63">
        <v>2</v>
      </c>
      <c r="AF15" s="63">
        <v>3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10</v>
      </c>
      <c r="AQ15" s="63">
        <v>7</v>
      </c>
      <c r="AR15" s="63">
        <v>3</v>
      </c>
      <c r="AS15" s="63">
        <v>0</v>
      </c>
      <c r="AT15" s="63">
        <v>0</v>
      </c>
      <c r="AU15" s="63">
        <v>0</v>
      </c>
      <c r="AV15" s="63">
        <f>AW15+BC15+BI15+BO15+BU15</f>
        <v>2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0</v>
      </c>
      <c r="BG15" s="63">
        <v>1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1</v>
      </c>
      <c r="BV15" s="63">
        <v>1</v>
      </c>
      <c r="BW15" s="63">
        <v>0</v>
      </c>
      <c r="BX15" s="63">
        <v>0</v>
      </c>
      <c r="BY15" s="63">
        <v>0</v>
      </c>
      <c r="BZ15" s="63">
        <v>0</v>
      </c>
      <c r="CA15" s="63" t="s">
        <v>131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1</v>
      </c>
      <c r="CO15" s="63">
        <v>4</v>
      </c>
      <c r="CP15" s="63">
        <v>0</v>
      </c>
      <c r="CQ15" s="63">
        <v>0</v>
      </c>
      <c r="CR15" s="63">
        <v>23</v>
      </c>
      <c r="CS15" s="63">
        <v>77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132</v>
      </c>
      <c r="C16" s="62" t="s">
        <v>133</v>
      </c>
      <c r="D16" s="63">
        <v>2</v>
      </c>
      <c r="E16" s="63">
        <v>5</v>
      </c>
      <c r="F16" s="63">
        <v>3</v>
      </c>
      <c r="G16" s="63">
        <v>4</v>
      </c>
      <c r="H16" s="63">
        <v>0</v>
      </c>
      <c r="I16" s="63">
        <v>0</v>
      </c>
      <c r="J16" s="63">
        <v>0</v>
      </c>
      <c r="K16" s="63">
        <v>0</v>
      </c>
      <c r="L16" s="63">
        <v>11</v>
      </c>
      <c r="M16" s="63">
        <v>32</v>
      </c>
      <c r="N16" s="63">
        <v>1</v>
      </c>
      <c r="O16" s="63">
        <v>2</v>
      </c>
      <c r="P16" s="63">
        <v>0</v>
      </c>
      <c r="Q16" s="63">
        <v>0</v>
      </c>
      <c r="R16" s="63">
        <v>0</v>
      </c>
      <c r="S16" s="63">
        <v>0</v>
      </c>
      <c r="T16" s="63">
        <v>14</v>
      </c>
      <c r="U16" s="63">
        <v>39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5</v>
      </c>
      <c r="AC16" s="63">
        <f>AD16+AJ16+AP16</f>
        <v>2</v>
      </c>
      <c r="AD16" s="63">
        <f>SUM(AE16:AI16)</f>
        <v>2</v>
      </c>
      <c r="AE16" s="63">
        <v>0</v>
      </c>
      <c r="AF16" s="63">
        <v>2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3</v>
      </c>
      <c r="AW16" s="63">
        <f>SUM(AX16:BB16)</f>
        <v>3</v>
      </c>
      <c r="AX16" s="63">
        <v>2</v>
      </c>
      <c r="AY16" s="63">
        <v>1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134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12</v>
      </c>
      <c r="CS16" s="63">
        <v>41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135</v>
      </c>
      <c r="C17" s="62" t="s">
        <v>136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</v>
      </c>
      <c r="M17" s="63">
        <v>36</v>
      </c>
      <c r="N17" s="63">
        <v>7</v>
      </c>
      <c r="O17" s="63">
        <v>14</v>
      </c>
      <c r="P17" s="63">
        <v>0</v>
      </c>
      <c r="Q17" s="63">
        <v>0</v>
      </c>
      <c r="R17" s="63">
        <v>0</v>
      </c>
      <c r="S17" s="63">
        <v>0</v>
      </c>
      <c r="T17" s="63">
        <v>193</v>
      </c>
      <c r="U17" s="63">
        <v>460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10</v>
      </c>
      <c r="CS17" s="63">
        <v>27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137</v>
      </c>
      <c r="C18" s="62" t="s">
        <v>138</v>
      </c>
      <c r="D18" s="63">
        <v>12</v>
      </c>
      <c r="E18" s="63">
        <v>24</v>
      </c>
      <c r="F18" s="63">
        <v>4</v>
      </c>
      <c r="G18" s="63">
        <v>8</v>
      </c>
      <c r="H18" s="63">
        <v>0</v>
      </c>
      <c r="I18" s="63">
        <v>0</v>
      </c>
      <c r="J18" s="63">
        <v>0</v>
      </c>
      <c r="K18" s="63">
        <v>0</v>
      </c>
      <c r="L18" s="63">
        <v>24</v>
      </c>
      <c r="M18" s="63">
        <v>57</v>
      </c>
      <c r="N18" s="63">
        <v>4</v>
      </c>
      <c r="O18" s="63">
        <v>6</v>
      </c>
      <c r="P18" s="63">
        <v>8</v>
      </c>
      <c r="Q18" s="63">
        <v>67</v>
      </c>
      <c r="R18" s="63">
        <v>0</v>
      </c>
      <c r="S18" s="63">
        <v>0</v>
      </c>
      <c r="T18" s="63">
        <v>31</v>
      </c>
      <c r="U18" s="63">
        <v>74</v>
      </c>
      <c r="V18" s="63">
        <v>66</v>
      </c>
      <c r="W18" s="63">
        <v>233</v>
      </c>
      <c r="X18" s="63">
        <v>4</v>
      </c>
      <c r="Y18" s="63">
        <v>11</v>
      </c>
      <c r="Z18" s="63">
        <v>0</v>
      </c>
      <c r="AA18" s="63">
        <v>0</v>
      </c>
      <c r="AB18" s="63">
        <f>AC18+AV18</f>
        <v>16</v>
      </c>
      <c r="AC18" s="63">
        <f>AD18+AJ18+AP18</f>
        <v>12</v>
      </c>
      <c r="AD18" s="63">
        <f>SUM(AE18:AI18)</f>
        <v>4</v>
      </c>
      <c r="AE18" s="63">
        <v>4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8</v>
      </c>
      <c r="AK18" s="63">
        <v>8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4</v>
      </c>
      <c r="AW18" s="63">
        <f>SUM(AX18:BB18)</f>
        <v>4</v>
      </c>
      <c r="AX18" s="63">
        <v>4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4</v>
      </c>
      <c r="CK18" s="63">
        <v>9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14</v>
      </c>
      <c r="CS18" s="63">
        <v>65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68</v>
      </c>
      <c r="E19" s="63">
        <v>159</v>
      </c>
      <c r="F19" s="63">
        <v>19</v>
      </c>
      <c r="G19" s="63">
        <v>32</v>
      </c>
      <c r="H19" s="63">
        <v>0</v>
      </c>
      <c r="I19" s="63">
        <v>0</v>
      </c>
      <c r="J19" s="63">
        <v>0</v>
      </c>
      <c r="K19" s="63">
        <v>0</v>
      </c>
      <c r="L19" s="63">
        <v>36</v>
      </c>
      <c r="M19" s="63">
        <v>82</v>
      </c>
      <c r="N19" s="63">
        <v>11</v>
      </c>
      <c r="O19" s="63">
        <v>112</v>
      </c>
      <c r="P19" s="63">
        <v>6</v>
      </c>
      <c r="Q19" s="63">
        <v>40</v>
      </c>
      <c r="R19" s="63">
        <v>0</v>
      </c>
      <c r="S19" s="63">
        <v>0</v>
      </c>
      <c r="T19" s="63">
        <v>441</v>
      </c>
      <c r="U19" s="63">
        <v>1427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87</v>
      </c>
      <c r="AC19" s="63">
        <f>AD19+AJ19+AP19</f>
        <v>68</v>
      </c>
      <c r="AD19" s="63">
        <f>SUM(AE19:AI19)</f>
        <v>66</v>
      </c>
      <c r="AE19" s="63">
        <v>29</v>
      </c>
      <c r="AF19" s="63">
        <v>37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2</v>
      </c>
      <c r="AQ19" s="63">
        <v>2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19</v>
      </c>
      <c r="AW19" s="63">
        <f>SUM(AX19:BB19)</f>
        <v>15</v>
      </c>
      <c r="AX19" s="63">
        <v>10</v>
      </c>
      <c r="AY19" s="63">
        <v>5</v>
      </c>
      <c r="AZ19" s="63">
        <v>0</v>
      </c>
      <c r="BA19" s="63">
        <v>0</v>
      </c>
      <c r="BB19" s="63">
        <v>0</v>
      </c>
      <c r="BC19" s="63">
        <f>SUM(BD19:BH19)</f>
        <v>4</v>
      </c>
      <c r="BD19" s="63">
        <v>4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4</v>
      </c>
      <c r="CC19" s="63">
        <v>7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44</v>
      </c>
      <c r="CK19" s="63">
        <v>205</v>
      </c>
      <c r="CL19" s="63">
        <v>0</v>
      </c>
      <c r="CM19" s="63">
        <v>0</v>
      </c>
      <c r="CN19" s="63">
        <v>3</v>
      </c>
      <c r="CO19" s="63">
        <v>11</v>
      </c>
      <c r="CP19" s="63">
        <v>0</v>
      </c>
      <c r="CQ19" s="63">
        <v>0</v>
      </c>
      <c r="CR19" s="63">
        <v>78</v>
      </c>
      <c r="CS19" s="63">
        <v>358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141</v>
      </c>
      <c r="C20" s="62" t="s">
        <v>142</v>
      </c>
      <c r="D20" s="63">
        <v>6</v>
      </c>
      <c r="E20" s="63">
        <v>11</v>
      </c>
      <c r="F20" s="63">
        <v>13</v>
      </c>
      <c r="G20" s="63">
        <v>40</v>
      </c>
      <c r="H20" s="63"/>
      <c r="I20" s="63"/>
      <c r="J20" s="63">
        <v>0</v>
      </c>
      <c r="K20" s="63">
        <v>0</v>
      </c>
      <c r="L20" s="63">
        <v>20</v>
      </c>
      <c r="M20" s="63">
        <v>95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298</v>
      </c>
      <c r="U20" s="63">
        <v>812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19</v>
      </c>
      <c r="AC20" s="63">
        <f>AD20+AJ20+AP20</f>
        <v>6</v>
      </c>
      <c r="AD20" s="63">
        <f>SUM(AE20:AI20)</f>
        <v>6</v>
      </c>
      <c r="AE20" s="63">
        <v>6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/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/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13</v>
      </c>
      <c r="AW20" s="63">
        <f>SUM(AX20:BB20)</f>
        <v>13</v>
      </c>
      <c r="AX20" s="63">
        <v>0</v>
      </c>
      <c r="AY20" s="63">
        <v>5</v>
      </c>
      <c r="AZ20" s="63">
        <v>8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1</v>
      </c>
      <c r="CC20" s="63">
        <v>4</v>
      </c>
      <c r="CD20" s="63"/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20</v>
      </c>
      <c r="CS20" s="63">
        <v>101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143</v>
      </c>
      <c r="C21" s="62" t="s">
        <v>144</v>
      </c>
      <c r="D21" s="63">
        <v>9</v>
      </c>
      <c r="E21" s="63">
        <v>20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60</v>
      </c>
      <c r="M21" s="63">
        <v>191</v>
      </c>
      <c r="N21" s="63">
        <v>0</v>
      </c>
      <c r="O21" s="63">
        <v>0</v>
      </c>
      <c r="P21" s="63">
        <v>0</v>
      </c>
      <c r="Q21" s="63">
        <v>0</v>
      </c>
      <c r="R21" s="63">
        <v>1</v>
      </c>
      <c r="S21" s="63">
        <v>600</v>
      </c>
      <c r="T21" s="63">
        <v>193</v>
      </c>
      <c r="U21" s="63">
        <v>449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9</v>
      </c>
      <c r="AC21" s="63">
        <f>AD21+AJ21+AP21</f>
        <v>9</v>
      </c>
      <c r="AD21" s="63">
        <f>SUM(AE21:AI21)</f>
        <v>6</v>
      </c>
      <c r="AE21" s="63">
        <v>0</v>
      </c>
      <c r="AF21" s="63">
        <v>2</v>
      </c>
      <c r="AG21" s="63">
        <v>4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3</v>
      </c>
      <c r="AQ21" s="63">
        <v>1</v>
      </c>
      <c r="AR21" s="63">
        <v>2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8</v>
      </c>
      <c r="CK21" s="63">
        <v>23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32</v>
      </c>
      <c r="CS21" s="63">
        <v>114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145</v>
      </c>
      <c r="C22" s="62" t="s">
        <v>146</v>
      </c>
      <c r="D22" s="63">
        <v>3</v>
      </c>
      <c r="E22" s="63">
        <v>6</v>
      </c>
      <c r="F22" s="63">
        <v>4</v>
      </c>
      <c r="G22" s="63">
        <v>14</v>
      </c>
      <c r="H22" s="63">
        <v>0</v>
      </c>
      <c r="I22" s="63">
        <v>0</v>
      </c>
      <c r="J22" s="63">
        <v>0</v>
      </c>
      <c r="K22" s="63">
        <v>0</v>
      </c>
      <c r="L22" s="63">
        <v>15</v>
      </c>
      <c r="M22" s="63">
        <v>73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15</v>
      </c>
      <c r="U22" s="63">
        <v>42</v>
      </c>
      <c r="V22" s="63">
        <v>46</v>
      </c>
      <c r="W22" s="63">
        <v>112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7</v>
      </c>
      <c r="AC22" s="63">
        <f>AD22+AJ22+AP22</f>
        <v>3</v>
      </c>
      <c r="AD22" s="63">
        <f>SUM(AE22:AI22)</f>
        <v>2</v>
      </c>
      <c r="AE22" s="63">
        <v>0</v>
      </c>
      <c r="AF22" s="63">
        <v>2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1</v>
      </c>
      <c r="AQ22" s="63">
        <v>0</v>
      </c>
      <c r="AR22" s="63">
        <v>1</v>
      </c>
      <c r="AS22" s="63">
        <v>0</v>
      </c>
      <c r="AT22" s="63">
        <v>0</v>
      </c>
      <c r="AU22" s="63">
        <v>0</v>
      </c>
      <c r="AV22" s="63">
        <f>AW22+BC22+BI22+BO22+BU22</f>
        <v>4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3</v>
      </c>
      <c r="BD22" s="63">
        <v>0</v>
      </c>
      <c r="BE22" s="63">
        <v>0</v>
      </c>
      <c r="BF22" s="63">
        <v>3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1</v>
      </c>
      <c r="BP22" s="63">
        <v>0</v>
      </c>
      <c r="BQ22" s="63">
        <v>0</v>
      </c>
      <c r="BR22" s="63">
        <v>1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147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148</v>
      </c>
      <c r="C23" s="62" t="s">
        <v>149</v>
      </c>
      <c r="D23" s="63">
        <v>0</v>
      </c>
      <c r="E23" s="63">
        <v>0</v>
      </c>
      <c r="F23" s="63">
        <v>2</v>
      </c>
      <c r="G23" s="63">
        <v>4</v>
      </c>
      <c r="H23" s="63">
        <v>1</v>
      </c>
      <c r="I23" s="63">
        <v>3</v>
      </c>
      <c r="J23" s="63">
        <v>0</v>
      </c>
      <c r="K23" s="63">
        <v>0</v>
      </c>
      <c r="L23" s="63">
        <v>38</v>
      </c>
      <c r="M23" s="63">
        <v>100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25</v>
      </c>
      <c r="U23" s="63">
        <v>60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3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1</v>
      </c>
      <c r="BD23" s="63">
        <v>0</v>
      </c>
      <c r="BE23" s="63">
        <v>0</v>
      </c>
      <c r="BF23" s="63">
        <v>1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2</v>
      </c>
      <c r="BV23" s="63">
        <v>0</v>
      </c>
      <c r="BW23" s="63">
        <v>2</v>
      </c>
      <c r="BX23" s="63">
        <v>0</v>
      </c>
      <c r="BY23" s="63">
        <v>0</v>
      </c>
      <c r="BZ23" s="63">
        <v>0</v>
      </c>
      <c r="CA23" s="135" t="s">
        <v>150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3</v>
      </c>
      <c r="CK23" s="63">
        <v>5</v>
      </c>
      <c r="CL23" s="63">
        <v>0</v>
      </c>
      <c r="CM23" s="63">
        <v>0</v>
      </c>
      <c r="CN23" s="63">
        <v>1</v>
      </c>
      <c r="CO23" s="63">
        <v>10</v>
      </c>
      <c r="CP23" s="63">
        <v>0</v>
      </c>
      <c r="CQ23" s="63">
        <v>0</v>
      </c>
      <c r="CR23" s="63">
        <v>28</v>
      </c>
      <c r="CS23" s="63">
        <v>155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151</v>
      </c>
      <c r="C24" s="62" t="s">
        <v>152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18</v>
      </c>
      <c r="M24" s="63">
        <v>34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46</v>
      </c>
      <c r="U24" s="63">
        <v>111</v>
      </c>
      <c r="V24" s="63">
        <v>0</v>
      </c>
      <c r="W24" s="63">
        <v>0</v>
      </c>
      <c r="X24" s="63">
        <v>19</v>
      </c>
      <c r="Y24" s="63">
        <v>56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13</v>
      </c>
      <c r="CK24" s="63">
        <v>55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153</v>
      </c>
      <c r="C25" s="62" t="s">
        <v>154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33</v>
      </c>
      <c r="M25" s="63">
        <v>95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123</v>
      </c>
      <c r="U25" s="63">
        <v>343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/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7</v>
      </c>
      <c r="CS25" s="63">
        <v>72</v>
      </c>
      <c r="CT25" s="63">
        <v>0</v>
      </c>
      <c r="CU25" s="63">
        <v>0</v>
      </c>
      <c r="CV25" s="63">
        <v>15</v>
      </c>
      <c r="CW25" s="63">
        <v>45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155</v>
      </c>
      <c r="C26" s="62" t="s">
        <v>156</v>
      </c>
      <c r="D26" s="63">
        <v>5</v>
      </c>
      <c r="E26" s="63">
        <v>3</v>
      </c>
      <c r="F26" s="63">
        <v>5</v>
      </c>
      <c r="G26" s="63">
        <v>3</v>
      </c>
      <c r="H26" s="63">
        <v>0</v>
      </c>
      <c r="I26" s="63">
        <v>0</v>
      </c>
      <c r="J26" s="63">
        <v>0</v>
      </c>
      <c r="K26" s="63">
        <v>0</v>
      </c>
      <c r="L26" s="63">
        <v>122</v>
      </c>
      <c r="M26" s="63">
        <v>413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194</v>
      </c>
      <c r="U26" s="63">
        <v>638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10</v>
      </c>
      <c r="AC26" s="63">
        <f>AD26+AJ26+AP26</f>
        <v>5</v>
      </c>
      <c r="AD26" s="63">
        <f>SUM(AE26:AI26)</f>
        <v>5</v>
      </c>
      <c r="AE26" s="63">
        <v>2</v>
      </c>
      <c r="AF26" s="63">
        <v>3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5</v>
      </c>
      <c r="AW26" s="63">
        <f>SUM(AX26:BB26)</f>
        <v>3</v>
      </c>
      <c r="AX26" s="63">
        <v>3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1</v>
      </c>
      <c r="BD26" s="63">
        <v>0</v>
      </c>
      <c r="BE26" s="63">
        <v>1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1</v>
      </c>
      <c r="BP26" s="63">
        <v>0</v>
      </c>
      <c r="BQ26" s="63">
        <v>0</v>
      </c>
      <c r="BR26" s="63">
        <v>1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157</v>
      </c>
      <c r="CB26" s="63">
        <v>0</v>
      </c>
      <c r="CC26" s="63">
        <v>0</v>
      </c>
      <c r="CD26" s="63">
        <v>1</v>
      </c>
      <c r="CE26" s="63">
        <v>3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41</v>
      </c>
      <c r="CS26" s="63">
        <v>199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158</v>
      </c>
      <c r="C27" s="62" t="s">
        <v>159</v>
      </c>
      <c r="D27" s="63">
        <v>9</v>
      </c>
      <c r="E27" s="63">
        <v>17</v>
      </c>
      <c r="F27" s="63">
        <v>1</v>
      </c>
      <c r="G27" s="63">
        <v>2</v>
      </c>
      <c r="H27" s="63">
        <v>1</v>
      </c>
      <c r="I27" s="63">
        <v>4</v>
      </c>
      <c r="J27" s="63">
        <v>0</v>
      </c>
      <c r="K27" s="63">
        <v>0</v>
      </c>
      <c r="L27" s="63">
        <v>32</v>
      </c>
      <c r="M27" s="63">
        <v>96</v>
      </c>
      <c r="N27" s="63">
        <v>0</v>
      </c>
      <c r="O27" s="63">
        <v>0</v>
      </c>
      <c r="P27" s="63">
        <v>15</v>
      </c>
      <c r="Q27" s="63">
        <v>166</v>
      </c>
      <c r="R27" s="63">
        <v>0</v>
      </c>
      <c r="S27" s="63">
        <v>0</v>
      </c>
      <c r="T27" s="63">
        <v>229</v>
      </c>
      <c r="U27" s="63">
        <v>853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11</v>
      </c>
      <c r="AC27" s="63">
        <f>AD27+AJ27+AP27</f>
        <v>9</v>
      </c>
      <c r="AD27" s="63">
        <f>SUM(AE27:AI27)</f>
        <v>5</v>
      </c>
      <c r="AE27" s="63">
        <v>0</v>
      </c>
      <c r="AF27" s="63">
        <v>3</v>
      </c>
      <c r="AG27" s="63">
        <v>2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4</v>
      </c>
      <c r="AQ27" s="63">
        <v>3</v>
      </c>
      <c r="AR27" s="63">
        <v>0</v>
      </c>
      <c r="AS27" s="63">
        <v>1</v>
      </c>
      <c r="AT27" s="63">
        <v>0</v>
      </c>
      <c r="AU27" s="63">
        <v>0</v>
      </c>
      <c r="AV27" s="63">
        <f>AW27+BC27+BI27+BO27+BU27</f>
        <v>2</v>
      </c>
      <c r="AW27" s="63">
        <f>SUM(AX27:BB27)</f>
        <v>1</v>
      </c>
      <c r="AX27" s="63">
        <v>0</v>
      </c>
      <c r="AY27" s="63">
        <v>1</v>
      </c>
      <c r="AZ27" s="63">
        <v>0</v>
      </c>
      <c r="BA27" s="63">
        <v>0</v>
      </c>
      <c r="BB27" s="63">
        <v>0</v>
      </c>
      <c r="BC27" s="63">
        <f>SUM(BD27:BH27)</f>
        <v>1</v>
      </c>
      <c r="BD27" s="63">
        <v>0</v>
      </c>
      <c r="BE27" s="63">
        <v>0</v>
      </c>
      <c r="BF27" s="63">
        <v>1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52</v>
      </c>
      <c r="CS27" s="63">
        <v>201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160</v>
      </c>
      <c r="C28" s="62" t="s">
        <v>161</v>
      </c>
      <c r="D28" s="63">
        <v>8</v>
      </c>
      <c r="E28" s="63">
        <v>22</v>
      </c>
      <c r="F28" s="63">
        <v>0</v>
      </c>
      <c r="G28" s="63">
        <v>0</v>
      </c>
      <c r="H28" s="63">
        <v>2</v>
      </c>
      <c r="I28" s="63">
        <v>5</v>
      </c>
      <c r="J28" s="63">
        <v>0</v>
      </c>
      <c r="K28" s="63">
        <v>0</v>
      </c>
      <c r="L28" s="63">
        <v>32</v>
      </c>
      <c r="M28" s="63">
        <v>92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119</v>
      </c>
      <c r="U28" s="63">
        <v>371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10</v>
      </c>
      <c r="AC28" s="63">
        <f>AD28+AJ28+AP28</f>
        <v>8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3</v>
      </c>
      <c r="AK28" s="63">
        <v>0</v>
      </c>
      <c r="AL28" s="63">
        <v>3</v>
      </c>
      <c r="AM28" s="63">
        <v>0</v>
      </c>
      <c r="AN28" s="63">
        <v>0</v>
      </c>
      <c r="AO28" s="63">
        <v>0</v>
      </c>
      <c r="AP28" s="63">
        <f>SUM(AQ28:AU28)</f>
        <v>5</v>
      </c>
      <c r="AQ28" s="63">
        <v>0</v>
      </c>
      <c r="AR28" s="63">
        <v>4</v>
      </c>
      <c r="AS28" s="63">
        <v>1</v>
      </c>
      <c r="AT28" s="63">
        <v>0</v>
      </c>
      <c r="AU28" s="63">
        <v>0</v>
      </c>
      <c r="AV28" s="63">
        <f>AW28+BC28+BI28+BO28+BU28</f>
        <v>2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2</v>
      </c>
      <c r="BD28" s="63">
        <v>1</v>
      </c>
      <c r="BE28" s="63">
        <v>0</v>
      </c>
      <c r="BF28" s="63">
        <v>1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162</v>
      </c>
      <c r="CB28" s="63">
        <v>1</v>
      </c>
      <c r="CC28" s="63">
        <v>2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15</v>
      </c>
      <c r="CK28" s="63">
        <v>46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30</v>
      </c>
      <c r="CS28" s="63">
        <v>108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163</v>
      </c>
      <c r="C29" s="62" t="s">
        <v>164</v>
      </c>
      <c r="D29" s="63">
        <v>1</v>
      </c>
      <c r="E29" s="63">
        <v>3</v>
      </c>
      <c r="F29" s="63">
        <v>7</v>
      </c>
      <c r="G29" s="63">
        <v>12</v>
      </c>
      <c r="H29" s="63">
        <v>0</v>
      </c>
      <c r="I29" s="63">
        <v>0</v>
      </c>
      <c r="J29" s="63">
        <v>0</v>
      </c>
      <c r="K29" s="63">
        <v>0</v>
      </c>
      <c r="L29" s="63">
        <v>38</v>
      </c>
      <c r="M29" s="63">
        <v>127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125</v>
      </c>
      <c r="U29" s="63">
        <v>315</v>
      </c>
      <c r="V29" s="63">
        <v>0</v>
      </c>
      <c r="W29" s="63">
        <v>0</v>
      </c>
      <c r="X29" s="63">
        <v>28</v>
      </c>
      <c r="Y29" s="63">
        <v>54</v>
      </c>
      <c r="Z29" s="63">
        <v>0</v>
      </c>
      <c r="AA29" s="63">
        <v>0</v>
      </c>
      <c r="AB29" s="63">
        <f>AC29+AV29</f>
        <v>8</v>
      </c>
      <c r="AC29" s="63">
        <f>AD29+AJ29+AP29</f>
        <v>1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1</v>
      </c>
      <c r="AK29" s="63">
        <v>0</v>
      </c>
      <c r="AL29" s="63">
        <v>1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7</v>
      </c>
      <c r="AW29" s="63">
        <f>SUM(AX29:BB29)</f>
        <v>5</v>
      </c>
      <c r="AX29" s="63">
        <v>1</v>
      </c>
      <c r="AY29" s="63">
        <v>4</v>
      </c>
      <c r="AZ29" s="63">
        <v>0</v>
      </c>
      <c r="BA29" s="63">
        <v>0</v>
      </c>
      <c r="BB29" s="63">
        <v>0</v>
      </c>
      <c r="BC29" s="63">
        <f>SUM(BD29:BH29)</f>
        <v>2</v>
      </c>
      <c r="BD29" s="63">
        <v>1</v>
      </c>
      <c r="BE29" s="63">
        <v>0</v>
      </c>
      <c r="BF29" s="63">
        <v>1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 t="s">
        <v>165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11</v>
      </c>
      <c r="CK29" s="63">
        <v>40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24</v>
      </c>
      <c r="CS29" s="63">
        <v>96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166</v>
      </c>
      <c r="C30" s="62" t="s">
        <v>167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12</v>
      </c>
      <c r="M30" s="63">
        <v>45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91</v>
      </c>
      <c r="U30" s="63">
        <v>237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3</v>
      </c>
      <c r="CK30" s="63">
        <v>8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5</v>
      </c>
      <c r="CS30" s="63">
        <v>25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168</v>
      </c>
      <c r="C31" s="62" t="s">
        <v>169</v>
      </c>
      <c r="D31" s="63">
        <v>16</v>
      </c>
      <c r="E31" s="63">
        <v>31</v>
      </c>
      <c r="F31" s="63">
        <v>0</v>
      </c>
      <c r="G31" s="63">
        <v>0</v>
      </c>
      <c r="H31" s="63">
        <v>2</v>
      </c>
      <c r="I31" s="63">
        <v>7</v>
      </c>
      <c r="J31" s="63">
        <v>0</v>
      </c>
      <c r="K31" s="63">
        <v>0</v>
      </c>
      <c r="L31" s="63">
        <v>7</v>
      </c>
      <c r="M31" s="63">
        <v>14</v>
      </c>
      <c r="N31" s="63">
        <v>0</v>
      </c>
      <c r="O31" s="63">
        <v>0</v>
      </c>
      <c r="P31" s="63">
        <v>1</v>
      </c>
      <c r="Q31" s="63">
        <v>4</v>
      </c>
      <c r="R31" s="63">
        <v>0</v>
      </c>
      <c r="S31" s="63">
        <v>0</v>
      </c>
      <c r="T31" s="63">
        <v>94</v>
      </c>
      <c r="U31" s="63">
        <v>319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18</v>
      </c>
      <c r="AC31" s="63">
        <f>AD31+AJ31+AP31</f>
        <v>16</v>
      </c>
      <c r="AD31" s="63">
        <f>SUM(AE31:AI31)</f>
        <v>9</v>
      </c>
      <c r="AE31" s="63">
        <v>0</v>
      </c>
      <c r="AF31" s="63">
        <v>8</v>
      </c>
      <c r="AG31" s="63">
        <v>1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7</v>
      </c>
      <c r="AQ31" s="63">
        <v>2</v>
      </c>
      <c r="AR31" s="63">
        <v>5</v>
      </c>
      <c r="AS31" s="63"/>
      <c r="AT31" s="63">
        <v>0</v>
      </c>
      <c r="AU31" s="63">
        <v>0</v>
      </c>
      <c r="AV31" s="63">
        <f>AW31+BC31+BI31+BO31+BU31</f>
        <v>2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2</v>
      </c>
      <c r="BD31" s="63">
        <v>0</v>
      </c>
      <c r="BE31" s="63">
        <v>0</v>
      </c>
      <c r="BF31" s="63">
        <v>2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 t="s">
        <v>170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1</v>
      </c>
      <c r="CK31" s="63">
        <v>3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4</v>
      </c>
      <c r="CS31" s="63">
        <v>11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171</v>
      </c>
      <c r="C32" s="62" t="s">
        <v>172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26</v>
      </c>
      <c r="M32" s="63">
        <v>79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131</v>
      </c>
      <c r="U32" s="63">
        <v>356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 t="s">
        <v>173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2</v>
      </c>
      <c r="CK32" s="63">
        <v>5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8</v>
      </c>
      <c r="CS32" s="63">
        <v>39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174</v>
      </c>
      <c r="C33" s="62" t="s">
        <v>175</v>
      </c>
      <c r="D33" s="63">
        <v>12</v>
      </c>
      <c r="E33" s="63">
        <v>25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30</v>
      </c>
      <c r="M33" s="63">
        <v>94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34</v>
      </c>
      <c r="U33" s="63">
        <v>90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12</v>
      </c>
      <c r="AC33" s="63">
        <f>AD33+AJ33+AP33</f>
        <v>12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6</v>
      </c>
      <c r="AK33" s="63">
        <v>0</v>
      </c>
      <c r="AL33" s="63">
        <v>3</v>
      </c>
      <c r="AM33" s="63">
        <v>3</v>
      </c>
      <c r="AN33" s="63">
        <v>0</v>
      </c>
      <c r="AO33" s="63">
        <v>0</v>
      </c>
      <c r="AP33" s="63">
        <f>SUM(AQ33:AU33)</f>
        <v>6</v>
      </c>
      <c r="AQ33" s="63">
        <v>1</v>
      </c>
      <c r="AR33" s="63">
        <v>5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25</v>
      </c>
      <c r="CK33" s="63">
        <v>84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25</v>
      </c>
      <c r="CS33" s="63">
        <v>84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176</v>
      </c>
      <c r="C34" s="62" t="s">
        <v>177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15</v>
      </c>
      <c r="M34" s="63">
        <v>31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20</v>
      </c>
      <c r="U34" s="63">
        <v>35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6</v>
      </c>
      <c r="CS34" s="63">
        <v>18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178</v>
      </c>
      <c r="C35" s="62" t="s">
        <v>179</v>
      </c>
      <c r="D35" s="63">
        <v>3</v>
      </c>
      <c r="E35" s="63">
        <v>9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5</v>
      </c>
      <c r="M35" s="63">
        <v>28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114</v>
      </c>
      <c r="U35" s="63">
        <v>377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3</v>
      </c>
      <c r="AC35" s="63">
        <f>AD35+AJ35+AP35</f>
        <v>3</v>
      </c>
      <c r="AD35" s="63">
        <f>SUM(AE35:AI35)</f>
        <v>3</v>
      </c>
      <c r="AE35" s="63">
        <v>1</v>
      </c>
      <c r="AF35" s="63">
        <v>1</v>
      </c>
      <c r="AG35" s="63">
        <v>0</v>
      </c>
      <c r="AH35" s="63">
        <v>1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/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 t="s">
        <v>180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9</v>
      </c>
      <c r="CK35" s="63">
        <v>32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9</v>
      </c>
      <c r="CS35" s="63">
        <v>32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181</v>
      </c>
      <c r="C36" s="62" t="s">
        <v>182</v>
      </c>
      <c r="D36" s="63">
        <v>3</v>
      </c>
      <c r="E36" s="63">
        <v>8</v>
      </c>
      <c r="F36" s="63">
        <v>2</v>
      </c>
      <c r="G36" s="63">
        <v>4</v>
      </c>
      <c r="H36" s="63">
        <v>0</v>
      </c>
      <c r="I36" s="63">
        <v>0</v>
      </c>
      <c r="J36" s="63">
        <v>0</v>
      </c>
      <c r="K36" s="63">
        <v>0</v>
      </c>
      <c r="L36" s="63">
        <v>24</v>
      </c>
      <c r="M36" s="63">
        <v>71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15</v>
      </c>
      <c r="U36" s="63">
        <v>38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5</v>
      </c>
      <c r="AC36" s="63">
        <f>AD36+AJ36+AP36</f>
        <v>3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3</v>
      </c>
      <c r="AK36" s="63">
        <v>0</v>
      </c>
      <c r="AL36" s="63">
        <v>3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2</v>
      </c>
      <c r="AW36" s="63">
        <f>SUM(AX36:BB36)</f>
        <v>2</v>
      </c>
      <c r="AX36" s="63">
        <v>0</v>
      </c>
      <c r="AY36" s="63">
        <v>2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1</v>
      </c>
      <c r="CK36" s="63">
        <v>3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15</v>
      </c>
      <c r="CS36" s="63">
        <v>74</v>
      </c>
      <c r="CT36" s="63">
        <v>0</v>
      </c>
      <c r="CU36" s="63">
        <v>0</v>
      </c>
      <c r="CV36" s="63">
        <v>1</v>
      </c>
      <c r="CW36" s="63">
        <v>10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183</v>
      </c>
      <c r="C37" s="62" t="s">
        <v>184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25</v>
      </c>
      <c r="M37" s="63">
        <v>91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34</v>
      </c>
      <c r="U37" s="63">
        <v>109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3</v>
      </c>
      <c r="CK37" s="63">
        <v>8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26</v>
      </c>
      <c r="CS37" s="63">
        <v>126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185</v>
      </c>
      <c r="C38" s="62" t="s">
        <v>186</v>
      </c>
      <c r="D38" s="63">
        <v>0</v>
      </c>
      <c r="E38" s="63">
        <v>0</v>
      </c>
      <c r="F38" s="63">
        <v>0</v>
      </c>
      <c r="G38" s="63">
        <v>0</v>
      </c>
      <c r="H38" s="63">
        <v>8</v>
      </c>
      <c r="I38" s="63">
        <v>19</v>
      </c>
      <c r="J38" s="63">
        <v>0</v>
      </c>
      <c r="K38" s="63">
        <v>0</v>
      </c>
      <c r="L38" s="63">
        <v>48</v>
      </c>
      <c r="M38" s="63">
        <v>130</v>
      </c>
      <c r="N38" s="63">
        <v>0</v>
      </c>
      <c r="O38" s="63">
        <v>0</v>
      </c>
      <c r="P38" s="63">
        <v>4</v>
      </c>
      <c r="Q38" s="63">
        <v>21</v>
      </c>
      <c r="R38" s="63">
        <v>0</v>
      </c>
      <c r="S38" s="63">
        <v>0</v>
      </c>
      <c r="T38" s="63">
        <v>156</v>
      </c>
      <c r="U38" s="63">
        <v>457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8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8</v>
      </c>
      <c r="AW38" s="63">
        <f>SUM(AX38:BB38)</f>
        <v>2</v>
      </c>
      <c r="AX38" s="63">
        <v>2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6</v>
      </c>
      <c r="BD38" s="63">
        <v>0</v>
      </c>
      <c r="BE38" s="63">
        <v>2</v>
      </c>
      <c r="BF38" s="63">
        <v>4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 t="s">
        <v>187</v>
      </c>
      <c r="CB38" s="63">
        <v>3</v>
      </c>
      <c r="CC38" s="63">
        <v>8</v>
      </c>
      <c r="CD38" s="63">
        <v>0</v>
      </c>
      <c r="CE38" s="63">
        <v>0</v>
      </c>
      <c r="CF38" s="63">
        <v>1</v>
      </c>
      <c r="CG38" s="63">
        <v>2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20</v>
      </c>
      <c r="CS38" s="63">
        <v>97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188</v>
      </c>
      <c r="C39" s="62" t="s">
        <v>189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19</v>
      </c>
      <c r="M39" s="63">
        <v>57</v>
      </c>
      <c r="N39" s="63">
        <v>13</v>
      </c>
      <c r="O39" s="63">
        <v>25</v>
      </c>
      <c r="P39" s="63">
        <v>0</v>
      </c>
      <c r="Q39" s="63">
        <v>0</v>
      </c>
      <c r="R39" s="63">
        <v>0</v>
      </c>
      <c r="S39" s="63">
        <v>0</v>
      </c>
      <c r="T39" s="63">
        <v>99</v>
      </c>
      <c r="U39" s="63">
        <v>370</v>
      </c>
      <c r="V39" s="63">
        <v>130</v>
      </c>
      <c r="W39" s="63">
        <v>489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38</v>
      </c>
      <c r="CS39" s="63">
        <v>141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190</v>
      </c>
      <c r="C40" s="62" t="s">
        <v>191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18</v>
      </c>
      <c r="M40" s="63">
        <v>70</v>
      </c>
      <c r="N40" s="63">
        <v>1</v>
      </c>
      <c r="O40" s="63">
        <v>6</v>
      </c>
      <c r="P40" s="63">
        <v>3</v>
      </c>
      <c r="Q40" s="63">
        <v>6</v>
      </c>
      <c r="R40" s="63">
        <v>0</v>
      </c>
      <c r="S40" s="63">
        <v>0</v>
      </c>
      <c r="T40" s="63">
        <v>58</v>
      </c>
      <c r="U40" s="63">
        <v>206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15</v>
      </c>
      <c r="CK40" s="63">
        <v>48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30</v>
      </c>
      <c r="CS40" s="63">
        <v>146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192</v>
      </c>
      <c r="C41" s="62" t="s">
        <v>193</v>
      </c>
      <c r="D41" s="63">
        <v>6</v>
      </c>
      <c r="E41" s="63">
        <v>17</v>
      </c>
      <c r="F41" s="63">
        <v>2</v>
      </c>
      <c r="G41" s="63">
        <v>3</v>
      </c>
      <c r="H41" s="63">
        <v>0</v>
      </c>
      <c r="I41" s="63">
        <v>0</v>
      </c>
      <c r="J41" s="63">
        <v>0</v>
      </c>
      <c r="K41" s="63">
        <v>0</v>
      </c>
      <c r="L41" s="63">
        <v>37</v>
      </c>
      <c r="M41" s="63">
        <v>87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60</v>
      </c>
      <c r="U41" s="63">
        <v>229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8</v>
      </c>
      <c r="AC41" s="63">
        <f>AD41+AJ41+AP41</f>
        <v>6</v>
      </c>
      <c r="AD41" s="63">
        <f>SUM(AE41:AI41)</f>
        <v>6</v>
      </c>
      <c r="AE41" s="63">
        <v>0</v>
      </c>
      <c r="AF41" s="63">
        <v>6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2</v>
      </c>
      <c r="AW41" s="63">
        <f>SUM(AX41:BB41)</f>
        <v>2</v>
      </c>
      <c r="AX41" s="63">
        <v>2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4</v>
      </c>
      <c r="CK41" s="63">
        <v>7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20</v>
      </c>
      <c r="CS41" s="63">
        <v>90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194</v>
      </c>
      <c r="C42" s="62" t="s">
        <v>195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18</v>
      </c>
      <c r="M42" s="63">
        <v>48</v>
      </c>
      <c r="N42" s="63">
        <v>1</v>
      </c>
      <c r="O42" s="63">
        <v>4</v>
      </c>
      <c r="P42" s="63">
        <v>0</v>
      </c>
      <c r="Q42" s="63">
        <v>0</v>
      </c>
      <c r="R42" s="63">
        <v>0</v>
      </c>
      <c r="S42" s="63">
        <v>0</v>
      </c>
      <c r="T42" s="63">
        <v>362</v>
      </c>
      <c r="U42" s="63">
        <v>1153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84</v>
      </c>
      <c r="CS42" s="63">
        <v>383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196</v>
      </c>
      <c r="C43" s="62" t="s">
        <v>197</v>
      </c>
      <c r="D43" s="63">
        <v>3</v>
      </c>
      <c r="E43" s="63">
        <v>5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20</v>
      </c>
      <c r="M43" s="63">
        <v>48</v>
      </c>
      <c r="N43" s="63">
        <v>0</v>
      </c>
      <c r="O43" s="63"/>
      <c r="P43" s="63">
        <v>0</v>
      </c>
      <c r="Q43" s="63">
        <v>0</v>
      </c>
      <c r="R43" s="63">
        <v>0</v>
      </c>
      <c r="S43" s="63">
        <v>0</v>
      </c>
      <c r="T43" s="63">
        <v>39</v>
      </c>
      <c r="U43" s="63">
        <v>98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3</v>
      </c>
      <c r="AC43" s="63">
        <f>AD43+AJ43+AP43</f>
        <v>3</v>
      </c>
      <c r="AD43" s="63">
        <f>SUM(AE43:AI43)</f>
        <v>1</v>
      </c>
      <c r="AE43" s="63">
        <v>1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2</v>
      </c>
      <c r="AQ43" s="63">
        <v>2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/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/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3</v>
      </c>
      <c r="CK43" s="63">
        <v>9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198</v>
      </c>
      <c r="C44" s="62" t="s">
        <v>199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31</v>
      </c>
      <c r="M44" s="63">
        <v>90</v>
      </c>
      <c r="N44" s="63">
        <v>11</v>
      </c>
      <c r="O44" s="63">
        <v>28</v>
      </c>
      <c r="P44" s="63">
        <v>0</v>
      </c>
      <c r="Q44" s="63">
        <v>0</v>
      </c>
      <c r="R44" s="63">
        <v>0</v>
      </c>
      <c r="S44" s="63">
        <v>0</v>
      </c>
      <c r="T44" s="63">
        <v>257</v>
      </c>
      <c r="U44" s="63">
        <v>846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42</v>
      </c>
      <c r="CS44" s="63">
        <v>180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200</v>
      </c>
      <c r="C45" s="62" t="s">
        <v>201</v>
      </c>
      <c r="D45" s="63">
        <v>6</v>
      </c>
      <c r="E45" s="63">
        <v>15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15</v>
      </c>
      <c r="M45" s="63">
        <v>40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49</v>
      </c>
      <c r="U45" s="63">
        <v>123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6</v>
      </c>
      <c r="AC45" s="63">
        <f>AD45+AJ45+AP45</f>
        <v>6</v>
      </c>
      <c r="AD45" s="63">
        <f>SUM(AE45:AI45)</f>
        <v>2</v>
      </c>
      <c r="AE45" s="63"/>
      <c r="AF45" s="63">
        <v>2</v>
      </c>
      <c r="AG45" s="63">
        <v>0</v>
      </c>
      <c r="AH45" s="63">
        <v>0</v>
      </c>
      <c r="AI45" s="63">
        <v>0</v>
      </c>
      <c r="AJ45" s="63">
        <f>SUM(AK45:AO45)</f>
        <v>1</v>
      </c>
      <c r="AK45" s="63">
        <v>0</v>
      </c>
      <c r="AL45" s="63">
        <v>1</v>
      </c>
      <c r="AM45" s="63">
        <v>0</v>
      </c>
      <c r="AN45" s="63">
        <v>0</v>
      </c>
      <c r="AO45" s="63">
        <v>0</v>
      </c>
      <c r="AP45" s="63">
        <f>SUM(AQ45:AU45)</f>
        <v>3</v>
      </c>
      <c r="AQ45" s="63"/>
      <c r="AR45" s="63">
        <v>1</v>
      </c>
      <c r="AS45" s="63">
        <v>2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/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2</v>
      </c>
      <c r="CK45" s="63">
        <v>5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18</v>
      </c>
      <c r="CS45" s="63">
        <v>80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202</v>
      </c>
      <c r="C46" s="62" t="s">
        <v>203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24</v>
      </c>
      <c r="M46" s="63">
        <v>72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14</v>
      </c>
      <c r="U46" s="63">
        <v>34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3</v>
      </c>
      <c r="CK46" s="63">
        <v>10</v>
      </c>
      <c r="CL46" s="63">
        <v>0</v>
      </c>
      <c r="CM46" s="63">
        <v>0</v>
      </c>
      <c r="CN46" s="63">
        <v>1</v>
      </c>
      <c r="CO46" s="63">
        <v>10</v>
      </c>
      <c r="CP46" s="63">
        <v>0</v>
      </c>
      <c r="CQ46" s="63">
        <v>0</v>
      </c>
      <c r="CR46" s="63">
        <v>11</v>
      </c>
      <c r="CS46" s="63">
        <v>42</v>
      </c>
      <c r="CT46" s="63">
        <v>0</v>
      </c>
      <c r="CU46" s="63">
        <v>0</v>
      </c>
      <c r="CV46" s="63">
        <v>1</v>
      </c>
      <c r="CW46" s="63">
        <v>10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204</v>
      </c>
      <c r="C47" s="62" t="s">
        <v>205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11</v>
      </c>
      <c r="M47" s="63">
        <v>39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56</v>
      </c>
      <c r="U47" s="63">
        <v>200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6</v>
      </c>
      <c r="CK47" s="63">
        <v>25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6</v>
      </c>
      <c r="CS47" s="63">
        <v>25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206</v>
      </c>
      <c r="C48" s="62" t="s">
        <v>207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26</v>
      </c>
      <c r="M48" s="63">
        <v>52</v>
      </c>
      <c r="N48" s="63">
        <v>0</v>
      </c>
      <c r="O48" s="63">
        <v>0</v>
      </c>
      <c r="P48" s="63"/>
      <c r="Q48" s="63"/>
      <c r="R48" s="63">
        <v>0</v>
      </c>
      <c r="S48" s="63">
        <v>0</v>
      </c>
      <c r="T48" s="63">
        <v>85</v>
      </c>
      <c r="U48" s="63">
        <v>286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8</v>
      </c>
      <c r="CK48" s="63">
        <v>46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29</v>
      </c>
      <c r="CS48" s="63">
        <v>133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208</v>
      </c>
      <c r="C49" s="62" t="s">
        <v>209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20</v>
      </c>
      <c r="M49" s="63">
        <v>52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83</v>
      </c>
      <c r="U49" s="63">
        <v>221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5</v>
      </c>
      <c r="CK49" s="63">
        <v>15</v>
      </c>
      <c r="CL49" s="63">
        <v>0</v>
      </c>
      <c r="CM49" s="63">
        <v>0</v>
      </c>
      <c r="CN49" s="63">
        <v>1</v>
      </c>
      <c r="CO49" s="63">
        <v>10</v>
      </c>
      <c r="CP49" s="63">
        <v>0</v>
      </c>
      <c r="CQ49" s="63">
        <v>0</v>
      </c>
      <c r="CR49" s="63">
        <v>24</v>
      </c>
      <c r="CS49" s="63">
        <v>108</v>
      </c>
      <c r="CT49" s="63">
        <v>0</v>
      </c>
      <c r="CU49" s="63">
        <v>0</v>
      </c>
      <c r="CV49" s="63">
        <v>8</v>
      </c>
      <c r="CW49" s="63">
        <v>63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210</v>
      </c>
      <c r="C50" s="62" t="s">
        <v>211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16</v>
      </c>
      <c r="M50" s="63">
        <v>71</v>
      </c>
      <c r="N50" s="63">
        <v>5</v>
      </c>
      <c r="O50" s="63">
        <v>18</v>
      </c>
      <c r="P50" s="63">
        <v>0</v>
      </c>
      <c r="Q50" s="63">
        <v>0</v>
      </c>
      <c r="R50" s="63">
        <v>0</v>
      </c>
      <c r="S50" s="63">
        <v>0</v>
      </c>
      <c r="T50" s="63">
        <v>86</v>
      </c>
      <c r="U50" s="63">
        <v>294</v>
      </c>
      <c r="V50" s="63">
        <v>70</v>
      </c>
      <c r="W50" s="63">
        <v>255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/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/>
      <c r="AY50" s="63">
        <v>0</v>
      </c>
      <c r="AZ50" s="63"/>
      <c r="BA50" s="63"/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25</v>
      </c>
      <c r="CS50" s="63">
        <v>118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212</v>
      </c>
      <c r="C51" s="62" t="s">
        <v>213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4</v>
      </c>
      <c r="M51" s="63">
        <v>22</v>
      </c>
      <c r="N51" s="63">
        <v>6</v>
      </c>
      <c r="O51" s="63">
        <v>12</v>
      </c>
      <c r="P51" s="63">
        <v>0</v>
      </c>
      <c r="Q51" s="63">
        <v>0</v>
      </c>
      <c r="R51" s="63">
        <v>0</v>
      </c>
      <c r="S51" s="63">
        <v>0</v>
      </c>
      <c r="T51" s="63">
        <v>123</v>
      </c>
      <c r="U51" s="63">
        <v>373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20</v>
      </c>
      <c r="CS51" s="63">
        <v>72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214</v>
      </c>
      <c r="C52" s="62" t="s">
        <v>215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1</v>
      </c>
      <c r="M52" s="63">
        <v>3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9</v>
      </c>
      <c r="U52" s="63">
        <v>18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5</v>
      </c>
      <c r="CS52" s="63">
        <v>14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216</v>
      </c>
      <c r="C53" s="62" t="s">
        <v>217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7</v>
      </c>
      <c r="M53" s="63">
        <v>25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60</v>
      </c>
      <c r="U53" s="63">
        <v>144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f>AC53+AV53</f>
        <v>0</v>
      </c>
      <c r="AC53" s="63">
        <f>AD53+AJ53+AP53</f>
        <v>0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4</v>
      </c>
      <c r="CK53" s="63">
        <v>12</v>
      </c>
      <c r="CL53" s="63">
        <v>0</v>
      </c>
      <c r="CM53" s="63">
        <v>0</v>
      </c>
      <c r="CN53" s="63">
        <v>2</v>
      </c>
      <c r="CO53" s="63">
        <v>19</v>
      </c>
      <c r="CP53" s="63">
        <v>0</v>
      </c>
      <c r="CQ53" s="63">
        <v>0</v>
      </c>
      <c r="CR53" s="63">
        <v>5</v>
      </c>
      <c r="CS53" s="63">
        <v>21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218</v>
      </c>
      <c r="C54" s="62" t="s">
        <v>219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41</v>
      </c>
      <c r="M54" s="63">
        <v>104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96</v>
      </c>
      <c r="U54" s="63">
        <v>346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f>AC54+AV54</f>
        <v>0</v>
      </c>
      <c r="AC54" s="63">
        <f>AD54+AJ54+AP54</f>
        <v>0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f>AW54+BC54+BI54+BO54+BU54</f>
        <v>0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/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7</v>
      </c>
      <c r="CK54" s="63">
        <v>26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0</v>
      </c>
      <c r="CS54" s="63">
        <v>0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220</v>
      </c>
      <c r="C55" s="62" t="s">
        <v>221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2</v>
      </c>
      <c r="M55" s="63">
        <v>6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14</v>
      </c>
      <c r="U55" s="63">
        <v>39</v>
      </c>
      <c r="V55" s="63">
        <v>21</v>
      </c>
      <c r="W55" s="63">
        <v>36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0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0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 t="s">
        <v>222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4</v>
      </c>
      <c r="CK55" s="63">
        <v>7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17</v>
      </c>
      <c r="CS55" s="63">
        <v>66</v>
      </c>
      <c r="CT55" s="63">
        <v>0</v>
      </c>
      <c r="CU55" s="63">
        <v>0</v>
      </c>
      <c r="CV55" s="63">
        <v>1</v>
      </c>
      <c r="CW55" s="63">
        <v>3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223</v>
      </c>
      <c r="C56" s="62" t="s">
        <v>224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50</v>
      </c>
      <c r="U56" s="63">
        <v>146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12</v>
      </c>
      <c r="CS56" s="63">
        <v>45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225</v>
      </c>
      <c r="C57" s="62" t="s">
        <v>226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18</v>
      </c>
      <c r="M57" s="63">
        <v>51</v>
      </c>
      <c r="N57" s="63">
        <v>14</v>
      </c>
      <c r="O57" s="63">
        <v>67</v>
      </c>
      <c r="P57" s="63">
        <v>6</v>
      </c>
      <c r="Q57" s="63">
        <v>64</v>
      </c>
      <c r="R57" s="63">
        <v>0</v>
      </c>
      <c r="S57" s="63">
        <v>0</v>
      </c>
      <c r="T57" s="63">
        <v>73</v>
      </c>
      <c r="U57" s="63">
        <v>198</v>
      </c>
      <c r="V57" s="63">
        <v>96</v>
      </c>
      <c r="W57" s="63">
        <v>276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0</v>
      </c>
      <c r="AC57" s="63">
        <f>AD57+AJ57+AP57</f>
        <v>0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0</v>
      </c>
      <c r="AW57" s="63">
        <f>SUM(AX57:BB57)</f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/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2</v>
      </c>
      <c r="CK57" s="63">
        <v>6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4</v>
      </c>
      <c r="CS57" s="63">
        <v>19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227</v>
      </c>
      <c r="C58" s="62" t="s">
        <v>228</v>
      </c>
      <c r="D58" s="63">
        <v>1</v>
      </c>
      <c r="E58" s="63">
        <v>1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32</v>
      </c>
      <c r="M58" s="63">
        <v>120</v>
      </c>
      <c r="N58" s="63">
        <v>3</v>
      </c>
      <c r="O58" s="63">
        <v>10</v>
      </c>
      <c r="P58" s="63">
        <v>4</v>
      </c>
      <c r="Q58" s="63">
        <v>17</v>
      </c>
      <c r="R58" s="63">
        <v>0</v>
      </c>
      <c r="S58" s="63">
        <v>0</v>
      </c>
      <c r="T58" s="63">
        <v>220</v>
      </c>
      <c r="U58" s="63">
        <v>620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1</v>
      </c>
      <c r="AC58" s="63">
        <f>AD58+AJ58+AP58</f>
        <v>1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1</v>
      </c>
      <c r="AQ58" s="63">
        <v>1</v>
      </c>
      <c r="AR58" s="63">
        <v>0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/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7</v>
      </c>
      <c r="CS58" s="63">
        <v>15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229</v>
      </c>
      <c r="C59" s="62" t="s">
        <v>230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51</v>
      </c>
      <c r="W59" s="63">
        <v>229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0</v>
      </c>
      <c r="AC59" s="63">
        <f>AD59+AJ59+AP59</f>
        <v>0</v>
      </c>
      <c r="AD59" s="63">
        <f>SUM(AE59:AI59)</f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/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8</v>
      </c>
      <c r="CS59" s="63">
        <v>28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231</v>
      </c>
      <c r="C60" s="62" t="s">
        <v>232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3</v>
      </c>
      <c r="M60" s="63">
        <v>24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31</v>
      </c>
      <c r="U60" s="63">
        <v>124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0</v>
      </c>
      <c r="AC60" s="63">
        <f>AD60+AJ60+AP60</f>
        <v>0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f>SUM(AQ60:AU60)</f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/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/>
      <c r="CK60" s="63"/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3</v>
      </c>
      <c r="CS60" s="63">
        <v>9</v>
      </c>
      <c r="CT60" s="63">
        <v>0</v>
      </c>
      <c r="CU60" s="63">
        <v>0</v>
      </c>
      <c r="CV60" s="63">
        <v>1</v>
      </c>
      <c r="CW60" s="63">
        <v>10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233</v>
      </c>
      <c r="C61" s="62" t="s">
        <v>234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/>
      <c r="U61" s="63"/>
      <c r="V61" s="63"/>
      <c r="W61" s="63"/>
      <c r="X61" s="63">
        <v>0</v>
      </c>
      <c r="Y61" s="63">
        <v>0</v>
      </c>
      <c r="Z61" s="63">
        <v>0</v>
      </c>
      <c r="AA61" s="63">
        <v>0</v>
      </c>
      <c r="AB61" s="63">
        <f>AC61+AV61</f>
        <v>0</v>
      </c>
      <c r="AC61" s="63">
        <f>AD61+AJ61+AP61</f>
        <v>0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f>SUM(AQ61:AU61)</f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0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61">
    <sortCondition ref="A8:A61"/>
    <sortCondition ref="B8:B61"/>
    <sortCondition ref="C8:C6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60" man="1"/>
    <brk id="87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CY7" si="0">SUM(D$8:D$57)</f>
        <v>4</v>
      </c>
      <c r="E7" s="71">
        <f t="shared" si="0"/>
        <v>15</v>
      </c>
      <c r="F7" s="71">
        <f t="shared" si="0"/>
        <v>2</v>
      </c>
      <c r="G7" s="71">
        <f t="shared" si="0"/>
        <v>7</v>
      </c>
      <c r="H7" s="71">
        <f t="shared" si="0"/>
        <v>4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66</v>
      </c>
      <c r="M7" s="71">
        <f t="shared" si="0"/>
        <v>145</v>
      </c>
      <c r="N7" s="71">
        <f t="shared" si="0"/>
        <v>10</v>
      </c>
      <c r="O7" s="71">
        <f t="shared" si="0"/>
        <v>59</v>
      </c>
      <c r="P7" s="71">
        <f t="shared" si="0"/>
        <v>45</v>
      </c>
      <c r="Q7" s="71">
        <f t="shared" si="0"/>
        <v>382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10</v>
      </c>
      <c r="AC7" s="79">
        <f>AD7+AJ7+AP7</f>
        <v>4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1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3</v>
      </c>
      <c r="AK7" s="79">
        <f t="shared" si="1"/>
        <v>0</v>
      </c>
      <c r="AL7" s="79">
        <f t="shared" si="1"/>
        <v>1</v>
      </c>
      <c r="AM7" s="79">
        <f t="shared" si="1"/>
        <v>1</v>
      </c>
      <c r="AN7" s="79">
        <f t="shared" si="1"/>
        <v>1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6</v>
      </c>
      <c r="AW7" s="79">
        <f>SUM(AX7:BB7)</f>
        <v>2</v>
      </c>
      <c r="AX7" s="79">
        <f t="shared" si="1"/>
        <v>0</v>
      </c>
      <c r="AY7" s="79">
        <f t="shared" si="1"/>
        <v>0</v>
      </c>
      <c r="AZ7" s="79">
        <f t="shared" si="1"/>
        <v>2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1</v>
      </c>
      <c r="BE7" s="79">
        <f t="shared" si="1"/>
        <v>2</v>
      </c>
      <c r="BF7" s="79">
        <f t="shared" si="1"/>
        <v>0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3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14</v>
      </c>
      <c r="CO7" s="71">
        <f t="shared" si="0"/>
        <v>124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235</v>
      </c>
      <c r="C8" s="62" t="s">
        <v>236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238</v>
      </c>
      <c r="C9" s="62" t="s">
        <v>239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240</v>
      </c>
      <c r="C10" s="62" t="s">
        <v>241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3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3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3</v>
      </c>
      <c r="BD10" s="63">
        <v>0</v>
      </c>
      <c r="BE10" s="63">
        <v>2</v>
      </c>
      <c r="BF10" s="63">
        <v>0</v>
      </c>
      <c r="BG10" s="63">
        <v>1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243</v>
      </c>
      <c r="CB10" s="63">
        <v>0</v>
      </c>
      <c r="CC10" s="63">
        <v>0</v>
      </c>
      <c r="CD10" s="63">
        <v>0</v>
      </c>
      <c r="CE10" s="63">
        <v>0</v>
      </c>
      <c r="CF10" s="63">
        <v>1</v>
      </c>
      <c r="CG10" s="63">
        <v>2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244</v>
      </c>
      <c r="C11" s="62" t="s">
        <v>245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21</v>
      </c>
      <c r="Q11" s="63">
        <v>190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246</v>
      </c>
      <c r="C12" s="62" t="s">
        <v>247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248</v>
      </c>
      <c r="C13" s="62" t="s">
        <v>249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250</v>
      </c>
      <c r="C14" s="62" t="s">
        <v>251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252</v>
      </c>
      <c r="C15" s="62" t="s">
        <v>253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11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254</v>
      </c>
      <c r="C16" s="62" t="s">
        <v>255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256</v>
      </c>
      <c r="C17" s="62" t="s">
        <v>257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2</v>
      </c>
      <c r="O17" s="63">
        <v>11</v>
      </c>
      <c r="P17" s="63">
        <v>2</v>
      </c>
      <c r="Q17" s="63">
        <v>10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258</v>
      </c>
      <c r="C18" s="62" t="s">
        <v>259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66</v>
      </c>
      <c r="M18" s="63">
        <v>145</v>
      </c>
      <c r="N18" s="63">
        <v>0</v>
      </c>
      <c r="O18" s="63">
        <v>0</v>
      </c>
      <c r="P18" s="63">
        <v>5</v>
      </c>
      <c r="Q18" s="63">
        <v>18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260</v>
      </c>
      <c r="C19" s="62" t="s">
        <v>261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262</v>
      </c>
      <c r="C20" s="62" t="s">
        <v>263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6</v>
      </c>
      <c r="Q20" s="63">
        <v>63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264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265</v>
      </c>
      <c r="C21" s="62" t="s">
        <v>266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8</v>
      </c>
      <c r="O21" s="63">
        <v>48</v>
      </c>
      <c r="P21" s="63">
        <v>9</v>
      </c>
      <c r="Q21" s="63">
        <v>90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267</v>
      </c>
      <c r="C22" s="62" t="s">
        <v>268</v>
      </c>
      <c r="D22" s="63">
        <v>4</v>
      </c>
      <c r="E22" s="63">
        <v>15</v>
      </c>
      <c r="F22" s="63">
        <v>2</v>
      </c>
      <c r="G22" s="63">
        <v>7</v>
      </c>
      <c r="H22" s="63">
        <v>1</v>
      </c>
      <c r="I22" s="63">
        <v>2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7</v>
      </c>
      <c r="AC22" s="63">
        <f>AD22+AJ22+AP22</f>
        <v>4</v>
      </c>
      <c r="AD22" s="63">
        <f>SUM(AE22:AI22)</f>
        <v>1</v>
      </c>
      <c r="AE22" s="63">
        <v>0</v>
      </c>
      <c r="AF22" s="63">
        <v>1</v>
      </c>
      <c r="AG22" s="63">
        <v>0</v>
      </c>
      <c r="AH22" s="63">
        <v>0</v>
      </c>
      <c r="AI22" s="63">
        <v>0</v>
      </c>
      <c r="AJ22" s="63">
        <f>SUM(AK22:AO22)</f>
        <v>3</v>
      </c>
      <c r="AK22" s="63">
        <v>0</v>
      </c>
      <c r="AL22" s="63">
        <v>1</v>
      </c>
      <c r="AM22" s="63">
        <v>1</v>
      </c>
      <c r="AN22" s="63">
        <v>1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3</v>
      </c>
      <c r="AW22" s="63">
        <f>SUM(AX22:BB22)</f>
        <v>2</v>
      </c>
      <c r="AX22" s="63">
        <v>0</v>
      </c>
      <c r="AY22" s="63">
        <v>0</v>
      </c>
      <c r="AZ22" s="63">
        <v>2</v>
      </c>
      <c r="BA22" s="63">
        <v>0</v>
      </c>
      <c r="BB22" s="63">
        <v>0</v>
      </c>
      <c r="BC22" s="63">
        <f>SUM(BD22:BH22)</f>
        <v>1</v>
      </c>
      <c r="BD22" s="63">
        <v>1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271</v>
      </c>
      <c r="C23" s="62" t="s">
        <v>272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273</v>
      </c>
      <c r="C24" s="62" t="s">
        <v>274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275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276</v>
      </c>
      <c r="C25" s="62" t="s">
        <v>277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14</v>
      </c>
      <c r="CO25" s="63">
        <v>124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278</v>
      </c>
      <c r="C26" s="62" t="s">
        <v>279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280</v>
      </c>
      <c r="C27" s="62" t="s">
        <v>281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7">
    <sortCondition ref="A8:A27"/>
    <sortCondition ref="B8:B27"/>
    <sortCondition ref="C8:C2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943</v>
      </c>
      <c r="E7" s="71">
        <f>SUM(E$8:E$207)</f>
        <v>619</v>
      </c>
      <c r="F7" s="71">
        <f>SUM(F$8:F$207)</f>
        <v>292</v>
      </c>
      <c r="G7" s="71">
        <f>SUM(G$8:G$207)</f>
        <v>32</v>
      </c>
      <c r="H7" s="71">
        <f>SUM(I7:K7)</f>
        <v>1510</v>
      </c>
      <c r="I7" s="71">
        <f>SUM(I$8:I$207)</f>
        <v>1428</v>
      </c>
      <c r="J7" s="71">
        <f>SUM(J$8:J$207)</f>
        <v>80</v>
      </c>
      <c r="K7" s="71">
        <f>SUM(K$8:K$207)</f>
        <v>2</v>
      </c>
      <c r="L7" s="71">
        <f>SUM(M7:O7)</f>
        <v>59</v>
      </c>
      <c r="M7" s="71">
        <f>SUM(M$8:M$207)</f>
        <v>56</v>
      </c>
      <c r="N7" s="71">
        <f>SUM(N$8:N$207)</f>
        <v>2</v>
      </c>
      <c r="O7" s="71">
        <f>SUM(O$8:O$207)</f>
        <v>1</v>
      </c>
      <c r="P7" s="71">
        <f>SUM(Q7:S7)</f>
        <v>204</v>
      </c>
      <c r="Q7" s="71">
        <f>SUM(Q$8:Q$207)</f>
        <v>195</v>
      </c>
      <c r="R7" s="71">
        <f>SUM(R$8:R$207)</f>
        <v>9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146</v>
      </c>
      <c r="E8" s="63">
        <v>129</v>
      </c>
      <c r="F8" s="63">
        <v>16</v>
      </c>
      <c r="G8" s="63">
        <v>1</v>
      </c>
      <c r="H8" s="63">
        <f>SUM(I8:K8)</f>
        <v>48</v>
      </c>
      <c r="I8" s="63">
        <v>45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28</v>
      </c>
      <c r="E9" s="63">
        <v>13</v>
      </c>
      <c r="F9" s="63">
        <v>15</v>
      </c>
      <c r="G9" s="63">
        <v>0</v>
      </c>
      <c r="H9" s="63">
        <f>SUM(I9:K9)</f>
        <v>10</v>
      </c>
      <c r="I9" s="63">
        <v>10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9</v>
      </c>
      <c r="Q9" s="63">
        <v>0</v>
      </c>
      <c r="R9" s="63">
        <v>9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15</v>
      </c>
      <c r="E10" s="63">
        <v>5</v>
      </c>
      <c r="F10" s="63">
        <v>10</v>
      </c>
      <c r="G10" s="63">
        <v>0</v>
      </c>
      <c r="H10" s="63">
        <f>SUM(I10:K10)</f>
        <v>87</v>
      </c>
      <c r="I10" s="63">
        <v>87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21</v>
      </c>
      <c r="E11" s="63">
        <v>17</v>
      </c>
      <c r="F11" s="63">
        <v>4</v>
      </c>
      <c r="G11" s="63">
        <v>0</v>
      </c>
      <c r="H11" s="63">
        <f>SUM(I11:K11)</f>
        <v>52</v>
      </c>
      <c r="I11" s="63">
        <v>49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122</v>
      </c>
      <c r="C12" s="62" t="s">
        <v>123</v>
      </c>
      <c r="D12" s="63">
        <f>SUM(E12:G12)</f>
        <v>7</v>
      </c>
      <c r="E12" s="63">
        <v>5</v>
      </c>
      <c r="F12" s="63">
        <v>2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4</v>
      </c>
      <c r="M12" s="63">
        <v>3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10</v>
      </c>
      <c r="E13" s="63">
        <v>6</v>
      </c>
      <c r="F13" s="63">
        <v>3</v>
      </c>
      <c r="G13" s="63">
        <v>1</v>
      </c>
      <c r="H13" s="63">
        <f>SUM(I13:K13)</f>
        <v>45</v>
      </c>
      <c r="I13" s="63">
        <v>45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22</v>
      </c>
      <c r="E14" s="63">
        <v>13</v>
      </c>
      <c r="F14" s="63">
        <v>8</v>
      </c>
      <c r="G14" s="63">
        <v>1</v>
      </c>
      <c r="H14" s="63">
        <f>SUM(I14:K14)</f>
        <v>29</v>
      </c>
      <c r="I14" s="63">
        <v>28</v>
      </c>
      <c r="J14" s="63">
        <v>1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SUM(E15:G15)</f>
        <v>21</v>
      </c>
      <c r="E15" s="63">
        <v>11</v>
      </c>
      <c r="F15" s="63">
        <v>10</v>
      </c>
      <c r="G15" s="63">
        <v>0</v>
      </c>
      <c r="H15" s="63">
        <f>SUM(I15:K15)</f>
        <v>24</v>
      </c>
      <c r="I15" s="63">
        <v>20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SUM(E16:G16)</f>
        <v>13</v>
      </c>
      <c r="E16" s="63">
        <v>8</v>
      </c>
      <c r="F16" s="63">
        <v>5</v>
      </c>
      <c r="G16" s="63">
        <v>0</v>
      </c>
      <c r="H16" s="63">
        <f>SUM(I16:K16)</f>
        <v>34</v>
      </c>
      <c r="I16" s="63">
        <v>33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11</v>
      </c>
      <c r="Q16" s="63">
        <v>11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SUM(E17:G17)</f>
        <v>10</v>
      </c>
      <c r="E17" s="63">
        <v>8</v>
      </c>
      <c r="F17" s="63">
        <v>1</v>
      </c>
      <c r="G17" s="63">
        <v>1</v>
      </c>
      <c r="H17" s="63">
        <f>SUM(I17:K17)</f>
        <v>49</v>
      </c>
      <c r="I17" s="63">
        <v>49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SUM(E18:G18)</f>
        <v>45</v>
      </c>
      <c r="E18" s="63">
        <v>25</v>
      </c>
      <c r="F18" s="63">
        <v>18</v>
      </c>
      <c r="G18" s="63">
        <v>2</v>
      </c>
      <c r="H18" s="63">
        <f>SUM(I18:K18)</f>
        <v>56</v>
      </c>
      <c r="I18" s="63">
        <v>52</v>
      </c>
      <c r="J18" s="63">
        <v>4</v>
      </c>
      <c r="K18" s="63">
        <v>0</v>
      </c>
      <c r="L18" s="63">
        <f>SUM(M18:O18)</f>
        <v>5</v>
      </c>
      <c r="M18" s="63">
        <v>3</v>
      </c>
      <c r="N18" s="63">
        <v>1</v>
      </c>
      <c r="O18" s="63">
        <v>1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31</v>
      </c>
      <c r="E19" s="63">
        <v>19</v>
      </c>
      <c r="F19" s="63">
        <v>11</v>
      </c>
      <c r="G19" s="63">
        <v>1</v>
      </c>
      <c r="H19" s="63">
        <f>SUM(I19:K19)</f>
        <v>71</v>
      </c>
      <c r="I19" s="63">
        <v>66</v>
      </c>
      <c r="J19" s="63">
        <v>5</v>
      </c>
      <c r="K19" s="63">
        <v>0</v>
      </c>
      <c r="L19" s="63">
        <f>SUM(M19:O19)</f>
        <v>4</v>
      </c>
      <c r="M19" s="63">
        <v>4</v>
      </c>
      <c r="N19" s="63">
        <v>0</v>
      </c>
      <c r="O19" s="63">
        <v>0</v>
      </c>
      <c r="P19" s="63">
        <f>SUM(Q19:S19)</f>
        <v>9</v>
      </c>
      <c r="Q19" s="63">
        <v>9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SUM(E20:G20)</f>
        <v>16</v>
      </c>
      <c r="E20" s="63">
        <v>7</v>
      </c>
      <c r="F20" s="63">
        <v>5</v>
      </c>
      <c r="G20" s="63">
        <v>4</v>
      </c>
      <c r="H20" s="63">
        <f>SUM(I20:K20)</f>
        <v>47</v>
      </c>
      <c r="I20" s="63">
        <v>42</v>
      </c>
      <c r="J20" s="63">
        <v>5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SUM(E21:G21)</f>
        <v>28</v>
      </c>
      <c r="E21" s="63">
        <v>21</v>
      </c>
      <c r="F21" s="63">
        <v>6</v>
      </c>
      <c r="G21" s="63">
        <v>1</v>
      </c>
      <c r="H21" s="63">
        <f>SUM(I21:K21)</f>
        <v>46</v>
      </c>
      <c r="I21" s="63">
        <v>40</v>
      </c>
      <c r="J21" s="63">
        <v>5</v>
      </c>
      <c r="K21" s="63">
        <v>1</v>
      </c>
      <c r="L21" s="63">
        <f>SUM(M21:O21)</f>
        <v>7</v>
      </c>
      <c r="M21" s="63">
        <v>7</v>
      </c>
      <c r="N21" s="63">
        <v>0</v>
      </c>
      <c r="O21" s="63">
        <v>0</v>
      </c>
      <c r="P21" s="63">
        <f>SUM(Q21:S21)</f>
        <v>8</v>
      </c>
      <c r="Q21" s="63">
        <v>8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SUM(E22:G22)</f>
        <v>15</v>
      </c>
      <c r="E22" s="63">
        <v>8</v>
      </c>
      <c r="F22" s="63">
        <v>7</v>
      </c>
      <c r="G22" s="63">
        <v>0</v>
      </c>
      <c r="H22" s="63">
        <f>SUM(I22:K22)</f>
        <v>20</v>
      </c>
      <c r="I22" s="63">
        <v>18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SUM(E23:G23)</f>
        <v>25</v>
      </c>
      <c r="E23" s="63">
        <v>13</v>
      </c>
      <c r="F23" s="63">
        <v>8</v>
      </c>
      <c r="G23" s="63">
        <v>4</v>
      </c>
      <c r="H23" s="63">
        <f>SUM(I23:K23)</f>
        <v>11</v>
      </c>
      <c r="I23" s="63">
        <v>7</v>
      </c>
      <c r="J23" s="63">
        <v>4</v>
      </c>
      <c r="K23" s="63">
        <v>0</v>
      </c>
      <c r="L23" s="63">
        <f>SUM(M23:O23)</f>
        <v>2</v>
      </c>
      <c r="M23" s="63">
        <v>2</v>
      </c>
      <c r="N23" s="63">
        <v>0</v>
      </c>
      <c r="O23" s="63">
        <v>0</v>
      </c>
      <c r="P23" s="63">
        <f>SUM(Q23:S23)</f>
        <v>5</v>
      </c>
      <c r="Q23" s="63">
        <v>5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151</v>
      </c>
      <c r="C24" s="62" t="s">
        <v>152</v>
      </c>
      <c r="D24" s="63">
        <f>SUM(E24:G24)</f>
        <v>3</v>
      </c>
      <c r="E24" s="63">
        <v>1</v>
      </c>
      <c r="F24" s="63">
        <v>2</v>
      </c>
      <c r="G24" s="63">
        <v>0</v>
      </c>
      <c r="H24" s="63">
        <f>SUM(I24:K24)</f>
        <v>49</v>
      </c>
      <c r="I24" s="63">
        <v>44</v>
      </c>
      <c r="J24" s="63">
        <v>5</v>
      </c>
      <c r="K24" s="63">
        <v>0</v>
      </c>
      <c r="L24" s="63">
        <f>SUM(M24:O24)</f>
        <v>2</v>
      </c>
      <c r="M24" s="63">
        <v>2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SUM(E25:G25)</f>
        <v>34</v>
      </c>
      <c r="E25" s="63">
        <v>25</v>
      </c>
      <c r="F25" s="63">
        <v>9</v>
      </c>
      <c r="G25" s="63">
        <v>0</v>
      </c>
      <c r="H25" s="63">
        <f>SUM(I25:K25)</f>
        <v>27</v>
      </c>
      <c r="I25" s="63">
        <v>27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SUM(E26:G26)</f>
        <v>29</v>
      </c>
      <c r="E26" s="63">
        <v>20</v>
      </c>
      <c r="F26" s="63">
        <v>9</v>
      </c>
      <c r="G26" s="63">
        <v>0</v>
      </c>
      <c r="H26" s="63">
        <f>SUM(I26:K26)</f>
        <v>42</v>
      </c>
      <c r="I26" s="63">
        <v>42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7</v>
      </c>
      <c r="Q26" s="63">
        <v>7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158</v>
      </c>
      <c r="C27" s="62" t="s">
        <v>159</v>
      </c>
      <c r="D27" s="63">
        <f>SUM(E27:G27)</f>
        <v>23</v>
      </c>
      <c r="E27" s="63">
        <v>17</v>
      </c>
      <c r="F27" s="63">
        <v>5</v>
      </c>
      <c r="G27" s="63">
        <v>1</v>
      </c>
      <c r="H27" s="63">
        <f>SUM(I27:K27)</f>
        <v>36</v>
      </c>
      <c r="I27" s="63">
        <v>36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6</v>
      </c>
      <c r="Q27" s="63">
        <v>6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160</v>
      </c>
      <c r="C28" s="62" t="s">
        <v>161</v>
      </c>
      <c r="D28" s="63">
        <f>SUM(E28:G28)</f>
        <v>18</v>
      </c>
      <c r="E28" s="63">
        <v>14</v>
      </c>
      <c r="F28" s="63">
        <v>4</v>
      </c>
      <c r="G28" s="63">
        <v>0</v>
      </c>
      <c r="H28" s="63">
        <f>SUM(I28:K28)</f>
        <v>27</v>
      </c>
      <c r="I28" s="63">
        <v>24</v>
      </c>
      <c r="J28" s="63">
        <v>3</v>
      </c>
      <c r="K28" s="63">
        <v>0</v>
      </c>
      <c r="L28" s="63">
        <f>SUM(M28:O28)</f>
        <v>3</v>
      </c>
      <c r="M28" s="63">
        <v>3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163</v>
      </c>
      <c r="C29" s="62" t="s">
        <v>164</v>
      </c>
      <c r="D29" s="63">
        <f>SUM(E29:G29)</f>
        <v>32</v>
      </c>
      <c r="E29" s="63">
        <v>17</v>
      </c>
      <c r="F29" s="63">
        <v>14</v>
      </c>
      <c r="G29" s="63">
        <v>1</v>
      </c>
      <c r="H29" s="63">
        <f>SUM(I29:K29)</f>
        <v>33</v>
      </c>
      <c r="I29" s="63">
        <v>27</v>
      </c>
      <c r="J29" s="63">
        <v>6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166</v>
      </c>
      <c r="C30" s="62" t="s">
        <v>167</v>
      </c>
      <c r="D30" s="63">
        <f>SUM(E30:G30)</f>
        <v>9</v>
      </c>
      <c r="E30" s="63">
        <v>4</v>
      </c>
      <c r="F30" s="63">
        <v>5</v>
      </c>
      <c r="G30" s="63">
        <v>0</v>
      </c>
      <c r="H30" s="63">
        <f>SUM(I30:K30)</f>
        <v>23</v>
      </c>
      <c r="I30" s="63">
        <v>19</v>
      </c>
      <c r="J30" s="63">
        <v>3</v>
      </c>
      <c r="K30" s="63">
        <v>1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168</v>
      </c>
      <c r="C31" s="62" t="s">
        <v>169</v>
      </c>
      <c r="D31" s="63">
        <f>SUM(E31:G31)</f>
        <v>11</v>
      </c>
      <c r="E31" s="63">
        <v>7</v>
      </c>
      <c r="F31" s="63">
        <v>3</v>
      </c>
      <c r="G31" s="63">
        <v>1</v>
      </c>
      <c r="H31" s="63">
        <f>SUM(I31:K31)</f>
        <v>25</v>
      </c>
      <c r="I31" s="63">
        <v>25</v>
      </c>
      <c r="J31" s="63">
        <v>0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3</v>
      </c>
      <c r="Q31" s="63">
        <v>3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171</v>
      </c>
      <c r="C32" s="62" t="s">
        <v>172</v>
      </c>
      <c r="D32" s="63">
        <f>SUM(E32:G32)</f>
        <v>9</v>
      </c>
      <c r="E32" s="63">
        <v>4</v>
      </c>
      <c r="F32" s="63">
        <v>4</v>
      </c>
      <c r="G32" s="63">
        <v>1</v>
      </c>
      <c r="H32" s="63">
        <f>SUM(I32:K32)</f>
        <v>22</v>
      </c>
      <c r="I32" s="63">
        <v>22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174</v>
      </c>
      <c r="C33" s="62" t="s">
        <v>175</v>
      </c>
      <c r="D33" s="63">
        <f>SUM(E33:G33)</f>
        <v>9</v>
      </c>
      <c r="E33" s="63">
        <v>6</v>
      </c>
      <c r="F33" s="63">
        <v>3</v>
      </c>
      <c r="G33" s="63">
        <v>0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4</v>
      </c>
      <c r="M33" s="63">
        <v>4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176</v>
      </c>
      <c r="C34" s="62" t="s">
        <v>177</v>
      </c>
      <c r="D34" s="63">
        <f>SUM(E34:G34)</f>
        <v>6</v>
      </c>
      <c r="E34" s="63">
        <v>2</v>
      </c>
      <c r="F34" s="63">
        <v>4</v>
      </c>
      <c r="G34" s="63">
        <v>0</v>
      </c>
      <c r="H34" s="63">
        <f>SUM(I34:K34)</f>
        <v>24</v>
      </c>
      <c r="I34" s="63">
        <v>24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178</v>
      </c>
      <c r="C35" s="62" t="s">
        <v>179</v>
      </c>
      <c r="D35" s="63">
        <f>SUM(E35:G35)</f>
        <v>13</v>
      </c>
      <c r="E35" s="63">
        <v>9</v>
      </c>
      <c r="F35" s="63">
        <v>3</v>
      </c>
      <c r="G35" s="63">
        <v>1</v>
      </c>
      <c r="H35" s="63">
        <f>SUM(I35:K35)</f>
        <v>23</v>
      </c>
      <c r="I35" s="63">
        <v>23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10</v>
      </c>
      <c r="Q35" s="63">
        <v>10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181</v>
      </c>
      <c r="C36" s="62" t="s">
        <v>182</v>
      </c>
      <c r="D36" s="63">
        <f>SUM(E36:G36)</f>
        <v>14</v>
      </c>
      <c r="E36" s="63">
        <v>7</v>
      </c>
      <c r="F36" s="63">
        <v>7</v>
      </c>
      <c r="G36" s="63">
        <v>0</v>
      </c>
      <c r="H36" s="63">
        <f>SUM(I36:K36)</f>
        <v>9</v>
      </c>
      <c r="I36" s="63">
        <v>9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183</v>
      </c>
      <c r="C37" s="62" t="s">
        <v>184</v>
      </c>
      <c r="D37" s="63">
        <f>SUM(E37:G37)</f>
        <v>12</v>
      </c>
      <c r="E37" s="63">
        <v>3</v>
      </c>
      <c r="F37" s="63">
        <v>9</v>
      </c>
      <c r="G37" s="63">
        <v>0</v>
      </c>
      <c r="H37" s="63">
        <f>SUM(I37:K37)</f>
        <v>17</v>
      </c>
      <c r="I37" s="63">
        <v>16</v>
      </c>
      <c r="J37" s="63">
        <v>1</v>
      </c>
      <c r="K37" s="63">
        <v>0</v>
      </c>
      <c r="L37" s="63">
        <f>SUM(M37:O37)</f>
        <v>2</v>
      </c>
      <c r="M37" s="63">
        <v>2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185</v>
      </c>
      <c r="C38" s="62" t="s">
        <v>186</v>
      </c>
      <c r="D38" s="63">
        <f>SUM(E38:G38)</f>
        <v>10</v>
      </c>
      <c r="E38" s="63">
        <v>4</v>
      </c>
      <c r="F38" s="63">
        <v>6</v>
      </c>
      <c r="G38" s="63">
        <v>0</v>
      </c>
      <c r="H38" s="63">
        <f>SUM(I38:K38)</f>
        <v>26</v>
      </c>
      <c r="I38" s="63">
        <v>23</v>
      </c>
      <c r="J38" s="63">
        <v>3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188</v>
      </c>
      <c r="C39" s="62" t="s">
        <v>189</v>
      </c>
      <c r="D39" s="63">
        <f>SUM(E39:G39)</f>
        <v>8</v>
      </c>
      <c r="E39" s="63">
        <v>6</v>
      </c>
      <c r="F39" s="63">
        <v>2</v>
      </c>
      <c r="G39" s="63">
        <v>0</v>
      </c>
      <c r="H39" s="63">
        <f>SUM(I39:K39)</f>
        <v>34</v>
      </c>
      <c r="I39" s="63">
        <v>33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5</v>
      </c>
      <c r="Q39" s="63">
        <v>5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190</v>
      </c>
      <c r="C40" s="62" t="s">
        <v>191</v>
      </c>
      <c r="D40" s="63">
        <f>SUM(E40:G40)</f>
        <v>12</v>
      </c>
      <c r="E40" s="63">
        <v>6</v>
      </c>
      <c r="F40" s="63">
        <v>3</v>
      </c>
      <c r="G40" s="63">
        <v>3</v>
      </c>
      <c r="H40" s="63">
        <f>SUM(I40:K40)</f>
        <v>13</v>
      </c>
      <c r="I40" s="63">
        <v>12</v>
      </c>
      <c r="J40" s="63">
        <v>1</v>
      </c>
      <c r="K40" s="63">
        <v>0</v>
      </c>
      <c r="L40" s="63">
        <f>SUM(M40:O40)</f>
        <v>3</v>
      </c>
      <c r="M40" s="63">
        <v>3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192</v>
      </c>
      <c r="C41" s="62" t="s">
        <v>193</v>
      </c>
      <c r="D41" s="63">
        <f>SUM(E41:G41)</f>
        <v>23</v>
      </c>
      <c r="E41" s="63">
        <v>21</v>
      </c>
      <c r="F41" s="63">
        <v>2</v>
      </c>
      <c r="G41" s="63">
        <v>0</v>
      </c>
      <c r="H41" s="63">
        <f>SUM(I41:K41)</f>
        <v>13</v>
      </c>
      <c r="I41" s="63">
        <v>11</v>
      </c>
      <c r="J41" s="63">
        <v>2</v>
      </c>
      <c r="K41" s="63">
        <v>0</v>
      </c>
      <c r="L41" s="63">
        <f>SUM(M41:O41)</f>
        <v>2</v>
      </c>
      <c r="M41" s="63">
        <v>2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194</v>
      </c>
      <c r="C42" s="62" t="s">
        <v>195</v>
      </c>
      <c r="D42" s="63">
        <f>SUM(E42:G42)</f>
        <v>7</v>
      </c>
      <c r="E42" s="63">
        <v>4</v>
      </c>
      <c r="F42" s="63">
        <v>3</v>
      </c>
      <c r="G42" s="63">
        <v>0</v>
      </c>
      <c r="H42" s="63">
        <f>SUM(I42:K42)</f>
        <v>63</v>
      </c>
      <c r="I42" s="63">
        <v>62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12</v>
      </c>
      <c r="Q42" s="63">
        <v>12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196</v>
      </c>
      <c r="C43" s="62" t="s">
        <v>197</v>
      </c>
      <c r="D43" s="63">
        <f>SUM(E43:G43)</f>
        <v>6</v>
      </c>
      <c r="E43" s="63">
        <v>5</v>
      </c>
      <c r="F43" s="63">
        <v>1</v>
      </c>
      <c r="G43" s="63">
        <v>0</v>
      </c>
      <c r="H43" s="63">
        <f>SUM(I43:K43)</f>
        <v>19</v>
      </c>
      <c r="I43" s="63">
        <v>18</v>
      </c>
      <c r="J43" s="63">
        <v>1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198</v>
      </c>
      <c r="C44" s="62" t="s">
        <v>199</v>
      </c>
      <c r="D44" s="63">
        <f>SUM(E44:G44)</f>
        <v>31</v>
      </c>
      <c r="E44" s="63">
        <v>25</v>
      </c>
      <c r="F44" s="63">
        <v>3</v>
      </c>
      <c r="G44" s="63">
        <v>3</v>
      </c>
      <c r="H44" s="63">
        <f>SUM(I44:K44)</f>
        <v>47</v>
      </c>
      <c r="I44" s="63">
        <v>45</v>
      </c>
      <c r="J44" s="63">
        <v>2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3</v>
      </c>
      <c r="Q44" s="63">
        <v>3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200</v>
      </c>
      <c r="C45" s="62" t="s">
        <v>201</v>
      </c>
      <c r="D45" s="63">
        <f>SUM(E45:G45)</f>
        <v>12</v>
      </c>
      <c r="E45" s="63">
        <v>5</v>
      </c>
      <c r="F45" s="63">
        <v>7</v>
      </c>
      <c r="G45" s="63">
        <v>0</v>
      </c>
      <c r="H45" s="63">
        <f>SUM(I45:K45)</f>
        <v>16</v>
      </c>
      <c r="I45" s="63">
        <v>13</v>
      </c>
      <c r="J45" s="63">
        <v>3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202</v>
      </c>
      <c r="C46" s="62" t="s">
        <v>203</v>
      </c>
      <c r="D46" s="63">
        <f>SUM(E46:G46)</f>
        <v>12</v>
      </c>
      <c r="E46" s="63">
        <v>7</v>
      </c>
      <c r="F46" s="63">
        <v>5</v>
      </c>
      <c r="G46" s="63">
        <v>0</v>
      </c>
      <c r="H46" s="63">
        <f>SUM(I46:K46)</f>
        <v>8</v>
      </c>
      <c r="I46" s="63">
        <v>8</v>
      </c>
      <c r="J46" s="63">
        <v>0</v>
      </c>
      <c r="K46" s="63">
        <v>0</v>
      </c>
      <c r="L46" s="63">
        <f>SUM(M46:O46)</f>
        <v>2</v>
      </c>
      <c r="M46" s="63">
        <v>2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204</v>
      </c>
      <c r="C47" s="62" t="s">
        <v>205</v>
      </c>
      <c r="D47" s="63">
        <f>SUM(E47:G47)</f>
        <v>3</v>
      </c>
      <c r="E47" s="63">
        <v>2</v>
      </c>
      <c r="F47" s="63">
        <v>1</v>
      </c>
      <c r="G47" s="63">
        <v>0</v>
      </c>
      <c r="H47" s="63">
        <f>SUM(I47:K47)</f>
        <v>10</v>
      </c>
      <c r="I47" s="63">
        <v>10</v>
      </c>
      <c r="J47" s="63">
        <v>0</v>
      </c>
      <c r="K47" s="63">
        <v>0</v>
      </c>
      <c r="L47" s="63">
        <f>SUM(M47:O47)</f>
        <v>1</v>
      </c>
      <c r="M47" s="63">
        <v>1</v>
      </c>
      <c r="N47" s="63">
        <v>0</v>
      </c>
      <c r="O47" s="63">
        <v>0</v>
      </c>
      <c r="P47" s="63">
        <f>SUM(Q47:S47)</f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206</v>
      </c>
      <c r="C48" s="62" t="s">
        <v>207</v>
      </c>
      <c r="D48" s="63">
        <f>SUM(E48:G48)</f>
        <v>19</v>
      </c>
      <c r="E48" s="63">
        <v>10</v>
      </c>
      <c r="F48" s="63">
        <v>7</v>
      </c>
      <c r="G48" s="63">
        <v>2</v>
      </c>
      <c r="H48" s="63">
        <f>SUM(I48:K48)</f>
        <v>28</v>
      </c>
      <c r="I48" s="63">
        <v>26</v>
      </c>
      <c r="J48" s="63">
        <v>2</v>
      </c>
      <c r="K48" s="63">
        <v>0</v>
      </c>
      <c r="L48" s="63">
        <f>SUM(M48:O48)</f>
        <v>1</v>
      </c>
      <c r="M48" s="63">
        <v>1</v>
      </c>
      <c r="N48" s="63">
        <v>0</v>
      </c>
      <c r="O48" s="63">
        <v>0</v>
      </c>
      <c r="P48" s="63">
        <f>SUM(Q48:S48)</f>
        <v>6</v>
      </c>
      <c r="Q48" s="63">
        <v>6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208</v>
      </c>
      <c r="C49" s="62" t="s">
        <v>209</v>
      </c>
      <c r="D49" s="63">
        <f>SUM(E49:G49)</f>
        <v>25</v>
      </c>
      <c r="E49" s="63">
        <v>16</v>
      </c>
      <c r="F49" s="63">
        <v>7</v>
      </c>
      <c r="G49" s="63">
        <v>2</v>
      </c>
      <c r="H49" s="63">
        <f>SUM(I49:K49)</f>
        <v>19</v>
      </c>
      <c r="I49" s="63">
        <v>19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4</v>
      </c>
      <c r="Q49" s="63">
        <v>4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210</v>
      </c>
      <c r="C50" s="62" t="s">
        <v>211</v>
      </c>
      <c r="D50" s="63">
        <f>SUM(E50:G50)</f>
        <v>1</v>
      </c>
      <c r="E50" s="63">
        <v>1</v>
      </c>
      <c r="F50" s="63">
        <v>0</v>
      </c>
      <c r="G50" s="63">
        <v>0</v>
      </c>
      <c r="H50" s="63">
        <f>SUM(I50:K50)</f>
        <v>21</v>
      </c>
      <c r="I50" s="63">
        <v>21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212</v>
      </c>
      <c r="C51" s="62" t="s">
        <v>213</v>
      </c>
      <c r="D51" s="63">
        <f>SUM(E51:G51)</f>
        <v>14</v>
      </c>
      <c r="E51" s="63">
        <v>10</v>
      </c>
      <c r="F51" s="63">
        <v>4</v>
      </c>
      <c r="G51" s="63">
        <v>0</v>
      </c>
      <c r="H51" s="63">
        <f>SUM(I51:K51)</f>
        <v>32</v>
      </c>
      <c r="I51" s="63">
        <v>32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214</v>
      </c>
      <c r="C52" s="62" t="s">
        <v>215</v>
      </c>
      <c r="D52" s="63">
        <f>SUM(E52:G52)</f>
        <v>13</v>
      </c>
      <c r="E52" s="63">
        <v>9</v>
      </c>
      <c r="F52" s="63">
        <v>4</v>
      </c>
      <c r="G52" s="63">
        <v>0</v>
      </c>
      <c r="H52" s="63">
        <f>SUM(I52:K52)</f>
        <v>26</v>
      </c>
      <c r="I52" s="63">
        <v>23</v>
      </c>
      <c r="J52" s="63">
        <v>3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2</v>
      </c>
      <c r="Q52" s="63">
        <v>2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216</v>
      </c>
      <c r="C53" s="62" t="s">
        <v>217</v>
      </c>
      <c r="D53" s="63">
        <f>SUM(E53:G53)</f>
        <v>17</v>
      </c>
      <c r="E53" s="63">
        <v>12</v>
      </c>
      <c r="F53" s="63">
        <v>5</v>
      </c>
      <c r="G53" s="63">
        <v>0</v>
      </c>
      <c r="H53" s="63">
        <f>SUM(I53:K53)</f>
        <v>17</v>
      </c>
      <c r="I53" s="63">
        <v>15</v>
      </c>
      <c r="J53" s="63">
        <v>2</v>
      </c>
      <c r="K53" s="63">
        <v>0</v>
      </c>
      <c r="L53" s="63">
        <f>SUM(M53:O53)</f>
        <v>1</v>
      </c>
      <c r="M53" s="63">
        <v>1</v>
      </c>
      <c r="N53" s="63">
        <v>0</v>
      </c>
      <c r="O53" s="63">
        <v>0</v>
      </c>
      <c r="P53" s="63">
        <f>SUM(Q53:S53)</f>
        <v>2</v>
      </c>
      <c r="Q53" s="63">
        <v>2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218</v>
      </c>
      <c r="C54" s="62" t="s">
        <v>219</v>
      </c>
      <c r="D54" s="63">
        <f>SUM(E54:G54)</f>
        <v>14</v>
      </c>
      <c r="E54" s="63">
        <v>6</v>
      </c>
      <c r="F54" s="63">
        <v>8</v>
      </c>
      <c r="G54" s="63">
        <v>0</v>
      </c>
      <c r="H54" s="63">
        <f>SUM(I54:K54)</f>
        <v>20</v>
      </c>
      <c r="I54" s="63">
        <v>19</v>
      </c>
      <c r="J54" s="63">
        <v>1</v>
      </c>
      <c r="K54" s="63">
        <v>0</v>
      </c>
      <c r="L54" s="63">
        <f>SUM(M54:O54)</f>
        <v>1</v>
      </c>
      <c r="M54" s="63">
        <v>1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220</v>
      </c>
      <c r="C55" s="62" t="s">
        <v>221</v>
      </c>
      <c r="D55" s="63">
        <f>SUM(E55:G55)</f>
        <v>1</v>
      </c>
      <c r="E55" s="63">
        <v>1</v>
      </c>
      <c r="F55" s="63">
        <v>0</v>
      </c>
      <c r="G55" s="63">
        <v>0</v>
      </c>
      <c r="H55" s="63">
        <f>SUM(I55:K55)</f>
        <v>8</v>
      </c>
      <c r="I55" s="63">
        <v>8</v>
      </c>
      <c r="J55" s="63">
        <v>0</v>
      </c>
      <c r="K55" s="63">
        <v>0</v>
      </c>
      <c r="L55" s="63">
        <f>SUM(M55:O55)</f>
        <v>2</v>
      </c>
      <c r="M55" s="63">
        <v>2</v>
      </c>
      <c r="N55" s="63">
        <v>0</v>
      </c>
      <c r="O55" s="63">
        <v>0</v>
      </c>
      <c r="P55" s="63">
        <f>SUM(Q55:S55)</f>
        <v>3</v>
      </c>
      <c r="Q55" s="63">
        <v>3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223</v>
      </c>
      <c r="C56" s="62" t="s">
        <v>224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8</v>
      </c>
      <c r="I56" s="63">
        <v>8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1</v>
      </c>
      <c r="Q56" s="63">
        <v>1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225</v>
      </c>
      <c r="C57" s="62" t="s">
        <v>226</v>
      </c>
      <c r="D57" s="63">
        <f>SUM(E57:G57)</f>
        <v>6</v>
      </c>
      <c r="E57" s="63">
        <v>3</v>
      </c>
      <c r="F57" s="63">
        <v>3</v>
      </c>
      <c r="G57" s="63">
        <v>0</v>
      </c>
      <c r="H57" s="63">
        <f>SUM(I57:K57)</f>
        <v>43</v>
      </c>
      <c r="I57" s="63">
        <v>41</v>
      </c>
      <c r="J57" s="63">
        <v>2</v>
      </c>
      <c r="K57" s="63">
        <v>0</v>
      </c>
      <c r="L57" s="63">
        <f>SUM(M57:O57)</f>
        <v>1</v>
      </c>
      <c r="M57" s="63">
        <v>1</v>
      </c>
      <c r="N57" s="63">
        <v>0</v>
      </c>
      <c r="O57" s="63">
        <v>0</v>
      </c>
      <c r="P57" s="63">
        <f>SUM(Q57:S57)</f>
        <v>1</v>
      </c>
      <c r="Q57" s="63">
        <v>1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227</v>
      </c>
      <c r="C58" s="62" t="s">
        <v>228</v>
      </c>
      <c r="D58" s="63">
        <f>SUM(E58:G58)</f>
        <v>33</v>
      </c>
      <c r="E58" s="63">
        <v>21</v>
      </c>
      <c r="F58" s="63">
        <v>11</v>
      </c>
      <c r="G58" s="63">
        <v>1</v>
      </c>
      <c r="H58" s="63">
        <f>SUM(I58:K58)</f>
        <v>27</v>
      </c>
      <c r="I58" s="63">
        <v>26</v>
      </c>
      <c r="J58" s="63">
        <v>1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229</v>
      </c>
      <c r="C59" s="62" t="s">
        <v>230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5</v>
      </c>
      <c r="I59" s="63">
        <v>5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1</v>
      </c>
      <c r="Q59" s="63">
        <v>1</v>
      </c>
      <c r="R59" s="63">
        <v>0</v>
      </c>
      <c r="S59" s="63">
        <v>0</v>
      </c>
    </row>
    <row r="60" spans="1:19" s="10" customFormat="1" ht="13.5" customHeight="1">
      <c r="A60" s="60" t="s">
        <v>100</v>
      </c>
      <c r="B60" s="61" t="s">
        <v>231</v>
      </c>
      <c r="C60" s="62" t="s">
        <v>232</v>
      </c>
      <c r="D60" s="63">
        <f>SUM(E60:G60)</f>
        <v>1</v>
      </c>
      <c r="E60" s="63">
        <v>1</v>
      </c>
      <c r="F60" s="63">
        <v>0</v>
      </c>
      <c r="G60" s="63">
        <v>0</v>
      </c>
      <c r="H60" s="63">
        <f>SUM(I60:K60)</f>
        <v>5</v>
      </c>
      <c r="I60" s="63">
        <v>5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1</v>
      </c>
      <c r="Q60" s="63">
        <v>1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233</v>
      </c>
      <c r="C61" s="62" t="s">
        <v>234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6</v>
      </c>
      <c r="I61" s="63">
        <v>6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1</v>
      </c>
      <c r="Q61" s="63">
        <v>1</v>
      </c>
      <c r="R61" s="63">
        <v>0</v>
      </c>
      <c r="S61" s="63">
        <v>0</v>
      </c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1">
    <sortCondition ref="A8:A61"/>
    <sortCondition ref="B8:B61"/>
    <sortCondition ref="C8:C6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>SUM(E7:G7)</f>
        <v>109</v>
      </c>
      <c r="E7" s="71">
        <f>SUM(E$8:E$57)</f>
        <v>36</v>
      </c>
      <c r="F7" s="71">
        <f>SUM(F$8:F$57)</f>
        <v>49</v>
      </c>
      <c r="G7" s="71">
        <f>SUM(G$8:G$57)</f>
        <v>24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43</v>
      </c>
      <c r="M7" s="71">
        <f>SUM(M$8:M$57)</f>
        <v>18</v>
      </c>
      <c r="N7" s="71">
        <f>SUM(N$8:N$57)</f>
        <v>12</v>
      </c>
      <c r="O7" s="71">
        <f>SUM(O$8:O$57)</f>
        <v>13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235</v>
      </c>
      <c r="C8" s="62" t="s">
        <v>236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12</v>
      </c>
      <c r="M8" s="63">
        <v>7</v>
      </c>
      <c r="N8" s="63">
        <v>3</v>
      </c>
      <c r="O8" s="63">
        <v>2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238</v>
      </c>
      <c r="C9" s="62" t="s">
        <v>239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2</v>
      </c>
      <c r="N9" s="63">
        <v>2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240</v>
      </c>
      <c r="C10" s="62" t="s">
        <v>241</v>
      </c>
      <c r="D10" s="63">
        <f>SUM(E10:G10)</f>
        <v>2</v>
      </c>
      <c r="E10" s="63">
        <v>0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244</v>
      </c>
      <c r="C11" s="62" t="s">
        <v>245</v>
      </c>
      <c r="D11" s="63">
        <f>SUM(E11:G11)</f>
        <v>10</v>
      </c>
      <c r="E11" s="63">
        <v>0</v>
      </c>
      <c r="F11" s="63">
        <v>6</v>
      </c>
      <c r="G11" s="63">
        <v>4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246</v>
      </c>
      <c r="C12" s="62" t="s">
        <v>247</v>
      </c>
      <c r="D12" s="63">
        <f>SUM(E12:G12)</f>
        <v>4</v>
      </c>
      <c r="E12" s="63">
        <v>0</v>
      </c>
      <c r="F12" s="63">
        <v>0</v>
      </c>
      <c r="G12" s="63">
        <v>4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248</v>
      </c>
      <c r="C13" s="62" t="s">
        <v>249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250</v>
      </c>
      <c r="C14" s="62" t="s">
        <v>251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0</v>
      </c>
      <c r="O14" s="63">
        <v>2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252</v>
      </c>
      <c r="C15" s="62" t="s">
        <v>253</v>
      </c>
      <c r="D15" s="63">
        <f>SUM(E15:G15)</f>
        <v>2</v>
      </c>
      <c r="E15" s="63">
        <v>0</v>
      </c>
      <c r="F15" s="63">
        <v>1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254</v>
      </c>
      <c r="C16" s="62" t="s">
        <v>255</v>
      </c>
      <c r="D16" s="63">
        <f>SUM(E16:G16)</f>
        <v>21</v>
      </c>
      <c r="E16" s="63">
        <v>12</v>
      </c>
      <c r="F16" s="63">
        <v>8</v>
      </c>
      <c r="G16" s="63">
        <v>1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7</v>
      </c>
      <c r="M16" s="63">
        <v>4</v>
      </c>
      <c r="N16" s="63">
        <v>0</v>
      </c>
      <c r="O16" s="63">
        <v>3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256</v>
      </c>
      <c r="C17" s="62" t="s">
        <v>257</v>
      </c>
      <c r="D17" s="63">
        <f>SUM(E17:G17)</f>
        <v>7</v>
      </c>
      <c r="E17" s="63">
        <v>3</v>
      </c>
      <c r="F17" s="63">
        <v>2</v>
      </c>
      <c r="G17" s="63">
        <v>2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258</v>
      </c>
      <c r="C18" s="62" t="s">
        <v>259</v>
      </c>
      <c r="D18" s="63">
        <f>SUM(E18:G18)</f>
        <v>19</v>
      </c>
      <c r="E18" s="63">
        <v>13</v>
      </c>
      <c r="F18" s="63">
        <v>5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260</v>
      </c>
      <c r="C19" s="62" t="s">
        <v>261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6</v>
      </c>
      <c r="M19" s="63">
        <v>0</v>
      </c>
      <c r="N19" s="63">
        <v>3</v>
      </c>
      <c r="O19" s="63">
        <v>3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262</v>
      </c>
      <c r="C20" s="62" t="s">
        <v>263</v>
      </c>
      <c r="D20" s="63">
        <f>SUM(E20:G20)</f>
        <v>5</v>
      </c>
      <c r="E20" s="63">
        <v>1</v>
      </c>
      <c r="F20" s="63">
        <v>2</v>
      </c>
      <c r="G20" s="63">
        <v>2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265</v>
      </c>
      <c r="C21" s="62" t="s">
        <v>266</v>
      </c>
      <c r="D21" s="63">
        <f>SUM(E21:G21)</f>
        <v>13</v>
      </c>
      <c r="E21" s="63">
        <v>4</v>
      </c>
      <c r="F21" s="63">
        <v>8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267</v>
      </c>
      <c r="C22" s="62" t="s">
        <v>268</v>
      </c>
      <c r="D22" s="63">
        <f>SUM(E22:G22)</f>
        <v>10</v>
      </c>
      <c r="E22" s="63">
        <v>1</v>
      </c>
      <c r="F22" s="63">
        <v>6</v>
      </c>
      <c r="G22" s="63">
        <v>3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271</v>
      </c>
      <c r="C23" s="62" t="s">
        <v>272</v>
      </c>
      <c r="D23" s="63">
        <f>SUM(E23:G23)</f>
        <v>2</v>
      </c>
      <c r="E23" s="63">
        <v>0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1</v>
      </c>
      <c r="M23" s="63">
        <v>0</v>
      </c>
      <c r="N23" s="63">
        <v>1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273</v>
      </c>
      <c r="C24" s="62" t="s">
        <v>274</v>
      </c>
      <c r="D24" s="63">
        <f>SUM(E24:G24)</f>
        <v>14</v>
      </c>
      <c r="E24" s="63">
        <v>2</v>
      </c>
      <c r="F24" s="63">
        <v>9</v>
      </c>
      <c r="G24" s="63">
        <v>3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276</v>
      </c>
      <c r="C25" s="62" t="s">
        <v>277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9</v>
      </c>
      <c r="M25" s="63">
        <v>5</v>
      </c>
      <c r="N25" s="63">
        <v>2</v>
      </c>
      <c r="O25" s="63">
        <v>2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278</v>
      </c>
      <c r="C26" s="62" t="s">
        <v>279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280</v>
      </c>
      <c r="C27" s="62" t="s">
        <v>281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7">
    <sortCondition ref="A8:A27"/>
    <sortCondition ref="B8:B27"/>
    <sortCondition ref="C8:C2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愛知県</v>
      </c>
      <c r="B7" s="70" t="str">
        <f>組合状況!B7</f>
        <v>23000</v>
      </c>
      <c r="C7" s="69" t="s">
        <v>52</v>
      </c>
      <c r="D7" s="71">
        <f t="shared" ref="D7:J7" si="0">SUM(D$8:D$207)</f>
        <v>684</v>
      </c>
      <c r="E7" s="71">
        <f t="shared" si="0"/>
        <v>624</v>
      </c>
      <c r="F7" s="71">
        <f t="shared" si="0"/>
        <v>112</v>
      </c>
      <c r="G7" s="71">
        <f t="shared" si="0"/>
        <v>8956</v>
      </c>
      <c r="H7" s="71">
        <f t="shared" si="0"/>
        <v>7687</v>
      </c>
      <c r="I7" s="71">
        <f t="shared" si="0"/>
        <v>1473</v>
      </c>
      <c r="J7" s="71">
        <f t="shared" si="0"/>
        <v>22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82</v>
      </c>
      <c r="E8" s="63">
        <v>79</v>
      </c>
      <c r="F8" s="63">
        <v>4</v>
      </c>
      <c r="G8" s="63">
        <v>960</v>
      </c>
      <c r="H8" s="63">
        <v>852</v>
      </c>
      <c r="I8" s="63">
        <v>108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25</v>
      </c>
      <c r="E9" s="63">
        <v>17</v>
      </c>
      <c r="F9" s="63">
        <v>9</v>
      </c>
      <c r="G9" s="63">
        <v>466</v>
      </c>
      <c r="H9" s="63">
        <v>355</v>
      </c>
      <c r="I9" s="63">
        <v>157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87</v>
      </c>
      <c r="E10" s="63">
        <v>84</v>
      </c>
      <c r="F10" s="63">
        <v>7</v>
      </c>
      <c r="G10" s="63">
        <v>473</v>
      </c>
      <c r="H10" s="63">
        <v>431</v>
      </c>
      <c r="I10" s="63">
        <v>50</v>
      </c>
      <c r="J10" s="63">
        <v>0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23</v>
      </c>
      <c r="E11" s="63">
        <v>17</v>
      </c>
      <c r="F11" s="63">
        <v>6</v>
      </c>
      <c r="G11" s="63">
        <v>412</v>
      </c>
      <c r="H11" s="63">
        <v>359</v>
      </c>
      <c r="I11" s="63">
        <v>49</v>
      </c>
      <c r="J11" s="63">
        <v>4</v>
      </c>
    </row>
    <row r="12" spans="1:10" s="10" customFormat="1" ht="13.5" customHeight="1">
      <c r="A12" s="60" t="s">
        <v>100</v>
      </c>
      <c r="B12" s="61" t="s">
        <v>122</v>
      </c>
      <c r="C12" s="62" t="s">
        <v>123</v>
      </c>
      <c r="D12" s="63">
        <v>9</v>
      </c>
      <c r="E12" s="63">
        <v>8</v>
      </c>
      <c r="F12" s="63">
        <v>3</v>
      </c>
      <c r="G12" s="63">
        <v>161</v>
      </c>
      <c r="H12" s="63">
        <v>116</v>
      </c>
      <c r="I12" s="63">
        <v>45</v>
      </c>
      <c r="J12" s="63">
        <v>0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18</v>
      </c>
      <c r="E13" s="63">
        <v>18</v>
      </c>
      <c r="F13" s="63">
        <v>1</v>
      </c>
      <c r="G13" s="63">
        <v>165</v>
      </c>
      <c r="H13" s="63">
        <v>131</v>
      </c>
      <c r="I13" s="63">
        <v>33</v>
      </c>
      <c r="J13" s="63">
        <v>1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21</v>
      </c>
      <c r="E14" s="63">
        <v>21</v>
      </c>
      <c r="F14" s="63">
        <v>4</v>
      </c>
      <c r="G14" s="63">
        <v>351</v>
      </c>
      <c r="H14" s="63">
        <v>351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129</v>
      </c>
      <c r="C15" s="62" t="s">
        <v>130</v>
      </c>
      <c r="D15" s="63">
        <v>18</v>
      </c>
      <c r="E15" s="63">
        <v>13</v>
      </c>
      <c r="F15" s="63">
        <v>6</v>
      </c>
      <c r="G15" s="63">
        <v>171</v>
      </c>
      <c r="H15" s="63">
        <v>152</v>
      </c>
      <c r="I15" s="63">
        <v>64</v>
      </c>
      <c r="J15" s="63">
        <v>0</v>
      </c>
    </row>
    <row r="16" spans="1:10" s="10" customFormat="1" ht="13.5" customHeight="1">
      <c r="A16" s="60" t="s">
        <v>100</v>
      </c>
      <c r="B16" s="61" t="s">
        <v>132</v>
      </c>
      <c r="C16" s="62" t="s">
        <v>133</v>
      </c>
      <c r="D16" s="63">
        <v>5</v>
      </c>
      <c r="E16" s="63">
        <v>5</v>
      </c>
      <c r="F16" s="63">
        <v>2</v>
      </c>
      <c r="G16" s="63">
        <v>75</v>
      </c>
      <c r="H16" s="63">
        <v>71</v>
      </c>
      <c r="I16" s="63">
        <v>4</v>
      </c>
      <c r="J16" s="63">
        <v>0</v>
      </c>
    </row>
    <row r="17" spans="1:10" s="10" customFormat="1" ht="13.5" customHeight="1">
      <c r="A17" s="60" t="s">
        <v>100</v>
      </c>
      <c r="B17" s="61" t="s">
        <v>135</v>
      </c>
      <c r="C17" s="62" t="s">
        <v>136</v>
      </c>
      <c r="D17" s="63">
        <v>20</v>
      </c>
      <c r="E17" s="63">
        <v>18</v>
      </c>
      <c r="F17" s="63">
        <v>2</v>
      </c>
      <c r="G17" s="63">
        <v>144</v>
      </c>
      <c r="H17" s="63">
        <v>138</v>
      </c>
      <c r="I17" s="63">
        <v>6</v>
      </c>
      <c r="J17" s="63">
        <v>2</v>
      </c>
    </row>
    <row r="18" spans="1:10" s="10" customFormat="1" ht="13.5" customHeight="1">
      <c r="A18" s="60" t="s">
        <v>100</v>
      </c>
      <c r="B18" s="61" t="s">
        <v>137</v>
      </c>
      <c r="C18" s="62" t="s">
        <v>138</v>
      </c>
      <c r="D18" s="63">
        <v>20</v>
      </c>
      <c r="E18" s="63">
        <v>19</v>
      </c>
      <c r="F18" s="63">
        <v>3</v>
      </c>
      <c r="G18" s="63">
        <v>234</v>
      </c>
      <c r="H18" s="63">
        <v>164</v>
      </c>
      <c r="I18" s="63">
        <v>86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41</v>
      </c>
      <c r="E19" s="63">
        <v>39</v>
      </c>
      <c r="F19" s="63">
        <v>5</v>
      </c>
      <c r="G19" s="63">
        <v>2275</v>
      </c>
      <c r="H19" s="63">
        <v>1833</v>
      </c>
      <c r="I19" s="63">
        <v>437</v>
      </c>
      <c r="J19" s="63">
        <v>5</v>
      </c>
    </row>
    <row r="20" spans="1:10" s="10" customFormat="1" ht="13.5" customHeight="1">
      <c r="A20" s="60" t="s">
        <v>100</v>
      </c>
      <c r="B20" s="61" t="s">
        <v>141</v>
      </c>
      <c r="C20" s="62" t="s">
        <v>142</v>
      </c>
      <c r="D20" s="63">
        <v>17</v>
      </c>
      <c r="E20" s="63">
        <v>15</v>
      </c>
      <c r="F20" s="63">
        <v>2</v>
      </c>
      <c r="G20" s="63">
        <v>184</v>
      </c>
      <c r="H20" s="63">
        <v>159</v>
      </c>
      <c r="I20" s="63">
        <v>25</v>
      </c>
      <c r="J20" s="63">
        <v>0</v>
      </c>
    </row>
    <row r="21" spans="1:10" s="10" customFormat="1" ht="13.5" customHeight="1">
      <c r="A21" s="60" t="s">
        <v>100</v>
      </c>
      <c r="B21" s="61" t="s">
        <v>143</v>
      </c>
      <c r="C21" s="62" t="s">
        <v>144</v>
      </c>
      <c r="D21" s="63">
        <v>39</v>
      </c>
      <c r="E21" s="63">
        <v>39</v>
      </c>
      <c r="F21" s="63">
        <v>7</v>
      </c>
      <c r="G21" s="63">
        <v>256</v>
      </c>
      <c r="H21" s="63">
        <v>224</v>
      </c>
      <c r="I21" s="63">
        <v>28</v>
      </c>
      <c r="J21" s="63">
        <v>4</v>
      </c>
    </row>
    <row r="22" spans="1:10" s="10" customFormat="1" ht="13.5" customHeight="1">
      <c r="A22" s="60" t="s">
        <v>100</v>
      </c>
      <c r="B22" s="61" t="s">
        <v>145</v>
      </c>
      <c r="C22" s="62" t="s">
        <v>146</v>
      </c>
      <c r="D22" s="63">
        <v>9</v>
      </c>
      <c r="E22" s="63">
        <v>6</v>
      </c>
      <c r="F22" s="63">
        <v>4</v>
      </c>
      <c r="G22" s="63">
        <v>86</v>
      </c>
      <c r="H22" s="63">
        <v>86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148</v>
      </c>
      <c r="C23" s="62" t="s">
        <v>149</v>
      </c>
      <c r="D23" s="63">
        <v>8</v>
      </c>
      <c r="E23" s="63">
        <v>8</v>
      </c>
      <c r="F23" s="63">
        <v>3</v>
      </c>
      <c r="G23" s="63">
        <v>75</v>
      </c>
      <c r="H23" s="63">
        <v>58</v>
      </c>
      <c r="I23" s="63">
        <v>17</v>
      </c>
      <c r="J23" s="63">
        <v>0</v>
      </c>
    </row>
    <row r="24" spans="1:10" s="10" customFormat="1" ht="13.5" customHeight="1">
      <c r="A24" s="60" t="s">
        <v>100</v>
      </c>
      <c r="B24" s="61" t="s">
        <v>151</v>
      </c>
      <c r="C24" s="62" t="s">
        <v>152</v>
      </c>
      <c r="D24" s="63">
        <v>13</v>
      </c>
      <c r="E24" s="63">
        <v>12</v>
      </c>
      <c r="F24" s="63">
        <v>2</v>
      </c>
      <c r="G24" s="63">
        <v>71</v>
      </c>
      <c r="H24" s="63">
        <v>55</v>
      </c>
      <c r="I24" s="63">
        <v>16</v>
      </c>
      <c r="J24" s="63">
        <v>0</v>
      </c>
    </row>
    <row r="25" spans="1:10" s="10" customFormat="1" ht="13.5" customHeight="1">
      <c r="A25" s="60" t="s">
        <v>100</v>
      </c>
      <c r="B25" s="61" t="s">
        <v>153</v>
      </c>
      <c r="C25" s="62" t="s">
        <v>154</v>
      </c>
      <c r="D25" s="63">
        <v>12</v>
      </c>
      <c r="E25" s="63">
        <v>9</v>
      </c>
      <c r="F25" s="63">
        <v>3</v>
      </c>
      <c r="G25" s="63">
        <v>184</v>
      </c>
      <c r="H25" s="63">
        <v>184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155</v>
      </c>
      <c r="C26" s="62" t="s">
        <v>156</v>
      </c>
      <c r="D26" s="63">
        <v>13</v>
      </c>
      <c r="E26" s="63">
        <v>11</v>
      </c>
      <c r="F26" s="63">
        <v>2</v>
      </c>
      <c r="G26" s="63">
        <v>133</v>
      </c>
      <c r="H26" s="63">
        <v>133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158</v>
      </c>
      <c r="C27" s="62" t="s">
        <v>159</v>
      </c>
      <c r="D27" s="63">
        <v>13</v>
      </c>
      <c r="E27" s="63">
        <v>13</v>
      </c>
      <c r="F27" s="63">
        <v>2</v>
      </c>
      <c r="G27" s="63">
        <v>176</v>
      </c>
      <c r="H27" s="63">
        <v>176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160</v>
      </c>
      <c r="C28" s="62" t="s">
        <v>161</v>
      </c>
      <c r="D28" s="63">
        <v>15</v>
      </c>
      <c r="E28" s="63">
        <v>13</v>
      </c>
      <c r="F28" s="63">
        <v>2</v>
      </c>
      <c r="G28" s="63">
        <v>199</v>
      </c>
      <c r="H28" s="63">
        <v>148</v>
      </c>
      <c r="I28" s="63">
        <v>51</v>
      </c>
      <c r="J28" s="63">
        <v>0</v>
      </c>
    </row>
    <row r="29" spans="1:10" s="10" customFormat="1" ht="13.5" customHeight="1">
      <c r="A29" s="60" t="s">
        <v>100</v>
      </c>
      <c r="B29" s="61" t="s">
        <v>163</v>
      </c>
      <c r="C29" s="62" t="s">
        <v>164</v>
      </c>
      <c r="D29" s="63">
        <v>16</v>
      </c>
      <c r="E29" s="63">
        <v>14</v>
      </c>
      <c r="F29" s="63">
        <v>2</v>
      </c>
      <c r="G29" s="63">
        <v>168</v>
      </c>
      <c r="H29" s="63">
        <v>115</v>
      </c>
      <c r="I29" s="63">
        <v>53</v>
      </c>
      <c r="J29" s="63">
        <v>0</v>
      </c>
    </row>
    <row r="30" spans="1:10" s="10" customFormat="1" ht="13.5" customHeight="1">
      <c r="A30" s="60" t="s">
        <v>100</v>
      </c>
      <c r="B30" s="61" t="s">
        <v>166</v>
      </c>
      <c r="C30" s="62" t="s">
        <v>167</v>
      </c>
      <c r="D30" s="63">
        <v>4</v>
      </c>
      <c r="E30" s="63">
        <v>4</v>
      </c>
      <c r="F30" s="63">
        <v>1</v>
      </c>
      <c r="G30" s="63">
        <v>89</v>
      </c>
      <c r="H30" s="63">
        <v>81</v>
      </c>
      <c r="I30" s="63">
        <v>4</v>
      </c>
      <c r="J30" s="63">
        <v>4</v>
      </c>
    </row>
    <row r="31" spans="1:10" s="10" customFormat="1" ht="13.5" customHeight="1">
      <c r="A31" s="60" t="s">
        <v>100</v>
      </c>
      <c r="B31" s="61" t="s">
        <v>168</v>
      </c>
      <c r="C31" s="62" t="s">
        <v>169</v>
      </c>
      <c r="D31" s="63">
        <v>10</v>
      </c>
      <c r="E31" s="63">
        <v>9</v>
      </c>
      <c r="F31" s="63">
        <v>1</v>
      </c>
      <c r="G31" s="63">
        <v>65</v>
      </c>
      <c r="H31" s="63">
        <v>65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171</v>
      </c>
      <c r="C32" s="62" t="s">
        <v>172</v>
      </c>
      <c r="D32" s="63">
        <v>3</v>
      </c>
      <c r="E32" s="63">
        <v>2</v>
      </c>
      <c r="F32" s="63">
        <v>1</v>
      </c>
      <c r="G32" s="63">
        <v>98</v>
      </c>
      <c r="H32" s="63">
        <v>98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174</v>
      </c>
      <c r="C33" s="62" t="s">
        <v>175</v>
      </c>
      <c r="D33" s="63">
        <v>2</v>
      </c>
      <c r="E33" s="63">
        <v>2</v>
      </c>
      <c r="F33" s="63">
        <v>1</v>
      </c>
      <c r="G33" s="63">
        <v>13</v>
      </c>
      <c r="H33" s="63">
        <v>13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176</v>
      </c>
      <c r="C34" s="62" t="s">
        <v>177</v>
      </c>
      <c r="D34" s="63">
        <v>6</v>
      </c>
      <c r="E34" s="63">
        <v>6</v>
      </c>
      <c r="F34" s="63">
        <v>1</v>
      </c>
      <c r="G34" s="63">
        <v>43</v>
      </c>
      <c r="H34" s="63">
        <v>43</v>
      </c>
      <c r="I34" s="63">
        <v>5</v>
      </c>
      <c r="J34" s="63">
        <v>0</v>
      </c>
    </row>
    <row r="35" spans="1:10" s="10" customFormat="1" ht="13.5" customHeight="1">
      <c r="A35" s="60" t="s">
        <v>100</v>
      </c>
      <c r="B35" s="61" t="s">
        <v>178</v>
      </c>
      <c r="C35" s="62" t="s">
        <v>179</v>
      </c>
      <c r="D35" s="63">
        <v>4</v>
      </c>
      <c r="E35" s="63">
        <v>4</v>
      </c>
      <c r="F35" s="63">
        <v>1</v>
      </c>
      <c r="G35" s="63">
        <v>21</v>
      </c>
      <c r="H35" s="63">
        <v>21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181</v>
      </c>
      <c r="C36" s="62" t="s">
        <v>182</v>
      </c>
      <c r="D36" s="63">
        <v>4</v>
      </c>
      <c r="E36" s="63">
        <v>4</v>
      </c>
      <c r="F36" s="63">
        <v>1</v>
      </c>
      <c r="G36" s="63">
        <v>85</v>
      </c>
      <c r="H36" s="63">
        <v>82</v>
      </c>
      <c r="I36" s="63">
        <v>58</v>
      </c>
      <c r="J36" s="63">
        <v>0</v>
      </c>
    </row>
    <row r="37" spans="1:10" s="10" customFormat="1" ht="13.5" customHeight="1">
      <c r="A37" s="60" t="s">
        <v>100</v>
      </c>
      <c r="B37" s="61" t="s">
        <v>183</v>
      </c>
      <c r="C37" s="62" t="s">
        <v>184</v>
      </c>
      <c r="D37" s="63">
        <v>5</v>
      </c>
      <c r="E37" s="63">
        <v>3</v>
      </c>
      <c r="F37" s="63">
        <v>2</v>
      </c>
      <c r="G37" s="63">
        <v>37</v>
      </c>
      <c r="H37" s="63">
        <v>37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185</v>
      </c>
      <c r="C38" s="62" t="s">
        <v>186</v>
      </c>
      <c r="D38" s="63">
        <v>15</v>
      </c>
      <c r="E38" s="63">
        <v>14</v>
      </c>
      <c r="F38" s="63">
        <v>2</v>
      </c>
      <c r="G38" s="63">
        <v>133</v>
      </c>
      <c r="H38" s="63">
        <v>116</v>
      </c>
      <c r="I38" s="63">
        <v>50</v>
      </c>
      <c r="J38" s="63">
        <v>0</v>
      </c>
    </row>
    <row r="39" spans="1:10" s="10" customFormat="1" ht="13.5" customHeight="1">
      <c r="A39" s="60" t="s">
        <v>100</v>
      </c>
      <c r="B39" s="61" t="s">
        <v>188</v>
      </c>
      <c r="C39" s="62" t="s">
        <v>189</v>
      </c>
      <c r="D39" s="63">
        <v>11</v>
      </c>
      <c r="E39" s="63">
        <v>9</v>
      </c>
      <c r="F39" s="63">
        <v>2</v>
      </c>
      <c r="G39" s="63">
        <v>121</v>
      </c>
      <c r="H39" s="63">
        <v>100</v>
      </c>
      <c r="I39" s="63">
        <v>21</v>
      </c>
      <c r="J39" s="63">
        <v>0</v>
      </c>
    </row>
    <row r="40" spans="1:10" s="10" customFormat="1" ht="13.5" customHeight="1">
      <c r="A40" s="60" t="s">
        <v>100</v>
      </c>
      <c r="B40" s="61" t="s">
        <v>190</v>
      </c>
      <c r="C40" s="62" t="s">
        <v>191</v>
      </c>
      <c r="D40" s="63">
        <v>5</v>
      </c>
      <c r="E40" s="63">
        <v>4</v>
      </c>
      <c r="F40" s="63">
        <v>1</v>
      </c>
      <c r="G40" s="63">
        <v>50</v>
      </c>
      <c r="H40" s="63">
        <v>34</v>
      </c>
      <c r="I40" s="63">
        <v>16</v>
      </c>
      <c r="J40" s="63">
        <v>0</v>
      </c>
    </row>
    <row r="41" spans="1:10" s="10" customFormat="1" ht="13.5" customHeight="1">
      <c r="A41" s="60" t="s">
        <v>100</v>
      </c>
      <c r="B41" s="61" t="s">
        <v>192</v>
      </c>
      <c r="C41" s="62" t="s">
        <v>193</v>
      </c>
      <c r="D41" s="63">
        <v>5</v>
      </c>
      <c r="E41" s="63">
        <v>5</v>
      </c>
      <c r="F41" s="63">
        <v>0</v>
      </c>
      <c r="G41" s="63">
        <v>84</v>
      </c>
      <c r="H41" s="63">
        <v>81</v>
      </c>
      <c r="I41" s="63">
        <v>3</v>
      </c>
      <c r="J41" s="63">
        <v>0</v>
      </c>
    </row>
    <row r="42" spans="1:10" s="10" customFormat="1" ht="13.5" customHeight="1">
      <c r="A42" s="60" t="s">
        <v>100</v>
      </c>
      <c r="B42" s="61" t="s">
        <v>194</v>
      </c>
      <c r="C42" s="62" t="s">
        <v>195</v>
      </c>
      <c r="D42" s="63">
        <v>8</v>
      </c>
      <c r="E42" s="63">
        <v>8</v>
      </c>
      <c r="F42" s="63">
        <v>1</v>
      </c>
      <c r="G42" s="63">
        <v>30</v>
      </c>
      <c r="H42" s="63">
        <v>25</v>
      </c>
      <c r="I42" s="63">
        <v>5</v>
      </c>
      <c r="J42" s="63">
        <v>0</v>
      </c>
    </row>
    <row r="43" spans="1:10" s="10" customFormat="1" ht="13.5" customHeight="1">
      <c r="A43" s="60" t="s">
        <v>100</v>
      </c>
      <c r="B43" s="61" t="s">
        <v>196</v>
      </c>
      <c r="C43" s="62" t="s">
        <v>197</v>
      </c>
      <c r="D43" s="63">
        <v>9</v>
      </c>
      <c r="E43" s="63">
        <v>8</v>
      </c>
      <c r="F43" s="63">
        <v>1</v>
      </c>
      <c r="G43" s="63">
        <v>75</v>
      </c>
      <c r="H43" s="63">
        <v>67</v>
      </c>
      <c r="I43" s="63">
        <v>8</v>
      </c>
      <c r="J43" s="63">
        <v>0</v>
      </c>
    </row>
    <row r="44" spans="1:10" s="10" customFormat="1" ht="13.5" customHeight="1">
      <c r="A44" s="60" t="s">
        <v>100</v>
      </c>
      <c r="B44" s="61" t="s">
        <v>198</v>
      </c>
      <c r="C44" s="62" t="s">
        <v>199</v>
      </c>
      <c r="D44" s="63">
        <v>17</v>
      </c>
      <c r="E44" s="63">
        <v>17</v>
      </c>
      <c r="F44" s="63">
        <v>0</v>
      </c>
      <c r="G44" s="63">
        <v>181</v>
      </c>
      <c r="H44" s="63">
        <v>166</v>
      </c>
      <c r="I44" s="63">
        <v>15</v>
      </c>
      <c r="J44" s="63">
        <v>0</v>
      </c>
    </row>
    <row r="45" spans="1:10" s="10" customFormat="1" ht="13.5" customHeight="1">
      <c r="A45" s="60" t="s">
        <v>100</v>
      </c>
      <c r="B45" s="61" t="s">
        <v>200</v>
      </c>
      <c r="C45" s="62" t="s">
        <v>201</v>
      </c>
      <c r="D45" s="63">
        <v>3</v>
      </c>
      <c r="E45" s="63">
        <v>3</v>
      </c>
      <c r="F45" s="63">
        <v>0</v>
      </c>
      <c r="G45" s="63">
        <v>24</v>
      </c>
      <c r="H45" s="63">
        <v>14</v>
      </c>
      <c r="I45" s="63">
        <v>10</v>
      </c>
      <c r="J45" s="63">
        <v>0</v>
      </c>
    </row>
    <row r="46" spans="1:10" s="10" customFormat="1" ht="13.5" customHeight="1">
      <c r="A46" s="60" t="s">
        <v>100</v>
      </c>
      <c r="B46" s="61" t="s">
        <v>202</v>
      </c>
      <c r="C46" s="62" t="s">
        <v>203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204</v>
      </c>
      <c r="C47" s="62" t="s">
        <v>205</v>
      </c>
      <c r="D47" s="63">
        <v>3</v>
      </c>
      <c r="E47" s="63">
        <v>3</v>
      </c>
      <c r="F47" s="63">
        <v>1</v>
      </c>
      <c r="G47" s="63">
        <v>16</v>
      </c>
      <c r="H47" s="63">
        <v>16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206</v>
      </c>
      <c r="C48" s="62" t="s">
        <v>207</v>
      </c>
      <c r="D48" s="63">
        <v>2</v>
      </c>
      <c r="E48" s="63">
        <v>2</v>
      </c>
      <c r="F48" s="63">
        <v>0</v>
      </c>
      <c r="G48" s="63">
        <v>47</v>
      </c>
      <c r="H48" s="63">
        <v>25</v>
      </c>
      <c r="I48" s="63">
        <v>22</v>
      </c>
      <c r="J48" s="63">
        <v>0</v>
      </c>
    </row>
    <row r="49" spans="1:10" s="10" customFormat="1" ht="13.5" customHeight="1">
      <c r="A49" s="60" t="s">
        <v>100</v>
      </c>
      <c r="B49" s="61" t="s">
        <v>208</v>
      </c>
      <c r="C49" s="62" t="s">
        <v>209</v>
      </c>
      <c r="D49" s="63">
        <v>2</v>
      </c>
      <c r="E49" s="63">
        <v>2</v>
      </c>
      <c r="F49" s="63">
        <v>1</v>
      </c>
      <c r="G49" s="63">
        <v>18</v>
      </c>
      <c r="H49" s="63">
        <v>18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210</v>
      </c>
      <c r="C50" s="62" t="s">
        <v>211</v>
      </c>
      <c r="D50" s="63">
        <v>1</v>
      </c>
      <c r="E50" s="63">
        <v>0</v>
      </c>
      <c r="F50" s="63">
        <v>1</v>
      </c>
      <c r="G50" s="63">
        <v>15</v>
      </c>
      <c r="H50" s="63">
        <v>15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212</v>
      </c>
      <c r="C51" s="62" t="s">
        <v>213</v>
      </c>
      <c r="D51" s="63">
        <v>7</v>
      </c>
      <c r="E51" s="63">
        <v>7</v>
      </c>
      <c r="F51" s="63">
        <v>2</v>
      </c>
      <c r="G51" s="63">
        <v>53</v>
      </c>
      <c r="H51" s="63">
        <v>53</v>
      </c>
      <c r="I51" s="63">
        <v>0</v>
      </c>
      <c r="J51" s="63">
        <v>0</v>
      </c>
    </row>
    <row r="52" spans="1:10" s="10" customFormat="1" ht="13.5" customHeight="1">
      <c r="A52" s="60" t="s">
        <v>100</v>
      </c>
      <c r="B52" s="61" t="s">
        <v>214</v>
      </c>
      <c r="C52" s="62" t="s">
        <v>215</v>
      </c>
      <c r="D52" s="63">
        <v>1</v>
      </c>
      <c r="E52" s="63">
        <v>1</v>
      </c>
      <c r="F52" s="63">
        <v>0</v>
      </c>
      <c r="G52" s="63">
        <v>1</v>
      </c>
      <c r="H52" s="63">
        <v>1</v>
      </c>
      <c r="I52" s="63">
        <v>0</v>
      </c>
      <c r="J52" s="63">
        <v>0</v>
      </c>
    </row>
    <row r="53" spans="1:10" s="10" customFormat="1" ht="13.5" customHeight="1">
      <c r="A53" s="60" t="s">
        <v>100</v>
      </c>
      <c r="B53" s="61" t="s">
        <v>216</v>
      </c>
      <c r="C53" s="62" t="s">
        <v>217</v>
      </c>
      <c r="D53" s="63">
        <v>1</v>
      </c>
      <c r="E53" s="63">
        <v>1</v>
      </c>
      <c r="F53" s="63">
        <v>1</v>
      </c>
      <c r="G53" s="63">
        <v>15</v>
      </c>
      <c r="H53" s="63">
        <v>15</v>
      </c>
      <c r="I53" s="63">
        <v>14</v>
      </c>
      <c r="J53" s="63">
        <v>0</v>
      </c>
    </row>
    <row r="54" spans="1:10" s="10" customFormat="1" ht="13.5" customHeight="1">
      <c r="A54" s="60" t="s">
        <v>100</v>
      </c>
      <c r="B54" s="61" t="s">
        <v>218</v>
      </c>
      <c r="C54" s="62" t="s">
        <v>219</v>
      </c>
      <c r="D54" s="63">
        <v>3</v>
      </c>
      <c r="E54" s="63">
        <v>3</v>
      </c>
      <c r="F54" s="63">
        <v>1</v>
      </c>
      <c r="G54" s="63">
        <v>37</v>
      </c>
      <c r="H54" s="63">
        <v>37</v>
      </c>
      <c r="I54" s="63">
        <v>0</v>
      </c>
      <c r="J54" s="63">
        <v>0</v>
      </c>
    </row>
    <row r="55" spans="1:10" s="10" customFormat="1" ht="13.5" customHeight="1">
      <c r="A55" s="60" t="s">
        <v>100</v>
      </c>
      <c r="B55" s="61" t="s">
        <v>220</v>
      </c>
      <c r="C55" s="62" t="s">
        <v>221</v>
      </c>
      <c r="D55" s="63">
        <v>8</v>
      </c>
      <c r="E55" s="63">
        <v>8</v>
      </c>
      <c r="F55" s="63">
        <v>3</v>
      </c>
      <c r="G55" s="63">
        <v>69</v>
      </c>
      <c r="H55" s="63">
        <v>69</v>
      </c>
      <c r="I55" s="63">
        <v>0</v>
      </c>
      <c r="J55" s="63">
        <v>2</v>
      </c>
    </row>
    <row r="56" spans="1:10" s="10" customFormat="1" ht="13.5" customHeight="1">
      <c r="A56" s="60" t="s">
        <v>100</v>
      </c>
      <c r="B56" s="61" t="s">
        <v>223</v>
      </c>
      <c r="C56" s="62" t="s">
        <v>224</v>
      </c>
      <c r="D56" s="63">
        <v>4</v>
      </c>
      <c r="E56" s="63">
        <v>4</v>
      </c>
      <c r="F56" s="63">
        <v>0</v>
      </c>
      <c r="G56" s="63">
        <v>32</v>
      </c>
      <c r="H56" s="63">
        <v>32</v>
      </c>
      <c r="I56" s="63">
        <v>0</v>
      </c>
      <c r="J56" s="63">
        <v>0</v>
      </c>
    </row>
    <row r="57" spans="1:10" s="10" customFormat="1" ht="13.5" customHeight="1">
      <c r="A57" s="60" t="s">
        <v>100</v>
      </c>
      <c r="B57" s="61" t="s">
        <v>225</v>
      </c>
      <c r="C57" s="62" t="s">
        <v>226</v>
      </c>
      <c r="D57" s="63">
        <v>8</v>
      </c>
      <c r="E57" s="63">
        <v>7</v>
      </c>
      <c r="F57" s="63">
        <v>2</v>
      </c>
      <c r="G57" s="63">
        <v>75</v>
      </c>
      <c r="H57" s="63">
        <v>62</v>
      </c>
      <c r="I57" s="63">
        <v>13</v>
      </c>
      <c r="J57" s="63">
        <v>0</v>
      </c>
    </row>
    <row r="58" spans="1:10" s="10" customFormat="1" ht="13.5" customHeight="1">
      <c r="A58" s="60" t="s">
        <v>100</v>
      </c>
      <c r="B58" s="61" t="s">
        <v>227</v>
      </c>
      <c r="C58" s="62" t="s">
        <v>228</v>
      </c>
      <c r="D58" s="63">
        <v>2</v>
      </c>
      <c r="E58" s="63">
        <v>1</v>
      </c>
      <c r="F58" s="63">
        <v>1</v>
      </c>
      <c r="G58" s="63">
        <v>10</v>
      </c>
      <c r="H58" s="63">
        <v>10</v>
      </c>
      <c r="I58" s="63">
        <v>0</v>
      </c>
      <c r="J58" s="63">
        <v>0</v>
      </c>
    </row>
    <row r="59" spans="1:10" s="10" customFormat="1" ht="13.5" customHeight="1">
      <c r="A59" s="60" t="s">
        <v>100</v>
      </c>
      <c r="B59" s="61" t="s">
        <v>229</v>
      </c>
      <c r="C59" s="62" t="s">
        <v>230</v>
      </c>
      <c r="D59" s="63">
        <v>6</v>
      </c>
      <c r="E59" s="63">
        <v>5</v>
      </c>
      <c r="F59" s="63">
        <v>1</v>
      </c>
      <c r="G59" s="63">
        <v>0</v>
      </c>
      <c r="H59" s="63">
        <v>0</v>
      </c>
      <c r="I59" s="63">
        <v>0</v>
      </c>
      <c r="J59" s="63">
        <v>0</v>
      </c>
    </row>
    <row r="60" spans="1:10" s="10" customFormat="1" ht="13.5" customHeight="1">
      <c r="A60" s="60" t="s">
        <v>100</v>
      </c>
      <c r="B60" s="61" t="s">
        <v>231</v>
      </c>
      <c r="C60" s="62" t="s">
        <v>232</v>
      </c>
      <c r="D60" s="63">
        <v>1</v>
      </c>
      <c r="E60" s="63">
        <v>0</v>
      </c>
      <c r="F60" s="63">
        <v>1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100</v>
      </c>
      <c r="B61" s="61" t="s">
        <v>233</v>
      </c>
      <c r="C61" s="62" t="s">
        <v>234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2021-02-17T02:03:57Z</dcterms:modified>
</cp:coreProperties>
</file>