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2静岡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'委託許可件数（組合）'!$2:$21</definedName>
    <definedName name="_xlnm.Print_Area" localSheetId="3">'収集運搬機材（市町村）'!$2:$42</definedName>
    <definedName name="_xlnm.Print_Area" localSheetId="4">'収集運搬機材（組合）'!$2:$21</definedName>
    <definedName name="_xlnm.Print_Area" localSheetId="7">処理業者と従業員数!$2:$42</definedName>
    <definedName name="_xlnm.Print_Area" localSheetId="0">組合状況!$2:$21</definedName>
    <definedName name="_xlnm.Print_Area" localSheetId="1">'廃棄物処理従事職員数（市町村）'!$2:$42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C8" i="5"/>
  <c r="BC9" i="5"/>
  <c r="AV9" i="5" s="1"/>
  <c r="BC10" i="5"/>
  <c r="BC11" i="5"/>
  <c r="BC12" i="5"/>
  <c r="BC13" i="5"/>
  <c r="BC14" i="5"/>
  <c r="BC15" i="5"/>
  <c r="AV15" i="5" s="1"/>
  <c r="BC16" i="5"/>
  <c r="BC17" i="5"/>
  <c r="BC18" i="5"/>
  <c r="BC19" i="5"/>
  <c r="BC20" i="5"/>
  <c r="BC21" i="5"/>
  <c r="AV21" i="5" s="1"/>
  <c r="AW8" i="5"/>
  <c r="AW9" i="5"/>
  <c r="AW10" i="5"/>
  <c r="AV10" i="5" s="1"/>
  <c r="AB10" i="5" s="1"/>
  <c r="AW11" i="5"/>
  <c r="AW12" i="5"/>
  <c r="AW13" i="5"/>
  <c r="AV13" i="5" s="1"/>
  <c r="AW14" i="5"/>
  <c r="AW15" i="5"/>
  <c r="AW16" i="5"/>
  <c r="AV16" i="5" s="1"/>
  <c r="AB16" i="5" s="1"/>
  <c r="AW17" i="5"/>
  <c r="AW18" i="5"/>
  <c r="AW19" i="5"/>
  <c r="AV19" i="5" s="1"/>
  <c r="AW20" i="5"/>
  <c r="AW21" i="5"/>
  <c r="AV8" i="5"/>
  <c r="AV11" i="5"/>
  <c r="AV12" i="5"/>
  <c r="AV14" i="5"/>
  <c r="AV17" i="5"/>
  <c r="AV18" i="5"/>
  <c r="AV20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D8" i="5"/>
  <c r="AC8" i="5" s="1"/>
  <c r="AB8" i="5" s="1"/>
  <c r="AD9" i="5"/>
  <c r="AD10" i="5"/>
  <c r="AD11" i="5"/>
  <c r="AC11" i="5" s="1"/>
  <c r="AB11" i="5" s="1"/>
  <c r="AD12" i="5"/>
  <c r="AD13" i="5"/>
  <c r="AC13" i="5" s="1"/>
  <c r="AB13" i="5" s="1"/>
  <c r="AD14" i="5"/>
  <c r="AC14" i="5" s="1"/>
  <c r="AB14" i="5" s="1"/>
  <c r="AD15" i="5"/>
  <c r="AD16" i="5"/>
  <c r="AD17" i="5"/>
  <c r="AC17" i="5" s="1"/>
  <c r="AB17" i="5" s="1"/>
  <c r="AD18" i="5"/>
  <c r="AD19" i="5"/>
  <c r="AC19" i="5" s="1"/>
  <c r="AB19" i="5" s="1"/>
  <c r="AD20" i="5"/>
  <c r="AC20" i="5" s="1"/>
  <c r="AB20" i="5" s="1"/>
  <c r="AD21" i="5"/>
  <c r="AC9" i="5"/>
  <c r="AC10" i="5"/>
  <c r="AC12" i="5"/>
  <c r="AB12" i="5" s="1"/>
  <c r="AC15" i="5"/>
  <c r="AB15" i="5" s="1"/>
  <c r="AC16" i="5"/>
  <c r="AC18" i="5"/>
  <c r="AB18" i="5" s="1"/>
  <c r="AC21" i="5"/>
  <c r="BU8" i="4"/>
  <c r="BU9" i="4"/>
  <c r="BU10" i="4"/>
  <c r="BU11" i="4"/>
  <c r="AV11" i="4" s="1"/>
  <c r="BU12" i="4"/>
  <c r="BU13" i="4"/>
  <c r="BU14" i="4"/>
  <c r="BU15" i="4"/>
  <c r="BU16" i="4"/>
  <c r="BU17" i="4"/>
  <c r="AV17" i="4" s="1"/>
  <c r="BU18" i="4"/>
  <c r="BU19" i="4"/>
  <c r="BU20" i="4"/>
  <c r="BU21" i="4"/>
  <c r="BU22" i="4"/>
  <c r="BU23" i="4"/>
  <c r="AV23" i="4" s="1"/>
  <c r="BU24" i="4"/>
  <c r="BU25" i="4"/>
  <c r="BU26" i="4"/>
  <c r="BU27" i="4"/>
  <c r="BU28" i="4"/>
  <c r="BU29" i="4"/>
  <c r="AV29" i="4" s="1"/>
  <c r="BU30" i="4"/>
  <c r="BU31" i="4"/>
  <c r="BU32" i="4"/>
  <c r="BU33" i="4"/>
  <c r="BU34" i="4"/>
  <c r="BU35" i="4"/>
  <c r="AV35" i="4" s="1"/>
  <c r="BU36" i="4"/>
  <c r="BU37" i="4"/>
  <c r="BU38" i="4"/>
  <c r="BU39" i="4"/>
  <c r="BU40" i="4"/>
  <c r="BU41" i="4"/>
  <c r="AV41" i="4" s="1"/>
  <c r="BU42" i="4"/>
  <c r="BO8" i="4"/>
  <c r="BO9" i="4"/>
  <c r="BO10" i="4"/>
  <c r="BO11" i="4"/>
  <c r="BO12" i="4"/>
  <c r="AV12" i="4" s="1"/>
  <c r="BO13" i="4"/>
  <c r="BO14" i="4"/>
  <c r="BO15" i="4"/>
  <c r="BO16" i="4"/>
  <c r="BO17" i="4"/>
  <c r="BO18" i="4"/>
  <c r="AV18" i="4" s="1"/>
  <c r="BO19" i="4"/>
  <c r="BO20" i="4"/>
  <c r="BO21" i="4"/>
  <c r="BO22" i="4"/>
  <c r="BO23" i="4"/>
  <c r="BO24" i="4"/>
  <c r="AV24" i="4" s="1"/>
  <c r="BO25" i="4"/>
  <c r="BO26" i="4"/>
  <c r="BO27" i="4"/>
  <c r="BO28" i="4"/>
  <c r="BO29" i="4"/>
  <c r="BO30" i="4"/>
  <c r="AV30" i="4" s="1"/>
  <c r="BO31" i="4"/>
  <c r="BO32" i="4"/>
  <c r="BO33" i="4"/>
  <c r="BO34" i="4"/>
  <c r="BO35" i="4"/>
  <c r="BO36" i="4"/>
  <c r="AV36" i="4" s="1"/>
  <c r="BO37" i="4"/>
  <c r="BO38" i="4"/>
  <c r="BO39" i="4"/>
  <c r="BO40" i="4"/>
  <c r="BO41" i="4"/>
  <c r="BO42" i="4"/>
  <c r="AV42" i="4" s="1"/>
  <c r="BI8" i="4"/>
  <c r="BI9" i="4"/>
  <c r="BI10" i="4"/>
  <c r="BI11" i="4"/>
  <c r="BI12" i="4"/>
  <c r="BI13" i="4"/>
  <c r="AV13" i="4" s="1"/>
  <c r="BI14" i="4"/>
  <c r="BI15" i="4"/>
  <c r="BI16" i="4"/>
  <c r="BI17" i="4"/>
  <c r="BI18" i="4"/>
  <c r="BI19" i="4"/>
  <c r="AV19" i="4" s="1"/>
  <c r="BI20" i="4"/>
  <c r="BI21" i="4"/>
  <c r="BI22" i="4"/>
  <c r="BI23" i="4"/>
  <c r="BI24" i="4"/>
  <c r="BI25" i="4"/>
  <c r="AV25" i="4" s="1"/>
  <c r="BI26" i="4"/>
  <c r="BI27" i="4"/>
  <c r="BI28" i="4"/>
  <c r="BI29" i="4"/>
  <c r="BI30" i="4"/>
  <c r="BI31" i="4"/>
  <c r="AV31" i="4" s="1"/>
  <c r="BI32" i="4"/>
  <c r="BI33" i="4"/>
  <c r="BI34" i="4"/>
  <c r="BI35" i="4"/>
  <c r="BI36" i="4"/>
  <c r="BI37" i="4"/>
  <c r="AV37" i="4" s="1"/>
  <c r="BI38" i="4"/>
  <c r="BI39" i="4"/>
  <c r="BI40" i="4"/>
  <c r="BI41" i="4"/>
  <c r="BI42" i="4"/>
  <c r="BC8" i="4"/>
  <c r="AV8" i="4" s="1"/>
  <c r="BC9" i="4"/>
  <c r="BC10" i="4"/>
  <c r="BC11" i="4"/>
  <c r="BC12" i="4"/>
  <c r="BC13" i="4"/>
  <c r="BC14" i="4"/>
  <c r="AV14" i="4" s="1"/>
  <c r="BC15" i="4"/>
  <c r="BC16" i="4"/>
  <c r="BC17" i="4"/>
  <c r="BC18" i="4"/>
  <c r="BC19" i="4"/>
  <c r="BC20" i="4"/>
  <c r="AV20" i="4" s="1"/>
  <c r="BC21" i="4"/>
  <c r="BC22" i="4"/>
  <c r="BC23" i="4"/>
  <c r="BC24" i="4"/>
  <c r="BC25" i="4"/>
  <c r="BC26" i="4"/>
  <c r="AV26" i="4" s="1"/>
  <c r="BC27" i="4"/>
  <c r="BC28" i="4"/>
  <c r="BC29" i="4"/>
  <c r="BC30" i="4"/>
  <c r="BC31" i="4"/>
  <c r="BC32" i="4"/>
  <c r="AV32" i="4" s="1"/>
  <c r="BC33" i="4"/>
  <c r="BC34" i="4"/>
  <c r="BC35" i="4"/>
  <c r="BC36" i="4"/>
  <c r="BC37" i="4"/>
  <c r="BC38" i="4"/>
  <c r="AV38" i="4" s="1"/>
  <c r="BC39" i="4"/>
  <c r="BC40" i="4"/>
  <c r="BC41" i="4"/>
  <c r="BC42" i="4"/>
  <c r="AW8" i="4"/>
  <c r="AW9" i="4"/>
  <c r="AV9" i="4" s="1"/>
  <c r="AB9" i="4" s="1"/>
  <c r="AW10" i="4"/>
  <c r="AW11" i="4"/>
  <c r="AW12" i="4"/>
  <c r="AW13" i="4"/>
  <c r="AW14" i="4"/>
  <c r="AW15" i="4"/>
  <c r="AV15" i="4" s="1"/>
  <c r="AB15" i="4" s="1"/>
  <c r="AW16" i="4"/>
  <c r="AW17" i="4"/>
  <c r="AW18" i="4"/>
  <c r="AW19" i="4"/>
  <c r="AW20" i="4"/>
  <c r="AW21" i="4"/>
  <c r="AV21" i="4" s="1"/>
  <c r="AB21" i="4" s="1"/>
  <c r="AW22" i="4"/>
  <c r="AW23" i="4"/>
  <c r="AW24" i="4"/>
  <c r="AW25" i="4"/>
  <c r="AW26" i="4"/>
  <c r="AW27" i="4"/>
  <c r="AV27" i="4" s="1"/>
  <c r="AB27" i="4" s="1"/>
  <c r="AW28" i="4"/>
  <c r="AW29" i="4"/>
  <c r="AW30" i="4"/>
  <c r="AW31" i="4"/>
  <c r="AW32" i="4"/>
  <c r="AW33" i="4"/>
  <c r="AV33" i="4" s="1"/>
  <c r="AB33" i="4" s="1"/>
  <c r="AW34" i="4"/>
  <c r="AW35" i="4"/>
  <c r="AW36" i="4"/>
  <c r="AW37" i="4"/>
  <c r="AW38" i="4"/>
  <c r="AW39" i="4"/>
  <c r="AV39" i="4" s="1"/>
  <c r="AB39" i="4" s="1"/>
  <c r="AW40" i="4"/>
  <c r="AW41" i="4"/>
  <c r="AW42" i="4"/>
  <c r="AV10" i="4"/>
  <c r="AB10" i="4" s="1"/>
  <c r="AV16" i="4"/>
  <c r="AB16" i="4" s="1"/>
  <c r="AV22" i="4"/>
  <c r="AB22" i="4" s="1"/>
  <c r="AV28" i="4"/>
  <c r="AB28" i="4" s="1"/>
  <c r="AV34" i="4"/>
  <c r="AB34" i="4" s="1"/>
  <c r="AV40" i="4"/>
  <c r="AB40" i="4" s="1"/>
  <c r="AP8" i="4"/>
  <c r="AP9" i="4"/>
  <c r="AP10" i="4"/>
  <c r="AP11" i="4"/>
  <c r="AC11" i="4" s="1"/>
  <c r="AB11" i="4" s="1"/>
  <c r="AP12" i="4"/>
  <c r="AP13" i="4"/>
  <c r="AP14" i="4"/>
  <c r="AP15" i="4"/>
  <c r="AP16" i="4"/>
  <c r="AP17" i="4"/>
  <c r="AC17" i="4" s="1"/>
  <c r="AB17" i="4" s="1"/>
  <c r="AP18" i="4"/>
  <c r="AP19" i="4"/>
  <c r="AP20" i="4"/>
  <c r="AP21" i="4"/>
  <c r="AP22" i="4"/>
  <c r="AP23" i="4"/>
  <c r="AC23" i="4" s="1"/>
  <c r="AB23" i="4" s="1"/>
  <c r="AP24" i="4"/>
  <c r="AP25" i="4"/>
  <c r="AP26" i="4"/>
  <c r="AP27" i="4"/>
  <c r="AP28" i="4"/>
  <c r="AP29" i="4"/>
  <c r="AC29" i="4" s="1"/>
  <c r="AB29" i="4" s="1"/>
  <c r="AP30" i="4"/>
  <c r="AP31" i="4"/>
  <c r="AP32" i="4"/>
  <c r="AP33" i="4"/>
  <c r="AP34" i="4"/>
  <c r="AP35" i="4"/>
  <c r="AC35" i="4" s="1"/>
  <c r="AB35" i="4" s="1"/>
  <c r="AP36" i="4"/>
  <c r="AP37" i="4"/>
  <c r="AP38" i="4"/>
  <c r="AP39" i="4"/>
  <c r="AP40" i="4"/>
  <c r="AP41" i="4"/>
  <c r="AC41" i="4" s="1"/>
  <c r="AB41" i="4" s="1"/>
  <c r="AP42" i="4"/>
  <c r="AJ8" i="4"/>
  <c r="AJ9" i="4"/>
  <c r="AJ10" i="4"/>
  <c r="AJ11" i="4"/>
  <c r="AJ12" i="4"/>
  <c r="AC12" i="4" s="1"/>
  <c r="AB12" i="4" s="1"/>
  <c r="AJ13" i="4"/>
  <c r="AJ14" i="4"/>
  <c r="AJ15" i="4"/>
  <c r="AJ16" i="4"/>
  <c r="AJ17" i="4"/>
  <c r="AJ18" i="4"/>
  <c r="AC18" i="4" s="1"/>
  <c r="AB18" i="4" s="1"/>
  <c r="AJ19" i="4"/>
  <c r="AJ20" i="4"/>
  <c r="AJ21" i="4"/>
  <c r="AJ22" i="4"/>
  <c r="AJ23" i="4"/>
  <c r="AJ24" i="4"/>
  <c r="AC24" i="4" s="1"/>
  <c r="AB24" i="4" s="1"/>
  <c r="AJ25" i="4"/>
  <c r="AJ26" i="4"/>
  <c r="AJ27" i="4"/>
  <c r="AJ28" i="4"/>
  <c r="AJ29" i="4"/>
  <c r="AJ30" i="4"/>
  <c r="AC30" i="4" s="1"/>
  <c r="AB30" i="4" s="1"/>
  <c r="AJ31" i="4"/>
  <c r="AJ32" i="4"/>
  <c r="AJ33" i="4"/>
  <c r="AJ34" i="4"/>
  <c r="AJ35" i="4"/>
  <c r="AJ36" i="4"/>
  <c r="AC36" i="4" s="1"/>
  <c r="AB36" i="4" s="1"/>
  <c r="AJ37" i="4"/>
  <c r="AJ38" i="4"/>
  <c r="AJ39" i="4"/>
  <c r="AJ40" i="4"/>
  <c r="AJ41" i="4"/>
  <c r="AJ42" i="4"/>
  <c r="AC42" i="4" s="1"/>
  <c r="AB42" i="4" s="1"/>
  <c r="AD8" i="4"/>
  <c r="AD9" i="4"/>
  <c r="AD10" i="4"/>
  <c r="AD11" i="4"/>
  <c r="AD12" i="4"/>
  <c r="AD13" i="4"/>
  <c r="AC13" i="4" s="1"/>
  <c r="AB13" i="4" s="1"/>
  <c r="AD14" i="4"/>
  <c r="AD15" i="4"/>
  <c r="AD16" i="4"/>
  <c r="AD17" i="4"/>
  <c r="AD18" i="4"/>
  <c r="AD19" i="4"/>
  <c r="AC19" i="4" s="1"/>
  <c r="AB19" i="4" s="1"/>
  <c r="AD20" i="4"/>
  <c r="AD21" i="4"/>
  <c r="AD22" i="4"/>
  <c r="AD23" i="4"/>
  <c r="AD24" i="4"/>
  <c r="AD25" i="4"/>
  <c r="AC25" i="4" s="1"/>
  <c r="AB25" i="4" s="1"/>
  <c r="AD26" i="4"/>
  <c r="AD27" i="4"/>
  <c r="AD28" i="4"/>
  <c r="AD29" i="4"/>
  <c r="AD30" i="4"/>
  <c r="AD31" i="4"/>
  <c r="AC31" i="4" s="1"/>
  <c r="AB31" i="4" s="1"/>
  <c r="AD32" i="4"/>
  <c r="AD33" i="4"/>
  <c r="AD34" i="4"/>
  <c r="AD35" i="4"/>
  <c r="AD36" i="4"/>
  <c r="AD37" i="4"/>
  <c r="AC37" i="4" s="1"/>
  <c r="AB37" i="4" s="1"/>
  <c r="AD38" i="4"/>
  <c r="AD39" i="4"/>
  <c r="AD40" i="4"/>
  <c r="AD41" i="4"/>
  <c r="AD42" i="4"/>
  <c r="AC8" i="4"/>
  <c r="AB8" i="4" s="1"/>
  <c r="AC9" i="4"/>
  <c r="AC10" i="4"/>
  <c r="AC14" i="4"/>
  <c r="AC15" i="4"/>
  <c r="AC16" i="4"/>
  <c r="AC20" i="4"/>
  <c r="AB20" i="4" s="1"/>
  <c r="AC21" i="4"/>
  <c r="AC22" i="4"/>
  <c r="AC26" i="4"/>
  <c r="AC27" i="4"/>
  <c r="AC28" i="4"/>
  <c r="AC32" i="4"/>
  <c r="AB32" i="4" s="1"/>
  <c r="AC33" i="4"/>
  <c r="AC34" i="4"/>
  <c r="AC38" i="4"/>
  <c r="AC39" i="4"/>
  <c r="AC4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8" i="3"/>
  <c r="Z9" i="3"/>
  <c r="Z14" i="3"/>
  <c r="Z15" i="3"/>
  <c r="Z20" i="3"/>
  <c r="Z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Q9" i="3"/>
  <c r="Q10" i="3"/>
  <c r="Z10" i="3" s="1"/>
  <c r="Q11" i="3"/>
  <c r="Z11" i="3" s="1"/>
  <c r="Q12" i="3"/>
  <c r="Z12" i="3" s="1"/>
  <c r="Q13" i="3"/>
  <c r="Z13" i="3" s="1"/>
  <c r="Q14" i="3"/>
  <c r="Q15" i="3"/>
  <c r="Q16" i="3"/>
  <c r="Z16" i="3" s="1"/>
  <c r="Q17" i="3"/>
  <c r="Z17" i="3" s="1"/>
  <c r="Q18" i="3"/>
  <c r="Z18" i="3" s="1"/>
  <c r="Q19" i="3"/>
  <c r="Z19" i="3" s="1"/>
  <c r="Q20" i="3"/>
  <c r="Q21" i="3"/>
  <c r="N8" i="3"/>
  <c r="M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M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M20" i="3" s="1"/>
  <c r="V20" i="3" s="1"/>
  <c r="N21" i="3"/>
  <c r="W21" i="3" s="1"/>
  <c r="M9" i="3"/>
  <c r="V9" i="3" s="1"/>
  <c r="M12" i="3"/>
  <c r="V12" i="3" s="1"/>
  <c r="M13" i="3"/>
  <c r="V13" i="3" s="1"/>
  <c r="M15" i="3"/>
  <c r="V15" i="3" s="1"/>
  <c r="M18" i="3"/>
  <c r="V18" i="3" s="1"/>
  <c r="M19" i="3"/>
  <c r="V19" i="3" s="1"/>
  <c r="M21" i="3"/>
  <c r="V21" i="3" s="1"/>
  <c r="H8" i="3"/>
  <c r="H9" i="3"/>
  <c r="H10" i="3"/>
  <c r="D10" i="3" s="1"/>
  <c r="H11" i="3"/>
  <c r="D11" i="3" s="1"/>
  <c r="H12" i="3"/>
  <c r="H13" i="3"/>
  <c r="H14" i="3"/>
  <c r="H15" i="3"/>
  <c r="H16" i="3"/>
  <c r="D16" i="3" s="1"/>
  <c r="H17" i="3"/>
  <c r="D17" i="3" s="1"/>
  <c r="H18" i="3"/>
  <c r="H19" i="3"/>
  <c r="H20" i="3"/>
  <c r="H21" i="3"/>
  <c r="E8" i="3"/>
  <c r="D8" i="3" s="1"/>
  <c r="E9" i="3"/>
  <c r="E10" i="3"/>
  <c r="E11" i="3"/>
  <c r="E12" i="3"/>
  <c r="E13" i="3"/>
  <c r="E14" i="3"/>
  <c r="D14" i="3" s="1"/>
  <c r="E15" i="3"/>
  <c r="E16" i="3"/>
  <c r="E17" i="3"/>
  <c r="E18" i="3"/>
  <c r="E19" i="3"/>
  <c r="E20" i="3"/>
  <c r="D20" i="3" s="1"/>
  <c r="E21" i="3"/>
  <c r="D9" i="3"/>
  <c r="D12" i="3"/>
  <c r="D13" i="3"/>
  <c r="D15" i="3"/>
  <c r="D18" i="3"/>
  <c r="D19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8" i="2"/>
  <c r="Z14" i="2"/>
  <c r="Z20" i="2"/>
  <c r="Z26" i="2"/>
  <c r="Z32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Q8" i="2"/>
  <c r="M8" i="2" s="1"/>
  <c r="V8" i="2" s="1"/>
  <c r="Q9" i="2"/>
  <c r="Z9" i="2" s="1"/>
  <c r="Q10" i="2"/>
  <c r="Z10" i="2" s="1"/>
  <c r="Q11" i="2"/>
  <c r="Z11" i="2" s="1"/>
  <c r="Q12" i="2"/>
  <c r="Q13" i="2"/>
  <c r="M13" i="2" s="1"/>
  <c r="V13" i="2" s="1"/>
  <c r="Q14" i="2"/>
  <c r="M14" i="2" s="1"/>
  <c r="V14" i="2" s="1"/>
  <c r="Q15" i="2"/>
  <c r="Z15" i="2" s="1"/>
  <c r="Q16" i="2"/>
  <c r="Z16" i="2" s="1"/>
  <c r="Q17" i="2"/>
  <c r="Z17" i="2" s="1"/>
  <c r="Q18" i="2"/>
  <c r="Q19" i="2"/>
  <c r="M19" i="2" s="1"/>
  <c r="V19" i="2" s="1"/>
  <c r="Q20" i="2"/>
  <c r="M20" i="2" s="1"/>
  <c r="V20" i="2" s="1"/>
  <c r="Q21" i="2"/>
  <c r="Z21" i="2" s="1"/>
  <c r="Q22" i="2"/>
  <c r="Z22" i="2" s="1"/>
  <c r="Q23" i="2"/>
  <c r="Z23" i="2" s="1"/>
  <c r="Q24" i="2"/>
  <c r="Q25" i="2"/>
  <c r="M25" i="2" s="1"/>
  <c r="V25" i="2" s="1"/>
  <c r="Q26" i="2"/>
  <c r="M26" i="2" s="1"/>
  <c r="V26" i="2" s="1"/>
  <c r="Q27" i="2"/>
  <c r="Z27" i="2" s="1"/>
  <c r="Q28" i="2"/>
  <c r="Z28" i="2" s="1"/>
  <c r="Q29" i="2"/>
  <c r="Z29" i="2" s="1"/>
  <c r="Q30" i="2"/>
  <c r="Q31" i="2"/>
  <c r="M31" i="2" s="1"/>
  <c r="V31" i="2" s="1"/>
  <c r="Q32" i="2"/>
  <c r="M32" i="2" s="1"/>
  <c r="V32" i="2" s="1"/>
  <c r="Q33" i="2"/>
  <c r="Z33" i="2" s="1"/>
  <c r="Q34" i="2"/>
  <c r="Z34" i="2" s="1"/>
  <c r="Q35" i="2"/>
  <c r="Z35" i="2" s="1"/>
  <c r="Q36" i="2"/>
  <c r="Q37" i="2"/>
  <c r="M37" i="2" s="1"/>
  <c r="V37" i="2" s="1"/>
  <c r="Q38" i="2"/>
  <c r="M38" i="2" s="1"/>
  <c r="V38" i="2" s="1"/>
  <c r="Q39" i="2"/>
  <c r="Z39" i="2" s="1"/>
  <c r="Q40" i="2"/>
  <c r="Z40" i="2" s="1"/>
  <c r="Q41" i="2"/>
  <c r="Z41" i="2" s="1"/>
  <c r="Q42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N32" i="2"/>
  <c r="W32" i="2" s="1"/>
  <c r="N33" i="2"/>
  <c r="W33" i="2" s="1"/>
  <c r="N34" i="2"/>
  <c r="W34" i="2" s="1"/>
  <c r="N35" i="2"/>
  <c r="N36" i="2"/>
  <c r="W36" i="2" s="1"/>
  <c r="N37" i="2"/>
  <c r="N38" i="2"/>
  <c r="W38" i="2" s="1"/>
  <c r="N39" i="2"/>
  <c r="W39" i="2" s="1"/>
  <c r="N40" i="2"/>
  <c r="W40" i="2" s="1"/>
  <c r="N41" i="2"/>
  <c r="N42" i="2"/>
  <c r="W42" i="2" s="1"/>
  <c r="M9" i="2"/>
  <c r="V9" i="2" s="1"/>
  <c r="M10" i="2"/>
  <c r="M11" i="2"/>
  <c r="M12" i="2"/>
  <c r="M15" i="2"/>
  <c r="V15" i="2" s="1"/>
  <c r="M16" i="2"/>
  <c r="M17" i="2"/>
  <c r="M18" i="2"/>
  <c r="M21" i="2"/>
  <c r="V21" i="2" s="1"/>
  <c r="M22" i="2"/>
  <c r="V22" i="2" s="1"/>
  <c r="M23" i="2"/>
  <c r="M24" i="2"/>
  <c r="M27" i="2"/>
  <c r="V27" i="2" s="1"/>
  <c r="M28" i="2"/>
  <c r="M29" i="2"/>
  <c r="M30" i="2"/>
  <c r="M33" i="2"/>
  <c r="V33" i="2" s="1"/>
  <c r="M34" i="2"/>
  <c r="M35" i="2"/>
  <c r="M36" i="2"/>
  <c r="M39" i="2"/>
  <c r="V39" i="2" s="1"/>
  <c r="M40" i="2"/>
  <c r="V40" i="2" s="1"/>
  <c r="M41" i="2"/>
  <c r="M42" i="2"/>
  <c r="H8" i="2"/>
  <c r="H9" i="2"/>
  <c r="H10" i="2"/>
  <c r="D10" i="2" s="1"/>
  <c r="H11" i="2"/>
  <c r="D11" i="2" s="1"/>
  <c r="H12" i="2"/>
  <c r="Z12" i="2" s="1"/>
  <c r="H13" i="2"/>
  <c r="H14" i="2"/>
  <c r="H15" i="2"/>
  <c r="H16" i="2"/>
  <c r="D16" i="2" s="1"/>
  <c r="H17" i="2"/>
  <c r="D17" i="2" s="1"/>
  <c r="H18" i="2"/>
  <c r="Z18" i="2" s="1"/>
  <c r="H19" i="2"/>
  <c r="H20" i="2"/>
  <c r="H21" i="2"/>
  <c r="H22" i="2"/>
  <c r="D22" i="2" s="1"/>
  <c r="H23" i="2"/>
  <c r="D23" i="2" s="1"/>
  <c r="H24" i="2"/>
  <c r="Z24" i="2" s="1"/>
  <c r="H25" i="2"/>
  <c r="H26" i="2"/>
  <c r="H27" i="2"/>
  <c r="H28" i="2"/>
  <c r="D28" i="2" s="1"/>
  <c r="H29" i="2"/>
  <c r="D29" i="2" s="1"/>
  <c r="H30" i="2"/>
  <c r="Z30" i="2" s="1"/>
  <c r="H31" i="2"/>
  <c r="H32" i="2"/>
  <c r="H33" i="2"/>
  <c r="H34" i="2"/>
  <c r="D34" i="2" s="1"/>
  <c r="H35" i="2"/>
  <c r="D35" i="2" s="1"/>
  <c r="H36" i="2"/>
  <c r="Z36" i="2" s="1"/>
  <c r="H37" i="2"/>
  <c r="H38" i="2"/>
  <c r="H39" i="2"/>
  <c r="H40" i="2"/>
  <c r="D40" i="2" s="1"/>
  <c r="H41" i="2"/>
  <c r="D41" i="2" s="1"/>
  <c r="H42" i="2"/>
  <c r="Z42" i="2" s="1"/>
  <c r="E8" i="2"/>
  <c r="E9" i="2"/>
  <c r="E10" i="2"/>
  <c r="E11" i="2"/>
  <c r="W11" i="2" s="1"/>
  <c r="E12" i="2"/>
  <c r="E13" i="2"/>
  <c r="W13" i="2" s="1"/>
  <c r="E14" i="2"/>
  <c r="E15" i="2"/>
  <c r="E16" i="2"/>
  <c r="E17" i="2"/>
  <c r="W17" i="2" s="1"/>
  <c r="E18" i="2"/>
  <c r="E19" i="2"/>
  <c r="W19" i="2" s="1"/>
  <c r="E20" i="2"/>
  <c r="E21" i="2"/>
  <c r="E22" i="2"/>
  <c r="E23" i="2"/>
  <c r="W23" i="2" s="1"/>
  <c r="E24" i="2"/>
  <c r="E25" i="2"/>
  <c r="W25" i="2" s="1"/>
  <c r="E26" i="2"/>
  <c r="E27" i="2"/>
  <c r="E28" i="2"/>
  <c r="E29" i="2"/>
  <c r="W29" i="2" s="1"/>
  <c r="E30" i="2"/>
  <c r="E31" i="2"/>
  <c r="W31" i="2" s="1"/>
  <c r="E32" i="2"/>
  <c r="E33" i="2"/>
  <c r="E34" i="2"/>
  <c r="E35" i="2"/>
  <c r="W35" i="2" s="1"/>
  <c r="E36" i="2"/>
  <c r="E37" i="2"/>
  <c r="W37" i="2" s="1"/>
  <c r="E38" i="2"/>
  <c r="E39" i="2"/>
  <c r="E40" i="2"/>
  <c r="E41" i="2"/>
  <c r="W41" i="2" s="1"/>
  <c r="E42" i="2"/>
  <c r="D8" i="2"/>
  <c r="D9" i="2"/>
  <c r="D12" i="2"/>
  <c r="V12" i="2" s="1"/>
  <c r="D13" i="2"/>
  <c r="D14" i="2"/>
  <c r="D15" i="2"/>
  <c r="D18" i="2"/>
  <c r="V18" i="2" s="1"/>
  <c r="D19" i="2"/>
  <c r="D20" i="2"/>
  <c r="D21" i="2"/>
  <c r="D24" i="2"/>
  <c r="V24" i="2" s="1"/>
  <c r="D25" i="2"/>
  <c r="D26" i="2"/>
  <c r="D27" i="2"/>
  <c r="D30" i="2"/>
  <c r="V30" i="2" s="1"/>
  <c r="D31" i="2"/>
  <c r="D32" i="2"/>
  <c r="D33" i="2"/>
  <c r="D36" i="2"/>
  <c r="V36" i="2" s="1"/>
  <c r="D37" i="2"/>
  <c r="D38" i="2"/>
  <c r="D39" i="2"/>
  <c r="D42" i="2"/>
  <c r="V42" i="2" s="1"/>
  <c r="V28" i="2" l="1"/>
  <c r="AB38" i="4"/>
  <c r="AB26" i="4"/>
  <c r="AB14" i="4"/>
  <c r="V29" i="2"/>
  <c r="V10" i="2"/>
  <c r="V35" i="2"/>
  <c r="V17" i="2"/>
  <c r="V14" i="3"/>
  <c r="V8" i="3"/>
  <c r="V11" i="2"/>
  <c r="V34" i="2"/>
  <c r="V16" i="2"/>
  <c r="AB21" i="5"/>
  <c r="AB9" i="5"/>
  <c r="V41" i="2"/>
  <c r="V23" i="2"/>
  <c r="W8" i="3"/>
  <c r="Z37" i="2"/>
  <c r="Z31" i="2"/>
  <c r="Z25" i="2"/>
  <c r="Z19" i="2"/>
  <c r="Z13" i="2"/>
  <c r="M17" i="3"/>
  <c r="V17" i="3" s="1"/>
  <c r="M11" i="3"/>
  <c r="V11" i="3" s="1"/>
  <c r="W20" i="3"/>
  <c r="M16" i="3"/>
  <c r="V16" i="3" s="1"/>
  <c r="M10" i="3"/>
  <c r="V10" i="3" s="1"/>
  <c r="W14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<sst xmlns="http://schemas.openxmlformats.org/spreadsheetml/2006/main" count="1908" uniqueCount="234">
  <si>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</si>
  <si>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</si>
  <si>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</si>
  <si>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</si>
  <si>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</si>
  <si>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</si>
  <si>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</si>
  <si>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</si>
  <si>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</si>
  <si>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</si>
  <si>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</si>
  <si>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</si>
  <si>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</si>
  <si>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</si>
  <si>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</si>
  <si>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</si>
  <si>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</si>
  <si>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</si>
  <si>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</si>
  <si>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</si>
  <si>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</si>
  <si>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</si>
  <si>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</si>
  <si>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</si>
  <si>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</si>
  <si>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</si>
  <si>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</si>
  <si>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</si>
  <si>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</si>
  <si>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</si>
  <si>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</si>
  <si>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</si>
  <si>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</si>
  <si>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</si>
  <si>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</si>
  <si>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</si>
  <si>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</si>
  <si>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</si>
  <si>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</si>
  <si>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</si>
  <si>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</si>
  <si>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</si>
  <si>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</si>
  <si>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</si>
  <si>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</si>
  <si>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</si>
  <si>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</si>
  <si>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</si>
  <si>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</si>
  <si>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</si>
  <si>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</si>
  <si>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</si>
  <si>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</si>
  <si>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</si>
  <si>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</si>
  <si>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</si>
  <si>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</si>
  <si>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</si>
  <si>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</si>
  <si>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</si>
  <si>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</si>
  <si>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</si>
  <si>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</si>
  <si>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</si>
  <si>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</si>
  <si>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</si>
  <si>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</si>
  <si>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</si>
  <si>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</si>
  <si>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</si>
  <si>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</si>
  <si>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</si>
  <si>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</si>
  <si>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</si>
  <si>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</si>
  <si>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</si>
  <si>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</si>
  <si>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</si>
  <si>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</si>
  <si>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</si>
  <si>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</si>
  <si>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</si>
  <si>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</si>
  <si>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</si>
  <si>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</si>
  <si>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</si>
  <si>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</si>
  <si>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</si>
  <si>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</si>
  <si>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</si>
  <si>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</si>
  <si>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</si>
  <si>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</si>
  <si>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</si>
  <si>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</si>
  <si>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</si>
  <si>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</si>
  <si>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</si>
  <si>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</si>
  <si>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</si>
  <si>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静岡県</t>
  </si>
  <si>
    <t>22000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</si>
  <si>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</si>
  <si>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</si>
  <si>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</si>
  <si>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</si>
  <si>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</si>
  <si>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</si>
  <si>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</si>
  <si>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</si>
  <si>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22100</t>
  </si>
  <si>
    <t>静岡市</t>
  </si>
  <si>
    <t>バックホー２台、ショベルローダー２台　　　</t>
  </si>
  <si>
    <t/>
  </si>
  <si>
    <t>22130</t>
  </si>
  <si>
    <t>浜松市</t>
  </si>
  <si>
    <t>（直営）フォークリフト２台、ホイルローダー１台、バックホー２台、パワーショベル１台
（許可）バックホー８８台、ショベル１０台、ホイールローダ１３台、ブルドーザー１台、フォークリフト６７台、ユンボ５台、小型クレーン４台、２ピースブーム１台、クローラーダンプ１台</t>
  </si>
  <si>
    <t>22203</t>
  </si>
  <si>
    <t>沼津市</t>
  </si>
  <si>
    <t>フォークリフト３台</t>
  </si>
  <si>
    <t>22205</t>
  </si>
  <si>
    <t>熱海市</t>
  </si>
  <si>
    <t>ショベルローダー1台、フォークリフト5台、パワーショベル2台、</t>
  </si>
  <si>
    <t>22206</t>
  </si>
  <si>
    <t>三島市</t>
  </si>
  <si>
    <t>フォークリフト42台、ショベルローダー2台、ホイールローダー2台、油圧ショベル29台、クレーン27台</t>
  </si>
  <si>
    <t>22207</t>
  </si>
  <si>
    <t>富士宮市</t>
  </si>
  <si>
    <t>油圧ショベル１台、ショベル・ローダ１台</t>
  </si>
  <si>
    <t>22208</t>
  </si>
  <si>
    <t>伊東市</t>
  </si>
  <si>
    <t>フォークリフト5台、ホイールローダー2台、シャベルローダー1台、パワーシャベル1台</t>
  </si>
  <si>
    <t>22209</t>
  </si>
  <si>
    <t>島田市</t>
  </si>
  <si>
    <t>直営（市保有）のみ把握
ダンプ2台、バックホー2台、フォークリフト4台、ホイルローダー1台</t>
  </si>
  <si>
    <t>22210</t>
  </si>
  <si>
    <t>富士市</t>
  </si>
  <si>
    <t>バックホー1台</t>
  </si>
  <si>
    <t>22211</t>
  </si>
  <si>
    <t>磐田市</t>
  </si>
  <si>
    <t>ショベルローダー１台、ホイールローダー２台、ショベルローダー１台、掘削機（ショベル）３台、転圧機１台
１ｔローラー１台、乗用草刈機４台、手押草刈機１台</t>
  </si>
  <si>
    <t>22212</t>
  </si>
  <si>
    <t>焼津市</t>
  </si>
  <si>
    <t>無し</t>
  </si>
  <si>
    <t>22213</t>
  </si>
  <si>
    <t>掛川市</t>
  </si>
  <si>
    <t>パッカー車77台、平ボディ84台</t>
  </si>
  <si>
    <t>22214</t>
  </si>
  <si>
    <t>藤枝市</t>
  </si>
  <si>
    <t>パワーショベル１２台、フォークリフト９台、回転フォーク２台、ショベルローダー２台、ベーロー１台、ヒンジフォーク１台</t>
  </si>
  <si>
    <t>22215</t>
  </si>
  <si>
    <t>御殿場市</t>
  </si>
  <si>
    <t>パワーショベル24台・バックフォー16台・フォークリフト43台・ブルドーザー2台・タイヤショベル12台・ホイルローダー3台</t>
  </si>
  <si>
    <t>22216</t>
  </si>
  <si>
    <t>袋井市</t>
  </si>
  <si>
    <t>22219</t>
  </si>
  <si>
    <t>下田市</t>
  </si>
  <si>
    <t>ホイールローダー4台、フォークリフト6台</t>
  </si>
  <si>
    <t>22220</t>
  </si>
  <si>
    <t>裾野市</t>
  </si>
  <si>
    <t>ブルトーザ　油圧ショベル　フォークリフト　フォークシャベル　ホイルローダ　軽トラック　箱バン</t>
  </si>
  <si>
    <t>22221</t>
  </si>
  <si>
    <t>湖西市</t>
  </si>
  <si>
    <t>フォークリフト3台、ペイローダー1台、バックホー2台、パワーショベル2台、ショベルカー1台</t>
  </si>
  <si>
    <t>22222</t>
  </si>
  <si>
    <t>伊豆市</t>
  </si>
  <si>
    <t>フォークリフト３台、ホイルローダー１台</t>
  </si>
  <si>
    <t>22223</t>
  </si>
  <si>
    <t>御前崎市</t>
  </si>
  <si>
    <t>22224</t>
  </si>
  <si>
    <t>菊川市</t>
  </si>
  <si>
    <t>22225</t>
  </si>
  <si>
    <t>伊豆の国市</t>
  </si>
  <si>
    <t>パワーショベル（バックホー）42台、フォークリフト38台、ホイルローダー8台、ベールクランプ1台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</si>
  <si>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</si>
  <si>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</si>
  <si>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</si>
  <si>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</si>
  <si>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</si>
  <si>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</si>
  <si>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</si>
  <si>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</si>
  <si>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</si>
  <si>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</si>
  <si>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パワーショベル1台</t>
  </si>
  <si>
    <t>22306</t>
  </si>
  <si>
    <t>西伊豆町</t>
  </si>
  <si>
    <t>バックホー１台・フォークリフト２台</t>
  </si>
  <si>
    <t>22325</t>
  </si>
  <si>
    <t>函南町</t>
  </si>
  <si>
    <t>パワーショベル１台　ショベルローダー２台　フォークリフト２台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</si>
  <si>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</si>
  <si>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</si>
  <si>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</si>
  <si>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</si>
  <si>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</si>
  <si>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</si>
  <si>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</si>
  <si>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</si>
  <si>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</si>
  <si>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</si>
  <si>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</si>
  <si>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</si>
  <si>
    <t>22816</t>
  </si>
  <si>
    <t>東遠広域施設組合</t>
  </si>
  <si>
    <t>○</t>
  </si>
  <si>
    <t>22820</t>
  </si>
  <si>
    <t>牧之原市御前崎市広域施設組合</t>
  </si>
  <si>
    <t>22824</t>
  </si>
  <si>
    <t>御殿場市・小山町広域行政組合</t>
  </si>
  <si>
    <t>22825</t>
  </si>
  <si>
    <t>東河環境センター</t>
  </si>
  <si>
    <t>22828</t>
  </si>
  <si>
    <t>南豆衛生プラント組合</t>
  </si>
  <si>
    <t>22847</t>
  </si>
  <si>
    <t>西豆衛生プラント組合</t>
  </si>
  <si>
    <t>22853</t>
  </si>
  <si>
    <t>裾野市長泉町衛生施設組合</t>
  </si>
  <si>
    <t>22861</t>
  </si>
  <si>
    <t>伊豆市沼津市衛生施設組合</t>
  </si>
  <si>
    <t>パワーショベル１台</t>
  </si>
  <si>
    <t>22909</t>
  </si>
  <si>
    <t>袋井市森町広域行政組合</t>
  </si>
  <si>
    <t>22920</t>
  </si>
  <si>
    <t>中遠広域事務組合</t>
  </si>
  <si>
    <t>22921</t>
  </si>
  <si>
    <t>志太広域事務組合</t>
  </si>
  <si>
    <t>22937</t>
  </si>
  <si>
    <t>吉田町牧之原市広域施設組合</t>
  </si>
  <si>
    <t>ホイルローダー1台　ショベルローダー1台　ヒンジ式フォークリフト1台　回転式フォークリフト1台</t>
  </si>
  <si>
    <t>22954</t>
  </si>
  <si>
    <t>掛川市・菊川市衛生施設組合</t>
  </si>
  <si>
    <t>22959</t>
  </si>
  <si>
    <t>伊豆市伊豆の国市廃棄物処理施設組合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</si>
</sst>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2</v>
      </c>
      <c r="F7" s="72">
        <f t="shared" si="0"/>
        <v>9</v>
      </c>
      <c r="G7" s="72">
        <f t="shared" si="0"/>
        <v>4</v>
      </c>
      <c r="H7" s="72">
        <f t="shared" si="0"/>
        <v>1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9</v>
      </c>
      <c r="P7" s="72">
        <f t="shared" si="0"/>
        <v>2</v>
      </c>
      <c r="Q7" s="72">
        <f t="shared" si="0"/>
        <v>0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2</v>
      </c>
      <c r="AB7" s="72">
        <f t="shared" si="1"/>
        <v>14</v>
      </c>
      <c r="AC7" s="72">
        <f t="shared" si="1"/>
        <v>1</v>
      </c>
      <c r="AD7" s="72">
        <f t="shared" si="1"/>
        <v>14</v>
      </c>
      <c r="AE7" s="72">
        <f t="shared" si="1"/>
        <v>0</v>
      </c>
      <c r="AF7" s="72">
        <f t="shared" si="1"/>
        <v>14</v>
      </c>
      <c r="AG7" s="72">
        <f t="shared" si="1"/>
        <v>0</v>
      </c>
      <c r="AH7" s="72">
        <f t="shared" si="1"/>
        <v>14</v>
      </c>
      <c r="AI7" s="72">
        <f t="shared" si="1"/>
        <v>0</v>
      </c>
      <c r="AJ7" s="72">
        <f t="shared" si="1"/>
        <v>14</v>
      </c>
      <c r="AK7" s="72">
        <f t="shared" si="1"/>
        <v>0</v>
      </c>
      <c r="AL7" s="72">
        <f t="shared" si="1"/>
        <v>14</v>
      </c>
      <c r="AM7" s="72">
        <f t="shared" si="1"/>
        <v>0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203</v>
      </c>
      <c r="C8" s="62" t="s">
        <v>204</v>
      </c>
      <c r="D8" s="62" t="s">
        <v>205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205</v>
      </c>
      <c r="P8" s="62"/>
      <c r="Q8" s="62"/>
      <c r="R8" s="62"/>
      <c r="S8" s="62"/>
      <c r="T8" s="62"/>
      <c r="U8" s="62">
        <v>4</v>
      </c>
      <c r="V8" s="68" t="s">
        <v>144</v>
      </c>
      <c r="W8" s="62" t="s">
        <v>145</v>
      </c>
      <c r="X8" s="68" t="s">
        <v>167</v>
      </c>
      <c r="Y8" s="62" t="s">
        <v>168</v>
      </c>
      <c r="Z8" s="68" t="s">
        <v>169</v>
      </c>
      <c r="AA8" s="62" t="s">
        <v>170</v>
      </c>
      <c r="AB8" s="68" t="s">
        <v>174</v>
      </c>
      <c r="AC8" s="62" t="s">
        <v>175</v>
      </c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206</v>
      </c>
      <c r="C9" s="62" t="s">
        <v>207</v>
      </c>
      <c r="D9" s="62"/>
      <c r="E9" s="62" t="s">
        <v>205</v>
      </c>
      <c r="F9" s="62" t="s">
        <v>205</v>
      </c>
      <c r="G9" s="62" t="s">
        <v>205</v>
      </c>
      <c r="H9" s="62"/>
      <c r="I9" s="62"/>
      <c r="J9" s="62" t="s">
        <v>205</v>
      </c>
      <c r="K9" s="62" t="s">
        <v>205</v>
      </c>
      <c r="L9" s="62"/>
      <c r="M9" s="62" t="s">
        <v>205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167</v>
      </c>
      <c r="W9" s="62" t="s">
        <v>168</v>
      </c>
      <c r="X9" s="68" t="s">
        <v>174</v>
      </c>
      <c r="Y9" s="62" t="s">
        <v>175</v>
      </c>
      <c r="Z9" s="68" t="s">
        <v>113</v>
      </c>
      <c r="AA9" s="62"/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208</v>
      </c>
      <c r="C10" s="62" t="s">
        <v>209</v>
      </c>
      <c r="D10" s="62"/>
      <c r="E10" s="62"/>
      <c r="F10" s="62" t="s">
        <v>205</v>
      </c>
      <c r="G10" s="62"/>
      <c r="H10" s="62"/>
      <c r="I10" s="62"/>
      <c r="J10" s="62" t="s">
        <v>205</v>
      </c>
      <c r="K10" s="62"/>
      <c r="L10" s="62"/>
      <c r="M10" s="62"/>
      <c r="N10" s="62"/>
      <c r="O10" s="62" t="s">
        <v>205</v>
      </c>
      <c r="P10" s="62" t="s">
        <v>205</v>
      </c>
      <c r="Q10" s="62"/>
      <c r="R10" s="62"/>
      <c r="S10" s="62"/>
      <c r="T10" s="62"/>
      <c r="U10" s="62">
        <v>2</v>
      </c>
      <c r="V10" s="68" t="s">
        <v>150</v>
      </c>
      <c r="W10" s="62" t="s">
        <v>151</v>
      </c>
      <c r="X10" s="68" t="s">
        <v>195</v>
      </c>
      <c r="Y10" s="62" t="s">
        <v>196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210</v>
      </c>
      <c r="C11" s="62" t="s">
        <v>211</v>
      </c>
      <c r="D11" s="62"/>
      <c r="E11" s="62"/>
      <c r="F11" s="62" t="s">
        <v>205</v>
      </c>
      <c r="G11" s="62"/>
      <c r="H11" s="62"/>
      <c r="I11" s="62"/>
      <c r="J11" s="62"/>
      <c r="K11" s="62"/>
      <c r="L11" s="62"/>
      <c r="M11" s="62"/>
      <c r="N11" s="62"/>
      <c r="O11" s="62" t="s">
        <v>205</v>
      </c>
      <c r="P11" s="62"/>
      <c r="Q11" s="62"/>
      <c r="R11" s="62"/>
      <c r="S11" s="62"/>
      <c r="T11" s="62"/>
      <c r="U11" s="62">
        <v>2</v>
      </c>
      <c r="V11" s="68" t="s">
        <v>176</v>
      </c>
      <c r="W11" s="62" t="s">
        <v>177</v>
      </c>
      <c r="X11" s="68" t="s">
        <v>178</v>
      </c>
      <c r="Y11" s="62" t="s">
        <v>179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212</v>
      </c>
      <c r="C12" s="62" t="s">
        <v>213</v>
      </c>
      <c r="D12" s="62" t="s">
        <v>205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205</v>
      </c>
      <c r="P12" s="62"/>
      <c r="Q12" s="62"/>
      <c r="R12" s="62"/>
      <c r="S12" s="62"/>
      <c r="T12" s="62"/>
      <c r="U12" s="62">
        <v>2</v>
      </c>
      <c r="V12" s="68" t="s">
        <v>155</v>
      </c>
      <c r="W12" s="62" t="s">
        <v>156</v>
      </c>
      <c r="X12" s="68" t="s">
        <v>180</v>
      </c>
      <c r="Y12" s="62" t="s">
        <v>181</v>
      </c>
      <c r="Z12" s="68" t="s">
        <v>113</v>
      </c>
      <c r="AA12" s="62"/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214</v>
      </c>
      <c r="C13" s="62" t="s">
        <v>215</v>
      </c>
      <c r="D13" s="62" t="s">
        <v>205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205</v>
      </c>
      <c r="P13" s="62"/>
      <c r="Q13" s="62"/>
      <c r="R13" s="62"/>
      <c r="S13" s="62"/>
      <c r="T13" s="62"/>
      <c r="U13" s="62">
        <v>2</v>
      </c>
      <c r="V13" s="68" t="s">
        <v>182</v>
      </c>
      <c r="W13" s="62" t="s">
        <v>183</v>
      </c>
      <c r="X13" s="68" t="s">
        <v>185</v>
      </c>
      <c r="Y13" s="62" t="s">
        <v>186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216</v>
      </c>
      <c r="C14" s="62" t="s">
        <v>217</v>
      </c>
      <c r="D14" s="62" t="s">
        <v>205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205</v>
      </c>
      <c r="P14" s="62"/>
      <c r="Q14" s="62"/>
      <c r="R14" s="62" t="s">
        <v>205</v>
      </c>
      <c r="S14" s="62"/>
      <c r="T14" s="62"/>
      <c r="U14" s="62">
        <v>2</v>
      </c>
      <c r="V14" s="68" t="s">
        <v>158</v>
      </c>
      <c r="W14" s="62" t="s">
        <v>159</v>
      </c>
      <c r="X14" s="68" t="s">
        <v>193</v>
      </c>
      <c r="Y14" s="62" t="s">
        <v>194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218</v>
      </c>
      <c r="C15" s="62" t="s">
        <v>219</v>
      </c>
      <c r="D15" s="62"/>
      <c r="E15" s="62"/>
      <c r="F15" s="62" t="s">
        <v>205</v>
      </c>
      <c r="G15" s="62"/>
      <c r="H15" s="62" t="s">
        <v>205</v>
      </c>
      <c r="I15" s="62"/>
      <c r="J15" s="62"/>
      <c r="K15" s="62"/>
      <c r="L15" s="62"/>
      <c r="M15" s="62" t="s">
        <v>205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164</v>
      </c>
      <c r="W15" s="62" t="s">
        <v>165</v>
      </c>
      <c r="X15" s="68" t="s">
        <v>117</v>
      </c>
      <c r="Y15" s="62" t="s">
        <v>118</v>
      </c>
      <c r="Z15" s="68" t="s">
        <v>113</v>
      </c>
      <c r="AA15" s="62"/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221</v>
      </c>
      <c r="C16" s="62" t="s">
        <v>222</v>
      </c>
      <c r="D16" s="62"/>
      <c r="E16" s="62"/>
      <c r="F16" s="62" t="s">
        <v>205</v>
      </c>
      <c r="G16" s="62"/>
      <c r="H16" s="62"/>
      <c r="I16" s="62"/>
      <c r="J16" s="62"/>
      <c r="K16" s="62"/>
      <c r="L16" s="62"/>
      <c r="M16" s="62"/>
      <c r="N16" s="62"/>
      <c r="O16" s="62" t="s">
        <v>205</v>
      </c>
      <c r="P16" s="62"/>
      <c r="Q16" s="62"/>
      <c r="R16" s="62"/>
      <c r="S16" s="62"/>
      <c r="T16" s="62"/>
      <c r="U16" s="62">
        <v>2</v>
      </c>
      <c r="V16" s="68" t="s">
        <v>153</v>
      </c>
      <c r="W16" s="62" t="s">
        <v>154</v>
      </c>
      <c r="X16" s="68" t="s">
        <v>201</v>
      </c>
      <c r="Y16" s="62" t="s">
        <v>202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223</v>
      </c>
      <c r="C17" s="62" t="s">
        <v>224</v>
      </c>
      <c r="D17" s="62"/>
      <c r="E17" s="62"/>
      <c r="F17" s="62" t="s">
        <v>205</v>
      </c>
      <c r="G17" s="62" t="s">
        <v>205</v>
      </c>
      <c r="H17" s="62"/>
      <c r="I17" s="62"/>
      <c r="J17" s="62" t="s">
        <v>205</v>
      </c>
      <c r="K17" s="62" t="s">
        <v>205</v>
      </c>
      <c r="L17" s="62"/>
      <c r="M17" s="62" t="s">
        <v>205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138</v>
      </c>
      <c r="W17" s="62" t="s">
        <v>139</v>
      </c>
      <c r="X17" s="68" t="s">
        <v>153</v>
      </c>
      <c r="Y17" s="62" t="s">
        <v>154</v>
      </c>
      <c r="Z17" s="68" t="s">
        <v>201</v>
      </c>
      <c r="AA17" s="62" t="s">
        <v>202</v>
      </c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225</v>
      </c>
      <c r="C18" s="62" t="s">
        <v>226</v>
      </c>
      <c r="D18" s="62"/>
      <c r="E18" s="62"/>
      <c r="F18" s="62" t="s">
        <v>205</v>
      </c>
      <c r="G18" s="62" t="s">
        <v>205</v>
      </c>
      <c r="H18" s="62"/>
      <c r="I18" s="62" t="s">
        <v>205</v>
      </c>
      <c r="J18" s="62"/>
      <c r="K18" s="62"/>
      <c r="L18" s="62"/>
      <c r="M18" s="62"/>
      <c r="N18" s="62"/>
      <c r="O18" s="62" t="s">
        <v>205</v>
      </c>
      <c r="P18" s="62" t="s">
        <v>205</v>
      </c>
      <c r="Q18" s="62"/>
      <c r="R18" s="62" t="s">
        <v>205</v>
      </c>
      <c r="S18" s="62"/>
      <c r="T18" s="62"/>
      <c r="U18" s="62">
        <v>2</v>
      </c>
      <c r="V18" s="68" t="s">
        <v>141</v>
      </c>
      <c r="W18" s="62" t="s">
        <v>142</v>
      </c>
      <c r="X18" s="68" t="s">
        <v>147</v>
      </c>
      <c r="Y18" s="62" t="s">
        <v>148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 t="s">
        <v>100</v>
      </c>
      <c r="B19" s="68" t="s">
        <v>227</v>
      </c>
      <c r="C19" s="62" t="s">
        <v>228</v>
      </c>
      <c r="D19" s="62"/>
      <c r="E19" s="62" t="s">
        <v>205</v>
      </c>
      <c r="F19" s="62" t="s">
        <v>205</v>
      </c>
      <c r="G19" s="62" t="s">
        <v>205</v>
      </c>
      <c r="H19" s="62"/>
      <c r="I19" s="62"/>
      <c r="J19" s="62"/>
      <c r="K19" s="62"/>
      <c r="L19" s="62"/>
      <c r="M19" s="62"/>
      <c r="N19" s="62"/>
      <c r="O19" s="62" t="s">
        <v>205</v>
      </c>
      <c r="P19" s="62"/>
      <c r="Q19" s="62"/>
      <c r="R19" s="62"/>
      <c r="S19" s="62" t="s">
        <v>205</v>
      </c>
      <c r="T19" s="62"/>
      <c r="U19" s="62">
        <v>2</v>
      </c>
      <c r="V19" s="68" t="s">
        <v>174</v>
      </c>
      <c r="W19" s="62" t="s">
        <v>175</v>
      </c>
      <c r="X19" s="68" t="s">
        <v>197</v>
      </c>
      <c r="Y19" s="62" t="s">
        <v>198</v>
      </c>
      <c r="Z19" s="68" t="s">
        <v>113</v>
      </c>
      <c r="AA19" s="62"/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9" t="s">
        <v>113</v>
      </c>
      <c r="CE19" s="138"/>
    </row>
    <row r="20" spans="1:83" s="10" customFormat="1" ht="13.5" customHeight="1">
      <c r="A20" s="62" t="s">
        <v>100</v>
      </c>
      <c r="B20" s="68" t="s">
        <v>230</v>
      </c>
      <c r="C20" s="62" t="s">
        <v>231</v>
      </c>
      <c r="D20" s="62"/>
      <c r="E20" s="62"/>
      <c r="F20" s="62" t="s">
        <v>205</v>
      </c>
      <c r="G20" s="62"/>
      <c r="H20" s="62"/>
      <c r="I20" s="62"/>
      <c r="J20" s="62"/>
      <c r="K20" s="62"/>
      <c r="L20" s="62"/>
      <c r="M20" s="62" t="s">
        <v>205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144</v>
      </c>
      <c r="W20" s="62" t="s">
        <v>145</v>
      </c>
      <c r="X20" s="68" t="s">
        <v>169</v>
      </c>
      <c r="Y20" s="62" t="s">
        <v>170</v>
      </c>
      <c r="Z20" s="68" t="s">
        <v>113</v>
      </c>
      <c r="AA20" s="62"/>
      <c r="AB20" s="68" t="s">
        <v>113</v>
      </c>
      <c r="AC20" s="62"/>
      <c r="AD20" s="68" t="s">
        <v>113</v>
      </c>
      <c r="AE20" s="62"/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9" t="s">
        <v>113</v>
      </c>
      <c r="CE20" s="138"/>
    </row>
    <row r="21" spans="1:83" s="10" customFormat="1" ht="13.5" customHeight="1">
      <c r="A21" s="62" t="s">
        <v>100</v>
      </c>
      <c r="B21" s="68" t="s">
        <v>232</v>
      </c>
      <c r="C21" s="62" t="s">
        <v>233</v>
      </c>
      <c r="D21" s="62"/>
      <c r="E21" s="62"/>
      <c r="F21" s="62"/>
      <c r="G21" s="62"/>
      <c r="H21" s="62"/>
      <c r="I21" s="62" t="s">
        <v>205</v>
      </c>
      <c r="J21" s="62"/>
      <c r="K21" s="62"/>
      <c r="L21" s="62"/>
      <c r="M21" s="62" t="s">
        <v>205</v>
      </c>
      <c r="N21" s="62"/>
      <c r="O21" s="62"/>
      <c r="P21" s="62"/>
      <c r="Q21" s="62"/>
      <c r="R21" s="62"/>
      <c r="S21" s="62"/>
      <c r="T21" s="62"/>
      <c r="U21" s="62">
        <v>2</v>
      </c>
      <c r="V21" s="68" t="s">
        <v>164</v>
      </c>
      <c r="W21" s="62" t="s">
        <v>165</v>
      </c>
      <c r="X21" s="68" t="s">
        <v>171</v>
      </c>
      <c r="Y21" s="62" t="s">
        <v>172</v>
      </c>
      <c r="Z21" s="68" t="s">
        <v>113</v>
      </c>
      <c r="AA21" s="62"/>
      <c r="AB21" s="68" t="s">
        <v>113</v>
      </c>
      <c r="AC21" s="62"/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SUM(E7,+H7)</f>
        <v>1107</v>
      </c>
      <c r="E7" s="71">
        <f>SUM(F7:G7)</f>
        <v>391</v>
      </c>
      <c r="F7" s="71">
        <f>SUM(F$8:F$207)</f>
        <v>322</v>
      </c>
      <c r="G7" s="71">
        <f>SUM(G$8:G$207)</f>
        <v>69</v>
      </c>
      <c r="H7" s="71">
        <f>SUM(I7:L7)</f>
        <v>716</v>
      </c>
      <c r="I7" s="71">
        <f>SUM(I$8:I$207)</f>
        <v>483</v>
      </c>
      <c r="J7" s="71">
        <f>SUM(J$8:J$207)</f>
        <v>203</v>
      </c>
      <c r="K7" s="71">
        <f>SUM(K$8:K$207)</f>
        <v>19</v>
      </c>
      <c r="L7" s="71">
        <f>SUM(L$8:L$207)</f>
        <v>11</v>
      </c>
      <c r="M7" s="71">
        <f>SUM(N7,+Q7)</f>
        <v>100</v>
      </c>
      <c r="N7" s="71">
        <f>SUM(O7:P7)</f>
        <v>51</v>
      </c>
      <c r="O7" s="71">
        <f>SUM(O$8:O$207)</f>
        <v>37</v>
      </c>
      <c r="P7" s="71">
        <f>SUM(P$8:P$207)</f>
        <v>14</v>
      </c>
      <c r="Q7" s="71">
        <f>SUM(R7:U7)</f>
        <v>49</v>
      </c>
      <c r="R7" s="71">
        <f>SUM(R$8:R$207)</f>
        <v>28</v>
      </c>
      <c r="S7" s="71">
        <f>SUM(S$8:S$207)</f>
        <v>19</v>
      </c>
      <c r="T7" s="71">
        <f>SUM(T$8:T$207)</f>
        <v>2</v>
      </c>
      <c r="U7" s="71">
        <f>SUM(U$8:U$207)</f>
        <v>0</v>
      </c>
      <c r="V7" s="71">
        <f t="shared" ref="V7:AD7" si="0">SUM(D7,+M7)</f>
        <v>1207</v>
      </c>
      <c r="W7" s="71">
        <f t="shared" si="0"/>
        <v>442</v>
      </c>
      <c r="X7" s="71">
        <f t="shared" si="0"/>
        <v>359</v>
      </c>
      <c r="Y7" s="71">
        <f t="shared" si="0"/>
        <v>83</v>
      </c>
      <c r="Z7" s="71">
        <f t="shared" si="0"/>
        <v>765</v>
      </c>
      <c r="AA7" s="71">
        <f t="shared" si="0"/>
        <v>511</v>
      </c>
      <c r="AB7" s="71">
        <f t="shared" si="0"/>
        <v>222</v>
      </c>
      <c r="AC7" s="71">
        <f t="shared" si="0"/>
        <v>21</v>
      </c>
      <c r="AD7" s="71">
        <f t="shared" si="0"/>
        <v>11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240</v>
      </c>
      <c r="E8" s="63">
        <f>SUM(F8:G8)</f>
        <v>89</v>
      </c>
      <c r="F8" s="63">
        <v>64</v>
      </c>
      <c r="G8" s="63">
        <v>25</v>
      </c>
      <c r="H8" s="63">
        <f>SUM(I8:L8)</f>
        <v>151</v>
      </c>
      <c r="I8" s="63">
        <v>114</v>
      </c>
      <c r="J8" s="63">
        <v>35</v>
      </c>
      <c r="K8" s="63">
        <v>2</v>
      </c>
      <c r="L8" s="63">
        <v>0</v>
      </c>
      <c r="M8" s="63">
        <f>SUM(N8,+Q8)</f>
        <v>12</v>
      </c>
      <c r="N8" s="63">
        <f>SUM(O8:P8)</f>
        <v>11</v>
      </c>
      <c r="O8" s="63">
        <v>7</v>
      </c>
      <c r="P8" s="63">
        <v>4</v>
      </c>
      <c r="Q8" s="63">
        <f>SUM(R8:U8)</f>
        <v>1</v>
      </c>
      <c r="R8" s="63">
        <v>0</v>
      </c>
      <c r="S8" s="63">
        <v>1</v>
      </c>
      <c r="T8" s="63">
        <v>0</v>
      </c>
      <c r="U8" s="63">
        <v>0</v>
      </c>
      <c r="V8" s="63">
        <f>SUM(D8,+M8)</f>
        <v>252</v>
      </c>
      <c r="W8" s="63">
        <f>SUM(E8,+N8)</f>
        <v>100</v>
      </c>
      <c r="X8" s="63">
        <f>SUM(F8,+O8)</f>
        <v>71</v>
      </c>
      <c r="Y8" s="63">
        <f>SUM(G8,+P8)</f>
        <v>29</v>
      </c>
      <c r="Z8" s="63">
        <f>SUM(H8,+Q8)</f>
        <v>152</v>
      </c>
      <c r="AA8" s="63">
        <f>SUM(I8,+R8)</f>
        <v>114</v>
      </c>
      <c r="AB8" s="63">
        <f>SUM(J8,+S8)</f>
        <v>36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214</v>
      </c>
      <c r="E9" s="63">
        <f>SUM(F9:G9)</f>
        <v>81</v>
      </c>
      <c r="F9" s="63">
        <v>62</v>
      </c>
      <c r="G9" s="63">
        <v>19</v>
      </c>
      <c r="H9" s="63">
        <f>SUM(I9:L9)</f>
        <v>133</v>
      </c>
      <c r="I9" s="63">
        <v>87</v>
      </c>
      <c r="J9" s="63">
        <v>38</v>
      </c>
      <c r="K9" s="63">
        <v>1</v>
      </c>
      <c r="L9" s="63">
        <v>7</v>
      </c>
      <c r="M9" s="63">
        <f>SUM(N9,+Q9)</f>
        <v>7</v>
      </c>
      <c r="N9" s="63">
        <f>SUM(O9:P9)</f>
        <v>7</v>
      </c>
      <c r="O9" s="63">
        <v>2</v>
      </c>
      <c r="P9" s="63">
        <v>5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221</v>
      </c>
      <c r="W9" s="63">
        <f>SUM(E9,+N9)</f>
        <v>88</v>
      </c>
      <c r="X9" s="63">
        <f>SUM(F9,+O9)</f>
        <v>64</v>
      </c>
      <c r="Y9" s="63">
        <f>SUM(G9,+P9)</f>
        <v>24</v>
      </c>
      <c r="Z9" s="63">
        <f>SUM(H9,+Q9)</f>
        <v>133</v>
      </c>
      <c r="AA9" s="63">
        <f>SUM(I9,+R9)</f>
        <v>87</v>
      </c>
      <c r="AB9" s="63">
        <f>SUM(J9,+S9)</f>
        <v>38</v>
      </c>
      <c r="AC9" s="63">
        <f>SUM(K9,+T9)</f>
        <v>1</v>
      </c>
      <c r="AD9" s="63">
        <f>SUM(L9,+U9)</f>
        <v>7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116</v>
      </c>
      <c r="E10" s="63">
        <f>SUM(F10:G10)</f>
        <v>23</v>
      </c>
      <c r="F10" s="63">
        <v>15</v>
      </c>
      <c r="G10" s="63">
        <v>8</v>
      </c>
      <c r="H10" s="63">
        <f>SUM(I10:L10)</f>
        <v>93</v>
      </c>
      <c r="I10" s="63">
        <v>54</v>
      </c>
      <c r="J10" s="63">
        <v>32</v>
      </c>
      <c r="K10" s="63">
        <v>5</v>
      </c>
      <c r="L10" s="63">
        <v>2</v>
      </c>
      <c r="M10" s="63">
        <f>SUM(N10,+Q10)</f>
        <v>6</v>
      </c>
      <c r="N10" s="63">
        <f>SUM(O10:P10)</f>
        <v>2</v>
      </c>
      <c r="O10" s="63">
        <v>1</v>
      </c>
      <c r="P10" s="63">
        <v>1</v>
      </c>
      <c r="Q10" s="63">
        <f>SUM(R10:U10)</f>
        <v>4</v>
      </c>
      <c r="R10" s="63">
        <v>0</v>
      </c>
      <c r="S10" s="63">
        <v>4</v>
      </c>
      <c r="T10" s="63">
        <v>0</v>
      </c>
      <c r="U10" s="63">
        <v>0</v>
      </c>
      <c r="V10" s="63">
        <f>SUM(D10,+M10)</f>
        <v>122</v>
      </c>
      <c r="W10" s="63">
        <f>SUM(E10,+N10)</f>
        <v>25</v>
      </c>
      <c r="X10" s="63">
        <f>SUM(F10,+O10)</f>
        <v>16</v>
      </c>
      <c r="Y10" s="63">
        <f>SUM(G10,+P10)</f>
        <v>9</v>
      </c>
      <c r="Z10" s="63">
        <f>SUM(H10,+Q10)</f>
        <v>97</v>
      </c>
      <c r="AA10" s="63">
        <f>SUM(I10,+R10)</f>
        <v>54</v>
      </c>
      <c r="AB10" s="63">
        <f>SUM(J10,+S10)</f>
        <v>36</v>
      </c>
      <c r="AC10" s="63">
        <f>SUM(K10,+T10)</f>
        <v>5</v>
      </c>
      <c r="AD10" s="63">
        <f>SUM(L10,+U10)</f>
        <v>2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16</v>
      </c>
      <c r="E11" s="63">
        <f>SUM(F11:G11)</f>
        <v>6</v>
      </c>
      <c r="F11" s="63">
        <v>5</v>
      </c>
      <c r="G11" s="63">
        <v>1</v>
      </c>
      <c r="H11" s="63">
        <f>SUM(I11:L11)</f>
        <v>10</v>
      </c>
      <c r="I11" s="63">
        <v>10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1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8</v>
      </c>
      <c r="X11" s="63">
        <f>SUM(F11,+O11)</f>
        <v>6</v>
      </c>
      <c r="Y11" s="63">
        <f>SUM(G11,+P11)</f>
        <v>2</v>
      </c>
      <c r="Z11" s="63">
        <f>SUM(H11,+Q11)</f>
        <v>10</v>
      </c>
      <c r="AA11" s="63">
        <f>SUM(I11,+R11)</f>
        <v>10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35</v>
      </c>
      <c r="E12" s="63">
        <f>SUM(F12:G12)</f>
        <v>15</v>
      </c>
      <c r="F12" s="63">
        <v>13</v>
      </c>
      <c r="G12" s="63">
        <v>2</v>
      </c>
      <c r="H12" s="63">
        <f>SUM(I12:L12)</f>
        <v>20</v>
      </c>
      <c r="I12" s="63">
        <v>8</v>
      </c>
      <c r="J12" s="63">
        <v>11</v>
      </c>
      <c r="K12" s="63">
        <v>1</v>
      </c>
      <c r="L12" s="63">
        <v>0</v>
      </c>
      <c r="M12" s="63">
        <f>SUM(N12,+Q12)</f>
        <v>4</v>
      </c>
      <c r="N12" s="63">
        <f>SUM(O12:P12)</f>
        <v>4</v>
      </c>
      <c r="O12" s="63">
        <v>3</v>
      </c>
      <c r="P12" s="63">
        <v>1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39</v>
      </c>
      <c r="W12" s="63">
        <f>SUM(E12,+N12)</f>
        <v>19</v>
      </c>
      <c r="X12" s="63">
        <f>SUM(F12,+O12)</f>
        <v>16</v>
      </c>
      <c r="Y12" s="63">
        <f>SUM(G12,+P12)</f>
        <v>3</v>
      </c>
      <c r="Z12" s="63">
        <f>SUM(H12,+Q12)</f>
        <v>20</v>
      </c>
      <c r="AA12" s="63">
        <f>SUM(I12,+R12)</f>
        <v>8</v>
      </c>
      <c r="AB12" s="63">
        <f>SUM(J12,+S12)</f>
        <v>11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126</v>
      </c>
      <c r="C13" s="62" t="s">
        <v>127</v>
      </c>
      <c r="D13" s="63">
        <f>SUM(E13,+H13)</f>
        <v>21</v>
      </c>
      <c r="E13" s="63">
        <f>SUM(F13:G13)</f>
        <v>14</v>
      </c>
      <c r="F13" s="63">
        <v>13</v>
      </c>
      <c r="G13" s="63">
        <v>1</v>
      </c>
      <c r="H13" s="63">
        <f>SUM(I13:L13)</f>
        <v>7</v>
      </c>
      <c r="I13" s="63">
        <v>0</v>
      </c>
      <c r="J13" s="63">
        <v>7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22</v>
      </c>
      <c r="W13" s="63">
        <f>SUM(E13,+N13)</f>
        <v>15</v>
      </c>
      <c r="X13" s="63">
        <f>SUM(F13,+O13)</f>
        <v>14</v>
      </c>
      <c r="Y13" s="63">
        <f>SUM(G13,+P13)</f>
        <v>1</v>
      </c>
      <c r="Z13" s="63">
        <f>SUM(H13,+Q13)</f>
        <v>7</v>
      </c>
      <c r="AA13" s="63">
        <f>SUM(I13,+R13)</f>
        <v>0</v>
      </c>
      <c r="AB13" s="63">
        <f>SUM(J13,+S13)</f>
        <v>7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129</v>
      </c>
      <c r="C14" s="62" t="s">
        <v>130</v>
      </c>
      <c r="D14" s="63">
        <f>SUM(E14,+H14)</f>
        <v>60</v>
      </c>
      <c r="E14" s="63">
        <f>SUM(F14:G14)</f>
        <v>7</v>
      </c>
      <c r="F14" s="63">
        <v>5</v>
      </c>
      <c r="G14" s="63">
        <v>2</v>
      </c>
      <c r="H14" s="63">
        <f>SUM(I14:L14)</f>
        <v>53</v>
      </c>
      <c r="I14" s="63">
        <v>38</v>
      </c>
      <c r="J14" s="63">
        <v>14</v>
      </c>
      <c r="K14" s="63">
        <v>1</v>
      </c>
      <c r="L14" s="63">
        <v>0</v>
      </c>
      <c r="M14" s="63">
        <f>SUM(N14,+Q14)</f>
        <v>5</v>
      </c>
      <c r="N14" s="63">
        <f>SUM(O14:P14)</f>
        <v>0</v>
      </c>
      <c r="O14" s="63">
        <v>0</v>
      </c>
      <c r="P14" s="63">
        <v>0</v>
      </c>
      <c r="Q14" s="63">
        <f>SUM(R14:U14)</f>
        <v>5</v>
      </c>
      <c r="R14" s="63">
        <v>0</v>
      </c>
      <c r="S14" s="63">
        <v>5</v>
      </c>
      <c r="T14" s="63">
        <v>0</v>
      </c>
      <c r="U14" s="63">
        <v>0</v>
      </c>
      <c r="V14" s="63">
        <f>SUM(D14,+M14)</f>
        <v>65</v>
      </c>
      <c r="W14" s="63">
        <f>SUM(E14,+N14)</f>
        <v>7</v>
      </c>
      <c r="X14" s="63">
        <f>SUM(F14,+O14)</f>
        <v>5</v>
      </c>
      <c r="Y14" s="63">
        <f>SUM(G14,+P14)</f>
        <v>2</v>
      </c>
      <c r="Z14" s="63">
        <f>SUM(H14,+Q14)</f>
        <v>58</v>
      </c>
      <c r="AA14" s="63">
        <f>SUM(I14,+R14)</f>
        <v>38</v>
      </c>
      <c r="AB14" s="63">
        <f>SUM(J14,+S14)</f>
        <v>19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132</v>
      </c>
      <c r="C15" s="62" t="s">
        <v>133</v>
      </c>
      <c r="D15" s="63">
        <f>SUM(E15,+H15)</f>
        <v>51</v>
      </c>
      <c r="E15" s="63">
        <f>SUM(F15:G15)</f>
        <v>12</v>
      </c>
      <c r="F15" s="63">
        <v>10</v>
      </c>
      <c r="G15" s="63">
        <v>2</v>
      </c>
      <c r="H15" s="63">
        <f>SUM(I15:L15)</f>
        <v>39</v>
      </c>
      <c r="I15" s="63">
        <v>30</v>
      </c>
      <c r="J15" s="63">
        <v>7</v>
      </c>
      <c r="K15" s="63">
        <v>2</v>
      </c>
      <c r="L15" s="63">
        <v>0</v>
      </c>
      <c r="M15" s="63">
        <f>SUM(N15,+Q15)</f>
        <v>12</v>
      </c>
      <c r="N15" s="63">
        <f>SUM(O15:P15)</f>
        <v>5</v>
      </c>
      <c r="O15" s="63">
        <v>3</v>
      </c>
      <c r="P15" s="63">
        <v>2</v>
      </c>
      <c r="Q15" s="63">
        <f>SUM(R15:U15)</f>
        <v>7</v>
      </c>
      <c r="R15" s="63">
        <v>0</v>
      </c>
      <c r="S15" s="63">
        <v>7</v>
      </c>
      <c r="T15" s="63">
        <v>0</v>
      </c>
      <c r="U15" s="63">
        <v>0</v>
      </c>
      <c r="V15" s="63">
        <f>SUM(D15,+M15)</f>
        <v>63</v>
      </c>
      <c r="W15" s="63">
        <f>SUM(E15,+N15)</f>
        <v>17</v>
      </c>
      <c r="X15" s="63">
        <f>SUM(F15,+O15)</f>
        <v>13</v>
      </c>
      <c r="Y15" s="63">
        <f>SUM(G15,+P15)</f>
        <v>4</v>
      </c>
      <c r="Z15" s="63">
        <f>SUM(H15,+Q15)</f>
        <v>46</v>
      </c>
      <c r="AA15" s="63">
        <f>SUM(I15,+R15)</f>
        <v>30</v>
      </c>
      <c r="AB15" s="63">
        <f>SUM(J15,+S15)</f>
        <v>14</v>
      </c>
      <c r="AC15" s="63">
        <f>SUM(K15,+T15)</f>
        <v>2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135</v>
      </c>
      <c r="C16" s="62" t="s">
        <v>136</v>
      </c>
      <c r="D16" s="63">
        <f>SUM(E16,+H16)</f>
        <v>63</v>
      </c>
      <c r="E16" s="63">
        <f>SUM(F16:G16)</f>
        <v>6</v>
      </c>
      <c r="F16" s="63">
        <v>2</v>
      </c>
      <c r="G16" s="63">
        <v>4</v>
      </c>
      <c r="H16" s="63">
        <f>SUM(I16:L16)</f>
        <v>57</v>
      </c>
      <c r="I16" s="63">
        <v>40</v>
      </c>
      <c r="J16" s="63">
        <v>17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63</v>
      </c>
      <c r="W16" s="63">
        <f>SUM(E16,+N16)</f>
        <v>6</v>
      </c>
      <c r="X16" s="63">
        <f>SUM(F16,+O16)</f>
        <v>2</v>
      </c>
      <c r="Y16" s="63">
        <f>SUM(G16,+P16)</f>
        <v>4</v>
      </c>
      <c r="Z16" s="63">
        <f>SUM(H16,+Q16)</f>
        <v>57</v>
      </c>
      <c r="AA16" s="63">
        <f>SUM(I16,+R16)</f>
        <v>40</v>
      </c>
      <c r="AB16" s="63">
        <f>SUM(J16,+S16)</f>
        <v>17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138</v>
      </c>
      <c r="C17" s="62" t="s">
        <v>139</v>
      </c>
      <c r="D17" s="63">
        <f>SUM(E17,+H17)</f>
        <v>26</v>
      </c>
      <c r="E17" s="63">
        <f>SUM(F17:G17)</f>
        <v>19</v>
      </c>
      <c r="F17" s="63">
        <v>15</v>
      </c>
      <c r="G17" s="63">
        <v>4</v>
      </c>
      <c r="H17" s="63">
        <f>SUM(I17:L17)</f>
        <v>7</v>
      </c>
      <c r="I17" s="63">
        <v>7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1</v>
      </c>
      <c r="O17" s="63">
        <v>1</v>
      </c>
      <c r="P17" s="63">
        <v>0</v>
      </c>
      <c r="Q17" s="63">
        <f>SUM(R17:U17)</f>
        <v>1</v>
      </c>
      <c r="R17" s="63">
        <v>1</v>
      </c>
      <c r="S17" s="63">
        <v>0</v>
      </c>
      <c r="T17" s="63">
        <v>0</v>
      </c>
      <c r="U17" s="63">
        <v>0</v>
      </c>
      <c r="V17" s="63">
        <f>SUM(D17,+M17)</f>
        <v>28</v>
      </c>
      <c r="W17" s="63">
        <f>SUM(E17,+N17)</f>
        <v>20</v>
      </c>
      <c r="X17" s="63">
        <f>SUM(F17,+O17)</f>
        <v>16</v>
      </c>
      <c r="Y17" s="63">
        <f>SUM(G17,+P17)</f>
        <v>4</v>
      </c>
      <c r="Z17" s="63">
        <f>SUM(H17,+Q17)</f>
        <v>8</v>
      </c>
      <c r="AA17" s="63">
        <f>SUM(I17,+R17)</f>
        <v>8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141</v>
      </c>
      <c r="C18" s="62" t="s">
        <v>142</v>
      </c>
      <c r="D18" s="63">
        <f>SUM(E18,+H18)</f>
        <v>37</v>
      </c>
      <c r="E18" s="63">
        <f>SUM(F18:G18)</f>
        <v>11</v>
      </c>
      <c r="F18" s="63">
        <v>11</v>
      </c>
      <c r="G18" s="63">
        <v>0</v>
      </c>
      <c r="H18" s="63">
        <f>SUM(I18:L18)</f>
        <v>26</v>
      </c>
      <c r="I18" s="63">
        <v>26</v>
      </c>
      <c r="J18" s="63">
        <v>0</v>
      </c>
      <c r="K18" s="63">
        <v>0</v>
      </c>
      <c r="L18" s="63">
        <v>0</v>
      </c>
      <c r="M18" s="63">
        <f>SUM(N18,+Q18)</f>
        <v>31</v>
      </c>
      <c r="N18" s="63">
        <f>SUM(O18:P18)</f>
        <v>4</v>
      </c>
      <c r="O18" s="63">
        <v>4</v>
      </c>
      <c r="P18" s="63">
        <v>0</v>
      </c>
      <c r="Q18" s="63">
        <f>SUM(R18:U18)</f>
        <v>27</v>
      </c>
      <c r="R18" s="63">
        <v>27</v>
      </c>
      <c r="S18" s="63">
        <v>0</v>
      </c>
      <c r="T18" s="63">
        <v>0</v>
      </c>
      <c r="U18" s="63">
        <v>0</v>
      </c>
      <c r="V18" s="63">
        <f>SUM(D18,+M18)</f>
        <v>68</v>
      </c>
      <c r="W18" s="63">
        <f>SUM(E18,+N18)</f>
        <v>15</v>
      </c>
      <c r="X18" s="63">
        <f>SUM(F18,+O18)</f>
        <v>15</v>
      </c>
      <c r="Y18" s="63">
        <f>SUM(G18,+P18)</f>
        <v>0</v>
      </c>
      <c r="Z18" s="63">
        <f>SUM(H18,+Q18)</f>
        <v>53</v>
      </c>
      <c r="AA18" s="63">
        <f>SUM(I18,+R18)</f>
        <v>53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144</v>
      </c>
      <c r="C19" s="62" t="s">
        <v>145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2</v>
      </c>
      <c r="N19" s="63">
        <f>SUM(O19:P19)</f>
        <v>0</v>
      </c>
      <c r="O19" s="63">
        <v>0</v>
      </c>
      <c r="P19" s="63">
        <v>0</v>
      </c>
      <c r="Q19" s="63">
        <f>SUM(R19:U19)</f>
        <v>2</v>
      </c>
      <c r="R19" s="63">
        <v>0</v>
      </c>
      <c r="S19" s="63">
        <v>2</v>
      </c>
      <c r="T19" s="63">
        <v>0</v>
      </c>
      <c r="U19" s="63">
        <v>0</v>
      </c>
      <c r="V19" s="63">
        <f>SUM(D19,+M19)</f>
        <v>5</v>
      </c>
      <c r="W19" s="63">
        <f>SUM(E19,+N19)</f>
        <v>3</v>
      </c>
      <c r="X19" s="63">
        <f>SUM(F19,+O19)</f>
        <v>3</v>
      </c>
      <c r="Y19" s="63">
        <f>SUM(G19,+P19)</f>
        <v>0</v>
      </c>
      <c r="Z19" s="63">
        <f>SUM(H19,+Q19)</f>
        <v>2</v>
      </c>
      <c r="AA19" s="63">
        <f>SUM(I19,+R19)</f>
        <v>0</v>
      </c>
      <c r="AB19" s="63">
        <f>SUM(J19,+S19)</f>
        <v>2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147</v>
      </c>
      <c r="C20" s="62" t="s">
        <v>148</v>
      </c>
      <c r="D20" s="63">
        <f>SUM(E20,+H20)</f>
        <v>30</v>
      </c>
      <c r="E20" s="63">
        <f>SUM(F20:G20)</f>
        <v>3</v>
      </c>
      <c r="F20" s="63">
        <v>3</v>
      </c>
      <c r="G20" s="63">
        <v>0</v>
      </c>
      <c r="H20" s="63">
        <f>SUM(I20:L20)</f>
        <v>27</v>
      </c>
      <c r="I20" s="63">
        <v>27</v>
      </c>
      <c r="J20" s="63">
        <v>0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32</v>
      </c>
      <c r="W20" s="63">
        <f>SUM(E20,+N20)</f>
        <v>5</v>
      </c>
      <c r="X20" s="63">
        <f>SUM(F20,+O20)</f>
        <v>5</v>
      </c>
      <c r="Y20" s="63">
        <f>SUM(G20,+P20)</f>
        <v>0</v>
      </c>
      <c r="Z20" s="63">
        <f>SUM(H20,+Q20)</f>
        <v>27</v>
      </c>
      <c r="AA20" s="63">
        <f>SUM(I20,+R20)</f>
        <v>27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150</v>
      </c>
      <c r="C21" s="62" t="s">
        <v>151</v>
      </c>
      <c r="D21" s="63">
        <f>SUM(E21,+H21)</f>
        <v>30</v>
      </c>
      <c r="E21" s="63">
        <f>SUM(F21:G21)</f>
        <v>7</v>
      </c>
      <c r="F21" s="63">
        <v>7</v>
      </c>
      <c r="G21" s="63">
        <v>0</v>
      </c>
      <c r="H21" s="63">
        <f>SUM(I21:L21)</f>
        <v>23</v>
      </c>
      <c r="I21" s="63">
        <v>21</v>
      </c>
      <c r="J21" s="63">
        <v>0</v>
      </c>
      <c r="K21" s="63">
        <v>2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30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23</v>
      </c>
      <c r="AA21" s="63">
        <f>SUM(I21,+R21)</f>
        <v>21</v>
      </c>
      <c r="AB21" s="63">
        <f>SUM(J21,+S21)</f>
        <v>0</v>
      </c>
      <c r="AC21" s="63">
        <f>SUM(K21,+T21)</f>
        <v>2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153</v>
      </c>
      <c r="C22" s="62" t="s">
        <v>154</v>
      </c>
      <c r="D22" s="63">
        <f>SUM(E22,+H22)</f>
        <v>9</v>
      </c>
      <c r="E22" s="63">
        <f>SUM(F22:G22)</f>
        <v>7</v>
      </c>
      <c r="F22" s="63">
        <v>7</v>
      </c>
      <c r="G22" s="63">
        <v>0</v>
      </c>
      <c r="H22" s="63">
        <f>SUM(I22:L22)</f>
        <v>2</v>
      </c>
      <c r="I22" s="63">
        <v>0</v>
      </c>
      <c r="J22" s="63">
        <v>0</v>
      </c>
      <c r="K22" s="63">
        <v>0</v>
      </c>
      <c r="L22" s="63">
        <v>2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9</v>
      </c>
      <c r="W22" s="63">
        <f>SUM(E22,+N22)</f>
        <v>7</v>
      </c>
      <c r="X22" s="63">
        <f>SUM(F22,+O22)</f>
        <v>7</v>
      </c>
      <c r="Y22" s="63">
        <f>SUM(G22,+P22)</f>
        <v>0</v>
      </c>
      <c r="Z22" s="63">
        <f>SUM(H22,+Q22)</f>
        <v>2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2</v>
      </c>
    </row>
    <row r="23" spans="1:30" s="10" customFormat="1" ht="13.5" customHeight="1">
      <c r="A23" s="60" t="s">
        <v>100</v>
      </c>
      <c r="B23" s="61" t="s">
        <v>155</v>
      </c>
      <c r="C23" s="62" t="s">
        <v>156</v>
      </c>
      <c r="D23" s="63">
        <f>SUM(E23,+H23)</f>
        <v>22</v>
      </c>
      <c r="E23" s="63">
        <f>SUM(F23:G23)</f>
        <v>7</v>
      </c>
      <c r="F23" s="63">
        <v>7</v>
      </c>
      <c r="G23" s="63">
        <v>0</v>
      </c>
      <c r="H23" s="63">
        <f>SUM(I23:L23)</f>
        <v>15</v>
      </c>
      <c r="I23" s="63">
        <v>7</v>
      </c>
      <c r="J23" s="63">
        <v>8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22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15</v>
      </c>
      <c r="AA23" s="63">
        <f>SUM(I23,+R23)</f>
        <v>7</v>
      </c>
      <c r="AB23" s="63">
        <f>SUM(J23,+S23)</f>
        <v>8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158</v>
      </c>
      <c r="C24" s="62" t="s">
        <v>159</v>
      </c>
      <c r="D24" s="63">
        <f>SUM(E24,+H24)</f>
        <v>21</v>
      </c>
      <c r="E24" s="63">
        <f>SUM(F24:G24)</f>
        <v>5</v>
      </c>
      <c r="F24" s="63">
        <v>5</v>
      </c>
      <c r="G24" s="63">
        <v>0</v>
      </c>
      <c r="H24" s="63">
        <f>SUM(I24:L24)</f>
        <v>16</v>
      </c>
      <c r="I24" s="63">
        <v>0</v>
      </c>
      <c r="J24" s="63">
        <v>13</v>
      </c>
      <c r="K24" s="63">
        <v>3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21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16</v>
      </c>
      <c r="AA24" s="63">
        <f>SUM(I24,+R24)</f>
        <v>0</v>
      </c>
      <c r="AB24" s="63">
        <f>SUM(J24,+S24)</f>
        <v>13</v>
      </c>
      <c r="AC24" s="63">
        <f>SUM(K24,+T24)</f>
        <v>3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161</v>
      </c>
      <c r="C25" s="62" t="s">
        <v>162</v>
      </c>
      <c r="D25" s="63">
        <f>SUM(E25,+H25)</f>
        <v>17</v>
      </c>
      <c r="E25" s="63">
        <f>SUM(F25:G25)</f>
        <v>12</v>
      </c>
      <c r="F25" s="63">
        <v>12</v>
      </c>
      <c r="G25" s="63">
        <v>0</v>
      </c>
      <c r="H25" s="63">
        <f>SUM(I25:L25)</f>
        <v>5</v>
      </c>
      <c r="I25" s="63">
        <v>0</v>
      </c>
      <c r="J25" s="63">
        <v>4</v>
      </c>
      <c r="K25" s="63">
        <v>1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19</v>
      </c>
      <c r="W25" s="63">
        <f>SUM(E25,+N25)</f>
        <v>14</v>
      </c>
      <c r="X25" s="63">
        <f>SUM(F25,+O25)</f>
        <v>14</v>
      </c>
      <c r="Y25" s="63">
        <f>SUM(G25,+P25)</f>
        <v>0</v>
      </c>
      <c r="Z25" s="63">
        <f>SUM(H25,+Q25)</f>
        <v>5</v>
      </c>
      <c r="AA25" s="63">
        <f>SUM(I25,+R25)</f>
        <v>0</v>
      </c>
      <c r="AB25" s="63">
        <f>SUM(J25,+S25)</f>
        <v>4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164</v>
      </c>
      <c r="C26" s="62" t="s">
        <v>165</v>
      </c>
      <c r="D26" s="63">
        <f>SUM(E26,+H26)</f>
        <v>8</v>
      </c>
      <c r="E26" s="63">
        <f>SUM(F26:G26)</f>
        <v>3</v>
      </c>
      <c r="F26" s="63">
        <v>3</v>
      </c>
      <c r="G26" s="63">
        <v>0</v>
      </c>
      <c r="H26" s="63">
        <f>SUM(I26:L26)</f>
        <v>5</v>
      </c>
      <c r="I26" s="63">
        <v>0</v>
      </c>
      <c r="J26" s="63">
        <v>5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5</v>
      </c>
      <c r="AA26" s="63">
        <f>SUM(I26,+R26)</f>
        <v>0</v>
      </c>
      <c r="AB26" s="63">
        <f>SUM(J26,+S26)</f>
        <v>5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167</v>
      </c>
      <c r="C27" s="62" t="s">
        <v>168</v>
      </c>
      <c r="D27" s="63">
        <f>SUM(E27,+H27)</f>
        <v>7</v>
      </c>
      <c r="E27" s="63">
        <f>SUM(F27:G27)</f>
        <v>7</v>
      </c>
      <c r="F27" s="63">
        <v>7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8</v>
      </c>
      <c r="W27" s="63">
        <f>SUM(E27,+N27)</f>
        <v>8</v>
      </c>
      <c r="X27" s="63">
        <f>SUM(F27,+O27)</f>
        <v>8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169</v>
      </c>
      <c r="C28" s="62" t="s">
        <v>170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5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171</v>
      </c>
      <c r="C29" s="62" t="s">
        <v>172</v>
      </c>
      <c r="D29" s="63">
        <f>SUM(E29,+H29)</f>
        <v>19</v>
      </c>
      <c r="E29" s="63">
        <f>SUM(F29:G29)</f>
        <v>16</v>
      </c>
      <c r="F29" s="63">
        <v>16</v>
      </c>
      <c r="G29" s="63">
        <v>0</v>
      </c>
      <c r="H29" s="63">
        <f>SUM(I29:L29)</f>
        <v>3</v>
      </c>
      <c r="I29" s="63">
        <v>0</v>
      </c>
      <c r="J29" s="63">
        <v>3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21</v>
      </c>
      <c r="W29" s="63">
        <f>SUM(E29,+N29)</f>
        <v>18</v>
      </c>
      <c r="X29" s="63">
        <f>SUM(F29,+O29)</f>
        <v>18</v>
      </c>
      <c r="Y29" s="63">
        <f>SUM(G29,+P29)</f>
        <v>0</v>
      </c>
      <c r="Z29" s="63">
        <f>SUM(H29,+Q29)</f>
        <v>3</v>
      </c>
      <c r="AA29" s="63">
        <f>SUM(I29,+R29)</f>
        <v>0</v>
      </c>
      <c r="AB29" s="63">
        <f>SUM(J29,+S29)</f>
        <v>3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174</v>
      </c>
      <c r="C30" s="62" t="s">
        <v>175</v>
      </c>
      <c r="D30" s="63">
        <f>SUM(E30,+H30)</f>
        <v>5</v>
      </c>
      <c r="E30" s="63">
        <f>SUM(F30:G30)</f>
        <v>5</v>
      </c>
      <c r="F30" s="63">
        <v>5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176</v>
      </c>
      <c r="C31" s="62" t="s">
        <v>177</v>
      </c>
      <c r="D31" s="63">
        <f>SUM(E31,+H31)</f>
        <v>2</v>
      </c>
      <c r="E31" s="63">
        <f>SUM(F31:G31)</f>
        <v>2</v>
      </c>
      <c r="F31" s="63">
        <v>2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178</v>
      </c>
      <c r="C32" s="62" t="s">
        <v>179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180</v>
      </c>
      <c r="C33" s="62" t="s">
        <v>181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182</v>
      </c>
      <c r="C34" s="62" t="s">
        <v>183</v>
      </c>
      <c r="D34" s="63">
        <f>SUM(E34,+H34)</f>
        <v>10</v>
      </c>
      <c r="E34" s="63">
        <f>SUM(F34:G34)</f>
        <v>3</v>
      </c>
      <c r="F34" s="63">
        <v>3</v>
      </c>
      <c r="G34" s="63">
        <v>0</v>
      </c>
      <c r="H34" s="63">
        <f>SUM(I34:L34)</f>
        <v>7</v>
      </c>
      <c r="I34" s="63">
        <v>2</v>
      </c>
      <c r="J34" s="63">
        <v>5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11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7</v>
      </c>
      <c r="AA34" s="63">
        <f>SUM(I34,+R34)</f>
        <v>2</v>
      </c>
      <c r="AB34" s="63">
        <f>SUM(J34,+S34)</f>
        <v>5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185</v>
      </c>
      <c r="C35" s="62" t="s">
        <v>186</v>
      </c>
      <c r="D35" s="63">
        <f>SUM(E35,+H35)</f>
        <v>10</v>
      </c>
      <c r="E35" s="63">
        <f>SUM(F35:G35)</f>
        <v>2</v>
      </c>
      <c r="F35" s="63">
        <v>2</v>
      </c>
      <c r="G35" s="63">
        <v>0</v>
      </c>
      <c r="H35" s="63">
        <f>SUM(I35:L35)</f>
        <v>8</v>
      </c>
      <c r="I35" s="63">
        <v>4</v>
      </c>
      <c r="J35" s="63">
        <v>3</v>
      </c>
      <c r="K35" s="63">
        <v>1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10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8</v>
      </c>
      <c r="AA35" s="63">
        <f>SUM(I35,+R35)</f>
        <v>4</v>
      </c>
      <c r="AB35" s="63">
        <f>SUM(J35,+S35)</f>
        <v>3</v>
      </c>
      <c r="AC35" s="63">
        <f>SUM(K35,+T35)</f>
        <v>1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188</v>
      </c>
      <c r="C36" s="62" t="s">
        <v>189</v>
      </c>
      <c r="D36" s="63">
        <f>SUM(E36,+H36)</f>
        <v>5</v>
      </c>
      <c r="E36" s="63">
        <f>SUM(F36:G36)</f>
        <v>4</v>
      </c>
      <c r="F36" s="63">
        <v>4</v>
      </c>
      <c r="G36" s="63">
        <v>0</v>
      </c>
      <c r="H36" s="63">
        <f>SUM(I36:L36)</f>
        <v>1</v>
      </c>
      <c r="I36" s="63">
        <v>0</v>
      </c>
      <c r="J36" s="63">
        <v>1</v>
      </c>
      <c r="K36" s="63">
        <v>0</v>
      </c>
      <c r="L36" s="63">
        <v>0</v>
      </c>
      <c r="M36" s="63">
        <f>SUM(N36,+Q36)</f>
        <v>2</v>
      </c>
      <c r="N36" s="63">
        <f>SUM(O36:P36)</f>
        <v>0</v>
      </c>
      <c r="O36" s="63">
        <v>0</v>
      </c>
      <c r="P36" s="63">
        <v>0</v>
      </c>
      <c r="Q36" s="63">
        <f>SUM(R36:U36)</f>
        <v>2</v>
      </c>
      <c r="R36" s="63">
        <v>0</v>
      </c>
      <c r="S36" s="63">
        <v>0</v>
      </c>
      <c r="T36" s="63">
        <v>2</v>
      </c>
      <c r="U36" s="63">
        <v>0</v>
      </c>
      <c r="V36" s="63">
        <f>SUM(D36,+M36)</f>
        <v>7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3</v>
      </c>
      <c r="AA36" s="63">
        <f>SUM(I36,+R36)</f>
        <v>0</v>
      </c>
      <c r="AB36" s="63">
        <f>SUM(J36,+S36)</f>
        <v>1</v>
      </c>
      <c r="AC36" s="63">
        <f>SUM(K36,+T36)</f>
        <v>2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191</v>
      </c>
      <c r="C37" s="62" t="s">
        <v>192</v>
      </c>
      <c r="D37" s="63">
        <f>SUM(E37,+H37)</f>
        <v>3</v>
      </c>
      <c r="E37" s="63">
        <f>SUM(F37:G37)</f>
        <v>3</v>
      </c>
      <c r="F37" s="63">
        <v>3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4</v>
      </c>
      <c r="W37" s="63">
        <f>SUM(E37,+N37)</f>
        <v>4</v>
      </c>
      <c r="X37" s="63">
        <f>SUM(F37,+O37)</f>
        <v>4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193</v>
      </c>
      <c r="C38" s="62" t="s">
        <v>194</v>
      </c>
      <c r="D38" s="63">
        <f>SUM(E38,+H38)</f>
        <v>1</v>
      </c>
      <c r="E38" s="63">
        <f>SUM(F38:G38)</f>
        <v>1</v>
      </c>
      <c r="F38" s="63">
        <v>0</v>
      </c>
      <c r="G38" s="63">
        <v>1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0</v>
      </c>
      <c r="Y38" s="63">
        <f>SUM(G38,+P38)</f>
        <v>1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195</v>
      </c>
      <c r="C39" s="62" t="s">
        <v>196</v>
      </c>
      <c r="D39" s="63">
        <f>SUM(E39,+H39)</f>
        <v>2</v>
      </c>
      <c r="E39" s="63">
        <f>SUM(F39:G39)</f>
        <v>2</v>
      </c>
      <c r="F39" s="63">
        <v>2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197</v>
      </c>
      <c r="C40" s="62" t="s">
        <v>198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199</v>
      </c>
      <c r="C41" s="62" t="s">
        <v>200</v>
      </c>
      <c r="D41" s="63">
        <f>SUM(E41,+H41)</f>
        <v>14</v>
      </c>
      <c r="E41" s="63">
        <f>SUM(F41:G41)</f>
        <v>6</v>
      </c>
      <c r="F41" s="63">
        <v>6</v>
      </c>
      <c r="G41" s="63">
        <v>0</v>
      </c>
      <c r="H41" s="63">
        <f>SUM(I41:L41)</f>
        <v>8</v>
      </c>
      <c r="I41" s="63">
        <v>8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15</v>
      </c>
      <c r="W41" s="63">
        <f>SUM(E41,+N41)</f>
        <v>7</v>
      </c>
      <c r="X41" s="63">
        <f>SUM(F41,+O41)</f>
        <v>7</v>
      </c>
      <c r="Y41" s="63">
        <f>SUM(G41,+P41)</f>
        <v>0</v>
      </c>
      <c r="Z41" s="63">
        <f>SUM(H41,+Q41)</f>
        <v>8</v>
      </c>
      <c r="AA41" s="63">
        <f>SUM(I41,+R41)</f>
        <v>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201</v>
      </c>
      <c r="C42" s="62" t="s">
        <v>202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3</v>
      </c>
      <c r="X42" s="63">
        <f>SUM(F42,+O42)</f>
        <v>3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SUM(E7,+H7)</f>
        <v>99</v>
      </c>
      <c r="E7" s="71">
        <f>SUM(F7:G7)</f>
        <v>58</v>
      </c>
      <c r="F7" s="71">
        <f>SUM(F$8:F$57)</f>
        <v>36</v>
      </c>
      <c r="G7" s="71">
        <f>SUM(G$8:G$57)</f>
        <v>22</v>
      </c>
      <c r="H7" s="71">
        <f>SUM(I7:L7)</f>
        <v>41</v>
      </c>
      <c r="I7" s="71">
        <f>SUM(I$8:I$57)</f>
        <v>0</v>
      </c>
      <c r="J7" s="71">
        <f>SUM(J$8:J$57)</f>
        <v>29</v>
      </c>
      <c r="K7" s="71">
        <f>SUM(K$8:K$57)</f>
        <v>2</v>
      </c>
      <c r="L7" s="71">
        <f>SUM(L$8:L$57)</f>
        <v>10</v>
      </c>
      <c r="M7" s="71">
        <f>SUM(N7,+Q7)</f>
        <v>35</v>
      </c>
      <c r="N7" s="71">
        <f>SUM(O7:P7)</f>
        <v>24</v>
      </c>
      <c r="O7" s="71">
        <f>SUM(O$8:O$57)</f>
        <v>17</v>
      </c>
      <c r="P7" s="71">
        <f>SUM(P$8:P$57)</f>
        <v>7</v>
      </c>
      <c r="Q7" s="71">
        <f>SUM(R7:U7)</f>
        <v>11</v>
      </c>
      <c r="R7" s="71">
        <f>SUM(R$8:R$57)</f>
        <v>0</v>
      </c>
      <c r="S7" s="71">
        <f>SUM(S$8:S$57)</f>
        <v>11</v>
      </c>
      <c r="T7" s="71">
        <f>SUM(T$8:T$57)</f>
        <v>0</v>
      </c>
      <c r="U7" s="71">
        <f>SUM(U$8:U$57)</f>
        <v>0</v>
      </c>
      <c r="V7" s="71">
        <f t="shared" ref="V7:AD7" si="0">SUM(D7,+M7)</f>
        <v>134</v>
      </c>
      <c r="W7" s="71">
        <f t="shared" si="0"/>
        <v>82</v>
      </c>
      <c r="X7" s="71">
        <f t="shared" si="0"/>
        <v>53</v>
      </c>
      <c r="Y7" s="71">
        <f t="shared" si="0"/>
        <v>29</v>
      </c>
      <c r="Z7" s="71">
        <f t="shared" si="0"/>
        <v>52</v>
      </c>
      <c r="AA7" s="71">
        <f t="shared" si="0"/>
        <v>0</v>
      </c>
      <c r="AB7" s="71">
        <f t="shared" si="0"/>
        <v>40</v>
      </c>
      <c r="AC7" s="71">
        <f t="shared" si="0"/>
        <v>2</v>
      </c>
      <c r="AD7" s="71">
        <f t="shared" si="0"/>
        <v>10</v>
      </c>
    </row>
    <row r="8" spans="1:30" s="53" customFormat="1" ht="13.5" customHeight="1">
      <c r="A8" s="65" t="s">
        <v>100</v>
      </c>
      <c r="B8" s="66" t="s">
        <v>203</v>
      </c>
      <c r="C8" s="64" t="s">
        <v>204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5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5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206</v>
      </c>
      <c r="C9" s="64" t="s">
        <v>207</v>
      </c>
      <c r="D9" s="67">
        <f>SUM(E9,+H9)</f>
        <v>13</v>
      </c>
      <c r="E9" s="67">
        <f>SUM(F9:G9)</f>
        <v>6</v>
      </c>
      <c r="F9" s="67">
        <v>3</v>
      </c>
      <c r="G9" s="67">
        <v>3</v>
      </c>
      <c r="H9" s="67">
        <f>SUM(I9:L9)</f>
        <v>7</v>
      </c>
      <c r="I9" s="67">
        <v>0</v>
      </c>
      <c r="J9" s="67">
        <v>7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13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7</v>
      </c>
      <c r="AA9" s="67">
        <f>SUM(I9,+R9)</f>
        <v>0</v>
      </c>
      <c r="AB9" s="67">
        <f>SUM(J9,+S9)</f>
        <v>7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208</v>
      </c>
      <c r="C10" s="64" t="s">
        <v>209</v>
      </c>
      <c r="D10" s="67">
        <f>SUM(E10,+H10)</f>
        <v>5</v>
      </c>
      <c r="E10" s="67">
        <f>SUM(F10:G10)</f>
        <v>5</v>
      </c>
      <c r="F10" s="67">
        <v>0</v>
      </c>
      <c r="G10" s="67">
        <v>5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11</v>
      </c>
      <c r="N10" s="67">
        <f>SUM(O10:P10)</f>
        <v>4</v>
      </c>
      <c r="O10" s="67">
        <v>1</v>
      </c>
      <c r="P10" s="67">
        <v>3</v>
      </c>
      <c r="Q10" s="67">
        <f>SUM(R10:U10)</f>
        <v>7</v>
      </c>
      <c r="R10" s="67">
        <v>0</v>
      </c>
      <c r="S10" s="67">
        <v>7</v>
      </c>
      <c r="T10" s="67">
        <v>0</v>
      </c>
      <c r="U10" s="67">
        <v>0</v>
      </c>
      <c r="V10" s="67">
        <f>SUM(D10,+M10)</f>
        <v>16</v>
      </c>
      <c r="W10" s="67">
        <f>SUM(E10,+N10)</f>
        <v>9</v>
      </c>
      <c r="X10" s="67">
        <f>SUM(F10,+O10)</f>
        <v>1</v>
      </c>
      <c r="Y10" s="67">
        <f>SUM(G10,+P10)</f>
        <v>8</v>
      </c>
      <c r="Z10" s="67">
        <f>SUM(H10,+Q10)</f>
        <v>7</v>
      </c>
      <c r="AA10" s="67">
        <f>SUM(I10,+R10)</f>
        <v>0</v>
      </c>
      <c r="AB10" s="67">
        <f>SUM(J10,+S10)</f>
        <v>7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210</v>
      </c>
      <c r="C11" s="64" t="s">
        <v>211</v>
      </c>
      <c r="D11" s="67">
        <f>SUM(E11,+H11)</f>
        <v>23</v>
      </c>
      <c r="E11" s="67">
        <f>SUM(F11:G11)</f>
        <v>6</v>
      </c>
      <c r="F11" s="67">
        <v>6</v>
      </c>
      <c r="G11" s="67">
        <v>0</v>
      </c>
      <c r="H11" s="67">
        <f>SUM(I11:L11)</f>
        <v>17</v>
      </c>
      <c r="I11" s="67">
        <v>0</v>
      </c>
      <c r="J11" s="67">
        <v>17</v>
      </c>
      <c r="K11" s="67">
        <v>0</v>
      </c>
      <c r="L11" s="67">
        <v>0</v>
      </c>
      <c r="M11" s="67">
        <f>SUM(N11,+Q11)</f>
        <v>3</v>
      </c>
      <c r="N11" s="67">
        <f>SUM(O11:P11)</f>
        <v>0</v>
      </c>
      <c r="O11" s="67">
        <v>0</v>
      </c>
      <c r="P11" s="67">
        <v>0</v>
      </c>
      <c r="Q11" s="67">
        <f>SUM(R11:U11)</f>
        <v>3</v>
      </c>
      <c r="R11" s="67">
        <v>0</v>
      </c>
      <c r="S11" s="67">
        <v>3</v>
      </c>
      <c r="T11" s="67">
        <v>0</v>
      </c>
      <c r="U11" s="67">
        <v>0</v>
      </c>
      <c r="V11" s="67">
        <f>SUM(D11,+M11)</f>
        <v>26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20</v>
      </c>
      <c r="AA11" s="67">
        <f>SUM(I11,+R11)</f>
        <v>0</v>
      </c>
      <c r="AB11" s="67">
        <f>SUM(J11,+S11)</f>
        <v>20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212</v>
      </c>
      <c r="C12" s="64" t="s">
        <v>213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1</v>
      </c>
      <c r="O12" s="67">
        <v>1</v>
      </c>
      <c r="P12" s="67">
        <v>0</v>
      </c>
      <c r="Q12" s="67">
        <f>SUM(R12:U12)</f>
        <v>1</v>
      </c>
      <c r="R12" s="67">
        <v>0</v>
      </c>
      <c r="S12" s="67">
        <v>1</v>
      </c>
      <c r="T12" s="67">
        <v>0</v>
      </c>
      <c r="U12" s="67">
        <v>0</v>
      </c>
      <c r="V12" s="67">
        <f>SUM(D12,+M12)</f>
        <v>2</v>
      </c>
      <c r="W12" s="67">
        <f>SUM(E12,+N12)</f>
        <v>1</v>
      </c>
      <c r="X12" s="67">
        <f>SUM(F12,+O12)</f>
        <v>1</v>
      </c>
      <c r="Y12" s="67">
        <f>SUM(G12,+P12)</f>
        <v>0</v>
      </c>
      <c r="Z12" s="67">
        <f>SUM(H12,+Q12)</f>
        <v>1</v>
      </c>
      <c r="AA12" s="67">
        <f>SUM(I12,+R12)</f>
        <v>0</v>
      </c>
      <c r="AB12" s="67">
        <f>SUM(J12,+S12)</f>
        <v>1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214</v>
      </c>
      <c r="C13" s="64" t="s">
        <v>215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2</v>
      </c>
      <c r="N13" s="67">
        <f>SUM(O13:P13)</f>
        <v>2</v>
      </c>
      <c r="O13" s="67">
        <v>2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216</v>
      </c>
      <c r="C14" s="64" t="s">
        <v>217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3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3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218</v>
      </c>
      <c r="C15" s="64" t="s">
        <v>219</v>
      </c>
      <c r="D15" s="67">
        <f>SUM(E15,+H15)</f>
        <v>5</v>
      </c>
      <c r="E15" s="67">
        <f>SUM(F15:G15)</f>
        <v>2</v>
      </c>
      <c r="F15" s="67">
        <v>2</v>
      </c>
      <c r="G15" s="67">
        <v>0</v>
      </c>
      <c r="H15" s="67">
        <f>SUM(I15:L15)</f>
        <v>3</v>
      </c>
      <c r="I15" s="67">
        <v>0</v>
      </c>
      <c r="J15" s="67">
        <v>3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2</v>
      </c>
      <c r="X15" s="67">
        <f>SUM(F15,+O15)</f>
        <v>2</v>
      </c>
      <c r="Y15" s="67">
        <f>SUM(G15,+P15)</f>
        <v>0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221</v>
      </c>
      <c r="C16" s="64" t="s">
        <v>222</v>
      </c>
      <c r="D16" s="67">
        <f>SUM(E16,+H16)</f>
        <v>2</v>
      </c>
      <c r="E16" s="67">
        <f>SUM(F16:G16)</f>
        <v>2</v>
      </c>
      <c r="F16" s="67"/>
      <c r="G16" s="67">
        <v>2</v>
      </c>
      <c r="H16" s="67">
        <f>SUM(I16:L16)</f>
        <v>0</v>
      </c>
      <c r="I16" s="67"/>
      <c r="J16" s="67"/>
      <c r="K16" s="67"/>
      <c r="L16" s="67"/>
      <c r="M16" s="67">
        <f>SUM(N16,+Q16)</f>
        <v>2</v>
      </c>
      <c r="N16" s="67">
        <f>SUM(O16:P16)</f>
        <v>2</v>
      </c>
      <c r="O16" s="67"/>
      <c r="P16" s="67">
        <v>2</v>
      </c>
      <c r="Q16" s="67">
        <f>SUM(R16:U16)</f>
        <v>0</v>
      </c>
      <c r="R16" s="67"/>
      <c r="S16" s="67"/>
      <c r="T16" s="67"/>
      <c r="U16" s="67"/>
      <c r="V16" s="67">
        <f>SUM(D16,+M16)</f>
        <v>4</v>
      </c>
      <c r="W16" s="67">
        <f>SUM(E16,+N16)</f>
        <v>4</v>
      </c>
      <c r="X16" s="67">
        <f>SUM(F16,+O16)</f>
        <v>0</v>
      </c>
      <c r="Y16" s="67">
        <f>SUM(G16,+P16)</f>
        <v>4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223</v>
      </c>
      <c r="C17" s="64" t="s">
        <v>224</v>
      </c>
      <c r="D17" s="67">
        <f>SUM(E17,+H17)</f>
        <v>10</v>
      </c>
      <c r="E17" s="67">
        <f>SUM(F17:G17)</f>
        <v>6</v>
      </c>
      <c r="F17" s="67">
        <v>6</v>
      </c>
      <c r="G17" s="67">
        <v>0</v>
      </c>
      <c r="H17" s="67">
        <f>SUM(I17:L17)</f>
        <v>4</v>
      </c>
      <c r="I17" s="67">
        <v>0</v>
      </c>
      <c r="J17" s="67">
        <v>2</v>
      </c>
      <c r="K17" s="67">
        <v>2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10</v>
      </c>
      <c r="W17" s="67">
        <f>SUM(E17,+N17)</f>
        <v>6</v>
      </c>
      <c r="X17" s="67">
        <f>SUM(F17,+O17)</f>
        <v>6</v>
      </c>
      <c r="Y17" s="67">
        <f>SUM(G17,+P17)</f>
        <v>0</v>
      </c>
      <c r="Z17" s="67">
        <f>SUM(H17,+Q17)</f>
        <v>4</v>
      </c>
      <c r="AA17" s="67">
        <f>SUM(I17,+R17)</f>
        <v>0</v>
      </c>
      <c r="AB17" s="67">
        <f>SUM(J17,+S17)</f>
        <v>2</v>
      </c>
      <c r="AC17" s="67">
        <f>SUM(K17,+T17)</f>
        <v>2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225</v>
      </c>
      <c r="C18" s="64" t="s">
        <v>226</v>
      </c>
      <c r="D18" s="67">
        <f>SUM(E18,+H18)</f>
        <v>5</v>
      </c>
      <c r="E18" s="67">
        <f>SUM(F18:G18)</f>
        <v>5</v>
      </c>
      <c r="F18" s="67">
        <v>3</v>
      </c>
      <c r="G18" s="67">
        <v>2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6</v>
      </c>
      <c r="N18" s="67">
        <f>SUM(O18:P18)</f>
        <v>6</v>
      </c>
      <c r="O18" s="67">
        <v>4</v>
      </c>
      <c r="P18" s="67">
        <v>2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11</v>
      </c>
      <c r="W18" s="67">
        <f>SUM(E18,+N18)</f>
        <v>11</v>
      </c>
      <c r="X18" s="67">
        <f>SUM(F18,+O18)</f>
        <v>7</v>
      </c>
      <c r="Y18" s="67">
        <f>SUM(G18,+P18)</f>
        <v>4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227</v>
      </c>
      <c r="C19" s="64" t="s">
        <v>228</v>
      </c>
      <c r="D19" s="67">
        <f>SUM(E19,+H19)</f>
        <v>25</v>
      </c>
      <c r="E19" s="67">
        <f>SUM(F19:G19)</f>
        <v>15</v>
      </c>
      <c r="F19" s="67">
        <v>5</v>
      </c>
      <c r="G19" s="67">
        <v>10</v>
      </c>
      <c r="H19" s="67">
        <f>SUM(I19:L19)</f>
        <v>10</v>
      </c>
      <c r="I19" s="67">
        <v>0</v>
      </c>
      <c r="J19" s="67">
        <v>0</v>
      </c>
      <c r="K19" s="67">
        <v>0</v>
      </c>
      <c r="L19" s="67">
        <v>10</v>
      </c>
      <c r="M19" s="67">
        <f>SUM(N19,+Q19)</f>
        <v>1</v>
      </c>
      <c r="N19" s="67">
        <f>SUM(O19:P19)</f>
        <v>1</v>
      </c>
      <c r="O19" s="67">
        <v>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26</v>
      </c>
      <c r="W19" s="67">
        <f>SUM(E19,+N19)</f>
        <v>16</v>
      </c>
      <c r="X19" s="67">
        <f>SUM(F19,+O19)</f>
        <v>6</v>
      </c>
      <c r="Y19" s="67">
        <f>SUM(G19,+P19)</f>
        <v>10</v>
      </c>
      <c r="Z19" s="67">
        <f>SUM(H19,+Q19)</f>
        <v>10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10</v>
      </c>
    </row>
    <row r="20" spans="1:30" s="53" customFormat="1" ht="13.5" customHeight="1">
      <c r="A20" s="65" t="s">
        <v>100</v>
      </c>
      <c r="B20" s="66" t="s">
        <v>230</v>
      </c>
      <c r="C20" s="64" t="s">
        <v>231</v>
      </c>
      <c r="D20" s="67">
        <f>SUM(E20,+H20)</f>
        <v>6</v>
      </c>
      <c r="E20" s="67">
        <f>SUM(F20:G20)</f>
        <v>6</v>
      </c>
      <c r="F20" s="67">
        <v>6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6</v>
      </c>
      <c r="W20" s="67">
        <f>SUM(E20,+N20)</f>
        <v>6</v>
      </c>
      <c r="X20" s="67">
        <f>SUM(F20,+O20)</f>
        <v>6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232</v>
      </c>
      <c r="C21" s="64" t="s">
        <v>233</v>
      </c>
      <c r="D21" s="67">
        <f>SUM(E21,+H21)</f>
        <v>5</v>
      </c>
      <c r="E21" s="67">
        <f>SUM(F21:G21)</f>
        <v>5</v>
      </c>
      <c r="F21" s="67">
        <v>5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CY7" si="0">SUM(D$8:D$207)</f>
        <v>300</v>
      </c>
      <c r="E7" s="71">
        <f t="shared" si="0"/>
        <v>746</v>
      </c>
      <c r="F7" s="71">
        <f t="shared" si="0"/>
        <v>48</v>
      </c>
      <c r="G7" s="71">
        <f t="shared" si="0"/>
        <v>100</v>
      </c>
      <c r="H7" s="71">
        <f t="shared" si="0"/>
        <v>28</v>
      </c>
      <c r="I7" s="71">
        <f t="shared" si="0"/>
        <v>126</v>
      </c>
      <c r="J7" s="71">
        <f t="shared" si="0"/>
        <v>0</v>
      </c>
      <c r="K7" s="71">
        <f t="shared" si="0"/>
        <v>0</v>
      </c>
      <c r="L7" s="71">
        <f t="shared" si="0"/>
        <v>1078</v>
      </c>
      <c r="M7" s="71">
        <f t="shared" si="0"/>
        <v>3051</v>
      </c>
      <c r="N7" s="71">
        <f t="shared" si="0"/>
        <v>75</v>
      </c>
      <c r="O7" s="71">
        <f t="shared" si="0"/>
        <v>202</v>
      </c>
      <c r="P7" s="71">
        <f t="shared" si="0"/>
        <v>22</v>
      </c>
      <c r="Q7" s="71">
        <f t="shared" si="0"/>
        <v>75</v>
      </c>
      <c r="R7" s="71">
        <f t="shared" si="0"/>
        <v>0</v>
      </c>
      <c r="S7" s="71">
        <f t="shared" si="0"/>
        <v>0</v>
      </c>
      <c r="T7" s="71">
        <f t="shared" si="0"/>
        <v>3147</v>
      </c>
      <c r="U7" s="71">
        <f t="shared" si="0"/>
        <v>9464</v>
      </c>
      <c r="V7" s="71">
        <f t="shared" si="0"/>
        <v>350</v>
      </c>
      <c r="W7" s="71">
        <f t="shared" si="0"/>
        <v>978</v>
      </c>
      <c r="X7" s="71">
        <f t="shared" si="0"/>
        <v>23</v>
      </c>
      <c r="Y7" s="71">
        <f t="shared" si="0"/>
        <v>52</v>
      </c>
      <c r="Z7" s="71">
        <f t="shared" si="0"/>
        <v>0</v>
      </c>
      <c r="AA7" s="71">
        <f t="shared" si="0"/>
        <v>0</v>
      </c>
      <c r="AB7" s="79">
        <f>AC7+AV7</f>
        <v>376</v>
      </c>
      <c r="AC7" s="79">
        <f>AD7+AJ7+AP7</f>
        <v>300</v>
      </c>
      <c r="AD7" s="79">
        <f>SUM(AE7:AI7)</f>
        <v>112</v>
      </c>
      <c r="AE7" s="79">
        <f t="shared" si="0"/>
        <v>16</v>
      </c>
      <c r="AF7" s="79">
        <f t="shared" si="0"/>
        <v>84</v>
      </c>
      <c r="AG7" s="79">
        <f t="shared" si="0"/>
        <v>9</v>
      </c>
      <c r="AH7" s="79">
        <f t="shared" si="0"/>
        <v>3</v>
      </c>
      <c r="AI7" s="79">
        <f t="shared" si="0"/>
        <v>0</v>
      </c>
      <c r="AJ7" s="79">
        <f>SUM(AK7:AO7)</f>
        <v>88</v>
      </c>
      <c r="AK7" s="79">
        <f t="shared" si="0"/>
        <v>9</v>
      </c>
      <c r="AL7" s="79">
        <f t="shared" si="0"/>
        <v>34</v>
      </c>
      <c r="AM7" s="79">
        <f t="shared" si="0"/>
        <v>39</v>
      </c>
      <c r="AN7" s="79">
        <f t="shared" si="0"/>
        <v>6</v>
      </c>
      <c r="AO7" s="79">
        <f t="shared" si="0"/>
        <v>0</v>
      </c>
      <c r="AP7" s="79">
        <f>SUM(AQ7:AU7)</f>
        <v>100</v>
      </c>
      <c r="AQ7" s="79">
        <f t="shared" si="0"/>
        <v>39</v>
      </c>
      <c r="AR7" s="79">
        <f t="shared" si="0"/>
        <v>41</v>
      </c>
      <c r="AS7" s="79">
        <f t="shared" si="0"/>
        <v>18</v>
      </c>
      <c r="AT7" s="79">
        <f t="shared" si="0"/>
        <v>2</v>
      </c>
      <c r="AU7" s="79">
        <f t="shared" si="0"/>
        <v>0</v>
      </c>
      <c r="AV7" s="79">
        <f>AW7+BC7+BI7+BO7+BU7</f>
        <v>76</v>
      </c>
      <c r="AW7" s="79">
        <f>SUM(AX7:BB7)</f>
        <v>19</v>
      </c>
      <c r="AX7" s="79">
        <f t="shared" si="0"/>
        <v>6</v>
      </c>
      <c r="AY7" s="79">
        <f t="shared" si="0"/>
        <v>13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39</v>
      </c>
      <c r="BD7" s="79">
        <f t="shared" si="0"/>
        <v>10</v>
      </c>
      <c r="BE7" s="79">
        <f t="shared" si="0"/>
        <v>17</v>
      </c>
      <c r="BF7" s="79">
        <f t="shared" si="0"/>
        <v>4</v>
      </c>
      <c r="BG7" s="79">
        <f t="shared" si="0"/>
        <v>7</v>
      </c>
      <c r="BH7" s="79">
        <f t="shared" si="0"/>
        <v>1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9</v>
      </c>
      <c r="BP7" s="79">
        <f t="shared" si="0"/>
        <v>0</v>
      </c>
      <c r="BQ7" s="79">
        <f t="shared" si="0"/>
        <v>1</v>
      </c>
      <c r="BR7" s="79">
        <f t="shared" si="0"/>
        <v>6</v>
      </c>
      <c r="BS7" s="79">
        <f t="shared" si="0"/>
        <v>2</v>
      </c>
      <c r="BT7" s="79">
        <f t="shared" si="0"/>
        <v>0</v>
      </c>
      <c r="BU7" s="79">
        <f>SUM(BV7:BZ7)</f>
        <v>9</v>
      </c>
      <c r="BV7" s="79">
        <f t="shared" si="0"/>
        <v>5</v>
      </c>
      <c r="BW7" s="79">
        <f t="shared" si="0"/>
        <v>4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23</v>
      </c>
      <c r="CB7" s="71">
        <f t="shared" si="0"/>
        <v>20</v>
      </c>
      <c r="CC7" s="71">
        <f t="shared" si="0"/>
        <v>69</v>
      </c>
      <c r="CD7" s="71">
        <f t="shared" si="0"/>
        <v>0</v>
      </c>
      <c r="CE7" s="71">
        <f t="shared" si="0"/>
        <v>0</v>
      </c>
      <c r="CF7" s="71">
        <f t="shared" si="0"/>
        <v>8</v>
      </c>
      <c r="CG7" s="71">
        <f t="shared" si="0"/>
        <v>18</v>
      </c>
      <c r="CH7" s="71">
        <f t="shared" si="0"/>
        <v>0</v>
      </c>
      <c r="CI7" s="71">
        <f t="shared" si="0"/>
        <v>0</v>
      </c>
      <c r="CJ7" s="71">
        <f t="shared" si="0"/>
        <v>20</v>
      </c>
      <c r="CK7" s="71">
        <f t="shared" si="0"/>
        <v>70</v>
      </c>
      <c r="CL7" s="71">
        <f t="shared" si="0"/>
        <v>0</v>
      </c>
      <c r="CM7" s="71">
        <f t="shared" si="0"/>
        <v>0</v>
      </c>
      <c r="CN7" s="71">
        <f t="shared" si="0"/>
        <v>9</v>
      </c>
      <c r="CO7" s="71">
        <f t="shared" si="0"/>
        <v>76</v>
      </c>
      <c r="CP7" s="71">
        <f t="shared" si="0"/>
        <v>0</v>
      </c>
      <c r="CQ7" s="71">
        <f t="shared" si="0"/>
        <v>0</v>
      </c>
      <c r="CR7" s="71">
        <f t="shared" si="0"/>
        <v>646</v>
      </c>
      <c r="CS7" s="71">
        <f t="shared" si="0"/>
        <v>2446</v>
      </c>
      <c r="CT7" s="71">
        <f t="shared" si="0"/>
        <v>7</v>
      </c>
      <c r="CU7" s="71">
        <f t="shared" si="0"/>
        <v>13</v>
      </c>
      <c r="CV7" s="71">
        <f t="shared" si="0"/>
        <v>4</v>
      </c>
      <c r="CW7" s="71">
        <f t="shared" si="0"/>
        <v>12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59</v>
      </c>
      <c r="E8" s="63">
        <v>127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258</v>
      </c>
      <c r="M8" s="63">
        <v>734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262</v>
      </c>
      <c r="U8" s="63">
        <v>817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59</v>
      </c>
      <c r="AC8" s="63">
        <f>AD8+AJ8+AP8</f>
        <v>59</v>
      </c>
      <c r="AD8" s="63">
        <f>SUM(AE8:AI8)</f>
        <v>42</v>
      </c>
      <c r="AE8" s="63">
        <v>6</v>
      </c>
      <c r="AF8" s="63">
        <v>36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17</v>
      </c>
      <c r="AQ8" s="63">
        <v>16</v>
      </c>
      <c r="AR8" s="63">
        <v>1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81</v>
      </c>
      <c r="CS8" s="63">
        <v>308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70</v>
      </c>
      <c r="E9" s="63">
        <v>161</v>
      </c>
      <c r="F9" s="63">
        <v>12</v>
      </c>
      <c r="G9" s="63">
        <v>29</v>
      </c>
      <c r="H9" s="63">
        <v>4</v>
      </c>
      <c r="I9" s="63">
        <v>39</v>
      </c>
      <c r="J9" s="63">
        <v>0</v>
      </c>
      <c r="K9" s="63">
        <v>0</v>
      </c>
      <c r="L9" s="63">
        <v>231</v>
      </c>
      <c r="M9" s="63">
        <v>643</v>
      </c>
      <c r="N9" s="63">
        <v>0</v>
      </c>
      <c r="O9" s="63">
        <v>0</v>
      </c>
      <c r="P9" s="63">
        <v>9</v>
      </c>
      <c r="Q9" s="63">
        <v>34</v>
      </c>
      <c r="R9" s="63">
        <v>0</v>
      </c>
      <c r="S9" s="63">
        <v>0</v>
      </c>
      <c r="T9" s="63">
        <v>300</v>
      </c>
      <c r="U9" s="63">
        <v>772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86</v>
      </c>
      <c r="AC9" s="63">
        <f>AD9+AJ9+AP9</f>
        <v>70</v>
      </c>
      <c r="AD9" s="63">
        <f>SUM(AE9:AI9)</f>
        <v>28</v>
      </c>
      <c r="AE9" s="63">
        <v>3</v>
      </c>
      <c r="AF9" s="63">
        <v>25</v>
      </c>
      <c r="AG9" s="63">
        <v>0</v>
      </c>
      <c r="AH9" s="53">
        <v>0</v>
      </c>
      <c r="AI9" s="63">
        <v>0</v>
      </c>
      <c r="AJ9" s="63">
        <f>SUM(AK9:AO9)</f>
        <v>11</v>
      </c>
      <c r="AK9" s="63">
        <v>0</v>
      </c>
      <c r="AL9" s="63">
        <v>9</v>
      </c>
      <c r="AM9" s="63">
        <v>2</v>
      </c>
      <c r="AN9" s="63">
        <v>0</v>
      </c>
      <c r="AO9" s="63">
        <v>0</v>
      </c>
      <c r="AP9" s="63">
        <f>SUM(AQ9:AU9)</f>
        <v>31</v>
      </c>
      <c r="AQ9" s="63">
        <v>8</v>
      </c>
      <c r="AR9" s="63">
        <v>9</v>
      </c>
      <c r="AS9" s="63">
        <v>12</v>
      </c>
      <c r="AT9" s="63">
        <v>2</v>
      </c>
      <c r="AU9" s="63">
        <v>0</v>
      </c>
      <c r="AV9" s="63">
        <f>AW9+BC9+BI9+BO9+BU9</f>
        <v>16</v>
      </c>
      <c r="AW9" s="63">
        <f>SUM(AX9:BB9)</f>
        <v>2</v>
      </c>
      <c r="AX9" s="63">
        <v>0</v>
      </c>
      <c r="AY9" s="63">
        <v>2</v>
      </c>
      <c r="AZ9" s="63">
        <v>0</v>
      </c>
      <c r="BA9" s="63">
        <v>0</v>
      </c>
      <c r="BB9" s="63">
        <v>0</v>
      </c>
      <c r="BC9" s="63">
        <f>SUM(BD9:BH9)</f>
        <v>11</v>
      </c>
      <c r="BD9" s="63">
        <v>3</v>
      </c>
      <c r="BE9" s="63">
        <v>3</v>
      </c>
      <c r="BF9" s="63">
        <v>1</v>
      </c>
      <c r="BG9" s="63">
        <v>4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2</v>
      </c>
      <c r="BP9" s="63">
        <v>0</v>
      </c>
      <c r="BQ9" s="63">
        <v>0</v>
      </c>
      <c r="BR9" s="63">
        <v>1</v>
      </c>
      <c r="BS9" s="63">
        <v>1</v>
      </c>
      <c r="BT9" s="63">
        <v>0</v>
      </c>
      <c r="BU9" s="63">
        <f>SUM(BV9:BZ9)</f>
        <v>1</v>
      </c>
      <c r="BV9" s="63">
        <v>1</v>
      </c>
      <c r="BW9" s="63">
        <v>0</v>
      </c>
      <c r="BX9" s="63">
        <v>0</v>
      </c>
      <c r="BY9" s="63">
        <v>0</v>
      </c>
      <c r="BZ9" s="63">
        <v>0</v>
      </c>
      <c r="CA9" s="135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88</v>
      </c>
      <c r="CS9" s="63">
        <v>397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26</v>
      </c>
      <c r="E10" s="63">
        <v>56</v>
      </c>
      <c r="F10" s="63">
        <v>3</v>
      </c>
      <c r="G10" s="63">
        <v>1</v>
      </c>
      <c r="H10" s="63">
        <v>2</v>
      </c>
      <c r="I10" s="63">
        <v>13</v>
      </c>
      <c r="J10" s="63">
        <v>0</v>
      </c>
      <c r="K10" s="63">
        <v>0</v>
      </c>
      <c r="L10" s="63">
        <v>37</v>
      </c>
      <c r="M10" s="63">
        <v>153</v>
      </c>
      <c r="N10" s="63">
        <v>0</v>
      </c>
      <c r="O10" s="63">
        <v>0</v>
      </c>
      <c r="P10" s="63">
        <v>2</v>
      </c>
      <c r="Q10" s="63">
        <v>10</v>
      </c>
      <c r="R10" s="63">
        <v>0</v>
      </c>
      <c r="S10" s="63">
        <v>0</v>
      </c>
      <c r="T10" s="63">
        <v>60</v>
      </c>
      <c r="U10" s="63">
        <v>229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31</v>
      </c>
      <c r="AC10" s="63">
        <f>AD10+AJ10+AP10</f>
        <v>26</v>
      </c>
      <c r="AD10" s="63">
        <f>SUM(AE10:AI10)</f>
        <v>15</v>
      </c>
      <c r="AE10" s="63">
        <v>6</v>
      </c>
      <c r="AF10" s="63">
        <v>9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11</v>
      </c>
      <c r="AQ10" s="63">
        <v>2</v>
      </c>
      <c r="AR10" s="63">
        <v>6</v>
      </c>
      <c r="AS10" s="63">
        <v>3</v>
      </c>
      <c r="AT10" s="63">
        <v>0</v>
      </c>
      <c r="AU10" s="63">
        <v>0</v>
      </c>
      <c r="AV10" s="63">
        <f>AW10+BC10+BI10+BO10+BU10</f>
        <v>5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0</v>
      </c>
      <c r="BE10" s="63">
        <v>0</v>
      </c>
      <c r="BF10" s="63">
        <v>0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1</v>
      </c>
      <c r="BP10" s="63">
        <v>0</v>
      </c>
      <c r="BQ10" s="63">
        <v>0</v>
      </c>
      <c r="BR10" s="63">
        <v>1</v>
      </c>
      <c r="BS10" s="63">
        <v>0</v>
      </c>
      <c r="BT10" s="63">
        <v>0</v>
      </c>
      <c r="BU10" s="63">
        <f>SUM(BV10:BZ10)</f>
        <v>3</v>
      </c>
      <c r="BV10" s="63">
        <v>3</v>
      </c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1</v>
      </c>
      <c r="CG10" s="63">
        <v>2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2</v>
      </c>
      <c r="CO10" s="63">
        <v>7</v>
      </c>
      <c r="CP10" s="63">
        <v>0</v>
      </c>
      <c r="CQ10" s="63">
        <v>0</v>
      </c>
      <c r="CR10" s="63">
        <v>26</v>
      </c>
      <c r="CS10" s="63">
        <v>81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9</v>
      </c>
      <c r="E11" s="63">
        <v>21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28</v>
      </c>
      <c r="M11" s="63">
        <v>62</v>
      </c>
      <c r="N11" s="63">
        <v>0</v>
      </c>
      <c r="O11" s="63">
        <v>0</v>
      </c>
      <c r="P11" s="63">
        <v>5</v>
      </c>
      <c r="Q11" s="63">
        <v>15</v>
      </c>
      <c r="R11" s="63">
        <v>0</v>
      </c>
      <c r="S11" s="63">
        <v>0</v>
      </c>
      <c r="T11" s="63">
        <v>43</v>
      </c>
      <c r="U11" s="63">
        <v>114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10</v>
      </c>
      <c r="AC11" s="63">
        <f>AD11+AJ11+AP11</f>
        <v>9</v>
      </c>
      <c r="AD11" s="63">
        <f>SUM(AE11:AI11)</f>
        <v>5</v>
      </c>
      <c r="AE11" s="63">
        <v>0</v>
      </c>
      <c r="AF11" s="63">
        <v>5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4</v>
      </c>
      <c r="AQ11" s="63">
        <v>1</v>
      </c>
      <c r="AR11" s="63">
        <v>1</v>
      </c>
      <c r="AS11" s="63">
        <v>2</v>
      </c>
      <c r="AT11" s="63">
        <v>0</v>
      </c>
      <c r="AU11" s="63">
        <v>0</v>
      </c>
      <c r="AV11" s="63">
        <f>AW11+BC11+BI11+BO11+BU11</f>
        <v>1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0</v>
      </c>
      <c r="BE11" s="63">
        <v>0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7</v>
      </c>
      <c r="CS11" s="63">
        <v>20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6</v>
      </c>
      <c r="E12" s="63">
        <v>9</v>
      </c>
      <c r="F12" s="63">
        <v>2</v>
      </c>
      <c r="G12" s="63">
        <v>5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57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95</v>
      </c>
      <c r="U12" s="63">
        <v>247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8</v>
      </c>
      <c r="AC12" s="63">
        <f>AD12+AJ12+AP12</f>
        <v>6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6</v>
      </c>
      <c r="AQ12" s="63">
        <v>3</v>
      </c>
      <c r="AR12" s="63">
        <v>3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2</v>
      </c>
      <c r="BV12" s="63">
        <v>0</v>
      </c>
      <c r="BW12" s="63">
        <v>2</v>
      </c>
      <c r="BX12" s="63">
        <v>0</v>
      </c>
      <c r="BY12" s="63">
        <v>0</v>
      </c>
      <c r="BZ12" s="63">
        <v>0</v>
      </c>
      <c r="CA12" s="63" t="s">
        <v>125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10</v>
      </c>
      <c r="CS12" s="63">
        <v>23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126</v>
      </c>
      <c r="C13" s="62" t="s">
        <v>127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14</v>
      </c>
      <c r="J13" s="63">
        <v>0</v>
      </c>
      <c r="K13" s="63">
        <v>0</v>
      </c>
      <c r="L13" s="63">
        <v>26</v>
      </c>
      <c r="M13" s="63">
        <v>95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249</v>
      </c>
      <c r="U13" s="63">
        <v>887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0</v>
      </c>
      <c r="BF13" s="63">
        <v>0</v>
      </c>
      <c r="BG13" s="63">
        <v>2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128</v>
      </c>
      <c r="CB13" s="63">
        <v>0</v>
      </c>
      <c r="CC13" s="63">
        <v>0</v>
      </c>
      <c r="CD13" s="63">
        <v>0</v>
      </c>
      <c r="CE13" s="63">
        <v>0</v>
      </c>
      <c r="CF13" s="63">
        <v>1</v>
      </c>
      <c r="CG13" s="63">
        <v>2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18</v>
      </c>
      <c r="CS13" s="63">
        <v>55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129</v>
      </c>
      <c r="C14" s="62" t="s">
        <v>130</v>
      </c>
      <c r="D14" s="63">
        <v>19</v>
      </c>
      <c r="E14" s="63">
        <v>58</v>
      </c>
      <c r="F14" s="63">
        <v>7</v>
      </c>
      <c r="G14" s="63">
        <v>16</v>
      </c>
      <c r="H14" s="63">
        <v>4</v>
      </c>
      <c r="I14" s="63">
        <v>9</v>
      </c>
      <c r="J14" s="63">
        <v>0</v>
      </c>
      <c r="K14" s="63">
        <v>0</v>
      </c>
      <c r="L14" s="63">
        <v>21</v>
      </c>
      <c r="M14" s="63">
        <v>82</v>
      </c>
      <c r="N14" s="63">
        <v>17</v>
      </c>
      <c r="O14" s="63">
        <v>32</v>
      </c>
      <c r="P14" s="63">
        <v>0</v>
      </c>
      <c r="Q14" s="63">
        <v>0</v>
      </c>
      <c r="R14" s="63">
        <v>0</v>
      </c>
      <c r="S14" s="63">
        <v>0</v>
      </c>
      <c r="T14" s="63">
        <v>29</v>
      </c>
      <c r="U14" s="63">
        <v>112</v>
      </c>
      <c r="V14" s="63">
        <v>53</v>
      </c>
      <c r="W14" s="63">
        <v>133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30</v>
      </c>
      <c r="AC14" s="63">
        <f>AD14+AJ14+AP14</f>
        <v>19</v>
      </c>
      <c r="AD14" s="63">
        <f>SUM(AE14:AI14)</f>
        <v>1</v>
      </c>
      <c r="AE14" s="63">
        <v>0</v>
      </c>
      <c r="AF14" s="63">
        <v>0</v>
      </c>
      <c r="AG14" s="63">
        <v>1</v>
      </c>
      <c r="AH14" s="63">
        <v>0</v>
      </c>
      <c r="AI14" s="63">
        <v>0</v>
      </c>
      <c r="AJ14" s="63">
        <f>SUM(AK14:AO14)</f>
        <v>16</v>
      </c>
      <c r="AK14" s="63">
        <v>4</v>
      </c>
      <c r="AL14" s="63">
        <v>0</v>
      </c>
      <c r="AM14" s="63">
        <v>12</v>
      </c>
      <c r="AN14" s="63">
        <v>0</v>
      </c>
      <c r="AO14" s="63">
        <v>0</v>
      </c>
      <c r="AP14" s="63">
        <f>SUM(AQ14:AU14)</f>
        <v>2</v>
      </c>
      <c r="AQ14" s="63">
        <v>2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11</v>
      </c>
      <c r="AW14" s="63">
        <f>SUM(AX14:BB14)</f>
        <v>9</v>
      </c>
      <c r="AX14" s="63">
        <v>5</v>
      </c>
      <c r="AY14" s="63">
        <v>4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0</v>
      </c>
      <c r="BF14" s="63">
        <v>1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1</v>
      </c>
      <c r="BP14" s="63">
        <v>0</v>
      </c>
      <c r="BQ14" s="63">
        <v>0</v>
      </c>
      <c r="BR14" s="63">
        <v>1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131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8</v>
      </c>
      <c r="CS14" s="63">
        <v>28</v>
      </c>
      <c r="CT14" s="63">
        <v>0</v>
      </c>
      <c r="CU14" s="63">
        <v>0</v>
      </c>
      <c r="CV14" s="63">
        <v>1</v>
      </c>
      <c r="CW14" s="63">
        <v>2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132</v>
      </c>
      <c r="C15" s="62" t="s">
        <v>133</v>
      </c>
      <c r="D15" s="63">
        <v>23</v>
      </c>
      <c r="E15" s="63">
        <v>77</v>
      </c>
      <c r="F15" s="63">
        <v>0</v>
      </c>
      <c r="G15" s="63">
        <v>0</v>
      </c>
      <c r="H15" s="63">
        <v>1</v>
      </c>
      <c r="I15" s="63">
        <v>11</v>
      </c>
      <c r="J15" s="63">
        <v>0</v>
      </c>
      <c r="K15" s="63">
        <v>0</v>
      </c>
      <c r="L15" s="63">
        <v>29</v>
      </c>
      <c r="M15" s="63">
        <v>71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169</v>
      </c>
      <c r="U15" s="63">
        <v>504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24</v>
      </c>
      <c r="AC15" s="63">
        <f>AD15+AJ15+AP15</f>
        <v>23</v>
      </c>
      <c r="AD15" s="63">
        <f>SUM(AE15:AI15)</f>
        <v>2</v>
      </c>
      <c r="AE15" s="63">
        <v>0</v>
      </c>
      <c r="AF15" s="63">
        <v>0</v>
      </c>
      <c r="AG15" s="63">
        <v>2</v>
      </c>
      <c r="AH15" s="63">
        <v>0</v>
      </c>
      <c r="AI15" s="63">
        <v>0</v>
      </c>
      <c r="AJ15" s="63">
        <f>SUM(AK15:AO15)</f>
        <v>14</v>
      </c>
      <c r="AK15" s="63">
        <v>0</v>
      </c>
      <c r="AL15" s="63">
        <v>0</v>
      </c>
      <c r="AM15" s="63">
        <v>10</v>
      </c>
      <c r="AN15" s="63">
        <v>4</v>
      </c>
      <c r="AO15" s="63">
        <v>0</v>
      </c>
      <c r="AP15" s="63">
        <f>SUM(AQ15:AU15)</f>
        <v>7</v>
      </c>
      <c r="AQ15" s="63">
        <v>0</v>
      </c>
      <c r="AR15" s="63">
        <v>7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0</v>
      </c>
      <c r="BG15" s="63">
        <v>0</v>
      </c>
      <c r="BH15" s="63">
        <v>1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135" t="s">
        <v>134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39</v>
      </c>
      <c r="CS15" s="63">
        <v>136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135</v>
      </c>
      <c r="C16" s="62" t="s">
        <v>136</v>
      </c>
      <c r="D16" s="63">
        <v>11</v>
      </c>
      <c r="E16" s="63">
        <v>33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32</v>
      </c>
      <c r="M16" s="63">
        <v>128</v>
      </c>
      <c r="N16" s="63">
        <v>2</v>
      </c>
      <c r="O16" s="63">
        <v>12</v>
      </c>
      <c r="P16" s="63">
        <v>0</v>
      </c>
      <c r="Q16" s="63">
        <v>0</v>
      </c>
      <c r="R16" s="63">
        <v>0</v>
      </c>
      <c r="S16" s="63">
        <v>0</v>
      </c>
      <c r="T16" s="63">
        <v>307</v>
      </c>
      <c r="U16" s="63">
        <v>967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11</v>
      </c>
      <c r="AC16" s="63">
        <f>AD16+AJ16+AP16</f>
        <v>11</v>
      </c>
      <c r="AD16" s="63">
        <f>SUM(AE16:AI16)</f>
        <v>1</v>
      </c>
      <c r="AE16" s="63">
        <v>0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10</v>
      </c>
      <c r="AK16" s="63">
        <v>0</v>
      </c>
      <c r="AL16" s="63">
        <v>10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137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40</v>
      </c>
      <c r="CS16" s="63">
        <v>144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138</v>
      </c>
      <c r="C17" s="62" t="s">
        <v>139</v>
      </c>
      <c r="D17" s="63">
        <v>5</v>
      </c>
      <c r="E17" s="63">
        <v>13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42</v>
      </c>
      <c r="M17" s="63">
        <v>114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64</v>
      </c>
      <c r="U17" s="63">
        <v>157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5</v>
      </c>
      <c r="AC17" s="63">
        <f>AD17+AJ17+AP17</f>
        <v>5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5</v>
      </c>
      <c r="AK17" s="63">
        <v>3</v>
      </c>
      <c r="AL17" s="63">
        <v>2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135" t="s">
        <v>140</v>
      </c>
      <c r="CB17" s="63">
        <v>2</v>
      </c>
      <c r="CC17" s="63">
        <v>2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7</v>
      </c>
      <c r="CS17" s="63">
        <v>21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141</v>
      </c>
      <c r="C18" s="62" t="s">
        <v>142</v>
      </c>
      <c r="D18" s="63">
        <v>8</v>
      </c>
      <c r="E18" s="63">
        <v>32</v>
      </c>
      <c r="F18" s="63">
        <v>6</v>
      </c>
      <c r="G18" s="63">
        <v>12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72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218</v>
      </c>
      <c r="U18" s="63">
        <v>1066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14</v>
      </c>
      <c r="AC18" s="63">
        <f>AD18+AJ18+AP18</f>
        <v>8</v>
      </c>
      <c r="AD18" s="63">
        <f>SUM(AE18:AI18)</f>
        <v>2</v>
      </c>
      <c r="AE18" s="63">
        <v>0</v>
      </c>
      <c r="AF18" s="63">
        <v>0</v>
      </c>
      <c r="AG18" s="63">
        <v>2</v>
      </c>
      <c r="AH18" s="63">
        <v>0</v>
      </c>
      <c r="AI18" s="63">
        <v>0</v>
      </c>
      <c r="AJ18" s="63">
        <f>SUM(AK18:AO18)</f>
        <v>6</v>
      </c>
      <c r="AK18" s="63">
        <v>0</v>
      </c>
      <c r="AL18" s="63">
        <v>0</v>
      </c>
      <c r="AM18" s="63">
        <v>6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6</v>
      </c>
      <c r="AW18" s="63">
        <f>SUM(AX18:BB18)</f>
        <v>6</v>
      </c>
      <c r="AX18" s="63">
        <v>0</v>
      </c>
      <c r="AY18" s="63">
        <v>6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143</v>
      </c>
      <c r="CB18" s="63">
        <v>17</v>
      </c>
      <c r="CC18" s="63">
        <v>65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3</v>
      </c>
      <c r="CO18" s="63">
        <v>32</v>
      </c>
      <c r="CP18" s="63">
        <v>0</v>
      </c>
      <c r="CQ18" s="63">
        <v>0</v>
      </c>
      <c r="CR18" s="63">
        <v>28</v>
      </c>
      <c r="CS18" s="63">
        <v>128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144</v>
      </c>
      <c r="C19" s="62" t="s">
        <v>145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161</v>
      </c>
      <c r="U19" s="63">
        <v>460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146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34</v>
      </c>
      <c r="CS19" s="63">
        <v>133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147</v>
      </c>
      <c r="C20" s="62" t="s">
        <v>148</v>
      </c>
      <c r="D20" s="63">
        <v>15</v>
      </c>
      <c r="E20" s="63">
        <v>47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17</v>
      </c>
      <c r="M20" s="63">
        <v>68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198</v>
      </c>
      <c r="U20" s="63">
        <v>572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15</v>
      </c>
      <c r="AC20" s="63">
        <f>AD20+AJ20+AP20</f>
        <v>15</v>
      </c>
      <c r="AD20" s="63">
        <f>SUM(AE20:AI20)</f>
        <v>3</v>
      </c>
      <c r="AE20" s="63">
        <v>0</v>
      </c>
      <c r="AF20" s="63">
        <v>0</v>
      </c>
      <c r="AG20" s="63">
        <v>0</v>
      </c>
      <c r="AH20" s="63">
        <v>3</v>
      </c>
      <c r="AI20" s="63">
        <v>0</v>
      </c>
      <c r="AJ20" s="63">
        <f>SUM(AK20:AO20)</f>
        <v>7</v>
      </c>
      <c r="AK20" s="63">
        <v>0</v>
      </c>
      <c r="AL20" s="63">
        <v>2</v>
      </c>
      <c r="AM20" s="63">
        <v>3</v>
      </c>
      <c r="AN20" s="63">
        <v>2</v>
      </c>
      <c r="AO20" s="63">
        <v>0</v>
      </c>
      <c r="AP20" s="63">
        <f>SUM(AQ20:AU20)</f>
        <v>5</v>
      </c>
      <c r="AQ20" s="63">
        <v>0</v>
      </c>
      <c r="AR20" s="63">
        <v>5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149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2</v>
      </c>
      <c r="CK20" s="63">
        <v>5</v>
      </c>
      <c r="CL20" s="63">
        <v>0</v>
      </c>
      <c r="CM20" s="63">
        <v>0</v>
      </c>
      <c r="CN20" s="63">
        <v>3</v>
      </c>
      <c r="CO20" s="63">
        <v>29</v>
      </c>
      <c r="CP20" s="63">
        <v>0</v>
      </c>
      <c r="CQ20" s="63">
        <v>0</v>
      </c>
      <c r="CR20" s="63">
        <v>30</v>
      </c>
      <c r="CS20" s="63">
        <v>135</v>
      </c>
      <c r="CT20" s="63">
        <v>0</v>
      </c>
      <c r="CU20" s="63">
        <v>0</v>
      </c>
      <c r="CV20" s="63">
        <v>3</v>
      </c>
      <c r="CW20" s="63">
        <v>10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150</v>
      </c>
      <c r="C21" s="62" t="s">
        <v>151</v>
      </c>
      <c r="D21" s="63">
        <v>10</v>
      </c>
      <c r="E21" s="63">
        <v>25</v>
      </c>
      <c r="F21" s="63">
        <v>1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48</v>
      </c>
      <c r="M21" s="63">
        <v>135</v>
      </c>
      <c r="N21" s="63">
        <v>27</v>
      </c>
      <c r="O21" s="63">
        <v>47</v>
      </c>
      <c r="P21" s="63">
        <v>0</v>
      </c>
      <c r="Q21" s="63">
        <v>0</v>
      </c>
      <c r="R21" s="63">
        <v>0</v>
      </c>
      <c r="S21" s="63">
        <v>0</v>
      </c>
      <c r="T21" s="63">
        <v>67</v>
      </c>
      <c r="U21" s="63">
        <v>180</v>
      </c>
      <c r="V21" s="63">
        <v>87</v>
      </c>
      <c r="W21" s="63">
        <v>252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11</v>
      </c>
      <c r="AC21" s="63">
        <f>AD21+AJ21+AP21</f>
        <v>10</v>
      </c>
      <c r="AD21" s="63">
        <f>SUM(AE21:AI21)</f>
        <v>4</v>
      </c>
      <c r="AE21" s="63">
        <v>0</v>
      </c>
      <c r="AF21" s="63">
        <v>3</v>
      </c>
      <c r="AG21" s="63">
        <v>1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6</v>
      </c>
      <c r="AQ21" s="63">
        <v>5</v>
      </c>
      <c r="AR21" s="63">
        <v>1</v>
      </c>
      <c r="AS21" s="63">
        <v>0</v>
      </c>
      <c r="AT21" s="63"/>
      <c r="AU21" s="63">
        <v>0</v>
      </c>
      <c r="AV21" s="63">
        <f>AW21+BC21+BI21+BO21+BU21</f>
        <v>1</v>
      </c>
      <c r="AW21" s="63">
        <f>SUM(AX21:BB21)</f>
        <v>0</v>
      </c>
      <c r="AX21" s="63"/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/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1</v>
      </c>
      <c r="BP21" s="63">
        <v>0</v>
      </c>
      <c r="BQ21" s="63">
        <v>0</v>
      </c>
      <c r="BR21" s="63">
        <v>0</v>
      </c>
      <c r="BS21" s="63">
        <v>1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152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20</v>
      </c>
      <c r="CS21" s="63">
        <v>86</v>
      </c>
      <c r="CT21" s="63">
        <v>2</v>
      </c>
      <c r="CU21" s="63">
        <v>10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153</v>
      </c>
      <c r="C22" s="62" t="s">
        <v>154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26</v>
      </c>
      <c r="M22" s="63">
        <v>77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53</v>
      </c>
      <c r="U22" s="63">
        <v>143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21</v>
      </c>
      <c r="CS22" s="63">
        <v>68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155</v>
      </c>
      <c r="C23" s="62" t="s">
        <v>156</v>
      </c>
      <c r="D23" s="63">
        <v>3</v>
      </c>
      <c r="E23" s="63">
        <v>6</v>
      </c>
      <c r="F23" s="63">
        <v>3</v>
      </c>
      <c r="G23" s="63">
        <v>4</v>
      </c>
      <c r="H23" s="63">
        <v>0</v>
      </c>
      <c r="I23" s="63">
        <v>0</v>
      </c>
      <c r="J23" s="63">
        <v>0</v>
      </c>
      <c r="K23" s="63">
        <v>0</v>
      </c>
      <c r="L23" s="63">
        <v>19</v>
      </c>
      <c r="M23" s="63">
        <v>39</v>
      </c>
      <c r="N23" s="63">
        <v>4</v>
      </c>
      <c r="O23" s="63">
        <v>40</v>
      </c>
      <c r="P23" s="63">
        <v>0</v>
      </c>
      <c r="Q23" s="63">
        <v>0</v>
      </c>
      <c r="R23" s="63">
        <v>0</v>
      </c>
      <c r="S23" s="63">
        <v>0</v>
      </c>
      <c r="T23" s="63">
        <v>28</v>
      </c>
      <c r="U23" s="63">
        <v>48</v>
      </c>
      <c r="V23" s="63">
        <v>0</v>
      </c>
      <c r="W23" s="63">
        <v>0</v>
      </c>
      <c r="X23" s="63">
        <v>4</v>
      </c>
      <c r="Y23" s="63">
        <v>17</v>
      </c>
      <c r="Z23" s="63">
        <v>0</v>
      </c>
      <c r="AA23" s="63">
        <v>0</v>
      </c>
      <c r="AB23" s="63">
        <f>AC23+AV23</f>
        <v>6</v>
      </c>
      <c r="AC23" s="63">
        <f>AD23+AJ23+AP23</f>
        <v>3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3</v>
      </c>
      <c r="AK23" s="63">
        <v>0</v>
      </c>
      <c r="AL23" s="63">
        <v>3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3</v>
      </c>
      <c r="AW23" s="63">
        <f>SUM(AX23:BB23)</f>
        <v>1</v>
      </c>
      <c r="AX23" s="63">
        <v>0</v>
      </c>
      <c r="AY23" s="63">
        <v>1</v>
      </c>
      <c r="AZ23" s="63">
        <v>0</v>
      </c>
      <c r="BA23" s="63">
        <v>0</v>
      </c>
      <c r="BB23" s="63">
        <v>0</v>
      </c>
      <c r="BC23" s="63">
        <f>SUM(BD23:BH23)</f>
        <v>2</v>
      </c>
      <c r="BD23" s="63">
        <v>0</v>
      </c>
      <c r="BE23" s="63">
        <v>2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157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8</v>
      </c>
      <c r="CS23" s="63">
        <v>26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158</v>
      </c>
      <c r="C24" s="62" t="s">
        <v>159</v>
      </c>
      <c r="D24" s="63">
        <v>1</v>
      </c>
      <c r="E24" s="63">
        <v>2</v>
      </c>
      <c r="F24" s="63">
        <v>2</v>
      </c>
      <c r="G24" s="63">
        <v>4</v>
      </c>
      <c r="H24" s="63">
        <v>2</v>
      </c>
      <c r="I24" s="63">
        <v>6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5</v>
      </c>
      <c r="AC24" s="63">
        <f>AD24+AJ24+AP24</f>
        <v>1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1</v>
      </c>
      <c r="AK24" s="63">
        <v>1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4</v>
      </c>
      <c r="AW24" s="63">
        <f>SUM(AX24:BB24)</f>
        <v>1</v>
      </c>
      <c r="AX24" s="63">
        <v>1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3</v>
      </c>
      <c r="BD24" s="63">
        <v>3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/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160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8</v>
      </c>
      <c r="CS24" s="63">
        <v>25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161</v>
      </c>
      <c r="C25" s="62" t="s">
        <v>162</v>
      </c>
      <c r="D25" s="63">
        <v>3</v>
      </c>
      <c r="E25" s="63">
        <v>4</v>
      </c>
      <c r="F25" s="63">
        <v>7</v>
      </c>
      <c r="G25" s="63">
        <v>15</v>
      </c>
      <c r="H25" s="63">
        <v>1</v>
      </c>
      <c r="I25" s="63">
        <v>4</v>
      </c>
      <c r="J25" s="63">
        <v>0</v>
      </c>
      <c r="K25" s="63">
        <v>0</v>
      </c>
      <c r="L25" s="63">
        <v>21</v>
      </c>
      <c r="M25" s="63">
        <v>49</v>
      </c>
      <c r="N25" s="63">
        <v>2</v>
      </c>
      <c r="O25" s="63">
        <v>5</v>
      </c>
      <c r="P25" s="63">
        <v>0</v>
      </c>
      <c r="Q25" s="63">
        <v>0</v>
      </c>
      <c r="R25" s="63">
        <v>0</v>
      </c>
      <c r="S25" s="63">
        <v>0</v>
      </c>
      <c r="T25" s="63">
        <v>53</v>
      </c>
      <c r="U25" s="63">
        <v>152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11</v>
      </c>
      <c r="AC25" s="63">
        <f>AD25+AJ25+AP25</f>
        <v>3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3</v>
      </c>
      <c r="AQ25" s="63">
        <v>1</v>
      </c>
      <c r="AR25" s="63">
        <v>2</v>
      </c>
      <c r="AS25" s="63">
        <v>0</v>
      </c>
      <c r="AT25" s="63">
        <v>0</v>
      </c>
      <c r="AU25" s="63">
        <v>0</v>
      </c>
      <c r="AV25" s="63">
        <f>AW25+BC25+BI25+BO25+BU25</f>
        <v>8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3</v>
      </c>
      <c r="BD25" s="63">
        <v>1</v>
      </c>
      <c r="BE25" s="63">
        <v>1</v>
      </c>
      <c r="BF25" s="63">
        <v>1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3</v>
      </c>
      <c r="BP25" s="63">
        <v>0</v>
      </c>
      <c r="BQ25" s="63">
        <v>1</v>
      </c>
      <c r="BR25" s="63">
        <v>2</v>
      </c>
      <c r="BS25" s="63">
        <v>0</v>
      </c>
      <c r="BT25" s="63">
        <v>0</v>
      </c>
      <c r="BU25" s="63">
        <f>SUM(BV25:BZ25)</f>
        <v>2</v>
      </c>
      <c r="BV25" s="63">
        <v>1</v>
      </c>
      <c r="BW25" s="63">
        <v>1</v>
      </c>
      <c r="BX25" s="63">
        <v>0</v>
      </c>
      <c r="BY25" s="63">
        <v>0</v>
      </c>
      <c r="BZ25" s="63">
        <v>0</v>
      </c>
      <c r="CA25" s="63" t="s">
        <v>163</v>
      </c>
      <c r="CB25" s="63">
        <v>1</v>
      </c>
      <c r="CC25" s="63">
        <v>2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5</v>
      </c>
      <c r="CK25" s="63">
        <v>12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17</v>
      </c>
      <c r="CS25" s="63">
        <v>54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164</v>
      </c>
      <c r="C26" s="62" t="s">
        <v>165</v>
      </c>
      <c r="D26" s="63">
        <v>0</v>
      </c>
      <c r="E26" s="63">
        <v>0</v>
      </c>
      <c r="F26" s="63">
        <v>0</v>
      </c>
      <c r="G26" s="63">
        <v>0</v>
      </c>
      <c r="H26" s="63">
        <v>3</v>
      </c>
      <c r="I26" s="63">
        <v>8</v>
      </c>
      <c r="J26" s="63">
        <v>0</v>
      </c>
      <c r="K26" s="63">
        <v>0</v>
      </c>
      <c r="L26" s="63">
        <v>16</v>
      </c>
      <c r="M26" s="63">
        <v>44</v>
      </c>
      <c r="N26" s="63">
        <v>0</v>
      </c>
      <c r="O26" s="63">
        <v>0</v>
      </c>
      <c r="P26" s="63">
        <v>2</v>
      </c>
      <c r="Q26" s="63">
        <v>8</v>
      </c>
      <c r="R26" s="63">
        <v>0</v>
      </c>
      <c r="S26" s="63">
        <v>0</v>
      </c>
      <c r="T26" s="63">
        <v>92</v>
      </c>
      <c r="U26" s="63">
        <v>218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3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3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3</v>
      </c>
      <c r="BD26" s="63">
        <v>0</v>
      </c>
      <c r="BE26" s="63">
        <v>3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166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1</v>
      </c>
      <c r="CO26" s="63">
        <v>8</v>
      </c>
      <c r="CP26" s="63">
        <v>0</v>
      </c>
      <c r="CQ26" s="63">
        <v>0</v>
      </c>
      <c r="CR26" s="63">
        <v>9</v>
      </c>
      <c r="CS26" s="63">
        <v>25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167</v>
      </c>
      <c r="C27" s="62" t="s">
        <v>168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115</v>
      </c>
      <c r="U27" s="63">
        <v>309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24</v>
      </c>
      <c r="CS27" s="63">
        <v>91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169</v>
      </c>
      <c r="C28" s="62" t="s">
        <v>170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36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63</v>
      </c>
      <c r="U28" s="63">
        <v>187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137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8</v>
      </c>
      <c r="CK28" s="63">
        <v>38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28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171</v>
      </c>
      <c r="C29" s="62" t="s">
        <v>172</v>
      </c>
      <c r="D29" s="63">
        <v>9</v>
      </c>
      <c r="E29" s="63">
        <v>23</v>
      </c>
      <c r="F29" s="63">
        <v>5</v>
      </c>
      <c r="G29" s="63">
        <v>10</v>
      </c>
      <c r="H29" s="63">
        <v>2</v>
      </c>
      <c r="I29" s="63">
        <v>4</v>
      </c>
      <c r="J29" s="63">
        <v>0</v>
      </c>
      <c r="K29" s="63">
        <v>0</v>
      </c>
      <c r="L29" s="63">
        <v>34</v>
      </c>
      <c r="M29" s="63">
        <v>80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103</v>
      </c>
      <c r="U29" s="63">
        <v>268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16</v>
      </c>
      <c r="AC29" s="63">
        <f>AD29+AJ29+AP29</f>
        <v>9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6</v>
      </c>
      <c r="AK29" s="63">
        <v>0</v>
      </c>
      <c r="AL29" s="63">
        <v>2</v>
      </c>
      <c r="AM29" s="63">
        <v>4</v>
      </c>
      <c r="AN29" s="63">
        <v>0</v>
      </c>
      <c r="AO29" s="63">
        <v>0</v>
      </c>
      <c r="AP29" s="63">
        <f>SUM(AQ29:AU29)</f>
        <v>3</v>
      </c>
      <c r="AQ29" s="63">
        <v>1</v>
      </c>
      <c r="AR29" s="63">
        <v>2</v>
      </c>
      <c r="AS29" s="63">
        <v>0</v>
      </c>
      <c r="AT29" s="63">
        <v>0</v>
      </c>
      <c r="AU29" s="63">
        <v>0</v>
      </c>
      <c r="AV29" s="63">
        <f>AW29+BC29+BI29+BO29+BU29</f>
        <v>7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6</v>
      </c>
      <c r="BD29" s="63">
        <v>0</v>
      </c>
      <c r="BE29" s="63">
        <v>6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1</v>
      </c>
      <c r="BV29" s="63">
        <v>0</v>
      </c>
      <c r="BW29" s="63">
        <v>1</v>
      </c>
      <c r="BX29" s="63">
        <v>0</v>
      </c>
      <c r="BY29" s="63">
        <v>0</v>
      </c>
      <c r="BZ29" s="63">
        <v>0</v>
      </c>
      <c r="CA29" s="63" t="s">
        <v>173</v>
      </c>
      <c r="CB29" s="63">
        <v>0</v>
      </c>
      <c r="CC29" s="63">
        <v>0</v>
      </c>
      <c r="CD29" s="63">
        <v>0</v>
      </c>
      <c r="CE29" s="63">
        <v>0</v>
      </c>
      <c r="CF29" s="63">
        <v>2</v>
      </c>
      <c r="CG29" s="63">
        <v>4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7</v>
      </c>
      <c r="CS29" s="63">
        <v>20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174</v>
      </c>
      <c r="C30" s="62" t="s">
        <v>175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155</v>
      </c>
      <c r="U30" s="63">
        <v>435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24</v>
      </c>
      <c r="CS30" s="63">
        <v>85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176</v>
      </c>
      <c r="C31" s="62" t="s">
        <v>177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16</v>
      </c>
      <c r="M31" s="63">
        <v>31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11</v>
      </c>
      <c r="U31" s="63">
        <v>23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8</v>
      </c>
      <c r="CS31" s="63">
        <v>22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178</v>
      </c>
      <c r="C32" s="62" t="s">
        <v>179</v>
      </c>
      <c r="D32" s="63">
        <v>2</v>
      </c>
      <c r="E32" s="63">
        <v>4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24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2</v>
      </c>
      <c r="AC32" s="63">
        <f>AD32+AJ32+AP32</f>
        <v>2</v>
      </c>
      <c r="AD32" s="63">
        <f>SUM(AE32:AI32)</f>
        <v>2</v>
      </c>
      <c r="AE32" s="63">
        <v>0</v>
      </c>
      <c r="AF32" s="63">
        <v>2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9</v>
      </c>
      <c r="CS32" s="63">
        <v>85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180</v>
      </c>
      <c r="C33" s="62" t="s">
        <v>181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</v>
      </c>
      <c r="M33" s="63">
        <v>7</v>
      </c>
      <c r="N33" s="63">
        <v>7</v>
      </c>
      <c r="O33" s="63">
        <v>14</v>
      </c>
      <c r="P33" s="63">
        <v>0</v>
      </c>
      <c r="Q33" s="63">
        <v>0</v>
      </c>
      <c r="R33" s="63">
        <v>0</v>
      </c>
      <c r="S33" s="63">
        <v>0</v>
      </c>
      <c r="T33" s="63">
        <v>12</v>
      </c>
      <c r="U33" s="63">
        <v>26</v>
      </c>
      <c r="V33" s="63">
        <v>11</v>
      </c>
      <c r="W33" s="63">
        <v>21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12</v>
      </c>
      <c r="CS33" s="63">
        <v>35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182</v>
      </c>
      <c r="C34" s="62" t="s">
        <v>183</v>
      </c>
      <c r="D34" s="63">
        <v>6</v>
      </c>
      <c r="E34" s="63">
        <v>13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2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</v>
      </c>
      <c r="U34" s="63">
        <v>9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6</v>
      </c>
      <c r="AC34" s="63">
        <f>AD34+AJ34+AP34</f>
        <v>6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3</v>
      </c>
      <c r="AK34" s="63"/>
      <c r="AL34" s="63">
        <v>2</v>
      </c>
      <c r="AM34" s="63">
        <v>1</v>
      </c>
      <c r="AN34" s="63">
        <v>0</v>
      </c>
      <c r="AO34" s="63">
        <v>0</v>
      </c>
      <c r="AP34" s="63">
        <f>SUM(AQ34:AU34)</f>
        <v>3</v>
      </c>
      <c r="AQ34" s="63"/>
      <c r="AR34" s="63">
        <v>3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184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10</v>
      </c>
      <c r="CS34" s="63">
        <v>32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185</v>
      </c>
      <c r="C35" s="62" t="s">
        <v>186</v>
      </c>
      <c r="D35" s="63">
        <v>7</v>
      </c>
      <c r="E35" s="63">
        <v>18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</v>
      </c>
      <c r="M35" s="63">
        <v>6</v>
      </c>
      <c r="N35" s="63">
        <v>7</v>
      </c>
      <c r="O35" s="63">
        <v>9</v>
      </c>
      <c r="P35" s="63">
        <v>0</v>
      </c>
      <c r="Q35" s="63">
        <v>0</v>
      </c>
      <c r="R35" s="63">
        <v>0</v>
      </c>
      <c r="S35" s="63">
        <v>0</v>
      </c>
      <c r="T35" s="63">
        <v>3</v>
      </c>
      <c r="U35" s="63">
        <v>7</v>
      </c>
      <c r="V35" s="63">
        <v>8</v>
      </c>
      <c r="W35" s="63">
        <v>8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7</v>
      </c>
      <c r="AC35" s="63">
        <f>AD35+AJ35+AP35</f>
        <v>7</v>
      </c>
      <c r="AD35" s="63">
        <f>SUM(AE35:AI35)</f>
        <v>5</v>
      </c>
      <c r="AE35" s="63">
        <v>0</v>
      </c>
      <c r="AF35" s="63">
        <v>2</v>
      </c>
      <c r="AG35" s="63">
        <v>3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2</v>
      </c>
      <c r="AQ35" s="63">
        <v>0</v>
      </c>
      <c r="AR35" s="63">
        <v>1</v>
      </c>
      <c r="AS35" s="63">
        <v>1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 t="s">
        <v>187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11</v>
      </c>
      <c r="CS35" s="63">
        <v>34</v>
      </c>
      <c r="CT35" s="63">
        <v>4</v>
      </c>
      <c r="CU35" s="63">
        <v>1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188</v>
      </c>
      <c r="C36" s="62" t="s">
        <v>189</v>
      </c>
      <c r="D36" s="63">
        <v>0</v>
      </c>
      <c r="E36" s="63">
        <v>0</v>
      </c>
      <c r="F36" s="63">
        <v>0</v>
      </c>
      <c r="G36" s="63">
        <v>0</v>
      </c>
      <c r="H36" s="63">
        <v>4</v>
      </c>
      <c r="I36" s="63">
        <v>10</v>
      </c>
      <c r="J36" s="63">
        <v>0</v>
      </c>
      <c r="K36" s="63">
        <v>0</v>
      </c>
      <c r="L36" s="63">
        <v>20</v>
      </c>
      <c r="M36" s="63">
        <v>50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48</v>
      </c>
      <c r="U36" s="63">
        <v>90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4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/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4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3</v>
      </c>
      <c r="BD36" s="63">
        <v>3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1</v>
      </c>
      <c r="BP36" s="63">
        <v>0</v>
      </c>
      <c r="BQ36" s="63">
        <v>0</v>
      </c>
      <c r="BR36" s="63">
        <v>1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190</v>
      </c>
      <c r="CB36" s="63">
        <v>0</v>
      </c>
      <c r="CC36" s="63">
        <v>0</v>
      </c>
      <c r="CD36" s="63">
        <v>0</v>
      </c>
      <c r="CE36" s="63">
        <v>0</v>
      </c>
      <c r="CF36" s="63">
        <v>4</v>
      </c>
      <c r="CG36" s="63">
        <v>10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191</v>
      </c>
      <c r="C37" s="62" t="s">
        <v>192</v>
      </c>
      <c r="D37" s="63">
        <v>1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8</v>
      </c>
      <c r="M37" s="63">
        <v>18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38</v>
      </c>
      <c r="U37" s="63">
        <v>94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1</v>
      </c>
      <c r="AC37" s="63">
        <f>AD37+AJ37+AP37</f>
        <v>1</v>
      </c>
      <c r="AD37" s="63">
        <f>SUM(AE37:AI37)</f>
        <v>1</v>
      </c>
      <c r="AE37" s="63">
        <v>1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5</v>
      </c>
      <c r="CS37" s="63">
        <v>13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193</v>
      </c>
      <c r="C38" s="62" t="s">
        <v>194</v>
      </c>
      <c r="D38" s="63">
        <v>2</v>
      </c>
      <c r="E38" s="63">
        <v>5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11</v>
      </c>
      <c r="M38" s="63">
        <v>31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20</v>
      </c>
      <c r="U38" s="63">
        <v>40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2</v>
      </c>
      <c r="AC38" s="63">
        <f>AD38+AJ38+AP38</f>
        <v>2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2</v>
      </c>
      <c r="AK38" s="63">
        <v>1</v>
      </c>
      <c r="AL38" s="63">
        <v>0</v>
      </c>
      <c r="AM38" s="63">
        <v>1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195</v>
      </c>
      <c r="C39" s="62" t="s">
        <v>196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39</v>
      </c>
      <c r="M39" s="63">
        <v>80</v>
      </c>
      <c r="N39" s="63">
        <v>9</v>
      </c>
      <c r="O39" s="63">
        <v>43</v>
      </c>
      <c r="P39" s="63">
        <v>4</v>
      </c>
      <c r="Q39" s="63">
        <v>8</v>
      </c>
      <c r="R39" s="63">
        <v>0</v>
      </c>
      <c r="S39" s="63">
        <v>0</v>
      </c>
      <c r="T39" s="63">
        <v>59</v>
      </c>
      <c r="U39" s="63">
        <v>151</v>
      </c>
      <c r="V39" s="63">
        <v>37</v>
      </c>
      <c r="W39" s="63">
        <v>163</v>
      </c>
      <c r="X39" s="63">
        <v>19</v>
      </c>
      <c r="Y39" s="63">
        <v>35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17</v>
      </c>
      <c r="CS39" s="63">
        <v>74</v>
      </c>
      <c r="CT39" s="63">
        <v>1</v>
      </c>
      <c r="CU39" s="63">
        <v>2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197</v>
      </c>
      <c r="C40" s="62" t="s">
        <v>198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154</v>
      </c>
      <c r="W40" s="63">
        <v>401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199</v>
      </c>
      <c r="C41" s="62" t="s">
        <v>200</v>
      </c>
      <c r="D41" s="63">
        <v>5</v>
      </c>
      <c r="E41" s="63">
        <v>10</v>
      </c>
      <c r="F41" s="63">
        <v>0</v>
      </c>
      <c r="G41" s="63">
        <v>0</v>
      </c>
      <c r="H41" s="63">
        <v>2</v>
      </c>
      <c r="I41" s="63">
        <v>4</v>
      </c>
      <c r="J41" s="63">
        <v>0</v>
      </c>
      <c r="K41" s="63">
        <v>0</v>
      </c>
      <c r="L41" s="63">
        <v>8</v>
      </c>
      <c r="M41" s="63">
        <v>18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10</v>
      </c>
      <c r="U41" s="63">
        <v>21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7</v>
      </c>
      <c r="AC41" s="63">
        <f>AD41+AJ41+AP41</f>
        <v>5</v>
      </c>
      <c r="AD41" s="63">
        <f>SUM(AE41:AI41)</f>
        <v>1</v>
      </c>
      <c r="AE41" s="63">
        <v>0</v>
      </c>
      <c r="AF41" s="63">
        <v>1</v>
      </c>
      <c r="AG41" s="63">
        <v>0</v>
      </c>
      <c r="AH41" s="63">
        <v>0</v>
      </c>
      <c r="AI41" s="63">
        <v>0</v>
      </c>
      <c r="AJ41" s="63">
        <f>SUM(AK41:AO41)</f>
        <v>4</v>
      </c>
      <c r="AK41" s="63">
        <v>0</v>
      </c>
      <c r="AL41" s="63">
        <v>4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2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2</v>
      </c>
      <c r="BD41" s="63">
        <v>0</v>
      </c>
      <c r="BE41" s="63">
        <v>2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6</v>
      </c>
      <c r="CS41" s="63">
        <v>19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201</v>
      </c>
      <c r="C42" s="62" t="s">
        <v>202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17</v>
      </c>
      <c r="M42" s="63">
        <v>45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58</v>
      </c>
      <c r="U42" s="63">
        <v>159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5</v>
      </c>
      <c r="CK42" s="63">
        <v>15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5</v>
      </c>
      <c r="CS42" s="63">
        <v>15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2">
    <sortCondition ref="A8:A42"/>
    <sortCondition ref="B8:B42"/>
    <sortCondition ref="C8:C4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1" man="1"/>
    <brk id="87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CY7" si="0">SUM(D$8:D$57)</f>
        <v>3</v>
      </c>
      <c r="E7" s="71">
        <f t="shared" si="0"/>
        <v>8</v>
      </c>
      <c r="F7" s="71">
        <f t="shared" si="0"/>
        <v>3</v>
      </c>
      <c r="G7" s="71">
        <f t="shared" si="0"/>
        <v>9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14</v>
      </c>
      <c r="M7" s="71">
        <f t="shared" si="0"/>
        <v>49</v>
      </c>
      <c r="N7" s="71">
        <f t="shared" si="0"/>
        <v>1</v>
      </c>
      <c r="O7" s="71">
        <f t="shared" si="0"/>
        <v>4</v>
      </c>
      <c r="P7" s="71">
        <f t="shared" si="0"/>
        <v>3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3</v>
      </c>
      <c r="U7" s="71">
        <f t="shared" si="0"/>
        <v>5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8</v>
      </c>
      <c r="AC7" s="79">
        <f>AD7+AJ7+AP7</f>
        <v>3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2</v>
      </c>
      <c r="AK7" s="79">
        <f t="shared" si="1"/>
        <v>0</v>
      </c>
      <c r="AL7" s="79">
        <f t="shared" si="1"/>
        <v>0</v>
      </c>
      <c r="AM7" s="79">
        <f t="shared" si="1"/>
        <v>2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5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0</v>
      </c>
      <c r="BE7" s="79">
        <f t="shared" si="1"/>
        <v>0</v>
      </c>
      <c r="BF7" s="79">
        <f t="shared" si="1"/>
        <v>4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1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21</v>
      </c>
      <c r="CS7" s="71">
        <f t="shared" si="0"/>
        <v>68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203</v>
      </c>
      <c r="C8" s="62" t="s">
        <v>204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206</v>
      </c>
      <c r="C9" s="62" t="s">
        <v>207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8</v>
      </c>
      <c r="M9" s="63">
        <v>31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208</v>
      </c>
      <c r="C10" s="62" t="s">
        <v>209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210</v>
      </c>
      <c r="C11" s="62" t="s">
        <v>211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212</v>
      </c>
      <c r="C12" s="62" t="s">
        <v>213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11</v>
      </c>
      <c r="CS12" s="63">
        <v>36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214</v>
      </c>
      <c r="C13" s="62" t="s">
        <v>215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10</v>
      </c>
      <c r="CS13" s="63">
        <v>32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216</v>
      </c>
      <c r="C14" s="62" t="s">
        <v>217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218</v>
      </c>
      <c r="C15" s="62" t="s">
        <v>219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</v>
      </c>
      <c r="U15" s="63">
        <v>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220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221</v>
      </c>
      <c r="C16" s="62" t="s">
        <v>222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0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223</v>
      </c>
      <c r="C17" s="62" t="s">
        <v>224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1</v>
      </c>
      <c r="O17" s="63">
        <v>4</v>
      </c>
      <c r="P17" s="63">
        <v>1</v>
      </c>
      <c r="Q17" s="63">
        <v>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225</v>
      </c>
      <c r="C18" s="62" t="s">
        <v>226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227</v>
      </c>
      <c r="C19" s="62" t="s">
        <v>228</v>
      </c>
      <c r="D19" s="63">
        <v>3</v>
      </c>
      <c r="E19" s="63">
        <v>8</v>
      </c>
      <c r="F19" s="63">
        <v>3</v>
      </c>
      <c r="G19" s="63">
        <v>9</v>
      </c>
      <c r="H19" s="63"/>
      <c r="I19" s="63"/>
      <c r="J19" s="63">
        <v>0</v>
      </c>
      <c r="K19" s="63">
        <v>0</v>
      </c>
      <c r="L19" s="63">
        <v>6</v>
      </c>
      <c r="M19" s="63">
        <v>18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6</v>
      </c>
      <c r="AC19" s="63">
        <f>AD19+AJ19+AP19</f>
        <v>3</v>
      </c>
      <c r="AD19" s="63">
        <f>SUM(AE19:AI19)</f>
        <v>1</v>
      </c>
      <c r="AE19" s="63">
        <v>0</v>
      </c>
      <c r="AF19" s="63">
        <v>1</v>
      </c>
      <c r="AG19" s="63">
        <v>0</v>
      </c>
      <c r="AH19" s="63">
        <v>0</v>
      </c>
      <c r="AI19" s="63">
        <v>0</v>
      </c>
      <c r="AJ19" s="63">
        <f>SUM(AK19:AO19)</f>
        <v>2</v>
      </c>
      <c r="AK19" s="63">
        <v>0</v>
      </c>
      <c r="AL19" s="63">
        <v>0</v>
      </c>
      <c r="AM19" s="63">
        <v>2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3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3</v>
      </c>
      <c r="BD19" s="63">
        <v>0</v>
      </c>
      <c r="BE19" s="63">
        <v>0</v>
      </c>
      <c r="BF19" s="63">
        <v>3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229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230</v>
      </c>
      <c r="C20" s="62" t="s">
        <v>231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4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2</v>
      </c>
      <c r="Q20" s="63">
        <v>10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1</v>
      </c>
      <c r="BP20" s="63">
        <v>0</v>
      </c>
      <c r="BQ20" s="63">
        <v>0</v>
      </c>
      <c r="BR20" s="63">
        <v>0</v>
      </c>
      <c r="BS20" s="63">
        <v>1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232</v>
      </c>
      <c r="C21" s="62" t="s">
        <v>233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1">
    <sortCondition ref="A8:A21"/>
    <sortCondition ref="B8:B21"/>
    <sortCondition ref="C8:C2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SUM(E7:G7)</f>
        <v>309</v>
      </c>
      <c r="E7" s="71">
        <f>SUM(E$8:E$207)</f>
        <v>151</v>
      </c>
      <c r="F7" s="71">
        <f>SUM(F$8:F$207)</f>
        <v>131</v>
      </c>
      <c r="G7" s="71">
        <f>SUM(G$8:G$207)</f>
        <v>27</v>
      </c>
      <c r="H7" s="71">
        <f>SUM(I7:K7)</f>
        <v>841</v>
      </c>
      <c r="I7" s="71">
        <f>SUM(I$8:I$207)</f>
        <v>779</v>
      </c>
      <c r="J7" s="71">
        <f>SUM(J$8:J$207)</f>
        <v>56</v>
      </c>
      <c r="K7" s="71">
        <f>SUM(K$8:K$207)</f>
        <v>6</v>
      </c>
      <c r="L7" s="71">
        <f>SUM(M7:O7)</f>
        <v>19</v>
      </c>
      <c r="M7" s="71">
        <f>SUM(M$8:M$207)</f>
        <v>8</v>
      </c>
      <c r="N7" s="71">
        <f>SUM(N$8:N$207)</f>
        <v>9</v>
      </c>
      <c r="O7" s="71">
        <f>SUM(O$8:O$207)</f>
        <v>2</v>
      </c>
      <c r="P7" s="71">
        <f>SUM(Q7:S7)</f>
        <v>119</v>
      </c>
      <c r="Q7" s="71">
        <f>SUM(Q$8:Q$207)</f>
        <v>119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23</v>
      </c>
      <c r="E8" s="63">
        <v>22</v>
      </c>
      <c r="F8" s="63">
        <v>1</v>
      </c>
      <c r="G8" s="63">
        <v>0</v>
      </c>
      <c r="H8" s="63">
        <f>SUM(I8:K8)</f>
        <v>66</v>
      </c>
      <c r="I8" s="63">
        <v>61</v>
      </c>
      <c r="J8" s="63">
        <v>4</v>
      </c>
      <c r="K8" s="63">
        <v>1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16</v>
      </c>
      <c r="Q8" s="63">
        <v>16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23</v>
      </c>
      <c r="E9" s="63">
        <v>8</v>
      </c>
      <c r="F9" s="63">
        <v>15</v>
      </c>
      <c r="G9" s="63">
        <v>0</v>
      </c>
      <c r="H9" s="63">
        <f>SUM(I9:K9)</f>
        <v>69</v>
      </c>
      <c r="I9" s="63">
        <v>61</v>
      </c>
      <c r="J9" s="63">
        <v>8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22</v>
      </c>
      <c r="E10" s="63">
        <v>8</v>
      </c>
      <c r="F10" s="63">
        <v>13</v>
      </c>
      <c r="G10" s="63">
        <v>1</v>
      </c>
      <c r="H10" s="63">
        <f>SUM(I10:K10)</f>
        <v>20</v>
      </c>
      <c r="I10" s="63">
        <v>16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30</v>
      </c>
      <c r="E11" s="63">
        <v>12</v>
      </c>
      <c r="F11" s="63">
        <v>18</v>
      </c>
      <c r="G11" s="63">
        <v>0</v>
      </c>
      <c r="H11" s="63">
        <f>SUM(I11:K11)</f>
        <v>16</v>
      </c>
      <c r="I11" s="63">
        <v>16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7</v>
      </c>
      <c r="E12" s="63">
        <v>4</v>
      </c>
      <c r="F12" s="63">
        <v>2</v>
      </c>
      <c r="G12" s="63">
        <v>1</v>
      </c>
      <c r="H12" s="63">
        <f>SUM(I12:K12)</f>
        <v>28</v>
      </c>
      <c r="I12" s="63">
        <v>25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126</v>
      </c>
      <c r="C13" s="62" t="s">
        <v>127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52</v>
      </c>
      <c r="I13" s="63">
        <v>49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129</v>
      </c>
      <c r="C14" s="62" t="s">
        <v>130</v>
      </c>
      <c r="D14" s="63">
        <f>SUM(E14:G14)</f>
        <v>8</v>
      </c>
      <c r="E14" s="63">
        <v>8</v>
      </c>
      <c r="F14" s="63">
        <v>0</v>
      </c>
      <c r="G14" s="63">
        <v>0</v>
      </c>
      <c r="H14" s="63">
        <f>SUM(I14:K14)</f>
        <v>30</v>
      </c>
      <c r="I14" s="63">
        <v>25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132</v>
      </c>
      <c r="C15" s="62" t="s">
        <v>133</v>
      </c>
      <c r="D15" s="63">
        <f>SUM(E15:G15)</f>
        <v>10</v>
      </c>
      <c r="E15" s="63">
        <v>4</v>
      </c>
      <c r="F15" s="63">
        <v>3</v>
      </c>
      <c r="G15" s="63">
        <v>3</v>
      </c>
      <c r="H15" s="63">
        <f>SUM(I15:K15)</f>
        <v>31</v>
      </c>
      <c r="I15" s="63">
        <v>29</v>
      </c>
      <c r="J15" s="63">
        <v>1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135</v>
      </c>
      <c r="C16" s="62" t="s">
        <v>136</v>
      </c>
      <c r="D16" s="63">
        <f>SUM(E16:G16)</f>
        <v>17</v>
      </c>
      <c r="E16" s="63">
        <v>9</v>
      </c>
      <c r="F16" s="63">
        <v>5</v>
      </c>
      <c r="G16" s="63">
        <v>3</v>
      </c>
      <c r="H16" s="63">
        <f>SUM(I16:K16)</f>
        <v>50</v>
      </c>
      <c r="I16" s="63">
        <v>46</v>
      </c>
      <c r="J16" s="63">
        <v>3</v>
      </c>
      <c r="K16" s="63">
        <v>1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10</v>
      </c>
      <c r="Q16" s="63">
        <v>10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138</v>
      </c>
      <c r="C17" s="62" t="s">
        <v>139</v>
      </c>
      <c r="D17" s="63">
        <f>SUM(E17:G17)</f>
        <v>6</v>
      </c>
      <c r="E17" s="63">
        <v>4</v>
      </c>
      <c r="F17" s="63">
        <v>2</v>
      </c>
      <c r="G17" s="63">
        <v>0</v>
      </c>
      <c r="H17" s="63">
        <f>SUM(I17:K17)</f>
        <v>25</v>
      </c>
      <c r="I17" s="63">
        <v>25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141</v>
      </c>
      <c r="C18" s="62" t="s">
        <v>142</v>
      </c>
      <c r="D18" s="63">
        <f>SUM(E18:G18)</f>
        <v>3</v>
      </c>
      <c r="E18" s="63">
        <v>2</v>
      </c>
      <c r="F18" s="63">
        <v>1</v>
      </c>
      <c r="G18" s="63">
        <v>0</v>
      </c>
      <c r="H18" s="63">
        <f>SUM(I18:K18)</f>
        <v>40</v>
      </c>
      <c r="I18" s="63">
        <v>40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144</v>
      </c>
      <c r="C19" s="62" t="s">
        <v>145</v>
      </c>
      <c r="D19" s="63">
        <f>SUM(E19:G19)</f>
        <v>6</v>
      </c>
      <c r="E19" s="63">
        <v>3</v>
      </c>
      <c r="F19" s="63">
        <v>3</v>
      </c>
      <c r="G19" s="63">
        <v>0</v>
      </c>
      <c r="H19" s="63">
        <f>SUM(I19:K19)</f>
        <v>30</v>
      </c>
      <c r="I19" s="63">
        <v>23</v>
      </c>
      <c r="J19" s="63">
        <v>7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147</v>
      </c>
      <c r="C20" s="62" t="s">
        <v>148</v>
      </c>
      <c r="D20" s="63">
        <f>SUM(E20:G20)</f>
        <v>3</v>
      </c>
      <c r="E20" s="63">
        <v>2</v>
      </c>
      <c r="F20" s="63">
        <v>1</v>
      </c>
      <c r="G20" s="63">
        <v>0</v>
      </c>
      <c r="H20" s="63">
        <f>SUM(I20:K20)</f>
        <v>45</v>
      </c>
      <c r="I20" s="63">
        <v>45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150</v>
      </c>
      <c r="C21" s="62" t="s">
        <v>151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31</v>
      </c>
      <c r="I21" s="63">
        <v>21</v>
      </c>
      <c r="J21" s="63">
        <v>9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153</v>
      </c>
      <c r="C22" s="62" t="s">
        <v>154</v>
      </c>
      <c r="D22" s="63">
        <f>SUM(E22:G22)</f>
        <v>8</v>
      </c>
      <c r="E22" s="63">
        <v>6</v>
      </c>
      <c r="F22" s="63">
        <v>2</v>
      </c>
      <c r="G22" s="63">
        <v>0</v>
      </c>
      <c r="H22" s="63">
        <f>SUM(I22:K22)</f>
        <v>28</v>
      </c>
      <c r="I22" s="63">
        <v>27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155</v>
      </c>
      <c r="C23" s="62" t="s">
        <v>156</v>
      </c>
      <c r="D23" s="63">
        <f>SUM(E23:G23)</f>
        <v>12</v>
      </c>
      <c r="E23" s="63">
        <v>2</v>
      </c>
      <c r="F23" s="63">
        <v>9</v>
      </c>
      <c r="G23" s="63">
        <v>1</v>
      </c>
      <c r="H23" s="63">
        <f>SUM(I23:K23)</f>
        <v>6</v>
      </c>
      <c r="I23" s="63">
        <v>5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158</v>
      </c>
      <c r="C24" s="62" t="s">
        <v>159</v>
      </c>
      <c r="D24" s="63">
        <f>SUM(E24:G24)</f>
        <v>6</v>
      </c>
      <c r="E24" s="63">
        <v>5</v>
      </c>
      <c r="F24" s="63">
        <v>1</v>
      </c>
      <c r="G24" s="63">
        <v>0</v>
      </c>
      <c r="H24" s="63">
        <f>SUM(I24:K24)</f>
        <v>20</v>
      </c>
      <c r="I24" s="63">
        <v>19</v>
      </c>
      <c r="J24" s="63">
        <v>0</v>
      </c>
      <c r="K24" s="63">
        <v>1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161</v>
      </c>
      <c r="C25" s="62" t="s">
        <v>162</v>
      </c>
      <c r="D25" s="63">
        <f>SUM(E25:G25)</f>
        <v>9</v>
      </c>
      <c r="E25" s="63">
        <v>4</v>
      </c>
      <c r="F25" s="63">
        <v>5</v>
      </c>
      <c r="G25" s="63">
        <v>0</v>
      </c>
      <c r="H25" s="63">
        <f>SUM(I25:K25)</f>
        <v>8</v>
      </c>
      <c r="I25" s="63">
        <v>8</v>
      </c>
      <c r="J25" s="63">
        <v>0</v>
      </c>
      <c r="K25" s="63">
        <v>0</v>
      </c>
      <c r="L25" s="63">
        <f>SUM(M25:O25)</f>
        <v>8</v>
      </c>
      <c r="M25" s="63">
        <v>5</v>
      </c>
      <c r="N25" s="63">
        <v>3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164</v>
      </c>
      <c r="C26" s="62" t="s">
        <v>165</v>
      </c>
      <c r="D26" s="63">
        <f>SUM(E26:G26)</f>
        <v>25</v>
      </c>
      <c r="E26" s="63">
        <v>4</v>
      </c>
      <c r="F26" s="63">
        <v>16</v>
      </c>
      <c r="G26" s="63">
        <v>5</v>
      </c>
      <c r="H26" s="63">
        <f>SUM(I26:K26)</f>
        <v>21</v>
      </c>
      <c r="I26" s="63">
        <v>20</v>
      </c>
      <c r="J26" s="63">
        <v>1</v>
      </c>
      <c r="K26" s="63">
        <v>0</v>
      </c>
      <c r="L26" s="63">
        <f>SUM(M26:O26)</f>
        <v>5</v>
      </c>
      <c r="M26" s="63">
        <v>0</v>
      </c>
      <c r="N26" s="63">
        <v>4</v>
      </c>
      <c r="O26" s="63">
        <v>1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167</v>
      </c>
      <c r="C27" s="62" t="s">
        <v>168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20</v>
      </c>
      <c r="I27" s="63">
        <v>20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169</v>
      </c>
      <c r="C28" s="62" t="s">
        <v>170</v>
      </c>
      <c r="D28" s="63">
        <f>SUM(E28:G28)</f>
        <v>3</v>
      </c>
      <c r="E28" s="63">
        <v>2</v>
      </c>
      <c r="F28" s="63">
        <v>1</v>
      </c>
      <c r="G28" s="63">
        <v>0</v>
      </c>
      <c r="H28" s="63">
        <f>SUM(I28:K28)</f>
        <v>16</v>
      </c>
      <c r="I28" s="63">
        <v>13</v>
      </c>
      <c r="J28" s="63">
        <v>3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171</v>
      </c>
      <c r="C29" s="62" t="s">
        <v>172</v>
      </c>
      <c r="D29" s="63">
        <f>SUM(E29:G29)</f>
        <v>13</v>
      </c>
      <c r="E29" s="63">
        <v>4</v>
      </c>
      <c r="F29" s="63">
        <v>4</v>
      </c>
      <c r="G29" s="63">
        <v>5</v>
      </c>
      <c r="H29" s="63">
        <f>SUM(I29:K29)</f>
        <v>18</v>
      </c>
      <c r="I29" s="63">
        <v>17</v>
      </c>
      <c r="J29" s="63">
        <v>0</v>
      </c>
      <c r="K29" s="63">
        <v>1</v>
      </c>
      <c r="L29" s="63">
        <f>SUM(M29:O29)</f>
        <v>3</v>
      </c>
      <c r="M29" s="63">
        <v>0</v>
      </c>
      <c r="N29" s="63">
        <v>2</v>
      </c>
      <c r="O29" s="63">
        <v>1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174</v>
      </c>
      <c r="C30" s="62" t="s">
        <v>175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28</v>
      </c>
      <c r="I30" s="63">
        <v>28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176</v>
      </c>
      <c r="C31" s="62" t="s">
        <v>177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3</v>
      </c>
      <c r="Q31" s="63">
        <v>3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178</v>
      </c>
      <c r="C32" s="62" t="s">
        <v>179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3</v>
      </c>
      <c r="I32" s="63">
        <v>3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180</v>
      </c>
      <c r="C33" s="62" t="s">
        <v>181</v>
      </c>
      <c r="D33" s="63">
        <f>SUM(E33:G33)</f>
        <v>4</v>
      </c>
      <c r="E33" s="63">
        <v>1</v>
      </c>
      <c r="F33" s="63">
        <v>2</v>
      </c>
      <c r="G33" s="63">
        <v>1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3</v>
      </c>
      <c r="Q33" s="63">
        <v>3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182</v>
      </c>
      <c r="C34" s="62" t="s">
        <v>183</v>
      </c>
      <c r="D34" s="63">
        <f>SUM(E34:G34)</f>
        <v>10</v>
      </c>
      <c r="E34" s="63">
        <v>4</v>
      </c>
      <c r="F34" s="63">
        <v>4</v>
      </c>
      <c r="G34" s="63">
        <v>2</v>
      </c>
      <c r="H34" s="63">
        <f>SUM(I34:K34)</f>
        <v>3</v>
      </c>
      <c r="I34" s="63">
        <v>3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185</v>
      </c>
      <c r="C35" s="62" t="s">
        <v>186</v>
      </c>
      <c r="D35" s="63">
        <f>SUM(E35:G35)</f>
        <v>13</v>
      </c>
      <c r="E35" s="63">
        <v>3</v>
      </c>
      <c r="F35" s="63">
        <v>8</v>
      </c>
      <c r="G35" s="63">
        <v>2</v>
      </c>
      <c r="H35" s="63">
        <f>SUM(I35:K35)</f>
        <v>5</v>
      </c>
      <c r="I35" s="63">
        <v>5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188</v>
      </c>
      <c r="C36" s="62" t="s">
        <v>189</v>
      </c>
      <c r="D36" s="63">
        <f>SUM(E36:G36)</f>
        <v>4</v>
      </c>
      <c r="E36" s="63">
        <v>4</v>
      </c>
      <c r="F36" s="63">
        <v>0</v>
      </c>
      <c r="G36" s="63">
        <v>0</v>
      </c>
      <c r="H36" s="63">
        <f>SUM(I36:K36)</f>
        <v>12</v>
      </c>
      <c r="I36" s="63">
        <v>12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191</v>
      </c>
      <c r="C37" s="62" t="s">
        <v>192</v>
      </c>
      <c r="D37" s="63">
        <f>SUM(E37:G37)</f>
        <v>18</v>
      </c>
      <c r="E37" s="63">
        <v>7</v>
      </c>
      <c r="F37" s="63">
        <v>9</v>
      </c>
      <c r="G37" s="63">
        <v>2</v>
      </c>
      <c r="H37" s="63">
        <f>SUM(I37:K37)</f>
        <v>23</v>
      </c>
      <c r="I37" s="63">
        <v>23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193</v>
      </c>
      <c r="C38" s="62" t="s">
        <v>194</v>
      </c>
      <c r="D38" s="63">
        <f>SUM(E38:G38)</f>
        <v>4</v>
      </c>
      <c r="E38" s="63">
        <v>1</v>
      </c>
      <c r="F38" s="63">
        <v>2</v>
      </c>
      <c r="G38" s="63">
        <v>1</v>
      </c>
      <c r="H38" s="63">
        <f>SUM(I38:K38)</f>
        <v>15</v>
      </c>
      <c r="I38" s="63">
        <v>15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195</v>
      </c>
      <c r="C39" s="62" t="s">
        <v>196</v>
      </c>
      <c r="D39" s="63">
        <f>SUM(E39:G39)</f>
        <v>5</v>
      </c>
      <c r="E39" s="63">
        <v>4</v>
      </c>
      <c r="F39" s="63">
        <v>1</v>
      </c>
      <c r="G39" s="63">
        <v>0</v>
      </c>
      <c r="H39" s="63">
        <f>SUM(I39:K39)</f>
        <v>19</v>
      </c>
      <c r="I39" s="63">
        <v>18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4</v>
      </c>
      <c r="Q39" s="63">
        <v>4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197</v>
      </c>
      <c r="C40" s="62" t="s">
        <v>198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26</v>
      </c>
      <c r="I40" s="63">
        <v>26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199</v>
      </c>
      <c r="C41" s="62" t="s">
        <v>200</v>
      </c>
      <c r="D41" s="63">
        <f>SUM(E41:G41)</f>
        <v>8</v>
      </c>
      <c r="E41" s="63">
        <v>7</v>
      </c>
      <c r="F41" s="63">
        <v>1</v>
      </c>
      <c r="G41" s="63">
        <v>0</v>
      </c>
      <c r="H41" s="63">
        <f>SUM(I41:K41)</f>
        <v>6</v>
      </c>
      <c r="I41" s="63">
        <v>4</v>
      </c>
      <c r="J41" s="63">
        <v>2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201</v>
      </c>
      <c r="C42" s="62" t="s">
        <v>202</v>
      </c>
      <c r="D42" s="63">
        <f>SUM(E42:G42)</f>
        <v>5</v>
      </c>
      <c r="E42" s="63">
        <v>3</v>
      </c>
      <c r="F42" s="63">
        <v>2</v>
      </c>
      <c r="G42" s="63">
        <v>0</v>
      </c>
      <c r="H42" s="63">
        <f>SUM(I42:K42)</f>
        <v>19</v>
      </c>
      <c r="I42" s="63">
        <v>19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</v>
      </c>
      <c r="Q42" s="63">
        <v>1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>SUM(E7:G7)</f>
        <v>65</v>
      </c>
      <c r="E7" s="71">
        <f>SUM(E$8:E$57)</f>
        <v>3</v>
      </c>
      <c r="F7" s="71">
        <f>SUM(F$8:F$57)</f>
        <v>59</v>
      </c>
      <c r="G7" s="71">
        <f>SUM(G$8:G$57)</f>
        <v>3</v>
      </c>
      <c r="H7" s="71">
        <f>SUM(I7:K7)</f>
        <v>2</v>
      </c>
      <c r="I7" s="71">
        <f>SUM(I$8:I$57)</f>
        <v>2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203</v>
      </c>
      <c r="C8" s="62" t="s">
        <v>204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206</v>
      </c>
      <c r="C9" s="62" t="s">
        <v>207</v>
      </c>
      <c r="D9" s="63">
        <f>SUM(E9:G9)</f>
        <v>21</v>
      </c>
      <c r="E9" s="63">
        <v>1</v>
      </c>
      <c r="F9" s="63">
        <v>20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208</v>
      </c>
      <c r="C10" s="62" t="s">
        <v>209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210</v>
      </c>
      <c r="C11" s="62" t="s">
        <v>211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212</v>
      </c>
      <c r="C12" s="62" t="s">
        <v>213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214</v>
      </c>
      <c r="C13" s="62" t="s">
        <v>215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216</v>
      </c>
      <c r="C14" s="62" t="s">
        <v>217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218</v>
      </c>
      <c r="C15" s="62" t="s">
        <v>219</v>
      </c>
      <c r="D15" s="63">
        <f>SUM(E15:G15)</f>
        <v>1</v>
      </c>
      <c r="E15" s="63">
        <v>0</v>
      </c>
      <c r="F15" s="63">
        <v>1</v>
      </c>
      <c r="G15" s="63">
        <v>0</v>
      </c>
      <c r="H15" s="63">
        <f>SUM(I15:K15)</f>
        <v>2</v>
      </c>
      <c r="I15" s="63">
        <v>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221</v>
      </c>
      <c r="C16" s="62" t="s">
        <v>222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223</v>
      </c>
      <c r="C17" s="62" t="s">
        <v>224</v>
      </c>
      <c r="D17" s="63">
        <f>SUM(E17:G17)</f>
        <v>4</v>
      </c>
      <c r="E17" s="63">
        <v>0</v>
      </c>
      <c r="F17" s="63">
        <v>4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225</v>
      </c>
      <c r="C18" s="62" t="s">
        <v>226</v>
      </c>
      <c r="D18" s="63">
        <f>SUM(E18:G18)</f>
        <v>13</v>
      </c>
      <c r="E18" s="63">
        <v>0</v>
      </c>
      <c r="F18" s="63">
        <v>11</v>
      </c>
      <c r="G18" s="63">
        <v>2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227</v>
      </c>
      <c r="C19" s="62" t="s">
        <v>228</v>
      </c>
      <c r="D19" s="63">
        <f>SUM(E19:G19)</f>
        <v>23</v>
      </c>
      <c r="E19" s="63">
        <v>2</v>
      </c>
      <c r="F19" s="63">
        <v>21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230</v>
      </c>
      <c r="C20" s="62" t="s">
        <v>231</v>
      </c>
      <c r="D20" s="63">
        <f>SUM(E20:G20)</f>
        <v>2</v>
      </c>
      <c r="E20" s="63">
        <v>0</v>
      </c>
      <c r="F20" s="63">
        <v>2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232</v>
      </c>
      <c r="C21" s="62" t="s">
        <v>233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静岡県</v>
      </c>
      <c r="B7" s="70" t="str">
        <f>組合状況!B7</f>
        <v>22000</v>
      </c>
      <c r="C7" s="69" t="s">
        <v>52</v>
      </c>
      <c r="D7" s="71">
        <f t="shared" ref="D7:J7" si="0">SUM(D$8:D$207)</f>
        <v>465</v>
      </c>
      <c r="E7" s="71">
        <f t="shared" si="0"/>
        <v>399</v>
      </c>
      <c r="F7" s="71">
        <f t="shared" si="0"/>
        <v>95</v>
      </c>
      <c r="G7" s="71">
        <f t="shared" si="0"/>
        <v>7521</v>
      </c>
      <c r="H7" s="71">
        <f t="shared" si="0"/>
        <v>6930</v>
      </c>
      <c r="I7" s="71">
        <f t="shared" si="0"/>
        <v>692</v>
      </c>
      <c r="J7" s="71">
        <f t="shared" si="0"/>
        <v>95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69</v>
      </c>
      <c r="E8" s="63">
        <v>56</v>
      </c>
      <c r="F8" s="63">
        <v>15</v>
      </c>
      <c r="G8" s="63">
        <v>1218</v>
      </c>
      <c r="H8" s="63">
        <v>1175</v>
      </c>
      <c r="I8" s="63">
        <v>83</v>
      </c>
      <c r="J8" s="63">
        <v>40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56</v>
      </c>
      <c r="E9" s="63">
        <v>53</v>
      </c>
      <c r="F9" s="63">
        <v>6</v>
      </c>
      <c r="G9" s="63">
        <v>1102</v>
      </c>
      <c r="H9" s="63">
        <v>1031</v>
      </c>
      <c r="I9" s="63">
        <v>71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26</v>
      </c>
      <c r="E10" s="63">
        <v>19</v>
      </c>
      <c r="F10" s="63">
        <v>8</v>
      </c>
      <c r="G10" s="63">
        <v>287</v>
      </c>
      <c r="H10" s="63">
        <v>252</v>
      </c>
      <c r="I10" s="63">
        <v>35</v>
      </c>
      <c r="J10" s="63">
        <v>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0</v>
      </c>
      <c r="E11" s="63">
        <v>0</v>
      </c>
      <c r="F11" s="63">
        <v>0</v>
      </c>
      <c r="G11" s="63">
        <v>89</v>
      </c>
      <c r="H11" s="63">
        <v>77</v>
      </c>
      <c r="I11" s="63">
        <v>12</v>
      </c>
      <c r="J11" s="63">
        <v>0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14</v>
      </c>
      <c r="E12" s="63">
        <v>13</v>
      </c>
      <c r="F12" s="63">
        <v>2</v>
      </c>
      <c r="G12" s="63">
        <v>134</v>
      </c>
      <c r="H12" s="63">
        <v>108</v>
      </c>
      <c r="I12" s="63">
        <v>26</v>
      </c>
      <c r="J12" s="63">
        <v>0</v>
      </c>
    </row>
    <row r="13" spans="1:10" s="10" customFormat="1" ht="13.5" customHeight="1">
      <c r="A13" s="60" t="s">
        <v>100</v>
      </c>
      <c r="B13" s="61" t="s">
        <v>126</v>
      </c>
      <c r="C13" s="62" t="s">
        <v>127</v>
      </c>
      <c r="D13" s="63">
        <v>21</v>
      </c>
      <c r="E13" s="63">
        <v>19</v>
      </c>
      <c r="F13" s="63">
        <v>2</v>
      </c>
      <c r="G13" s="63">
        <v>409</v>
      </c>
      <c r="H13" s="63">
        <v>351</v>
      </c>
      <c r="I13" s="63">
        <v>58</v>
      </c>
      <c r="J13" s="63">
        <v>0</v>
      </c>
    </row>
    <row r="14" spans="1:10" s="10" customFormat="1" ht="13.5" customHeight="1">
      <c r="A14" s="60" t="s">
        <v>100</v>
      </c>
      <c r="B14" s="61" t="s">
        <v>129</v>
      </c>
      <c r="C14" s="62" t="s">
        <v>130</v>
      </c>
      <c r="D14" s="63">
        <v>12</v>
      </c>
      <c r="E14" s="63">
        <v>8</v>
      </c>
      <c r="F14" s="63">
        <v>5</v>
      </c>
      <c r="G14" s="63">
        <v>98</v>
      </c>
      <c r="H14" s="63">
        <v>73</v>
      </c>
      <c r="I14" s="63">
        <v>25</v>
      </c>
      <c r="J14" s="63">
        <v>0</v>
      </c>
    </row>
    <row r="15" spans="1:10" s="10" customFormat="1" ht="13.5" customHeight="1">
      <c r="A15" s="60" t="s">
        <v>100</v>
      </c>
      <c r="B15" s="61" t="s">
        <v>132</v>
      </c>
      <c r="C15" s="62" t="s">
        <v>133</v>
      </c>
      <c r="D15" s="63">
        <v>22</v>
      </c>
      <c r="E15" s="63">
        <v>17</v>
      </c>
      <c r="F15" s="63">
        <v>5</v>
      </c>
      <c r="G15" s="63">
        <v>279</v>
      </c>
      <c r="H15" s="63">
        <v>261</v>
      </c>
      <c r="I15" s="63">
        <v>9</v>
      </c>
      <c r="J15" s="63">
        <v>9</v>
      </c>
    </row>
    <row r="16" spans="1:10" s="10" customFormat="1" ht="13.5" customHeight="1">
      <c r="A16" s="60" t="s">
        <v>100</v>
      </c>
      <c r="B16" s="61" t="s">
        <v>135</v>
      </c>
      <c r="C16" s="62" t="s">
        <v>136</v>
      </c>
      <c r="D16" s="63">
        <v>40</v>
      </c>
      <c r="E16" s="63">
        <v>33</v>
      </c>
      <c r="F16" s="63">
        <v>7</v>
      </c>
      <c r="G16" s="63">
        <v>706</v>
      </c>
      <c r="H16" s="63">
        <v>609</v>
      </c>
      <c r="I16" s="63">
        <v>68</v>
      </c>
      <c r="J16" s="63">
        <v>29</v>
      </c>
    </row>
    <row r="17" spans="1:10" s="10" customFormat="1" ht="13.5" customHeight="1">
      <c r="A17" s="60" t="s">
        <v>100</v>
      </c>
      <c r="B17" s="61" t="s">
        <v>138</v>
      </c>
      <c r="C17" s="62" t="s">
        <v>139</v>
      </c>
      <c r="D17" s="63">
        <v>15</v>
      </c>
      <c r="E17" s="63">
        <v>15</v>
      </c>
      <c r="F17" s="63">
        <v>3</v>
      </c>
      <c r="G17" s="63">
        <v>132</v>
      </c>
      <c r="H17" s="63">
        <v>123</v>
      </c>
      <c r="I17" s="63">
        <v>9</v>
      </c>
      <c r="J17" s="63">
        <v>0</v>
      </c>
    </row>
    <row r="18" spans="1:10" s="10" customFormat="1" ht="13.5" customHeight="1">
      <c r="A18" s="60" t="s">
        <v>100</v>
      </c>
      <c r="B18" s="61" t="s">
        <v>141</v>
      </c>
      <c r="C18" s="62" t="s">
        <v>142</v>
      </c>
      <c r="D18" s="63">
        <v>16</v>
      </c>
      <c r="E18" s="63">
        <v>16</v>
      </c>
      <c r="F18" s="63">
        <v>0</v>
      </c>
      <c r="G18" s="63">
        <v>185</v>
      </c>
      <c r="H18" s="63">
        <v>185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144</v>
      </c>
      <c r="C19" s="62" t="s">
        <v>145</v>
      </c>
      <c r="D19" s="63">
        <v>13</v>
      </c>
      <c r="E19" s="63">
        <v>11</v>
      </c>
      <c r="F19" s="63">
        <v>2</v>
      </c>
      <c r="G19" s="63">
        <v>203</v>
      </c>
      <c r="H19" s="63">
        <v>203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147</v>
      </c>
      <c r="C20" s="62" t="s">
        <v>148</v>
      </c>
      <c r="D20" s="63">
        <v>14</v>
      </c>
      <c r="E20" s="63">
        <v>14</v>
      </c>
      <c r="F20" s="63">
        <v>2</v>
      </c>
      <c r="G20" s="63">
        <v>148</v>
      </c>
      <c r="H20" s="63">
        <v>148</v>
      </c>
      <c r="I20" s="63">
        <v>47</v>
      </c>
      <c r="J20" s="63">
        <v>0</v>
      </c>
    </row>
    <row r="21" spans="1:10" s="10" customFormat="1" ht="13.5" customHeight="1">
      <c r="A21" s="60" t="s">
        <v>100</v>
      </c>
      <c r="B21" s="61" t="s">
        <v>150</v>
      </c>
      <c r="C21" s="62" t="s">
        <v>151</v>
      </c>
      <c r="D21" s="63">
        <v>15</v>
      </c>
      <c r="E21" s="63">
        <v>15</v>
      </c>
      <c r="F21" s="63">
        <v>3</v>
      </c>
      <c r="G21" s="63">
        <v>248</v>
      </c>
      <c r="H21" s="63">
        <v>172</v>
      </c>
      <c r="I21" s="63">
        <v>73</v>
      </c>
      <c r="J21" s="63">
        <v>3</v>
      </c>
    </row>
    <row r="22" spans="1:10" s="10" customFormat="1" ht="13.5" customHeight="1">
      <c r="A22" s="60" t="s">
        <v>100</v>
      </c>
      <c r="B22" s="61" t="s">
        <v>153</v>
      </c>
      <c r="C22" s="62" t="s">
        <v>154</v>
      </c>
      <c r="D22" s="63">
        <v>11</v>
      </c>
      <c r="E22" s="63">
        <v>11</v>
      </c>
      <c r="F22" s="63">
        <v>2</v>
      </c>
      <c r="G22" s="63">
        <v>181</v>
      </c>
      <c r="H22" s="63">
        <v>181</v>
      </c>
      <c r="I22" s="63">
        <v>39</v>
      </c>
      <c r="J22" s="63">
        <v>0</v>
      </c>
    </row>
    <row r="23" spans="1:10" s="10" customFormat="1" ht="13.5" customHeight="1">
      <c r="A23" s="60" t="s">
        <v>100</v>
      </c>
      <c r="B23" s="61" t="s">
        <v>155</v>
      </c>
      <c r="C23" s="62" t="s">
        <v>156</v>
      </c>
      <c r="D23" s="63">
        <v>6</v>
      </c>
      <c r="E23" s="63">
        <v>4</v>
      </c>
      <c r="F23" s="63">
        <v>2</v>
      </c>
      <c r="G23" s="63">
        <v>97</v>
      </c>
      <c r="H23" s="63">
        <v>76</v>
      </c>
      <c r="I23" s="63">
        <v>21</v>
      </c>
      <c r="J23" s="63">
        <v>0</v>
      </c>
    </row>
    <row r="24" spans="1:10" s="10" customFormat="1" ht="13.5" customHeight="1">
      <c r="A24" s="60" t="s">
        <v>100</v>
      </c>
      <c r="B24" s="61" t="s">
        <v>158</v>
      </c>
      <c r="C24" s="62" t="s">
        <v>159</v>
      </c>
      <c r="D24" s="63">
        <v>7</v>
      </c>
      <c r="E24" s="63">
        <v>6</v>
      </c>
      <c r="F24" s="63">
        <v>2</v>
      </c>
      <c r="G24" s="63">
        <v>120</v>
      </c>
      <c r="H24" s="63">
        <v>120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161</v>
      </c>
      <c r="C25" s="62" t="s">
        <v>162</v>
      </c>
      <c r="D25" s="63">
        <v>11</v>
      </c>
      <c r="E25" s="63">
        <v>10</v>
      </c>
      <c r="F25" s="63">
        <v>4</v>
      </c>
      <c r="G25" s="63">
        <v>152</v>
      </c>
      <c r="H25" s="63">
        <v>119</v>
      </c>
      <c r="I25" s="63">
        <v>33</v>
      </c>
      <c r="J25" s="63">
        <v>0</v>
      </c>
    </row>
    <row r="26" spans="1:10" s="10" customFormat="1" ht="13.5" customHeight="1">
      <c r="A26" s="60" t="s">
        <v>100</v>
      </c>
      <c r="B26" s="61" t="s">
        <v>164</v>
      </c>
      <c r="C26" s="62" t="s">
        <v>165</v>
      </c>
      <c r="D26" s="63">
        <v>8</v>
      </c>
      <c r="E26" s="63">
        <v>6</v>
      </c>
      <c r="F26" s="63">
        <v>3</v>
      </c>
      <c r="G26" s="63">
        <v>101</v>
      </c>
      <c r="H26" s="63">
        <v>101</v>
      </c>
      <c r="I26" s="63">
        <v>3</v>
      </c>
      <c r="J26" s="63">
        <v>4</v>
      </c>
    </row>
    <row r="27" spans="1:10" s="10" customFormat="1" ht="13.5" customHeight="1">
      <c r="A27" s="60" t="s">
        <v>100</v>
      </c>
      <c r="B27" s="61" t="s">
        <v>167</v>
      </c>
      <c r="C27" s="62" t="s">
        <v>168</v>
      </c>
      <c r="D27" s="63">
        <v>9</v>
      </c>
      <c r="E27" s="63">
        <v>9</v>
      </c>
      <c r="F27" s="63">
        <v>0</v>
      </c>
      <c r="G27" s="63">
        <v>351</v>
      </c>
      <c r="H27" s="63">
        <v>351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169</v>
      </c>
      <c r="C28" s="62" t="s">
        <v>170</v>
      </c>
      <c r="D28" s="63">
        <v>5</v>
      </c>
      <c r="E28" s="63">
        <v>3</v>
      </c>
      <c r="F28" s="63">
        <v>2</v>
      </c>
      <c r="G28" s="63">
        <v>54</v>
      </c>
      <c r="H28" s="63">
        <v>41</v>
      </c>
      <c r="I28" s="63">
        <v>13</v>
      </c>
      <c r="J28" s="63">
        <v>0</v>
      </c>
    </row>
    <row r="29" spans="1:10" s="10" customFormat="1" ht="13.5" customHeight="1">
      <c r="A29" s="60" t="s">
        <v>100</v>
      </c>
      <c r="B29" s="61" t="s">
        <v>171</v>
      </c>
      <c r="C29" s="62" t="s">
        <v>172</v>
      </c>
      <c r="D29" s="63">
        <v>8</v>
      </c>
      <c r="E29" s="63">
        <v>6</v>
      </c>
      <c r="F29" s="63">
        <v>2</v>
      </c>
      <c r="G29" s="63">
        <v>82</v>
      </c>
      <c r="H29" s="63">
        <v>70</v>
      </c>
      <c r="I29" s="63">
        <v>12</v>
      </c>
      <c r="J29" s="63">
        <v>0</v>
      </c>
    </row>
    <row r="30" spans="1:10" s="10" customFormat="1" ht="13.5" customHeight="1">
      <c r="A30" s="60" t="s">
        <v>100</v>
      </c>
      <c r="B30" s="61" t="s">
        <v>174</v>
      </c>
      <c r="C30" s="62" t="s">
        <v>175</v>
      </c>
      <c r="D30" s="63">
        <v>9</v>
      </c>
      <c r="E30" s="63">
        <v>7</v>
      </c>
      <c r="F30" s="63">
        <v>2</v>
      </c>
      <c r="G30" s="63">
        <v>697</v>
      </c>
      <c r="H30" s="63">
        <v>697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176</v>
      </c>
      <c r="C31" s="62" t="s">
        <v>177</v>
      </c>
      <c r="D31" s="63">
        <v>5</v>
      </c>
      <c r="E31" s="63">
        <v>4</v>
      </c>
      <c r="F31" s="63">
        <v>1</v>
      </c>
      <c r="G31" s="63">
        <v>17</v>
      </c>
      <c r="H31" s="63">
        <v>17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178</v>
      </c>
      <c r="C32" s="62" t="s">
        <v>179</v>
      </c>
      <c r="D32" s="63">
        <v>1</v>
      </c>
      <c r="E32" s="63">
        <v>1</v>
      </c>
      <c r="F32" s="63">
        <v>1</v>
      </c>
      <c r="G32" s="63">
        <v>9</v>
      </c>
      <c r="H32" s="63">
        <v>9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180</v>
      </c>
      <c r="C33" s="62" t="s">
        <v>181</v>
      </c>
      <c r="D33" s="63">
        <v>3</v>
      </c>
      <c r="E33" s="63">
        <v>2</v>
      </c>
      <c r="F33" s="63">
        <v>1</v>
      </c>
      <c r="G33" s="63">
        <v>18</v>
      </c>
      <c r="H33" s="63">
        <v>18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182</v>
      </c>
      <c r="C34" s="62" t="s">
        <v>183</v>
      </c>
      <c r="D34" s="63">
        <v>2</v>
      </c>
      <c r="E34" s="63">
        <v>1</v>
      </c>
      <c r="F34" s="63">
        <v>1</v>
      </c>
      <c r="G34" s="63">
        <v>9</v>
      </c>
      <c r="H34" s="63">
        <v>9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185</v>
      </c>
      <c r="C35" s="62" t="s">
        <v>186</v>
      </c>
      <c r="D35" s="63">
        <v>4</v>
      </c>
      <c r="E35" s="63">
        <v>3</v>
      </c>
      <c r="F35" s="63">
        <v>2</v>
      </c>
      <c r="G35" s="63">
        <v>41</v>
      </c>
      <c r="H35" s="63">
        <v>41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188</v>
      </c>
      <c r="C36" s="62" t="s">
        <v>189</v>
      </c>
      <c r="D36" s="63">
        <v>6</v>
      </c>
      <c r="E36" s="63">
        <v>6</v>
      </c>
      <c r="F36" s="63">
        <v>1</v>
      </c>
      <c r="G36" s="63">
        <v>61</v>
      </c>
      <c r="H36" s="63">
        <v>53</v>
      </c>
      <c r="I36" s="63">
        <v>4</v>
      </c>
      <c r="J36" s="63">
        <v>4</v>
      </c>
    </row>
    <row r="37" spans="1:10" s="10" customFormat="1" ht="13.5" customHeight="1">
      <c r="A37" s="60" t="s">
        <v>100</v>
      </c>
      <c r="B37" s="61" t="s">
        <v>191</v>
      </c>
      <c r="C37" s="62" t="s">
        <v>192</v>
      </c>
      <c r="D37" s="63">
        <v>5</v>
      </c>
      <c r="E37" s="63">
        <v>3</v>
      </c>
      <c r="F37" s="63">
        <v>2</v>
      </c>
      <c r="G37" s="63">
        <v>34</v>
      </c>
      <c r="H37" s="63">
        <v>30</v>
      </c>
      <c r="I37" s="63">
        <v>4</v>
      </c>
      <c r="J37" s="63">
        <v>0</v>
      </c>
    </row>
    <row r="38" spans="1:10" s="10" customFormat="1" ht="13.5" customHeight="1">
      <c r="A38" s="60" t="s">
        <v>100</v>
      </c>
      <c r="B38" s="61" t="s">
        <v>193</v>
      </c>
      <c r="C38" s="62" t="s">
        <v>194</v>
      </c>
      <c r="D38" s="63">
        <v>8</v>
      </c>
      <c r="E38" s="63">
        <v>8</v>
      </c>
      <c r="F38" s="63">
        <v>1</v>
      </c>
      <c r="G38" s="63">
        <v>101</v>
      </c>
      <c r="H38" s="63">
        <v>71</v>
      </c>
      <c r="I38" s="63">
        <v>24</v>
      </c>
      <c r="J38" s="63">
        <v>6</v>
      </c>
    </row>
    <row r="39" spans="1:10" s="10" customFormat="1" ht="13.5" customHeight="1">
      <c r="A39" s="60" t="s">
        <v>100</v>
      </c>
      <c r="B39" s="61" t="s">
        <v>195</v>
      </c>
      <c r="C39" s="62" t="s">
        <v>196</v>
      </c>
      <c r="D39" s="63">
        <v>5</v>
      </c>
      <c r="E39" s="63">
        <v>5</v>
      </c>
      <c r="F39" s="63">
        <v>2</v>
      </c>
      <c r="G39" s="63">
        <v>68</v>
      </c>
      <c r="H39" s="63">
        <v>68</v>
      </c>
      <c r="I39" s="63">
        <v>23</v>
      </c>
      <c r="J39" s="63">
        <v>0</v>
      </c>
    </row>
    <row r="40" spans="1:10" s="10" customFormat="1" ht="13.5" customHeight="1">
      <c r="A40" s="60" t="s">
        <v>100</v>
      </c>
      <c r="B40" s="61" t="s">
        <v>197</v>
      </c>
      <c r="C40" s="62" t="s">
        <v>198</v>
      </c>
      <c r="D40" s="63">
        <v>9</v>
      </c>
      <c r="E40" s="63">
        <v>7</v>
      </c>
      <c r="F40" s="63">
        <v>2</v>
      </c>
      <c r="G40" s="63">
        <v>50</v>
      </c>
      <c r="H40" s="63">
        <v>50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199</v>
      </c>
      <c r="C41" s="62" t="s">
        <v>200</v>
      </c>
      <c r="D41" s="63">
        <v>7</v>
      </c>
      <c r="E41" s="63">
        <v>6</v>
      </c>
      <c r="F41" s="63">
        <v>1</v>
      </c>
      <c r="G41" s="63">
        <v>17</v>
      </c>
      <c r="H41" s="63">
        <v>17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201</v>
      </c>
      <c r="C42" s="62" t="s">
        <v>202</v>
      </c>
      <c r="D42" s="63">
        <v>3</v>
      </c>
      <c r="E42" s="63">
        <v>2</v>
      </c>
      <c r="F42" s="63">
        <v>1</v>
      </c>
      <c r="G42" s="63">
        <v>23</v>
      </c>
      <c r="H42" s="63">
        <v>23</v>
      </c>
      <c r="I42" s="63">
        <v>0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2021-01-15T08:58:40Z</dcterms:modified>
</cp:coreProperties>
</file>