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1岐阜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'災害廃棄物事業経費（市町村）'!$2:$48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S15" i="2" s="1"/>
  <c r="D15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DD15" i="2"/>
  <c r="CX15" i="2"/>
  <c r="CK15" i="2"/>
  <c r="DF15" i="2"/>
  <c r="DE15" i="2"/>
  <c r="DC15" i="2"/>
  <c r="BU15" i="2"/>
  <c r="CY15" i="2"/>
  <c r="BP15" i="2"/>
  <c r="CS15" i="2"/>
  <c r="BH15" i="2"/>
  <c r="CL15" i="2"/>
  <c r="DI15" i="2"/>
  <c r="DH15" i="2"/>
  <c r="AX15" i="2"/>
  <c r="DA15" i="2"/>
  <c r="AS15" i="2"/>
  <c r="CV15" i="2"/>
  <c r="CU15" i="2"/>
  <c r="AN15" i="2"/>
  <c r="CO15" i="2"/>
  <c r="CN15" i="2"/>
  <c r="AF15" i="2"/>
  <c r="AE15" i="2" s="1"/>
  <c r="N15" i="2"/>
  <c r="M15" i="2" s="1"/>
  <c r="E15" i="2"/>
  <c r="E14" i="6"/>
  <c r="D14" i="6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DE14" i="2"/>
  <c r="CY14" i="2"/>
  <c r="CS14" i="2"/>
  <c r="CL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J54" i="3" s="1"/>
  <c r="BT54" i="4"/>
  <c r="BM54" i="4"/>
  <c r="CH54" i="4"/>
  <c r="CG54" i="4"/>
  <c r="BZ54" i="4"/>
  <c r="BU54" i="4"/>
  <c r="BN54" i="4"/>
  <c r="CE54" i="4"/>
  <c r="CD54" i="4"/>
  <c r="CC54" i="4"/>
  <c r="CB54" i="4"/>
  <c r="BY54" i="4"/>
  <c r="BX54" i="4"/>
  <c r="BV54" i="4"/>
  <c r="BS54" i="4"/>
  <c r="BL54" i="4"/>
  <c r="BK54" i="4"/>
  <c r="DF13" i="2"/>
  <c r="CZ13" i="2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J53" i="3" s="1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R53" i="4"/>
  <c r="BL53" i="4"/>
  <c r="BK53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52" i="4"/>
  <c r="BM52" i="4"/>
  <c r="CG52" i="4"/>
  <c r="BZ52" i="4"/>
  <c r="BU52" i="4"/>
  <c r="BT52" i="4"/>
  <c r="BN52" i="4"/>
  <c r="CE52" i="4"/>
  <c r="CD52" i="4"/>
  <c r="CC52" i="4"/>
  <c r="CB52" i="4"/>
  <c r="BY52" i="4"/>
  <c r="BX52" i="4"/>
  <c r="BV52" i="4"/>
  <c r="BS52" i="4"/>
  <c r="BL52" i="4"/>
  <c r="BK52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H51" i="4"/>
  <c r="CG51" i="4"/>
  <c r="BZ51" i="4"/>
  <c r="BU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H50" i="4"/>
  <c r="CG50" i="4"/>
  <c r="BZ50" i="4"/>
  <c r="BU50" i="4"/>
  <c r="BN50" i="4"/>
  <c r="BM50" i="4"/>
  <c r="CE50" i="4"/>
  <c r="CD50" i="4"/>
  <c r="CC50" i="4"/>
  <c r="CB50" i="4"/>
  <c r="BY50" i="4"/>
  <c r="BX50" i="4"/>
  <c r="BV50" i="4"/>
  <c r="BS50" i="4"/>
  <c r="BL50" i="4"/>
  <c r="BK50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8" i="5"/>
  <c r="BB48" i="5"/>
  <c r="AW48" i="5"/>
  <c r="AT48" i="5"/>
  <c r="AO48" i="5"/>
  <c r="AL48" i="5"/>
  <c r="AG48" i="5"/>
  <c r="Q48" i="5"/>
  <c r="H48" i="5"/>
  <c r="N48" i="5"/>
  <c r="D48" i="5"/>
  <c r="E48" i="5"/>
  <c r="AB48" i="4" s="1"/>
  <c r="BZ48" i="4"/>
  <c r="BT48" i="4"/>
  <c r="BN48" i="4"/>
  <c r="CE48" i="4"/>
  <c r="BY48" i="4"/>
  <c r="BS48" i="4"/>
  <c r="BM48" i="4"/>
  <c r="CH48" i="4"/>
  <c r="CG48" i="4"/>
  <c r="CD48" i="4"/>
  <c r="CC48" i="4"/>
  <c r="CB48" i="4"/>
  <c r="BX48" i="4"/>
  <c r="BW48" i="4"/>
  <c r="BU48" i="4"/>
  <c r="BR48" i="4"/>
  <c r="BQ48" i="4"/>
  <c r="BL48" i="4"/>
  <c r="BK48" i="4"/>
  <c r="BJ48" i="4"/>
  <c r="M48" i="3"/>
  <c r="DF48" i="1"/>
  <c r="DA48" i="1"/>
  <c r="CZ48" i="1"/>
  <c r="CU48" i="1"/>
  <c r="CT48" i="1"/>
  <c r="CO48" i="1"/>
  <c r="CN48" i="1"/>
  <c r="DH48" i="1"/>
  <c r="DE48" i="1"/>
  <c r="DD48" i="1"/>
  <c r="CY48" i="1"/>
  <c r="CX48" i="1"/>
  <c r="CV48" i="1"/>
  <c r="BP48" i="1"/>
  <c r="CM48" i="1"/>
  <c r="CL48" i="1"/>
  <c r="DI48" i="1"/>
  <c r="DC48" i="1"/>
  <c r="AX48" i="1"/>
  <c r="AS48" i="1"/>
  <c r="AN48" i="1"/>
  <c r="CK48" i="1"/>
  <c r="AF48" i="1"/>
  <c r="AE48" i="1" s="1"/>
  <c r="E48" i="1"/>
  <c r="BE47" i="5"/>
  <c r="BB47" i="5"/>
  <c r="AW47" i="5"/>
  <c r="AT47" i="5"/>
  <c r="AO47" i="5"/>
  <c r="AL47" i="5"/>
  <c r="AG47" i="5"/>
  <c r="H47" i="5"/>
  <c r="Q47" i="5"/>
  <c r="E47" i="5"/>
  <c r="D47" i="5"/>
  <c r="G47" i="5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R47" i="4"/>
  <c r="BL47" i="4"/>
  <c r="BK47" i="4"/>
  <c r="BJ47" i="4"/>
  <c r="M47" i="3"/>
  <c r="DA47" i="1"/>
  <c r="CU47" i="1"/>
  <c r="CO47" i="1"/>
  <c r="DF47" i="1"/>
  <c r="DE47" i="1"/>
  <c r="DD47" i="1"/>
  <c r="CZ47" i="1"/>
  <c r="CY47" i="1"/>
  <c r="CX47" i="1"/>
  <c r="CT47" i="1"/>
  <c r="BP47" i="1"/>
  <c r="CN47" i="1"/>
  <c r="CM47" i="1"/>
  <c r="CL47" i="1"/>
  <c r="DI47" i="1"/>
  <c r="DH47" i="1"/>
  <c r="DC47" i="1"/>
  <c r="AS47" i="1"/>
  <c r="CV47" i="1"/>
  <c r="AN47" i="1"/>
  <c r="CK47" i="1"/>
  <c r="E47" i="1"/>
  <c r="BE46" i="5"/>
  <c r="BB46" i="5"/>
  <c r="AW46" i="5"/>
  <c r="AT46" i="5"/>
  <c r="AO46" i="5"/>
  <c r="AL46" i="5"/>
  <c r="AG46" i="5"/>
  <c r="Q46" i="5"/>
  <c r="N46" i="5"/>
  <c r="H46" i="5"/>
  <c r="BD46" i="4" s="1"/>
  <c r="G46" i="5"/>
  <c r="I46" i="5" s="1"/>
  <c r="BZ46" i="4"/>
  <c r="BT46" i="4"/>
  <c r="BN46" i="4"/>
  <c r="CE46" i="4"/>
  <c r="BY46" i="4"/>
  <c r="BS46" i="4"/>
  <c r="BM46" i="4"/>
  <c r="CH46" i="4"/>
  <c r="CG46" i="4"/>
  <c r="CD46" i="4"/>
  <c r="CC46" i="4"/>
  <c r="CB46" i="4"/>
  <c r="BX46" i="4"/>
  <c r="BW46" i="4"/>
  <c r="BV46" i="4"/>
  <c r="BU46" i="4"/>
  <c r="BR46" i="4"/>
  <c r="BL46" i="4"/>
  <c r="BK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E46" i="1"/>
  <c r="BE45" i="5"/>
  <c r="BB45" i="5"/>
  <c r="AW45" i="5"/>
  <c r="AT45" i="5"/>
  <c r="AO45" i="5"/>
  <c r="AL45" i="5"/>
  <c r="AG45" i="5"/>
  <c r="Q45" i="5"/>
  <c r="E45" i="5"/>
  <c r="D45" i="5"/>
  <c r="G45" i="5"/>
  <c r="AM45" i="4" s="1"/>
  <c r="BZ45" i="4"/>
  <c r="BT45" i="4"/>
  <c r="BN45" i="4"/>
  <c r="CE45" i="4"/>
  <c r="BY45" i="4"/>
  <c r="BS45" i="4"/>
  <c r="BM45" i="4"/>
  <c r="CH45" i="4"/>
  <c r="CG45" i="4"/>
  <c r="CD45" i="4"/>
  <c r="CC45" i="4"/>
  <c r="CB45" i="4"/>
  <c r="BX45" i="4"/>
  <c r="BW45" i="4"/>
  <c r="BU45" i="4"/>
  <c r="BR45" i="4"/>
  <c r="BQ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CE44" i="4"/>
  <c r="BZ44" i="4"/>
  <c r="BY44" i="4"/>
  <c r="BT44" i="4"/>
  <c r="BS44" i="4"/>
  <c r="BN44" i="4"/>
  <c r="BM44" i="4"/>
  <c r="CH44" i="4"/>
  <c r="CG44" i="4"/>
  <c r="CD44" i="4"/>
  <c r="CC44" i="4"/>
  <c r="CB44" i="4"/>
  <c r="BX44" i="4"/>
  <c r="BW44" i="4"/>
  <c r="BU44" i="4"/>
  <c r="BR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AM43" i="4" s="1"/>
  <c r="E43" i="5"/>
  <c r="BC43" i="1" s="1"/>
  <c r="BZ43" i="4"/>
  <c r="BT43" i="4"/>
  <c r="BN43" i="4"/>
  <c r="CH43" i="4"/>
  <c r="CG43" i="4"/>
  <c r="CE43" i="4"/>
  <c r="CD43" i="4"/>
  <c r="CC43" i="4"/>
  <c r="CB43" i="4"/>
  <c r="BX43" i="4"/>
  <c r="BW43" i="4"/>
  <c r="BU43" i="4"/>
  <c r="BS43" i="4"/>
  <c r="BM43" i="4"/>
  <c r="BL43" i="4"/>
  <c r="BK43" i="4"/>
  <c r="BJ43" i="4"/>
  <c r="M43" i="3"/>
  <c r="DF43" i="1"/>
  <c r="DA43" i="1"/>
  <c r="CZ43" i="1"/>
  <c r="CU43" i="1"/>
  <c r="CT43" i="1"/>
  <c r="CO43" i="1"/>
  <c r="CN43" i="1"/>
  <c r="DH43" i="1"/>
  <c r="DE43" i="1"/>
  <c r="DD43" i="1"/>
  <c r="CY43" i="1"/>
  <c r="CX43" i="1"/>
  <c r="CV43" i="1"/>
  <c r="BP43" i="1"/>
  <c r="CM43" i="1"/>
  <c r="CL43" i="1"/>
  <c r="DI43" i="1"/>
  <c r="DC43" i="1"/>
  <c r="AS43" i="1"/>
  <c r="AN43" i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E42" i="5"/>
  <c r="BC42" i="1" s="1"/>
  <c r="CG42" i="4"/>
  <c r="CD42" i="4"/>
  <c r="BX42" i="4"/>
  <c r="BU42" i="4"/>
  <c r="BR42" i="4"/>
  <c r="BL42" i="4"/>
  <c r="CH42" i="4"/>
  <c r="CE42" i="4"/>
  <c r="CC42" i="4"/>
  <c r="CB42" i="4"/>
  <c r="BZ42" i="4"/>
  <c r="BY42" i="4"/>
  <c r="BW42" i="4"/>
  <c r="BT42" i="4"/>
  <c r="BS42" i="4"/>
  <c r="BN42" i="4"/>
  <c r="BM42" i="4"/>
  <c r="BK42" i="4"/>
  <c r="BJ42" i="4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M42" i="1" s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AM41" i="4" s="1"/>
  <c r="E41" i="5"/>
  <c r="AB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V41" i="4"/>
  <c r="BU41" i="4"/>
  <c r="BR41" i="4"/>
  <c r="BQ41" i="4"/>
  <c r="BL41" i="4"/>
  <c r="BK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BN40" i="1" s="1"/>
  <c r="E40" i="5"/>
  <c r="BC40" i="1" s="1"/>
  <c r="CE40" i="4"/>
  <c r="BZ40" i="4"/>
  <c r="BT40" i="4"/>
  <c r="BS40" i="4"/>
  <c r="BN40" i="4"/>
  <c r="BM40" i="4"/>
  <c r="CH40" i="4"/>
  <c r="CG40" i="4"/>
  <c r="CD40" i="4"/>
  <c r="CC40" i="4"/>
  <c r="CB40" i="4"/>
  <c r="BY40" i="4"/>
  <c r="BX40" i="4"/>
  <c r="BW40" i="4"/>
  <c r="BU40" i="4"/>
  <c r="BL40" i="4"/>
  <c r="BK40" i="4"/>
  <c r="BJ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AM39" i="4" s="1"/>
  <c r="E39" i="5"/>
  <c r="BC39" i="1" s="1"/>
  <c r="CD39" i="4"/>
  <c r="CC39" i="4"/>
  <c r="BX39" i="4"/>
  <c r="BW39" i="4"/>
  <c r="BR39" i="4"/>
  <c r="BL39" i="4"/>
  <c r="BK39" i="4"/>
  <c r="CH39" i="4"/>
  <c r="CG39" i="4"/>
  <c r="CE39" i="4"/>
  <c r="CA39" i="4"/>
  <c r="BZ39" i="4"/>
  <c r="BY39" i="4"/>
  <c r="BV39" i="4"/>
  <c r="BU39" i="4"/>
  <c r="BT39" i="4"/>
  <c r="BS39" i="4"/>
  <c r="BN39" i="4"/>
  <c r="BM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M39" i="1" s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E38" i="5"/>
  <c r="AB38" i="4" s="1"/>
  <c r="CG38" i="4"/>
  <c r="BZ38" i="4"/>
  <c r="BT38" i="4"/>
  <c r="BN38" i="4"/>
  <c r="CE38" i="4"/>
  <c r="BY38" i="4"/>
  <c r="BS38" i="4"/>
  <c r="BM38" i="4"/>
  <c r="CH38" i="4"/>
  <c r="CD38" i="4"/>
  <c r="CC38" i="4"/>
  <c r="BX38" i="4"/>
  <c r="BW38" i="4"/>
  <c r="BU38" i="4"/>
  <c r="BR38" i="4"/>
  <c r="BQ38" i="4"/>
  <c r="BL38" i="4"/>
  <c r="BK38" i="4"/>
  <c r="M38" i="3"/>
  <c r="DH38" i="1"/>
  <c r="CV38" i="1"/>
  <c r="DF38" i="1"/>
  <c r="BZ38" i="1"/>
  <c r="DA38" i="1"/>
  <c r="CZ38" i="1"/>
  <c r="CY38" i="1"/>
  <c r="CU38" i="1"/>
  <c r="CT38" i="1"/>
  <c r="BP38" i="1"/>
  <c r="CO38" i="1"/>
  <c r="CN38" i="1"/>
  <c r="BH38" i="1"/>
  <c r="DI38" i="1"/>
  <c r="DD38" i="1"/>
  <c r="DC38" i="1"/>
  <c r="CX38" i="1"/>
  <c r="AN38" i="1"/>
  <c r="CL38" i="1"/>
  <c r="CK38" i="1"/>
  <c r="N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W37" i="4"/>
  <c r="BU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V36" i="4"/>
  <c r="BU36" i="4"/>
  <c r="BR36" i="4"/>
  <c r="BQ36" i="4"/>
  <c r="BL36" i="4"/>
  <c r="BK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E35" i="5"/>
  <c r="AB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U35" i="4"/>
  <c r="BL35" i="4"/>
  <c r="BK35" i="4"/>
  <c r="BJ35" i="4"/>
  <c r="M35" i="3"/>
  <c r="CV35" i="1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BN34" i="1" s="1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L34" i="4"/>
  <c r="BK34" i="4"/>
  <c r="BJ34" i="4"/>
  <c r="M34" i="3"/>
  <c r="DA34" i="1"/>
  <c r="CU34" i="1"/>
  <c r="CO34" i="1"/>
  <c r="DF34" i="1"/>
  <c r="DE34" i="1"/>
  <c r="DD34" i="1"/>
  <c r="BZ34" i="1"/>
  <c r="CZ34" i="1"/>
  <c r="CY34" i="1"/>
  <c r="CX34" i="1"/>
  <c r="CT34" i="1"/>
  <c r="BP34" i="1"/>
  <c r="CN34" i="1"/>
  <c r="CM34" i="1"/>
  <c r="CL34" i="1"/>
  <c r="BH34" i="1"/>
  <c r="BG34" i="1" s="1"/>
  <c r="DI34" i="1"/>
  <c r="DH34" i="1"/>
  <c r="AX34" i="1"/>
  <c r="AS34" i="1"/>
  <c r="CV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AM33" i="4" s="1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A33" i="4"/>
  <c r="BX33" i="4"/>
  <c r="BW33" i="4"/>
  <c r="BU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CG32" i="4"/>
  <c r="CD32" i="4"/>
  <c r="BX32" i="4"/>
  <c r="BU32" i="4"/>
  <c r="BR32" i="4"/>
  <c r="BL32" i="4"/>
  <c r="CH32" i="4"/>
  <c r="CE32" i="4"/>
  <c r="CC32" i="4"/>
  <c r="CB32" i="4"/>
  <c r="BZ32" i="4"/>
  <c r="BY32" i="4"/>
  <c r="BW32" i="4"/>
  <c r="BS32" i="4"/>
  <c r="BN32" i="4"/>
  <c r="BM32" i="4"/>
  <c r="BK32" i="4"/>
  <c r="BJ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A30" i="4"/>
  <c r="BX30" i="4"/>
  <c r="BW30" i="4"/>
  <c r="BV30" i="4"/>
  <c r="BU30" i="4"/>
  <c r="BR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A29" i="4"/>
  <c r="BX29" i="4"/>
  <c r="BW29" i="4"/>
  <c r="BV29" i="4"/>
  <c r="BU29" i="4"/>
  <c r="BR29" i="4"/>
  <c r="BL29" i="4"/>
  <c r="BK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H28" i="1"/>
  <c r="CV28" i="1"/>
  <c r="DF28" i="1"/>
  <c r="DE28" i="1"/>
  <c r="BZ28" i="1"/>
  <c r="DA28" i="1"/>
  <c r="CZ28" i="1"/>
  <c r="CY28" i="1"/>
  <c r="CU28" i="1"/>
  <c r="CT28" i="1"/>
  <c r="BP28" i="1"/>
  <c r="CO28" i="1"/>
  <c r="CN28" i="1"/>
  <c r="CM28" i="1"/>
  <c r="BH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Q27" i="5"/>
  <c r="N27" i="5"/>
  <c r="D27" i="5"/>
  <c r="G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BZ23" i="4"/>
  <c r="BT23" i="4"/>
  <c r="BN23" i="4"/>
  <c r="CE23" i="4"/>
  <c r="BY23" i="4"/>
  <c r="BS23" i="4"/>
  <c r="BM23" i="4"/>
  <c r="CH23" i="4"/>
  <c r="CG23" i="4"/>
  <c r="CD23" i="4"/>
  <c r="CC23" i="4"/>
  <c r="CB23" i="4"/>
  <c r="BX23" i="4"/>
  <c r="BW23" i="4"/>
  <c r="BU23" i="4"/>
  <c r="BR23" i="4"/>
  <c r="BQ23" i="4"/>
  <c r="BL23" i="4"/>
  <c r="BK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F23" i="1"/>
  <c r="AE23" i="1" s="1"/>
  <c r="E23" i="1"/>
  <c r="BE22" i="5"/>
  <c r="BB22" i="5"/>
  <c r="AW22" i="5"/>
  <c r="AT22" i="5"/>
  <c r="AO22" i="5"/>
  <c r="E22" i="5"/>
  <c r="AG22" i="5"/>
  <c r="H22" i="5"/>
  <c r="Q22" i="5"/>
  <c r="N22" i="5"/>
  <c r="D22" i="5"/>
  <c r="G22" i="5"/>
  <c r="AM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U22" i="4"/>
  <c r="BR22" i="4"/>
  <c r="BL22" i="4"/>
  <c r="BK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Q20" i="5"/>
  <c r="E20" i="5"/>
  <c r="D20" i="5"/>
  <c r="G20" i="5"/>
  <c r="BN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BX20" i="4"/>
  <c r="BW20" i="4"/>
  <c r="BV20" i="4"/>
  <c r="BR20" i="4"/>
  <c r="BL20" i="4"/>
  <c r="BK20" i="4"/>
  <c r="BJ20" i="4"/>
  <c r="BI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G14" i="5"/>
  <c r="BN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D10" i="5"/>
  <c r="G10" i="5"/>
  <c r="AM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N9" i="5"/>
  <c r="D9" i="5"/>
  <c r="E9" i="5"/>
  <c r="AB9" i="4" s="1"/>
  <c r="BZ9" i="4"/>
  <c r="BT9" i="4"/>
  <c r="BN9" i="4"/>
  <c r="CG9" i="4"/>
  <c r="BU9" i="4"/>
  <c r="CH9" i="4"/>
  <c r="CE9" i="4"/>
  <c r="CD9" i="4"/>
  <c r="CC9" i="4"/>
  <c r="CB9" i="4"/>
  <c r="BY9" i="4"/>
  <c r="BX9" i="4"/>
  <c r="BW9" i="4"/>
  <c r="BV9" i="4"/>
  <c r="BR9" i="4"/>
  <c r="BM9" i="4"/>
  <c r="BL9" i="4"/>
  <c r="BK9" i="4"/>
  <c r="BJ9" i="4"/>
  <c r="M9" i="3"/>
  <c r="DI9" i="1"/>
  <c r="DD9" i="1"/>
  <c r="DC9" i="1"/>
  <c r="CX9" i="1"/>
  <c r="CL9" i="1"/>
  <c r="CK9" i="1"/>
  <c r="DH9" i="1"/>
  <c r="DE9" i="1"/>
  <c r="BZ9" i="1"/>
  <c r="DA9" i="1"/>
  <c r="CY9" i="1"/>
  <c r="BU9" i="1"/>
  <c r="CV9" i="1"/>
  <c r="CU9" i="1"/>
  <c r="BP9" i="1"/>
  <c r="CO9" i="1"/>
  <c r="CM9" i="1"/>
  <c r="BH9" i="1"/>
  <c r="DF9" i="1"/>
  <c r="AX9" i="1"/>
  <c r="CZ9" i="1"/>
  <c r="AS9" i="1"/>
  <c r="CT9" i="1"/>
  <c r="AN9" i="1"/>
  <c r="C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K8" i="4" s="1"/>
  <c r="CC8" i="4"/>
  <c r="BW8" i="4"/>
  <c r="BK8" i="4"/>
  <c r="CH8" i="4"/>
  <c r="CG8" i="4"/>
  <c r="CE8" i="4"/>
  <c r="CA8" i="4"/>
  <c r="CB8" i="4"/>
  <c r="BZ8" i="4"/>
  <c r="BY8" i="4"/>
  <c r="BX8" i="4"/>
  <c r="BV8" i="4"/>
  <c r="BU8" i="4"/>
  <c r="BT8" i="4"/>
  <c r="BS8" i="4"/>
  <c r="BN8" i="4"/>
  <c r="BM8" i="4"/>
  <c r="BL8" i="4"/>
  <c r="BJ8" i="4"/>
  <c r="M8" i="3"/>
  <c r="DI8" i="1"/>
  <c r="DH8" i="1"/>
  <c r="DC8" i="1"/>
  <c r="CV8" i="1"/>
  <c r="CK8" i="1"/>
  <c r="BZ8" i="1"/>
  <c r="DA8" i="1"/>
  <c r="BU8" i="1"/>
  <c r="CU8" i="1"/>
  <c r="CT8" i="1"/>
  <c r="CO8" i="1"/>
  <c r="BH8" i="1"/>
  <c r="DE8" i="1"/>
  <c r="AX8" i="1"/>
  <c r="CY8" i="1"/>
  <c r="AS8" i="1"/>
  <c r="CS8" i="1"/>
  <c r="AN8" i="1"/>
  <c r="CM8" i="1"/>
  <c r="CL8" i="1"/>
  <c r="AF8" i="1"/>
  <c r="N8" i="1"/>
  <c r="E8" i="1"/>
  <c r="CW9" i="1" l="1"/>
  <c r="S56" i="3"/>
  <c r="AB56" i="3" s="1"/>
  <c r="J15" i="2"/>
  <c r="AB15" i="2" s="1"/>
  <c r="BI56" i="4"/>
  <c r="CA56" i="4"/>
  <c r="BJ56" i="4"/>
  <c r="BW56" i="4"/>
  <c r="BR56" i="4"/>
  <c r="D56" i="3"/>
  <c r="M56" i="3"/>
  <c r="CW15" i="2"/>
  <c r="CR15" i="2"/>
  <c r="CJ15" i="2"/>
  <c r="BG15" i="2"/>
  <c r="CI15" i="2" s="1"/>
  <c r="D15" i="2"/>
  <c r="AM15" i="2"/>
  <c r="BF15" i="2" s="1"/>
  <c r="BZ15" i="2"/>
  <c r="DB15" i="2" s="1"/>
  <c r="CM15" i="2"/>
  <c r="CT15" i="2"/>
  <c r="CZ15" i="2"/>
  <c r="J14" i="2"/>
  <c r="J55" i="3"/>
  <c r="S55" i="3"/>
  <c r="S14" i="2"/>
  <c r="BI55" i="4"/>
  <c r="CA55" i="4"/>
  <c r="BJ55" i="4"/>
  <c r="BW55" i="4"/>
  <c r="BR55" i="4"/>
  <c r="D55" i="3"/>
  <c r="M55" i="3"/>
  <c r="CW14" i="2"/>
  <c r="AM14" i="2"/>
  <c r="BF14" i="2" s="1"/>
  <c r="M14" i="2"/>
  <c r="BO14" i="2"/>
  <c r="CR14" i="2"/>
  <c r="D14" i="2"/>
  <c r="DB14" i="2"/>
  <c r="BH14" i="2"/>
  <c r="CU14" i="2"/>
  <c r="J13" i="2"/>
  <c r="S54" i="3"/>
  <c r="S13" i="2"/>
  <c r="AB54" i="3"/>
  <c r="AB13" i="2"/>
  <c r="BI54" i="4"/>
  <c r="CA54" i="4"/>
  <c r="BJ54" i="4"/>
  <c r="BW54" i="4"/>
  <c r="BR54" i="4"/>
  <c r="D54" i="3"/>
  <c r="M54" i="3"/>
  <c r="CW13" i="2"/>
  <c r="M13" i="2"/>
  <c r="AM13" i="2"/>
  <c r="BF13" i="2" s="1"/>
  <c r="BO13" i="2"/>
  <c r="CR13" i="2"/>
  <c r="D13" i="2"/>
  <c r="DB13" i="2"/>
  <c r="CI13" i="2"/>
  <c r="CJ13" i="2"/>
  <c r="CU13" i="2"/>
  <c r="S12" i="2"/>
  <c r="S53" i="3"/>
  <c r="AB53" i="3" s="1"/>
  <c r="J12" i="2"/>
  <c r="BI53" i="4"/>
  <c r="CA53" i="4"/>
  <c r="BJ53" i="4"/>
  <c r="BW53" i="4"/>
  <c r="D53" i="3"/>
  <c r="M53" i="3"/>
  <c r="CI12" i="2"/>
  <c r="CJ12" i="2"/>
  <c r="CW12" i="2"/>
  <c r="M12" i="2"/>
  <c r="AM12" i="2"/>
  <c r="BF12" i="2" s="1"/>
  <c r="BO12" i="2"/>
  <c r="CR12" i="2"/>
  <c r="D12" i="2"/>
  <c r="DB12" i="2"/>
  <c r="CU12" i="2"/>
  <c r="J52" i="3"/>
  <c r="J11" i="2"/>
  <c r="S11" i="2"/>
  <c r="S52" i="3"/>
  <c r="BI52" i="4"/>
  <c r="BQ52" i="4"/>
  <c r="CA52" i="4"/>
  <c r="BJ52" i="4"/>
  <c r="BW52" i="4"/>
  <c r="BR52" i="4"/>
  <c r="D52" i="3"/>
  <c r="M52" i="3"/>
  <c r="CI11" i="2"/>
  <c r="CJ11" i="2"/>
  <c r="CW11" i="2"/>
  <c r="M11" i="2"/>
  <c r="AM11" i="2"/>
  <c r="BF11" i="2" s="1"/>
  <c r="BO11" i="2"/>
  <c r="CR11" i="2"/>
  <c r="D11" i="2"/>
  <c r="DB11" i="2"/>
  <c r="CU11" i="2"/>
  <c r="J10" i="2"/>
  <c r="J51" i="3"/>
  <c r="S51" i="3"/>
  <c r="S10" i="2"/>
  <c r="BI51" i="4"/>
  <c r="CA51" i="4"/>
  <c r="BJ51" i="4"/>
  <c r="BQ51" i="4"/>
  <c r="BW51" i="4"/>
  <c r="BT51" i="4"/>
  <c r="M51" i="3"/>
  <c r="D51" i="3"/>
  <c r="M10" i="2"/>
  <c r="AM10" i="2"/>
  <c r="BF10" i="2" s="1"/>
  <c r="CW10" i="2"/>
  <c r="D10" i="2"/>
  <c r="CJ10" i="2"/>
  <c r="DB10" i="2"/>
  <c r="CS10" i="2"/>
  <c r="BG10" i="2"/>
  <c r="CI10" i="2" s="1"/>
  <c r="BP10" i="2"/>
  <c r="S50" i="3"/>
  <c r="S9" i="2"/>
  <c r="J50" i="3"/>
  <c r="AB50" i="3" s="1"/>
  <c r="J9" i="2"/>
  <c r="AB9" i="2" s="1"/>
  <c r="BP50" i="4"/>
  <c r="BQ50" i="4"/>
  <c r="BI50" i="4"/>
  <c r="CA50" i="4"/>
  <c r="BJ50" i="4"/>
  <c r="BW50" i="4"/>
  <c r="BR50" i="4"/>
  <c r="BT50" i="4"/>
  <c r="D50" i="3"/>
  <c r="M50" i="3"/>
  <c r="CI9" i="2"/>
  <c r="CJ9" i="2"/>
  <c r="D9" i="2"/>
  <c r="CW9" i="2"/>
  <c r="M9" i="2"/>
  <c r="AM9" i="2"/>
  <c r="BF9" i="2" s="1"/>
  <c r="DB9" i="2"/>
  <c r="BP9" i="2"/>
  <c r="J49" i="3"/>
  <c r="J8" i="2"/>
  <c r="J7" i="2" s="1"/>
  <c r="S8" i="2"/>
  <c r="S49" i="3"/>
  <c r="BI49" i="4"/>
  <c r="CA49" i="4"/>
  <c r="BJ49" i="4"/>
  <c r="BW49" i="4"/>
  <c r="BR49" i="4"/>
  <c r="M49" i="3"/>
  <c r="CI8" i="2"/>
  <c r="CW8" i="2"/>
  <c r="CJ8" i="2"/>
  <c r="M8" i="2"/>
  <c r="AM8" i="2"/>
  <c r="BF8" i="2" s="1"/>
  <c r="BO8" i="2"/>
  <c r="CR8" i="2"/>
  <c r="D8" i="2"/>
  <c r="DB8" i="2"/>
  <c r="CU8" i="2"/>
  <c r="BC48" i="1"/>
  <c r="F48" i="5"/>
  <c r="K48" i="4"/>
  <c r="AL48" i="1"/>
  <c r="BD48" i="4"/>
  <c r="CF48" i="4" s="1"/>
  <c r="CE48" i="1"/>
  <c r="G48" i="5"/>
  <c r="BV48" i="4"/>
  <c r="D48" i="3"/>
  <c r="AM48" i="1"/>
  <c r="CR48" i="1"/>
  <c r="BF48" i="1"/>
  <c r="D48" i="1"/>
  <c r="BU48" i="1"/>
  <c r="CW48" i="1" s="1"/>
  <c r="CS48" i="1"/>
  <c r="N48" i="1"/>
  <c r="M48" i="1" s="1"/>
  <c r="BH48" i="1"/>
  <c r="BZ48" i="1"/>
  <c r="DB48" i="1" s="1"/>
  <c r="I47" i="5"/>
  <c r="AL47" i="1"/>
  <c r="F47" i="5"/>
  <c r="K47" i="4"/>
  <c r="BD47" i="4"/>
  <c r="CE47" i="1"/>
  <c r="AB47" i="4"/>
  <c r="BC47" i="1"/>
  <c r="N47" i="5"/>
  <c r="BN47" i="1"/>
  <c r="AM47" i="4"/>
  <c r="BQ47" i="4"/>
  <c r="CA47" i="4"/>
  <c r="BP47" i="4"/>
  <c r="BV47" i="4"/>
  <c r="D47" i="3"/>
  <c r="CR47" i="1"/>
  <c r="D47" i="1"/>
  <c r="BU47" i="1"/>
  <c r="CW47" i="1" s="1"/>
  <c r="CS47" i="1"/>
  <c r="AF47" i="1"/>
  <c r="AE47" i="1" s="1"/>
  <c r="AX47" i="1"/>
  <c r="AM47" i="1" s="1"/>
  <c r="N47" i="1"/>
  <c r="M47" i="1" s="1"/>
  <c r="BH47" i="1"/>
  <c r="BZ47" i="1"/>
  <c r="CE46" i="1"/>
  <c r="AM46" i="4"/>
  <c r="D46" i="5"/>
  <c r="E46" i="5"/>
  <c r="BN46" i="1"/>
  <c r="BI46" i="4"/>
  <c r="BQ46" i="4"/>
  <c r="BJ46" i="4"/>
  <c r="D46" i="3"/>
  <c r="CR46" i="1"/>
  <c r="D46" i="1"/>
  <c r="BU46" i="1"/>
  <c r="CW46" i="1" s="1"/>
  <c r="CS46" i="1"/>
  <c r="AF46" i="1"/>
  <c r="AE46" i="1" s="1"/>
  <c r="AX46" i="1"/>
  <c r="AM46" i="1" s="1"/>
  <c r="N46" i="1"/>
  <c r="M46" i="1" s="1"/>
  <c r="BH46" i="1"/>
  <c r="BZ46" i="1"/>
  <c r="BO46" i="1" s="1"/>
  <c r="F45" i="5"/>
  <c r="K45" i="4"/>
  <c r="BO45" i="4" s="1"/>
  <c r="AL45" i="1"/>
  <c r="AB45" i="4"/>
  <c r="BC45" i="1"/>
  <c r="BN45" i="1"/>
  <c r="H45" i="5"/>
  <c r="N45" i="5"/>
  <c r="BV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I44" i="5"/>
  <c r="BD44" i="4"/>
  <c r="CE44" i="1"/>
  <c r="K44" i="4"/>
  <c r="AL44" i="1"/>
  <c r="BN44" i="1"/>
  <c r="E44" i="5"/>
  <c r="F44" i="5" s="1"/>
  <c r="AM44" i="4"/>
  <c r="BV44" i="4"/>
  <c r="BQ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DB44" i="1" s="1"/>
  <c r="I43" i="5"/>
  <c r="BN43" i="1"/>
  <c r="BD43" i="4"/>
  <c r="CE43" i="1"/>
  <c r="DG43" i="1" s="1"/>
  <c r="F43" i="5"/>
  <c r="K43" i="4"/>
  <c r="BO43" i="4" s="1"/>
  <c r="AL43" i="1"/>
  <c r="AB43" i="4"/>
  <c r="BQ43" i="4"/>
  <c r="BP43" i="4"/>
  <c r="BV43" i="4"/>
  <c r="BR43" i="4"/>
  <c r="CA43" i="4"/>
  <c r="BY43" i="4"/>
  <c r="D43" i="3"/>
  <c r="CR43" i="1"/>
  <c r="AM43" i="1"/>
  <c r="BF43" i="1" s="1"/>
  <c r="D43" i="1"/>
  <c r="BU43" i="1"/>
  <c r="CW43" i="1" s="1"/>
  <c r="CS43" i="1"/>
  <c r="AF43" i="1"/>
  <c r="AE43" i="1" s="1"/>
  <c r="AX43" i="1"/>
  <c r="N43" i="1"/>
  <c r="M43" i="1" s="1"/>
  <c r="BH43" i="1"/>
  <c r="BZ43" i="1"/>
  <c r="I42" i="5"/>
  <c r="AB42" i="4"/>
  <c r="CE42" i="1"/>
  <c r="DG42" i="1" s="1"/>
  <c r="BD42" i="4"/>
  <c r="F42" i="5"/>
  <c r="AL42" i="1"/>
  <c r="K42" i="4"/>
  <c r="BO42" i="4" s="1"/>
  <c r="BN42" i="1"/>
  <c r="BQ42" i="4"/>
  <c r="CA42" i="4"/>
  <c r="BV42" i="4"/>
  <c r="D42" i="3"/>
  <c r="M42" i="3"/>
  <c r="CR42" i="1"/>
  <c r="D42" i="1"/>
  <c r="BU42" i="1"/>
  <c r="CW42" i="1" s="1"/>
  <c r="CS42" i="1"/>
  <c r="AF42" i="1"/>
  <c r="AE42" i="1" s="1"/>
  <c r="AX42" i="1"/>
  <c r="AM42" i="1" s="1"/>
  <c r="BH42" i="1"/>
  <c r="BZ42" i="1"/>
  <c r="I41" i="5"/>
  <c r="BC41" i="1"/>
  <c r="CE41" i="1"/>
  <c r="DG41" i="1" s="1"/>
  <c r="BD41" i="4"/>
  <c r="CF41" i="4" s="1"/>
  <c r="F41" i="5"/>
  <c r="K41" i="4"/>
  <c r="BO41" i="4" s="1"/>
  <c r="AL41" i="1"/>
  <c r="BN41" i="1"/>
  <c r="BI41" i="4"/>
  <c r="BJ41" i="4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DB41" i="1" s="1"/>
  <c r="I40" i="5"/>
  <c r="AB40" i="4"/>
  <c r="BD40" i="4"/>
  <c r="CE40" i="1"/>
  <c r="DG40" i="1" s="1"/>
  <c r="K40" i="4"/>
  <c r="F40" i="5"/>
  <c r="AL40" i="1"/>
  <c r="CP40" i="1" s="1"/>
  <c r="AM40" i="4"/>
  <c r="BV40" i="4"/>
  <c r="BQ40" i="4"/>
  <c r="BR40" i="4"/>
  <c r="CA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I39" i="5"/>
  <c r="CE39" i="1"/>
  <c r="DG39" i="1" s="1"/>
  <c r="BD39" i="4"/>
  <c r="K39" i="4"/>
  <c r="BO39" i="4" s="1"/>
  <c r="F39" i="5"/>
  <c r="AL39" i="1"/>
  <c r="BN39" i="1"/>
  <c r="AB39" i="4"/>
  <c r="BI39" i="4"/>
  <c r="BQ39" i="4"/>
  <c r="BP39" i="4"/>
  <c r="BJ39" i="4"/>
  <c r="CB39" i="4"/>
  <c r="D39" i="3"/>
  <c r="CR39" i="1"/>
  <c r="D39" i="1"/>
  <c r="BU39" i="1"/>
  <c r="CW39" i="1" s="1"/>
  <c r="CS39" i="1"/>
  <c r="AF39" i="1"/>
  <c r="AE39" i="1" s="1"/>
  <c r="AX39" i="1"/>
  <c r="AM39" i="1" s="1"/>
  <c r="BH39" i="1"/>
  <c r="BZ39" i="1"/>
  <c r="I38" i="5"/>
  <c r="CE38" i="1"/>
  <c r="BD38" i="4"/>
  <c r="CF38" i="4" s="1"/>
  <c r="K38" i="4"/>
  <c r="BO38" i="4" s="1"/>
  <c r="F38" i="5"/>
  <c r="AL38" i="1"/>
  <c r="BC38" i="1"/>
  <c r="BN38" i="1"/>
  <c r="CA38" i="4"/>
  <c r="BV38" i="4"/>
  <c r="BI38" i="4"/>
  <c r="BJ38" i="4"/>
  <c r="CB38" i="4"/>
  <c r="D38" i="3"/>
  <c r="CR38" i="1"/>
  <c r="BG38" i="1"/>
  <c r="D38" i="1"/>
  <c r="BU38" i="1"/>
  <c r="CM38" i="1"/>
  <c r="CS38" i="1"/>
  <c r="DE38" i="1"/>
  <c r="AF38" i="1"/>
  <c r="AE38" i="1" s="1"/>
  <c r="AX38" i="1"/>
  <c r="DB38" i="1" s="1"/>
  <c r="M38" i="1"/>
  <c r="AS38" i="1"/>
  <c r="I37" i="5"/>
  <c r="BN37" i="1"/>
  <c r="BD37" i="4"/>
  <c r="CE37" i="1"/>
  <c r="AL37" i="1"/>
  <c r="K37" i="4"/>
  <c r="E37" i="5"/>
  <c r="F37" i="5" s="1"/>
  <c r="AM37" i="4"/>
  <c r="BQ37" i="4"/>
  <c r="BV37" i="4"/>
  <c r="BR37" i="4"/>
  <c r="BX37" i="4"/>
  <c r="CA37" i="4"/>
  <c r="D37" i="3"/>
  <c r="CR37" i="1"/>
  <c r="D37" i="1"/>
  <c r="BU37" i="1"/>
  <c r="CW37" i="1" s="1"/>
  <c r="CS37" i="1"/>
  <c r="AF37" i="1"/>
  <c r="AE37" i="1" s="1"/>
  <c r="AX37" i="1"/>
  <c r="AM37" i="1" s="1"/>
  <c r="N37" i="1"/>
  <c r="M37" i="1" s="1"/>
  <c r="BH37" i="1"/>
  <c r="BZ37" i="1"/>
  <c r="BD36" i="4"/>
  <c r="CF36" i="4" s="1"/>
  <c r="CE36" i="1"/>
  <c r="F36" i="5"/>
  <c r="K36" i="4"/>
  <c r="AL36" i="1"/>
  <c r="BC36" i="1"/>
  <c r="G36" i="5"/>
  <c r="BI36" i="4"/>
  <c r="BJ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I35" i="5"/>
  <c r="BD35" i="4"/>
  <c r="CF35" i="4" s="1"/>
  <c r="CE35" i="1"/>
  <c r="F35" i="5"/>
  <c r="AL35" i="1"/>
  <c r="K35" i="4"/>
  <c r="BC35" i="1"/>
  <c r="BN35" i="1"/>
  <c r="AM35" i="4"/>
  <c r="BQ35" i="4"/>
  <c r="BR35" i="4"/>
  <c r="CA35" i="4"/>
  <c r="D35" i="3"/>
  <c r="CR35" i="1"/>
  <c r="D35" i="1"/>
  <c r="BU35" i="1"/>
  <c r="CW35" i="1" s="1"/>
  <c r="CS35" i="1"/>
  <c r="AF35" i="1"/>
  <c r="AE35" i="1" s="1"/>
  <c r="AX35" i="1"/>
  <c r="AM35" i="1" s="1"/>
  <c r="BH35" i="1"/>
  <c r="BZ35" i="1"/>
  <c r="I34" i="5"/>
  <c r="BC34" i="1"/>
  <c r="CE34" i="1"/>
  <c r="BD34" i="4"/>
  <c r="CF34" i="4" s="1"/>
  <c r="AL34" i="1"/>
  <c r="CP34" i="1" s="1"/>
  <c r="F34" i="5"/>
  <c r="K34" i="4"/>
  <c r="AM34" i="4"/>
  <c r="BV34" i="4"/>
  <c r="BQ34" i="4"/>
  <c r="BR34" i="4"/>
  <c r="CA34" i="4"/>
  <c r="D34" i="3"/>
  <c r="DB34" i="1"/>
  <c r="AM34" i="1"/>
  <c r="CR34" i="1"/>
  <c r="DC34" i="1"/>
  <c r="D34" i="1"/>
  <c r="BU34" i="1"/>
  <c r="CW34" i="1" s="1"/>
  <c r="CS34" i="1"/>
  <c r="AF34" i="1"/>
  <c r="AE34" i="1" s="1"/>
  <c r="BF34" i="1" s="1"/>
  <c r="I33" i="5"/>
  <c r="CE33" i="1"/>
  <c r="BD33" i="4"/>
  <c r="CF33" i="4" s="1"/>
  <c r="F33" i="5"/>
  <c r="AL33" i="1"/>
  <c r="K33" i="4"/>
  <c r="BO33" i="4" s="1"/>
  <c r="BN33" i="1"/>
  <c r="BC33" i="1"/>
  <c r="BI33" i="4"/>
  <c r="BV33" i="4"/>
  <c r="BJ33" i="4"/>
  <c r="CB33" i="4"/>
  <c r="D33" i="3"/>
  <c r="CR33" i="1"/>
  <c r="BZ33" i="1"/>
  <c r="D33" i="1"/>
  <c r="BU33" i="1"/>
  <c r="CW33" i="1" s="1"/>
  <c r="CS33" i="1"/>
  <c r="AF33" i="1"/>
  <c r="AE33" i="1" s="1"/>
  <c r="AX33" i="1"/>
  <c r="AM33" i="1" s="1"/>
  <c r="N33" i="1"/>
  <c r="M33" i="1" s="1"/>
  <c r="BH33" i="1"/>
  <c r="AB32" i="4"/>
  <c r="CE32" i="1"/>
  <c r="DG32" i="1" s="1"/>
  <c r="BD32" i="4"/>
  <c r="K32" i="4"/>
  <c r="F32" i="5"/>
  <c r="AL32" i="1"/>
  <c r="G32" i="5"/>
  <c r="BQ32" i="4"/>
  <c r="BP32" i="4"/>
  <c r="CA32" i="4"/>
  <c r="BV32" i="4"/>
  <c r="BT32" i="4"/>
  <c r="D32" i="3"/>
  <c r="M32" i="3"/>
  <c r="CR32" i="1"/>
  <c r="AM32" i="1"/>
  <c r="BF32" i="1" s="1"/>
  <c r="D32" i="1"/>
  <c r="BU32" i="1"/>
  <c r="CW32" i="1" s="1"/>
  <c r="CS32" i="1"/>
  <c r="AF32" i="1"/>
  <c r="AE32" i="1" s="1"/>
  <c r="AX32" i="1"/>
  <c r="BH32" i="1"/>
  <c r="BZ32" i="1"/>
  <c r="BD31" i="4"/>
  <c r="CF31" i="4" s="1"/>
  <c r="CE31" i="1"/>
  <c r="K31" i="4"/>
  <c r="F31" i="5"/>
  <c r="AL31" i="1"/>
  <c r="G31" i="5"/>
  <c r="BC31" i="1"/>
  <c r="BV31" i="4"/>
  <c r="BI31" i="4"/>
  <c r="BJ31" i="4"/>
  <c r="CA31" i="4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CE30" i="1"/>
  <c r="BD30" i="4"/>
  <c r="CF30" i="4" s="1"/>
  <c r="F30" i="5"/>
  <c r="K30" i="4"/>
  <c r="AL30" i="1"/>
  <c r="G30" i="5"/>
  <c r="BC30" i="1"/>
  <c r="BI30" i="4"/>
  <c r="BJ30" i="4"/>
  <c r="CB30" i="4"/>
  <c r="D30" i="3"/>
  <c r="D30" i="1"/>
  <c r="CR30" i="1"/>
  <c r="BU30" i="1"/>
  <c r="CW30" i="1" s="1"/>
  <c r="CS30" i="1"/>
  <c r="AF30" i="1"/>
  <c r="AE30" i="1" s="1"/>
  <c r="AX30" i="1"/>
  <c r="AM30" i="1" s="1"/>
  <c r="N30" i="1"/>
  <c r="M30" i="1" s="1"/>
  <c r="BH30" i="1"/>
  <c r="BZ30" i="1"/>
  <c r="CE29" i="1"/>
  <c r="BD29" i="4"/>
  <c r="CF29" i="4" s="1"/>
  <c r="AL29" i="1"/>
  <c r="K29" i="4"/>
  <c r="F29" i="5"/>
  <c r="G29" i="5"/>
  <c r="BC29" i="1"/>
  <c r="BI29" i="4"/>
  <c r="BJ29" i="4"/>
  <c r="CB29" i="4"/>
  <c r="D29" i="3"/>
  <c r="D29" i="1"/>
  <c r="CR29" i="1"/>
  <c r="CK29" i="1"/>
  <c r="BH29" i="1"/>
  <c r="BZ29" i="1"/>
  <c r="BU29" i="1"/>
  <c r="CW29" i="1" s="1"/>
  <c r="CS29" i="1"/>
  <c r="AX29" i="1"/>
  <c r="AM29" i="1" s="1"/>
  <c r="BF29" i="1" s="1"/>
  <c r="BD28" i="4"/>
  <c r="CF28" i="4" s="1"/>
  <c r="CE28" i="1"/>
  <c r="AL28" i="1"/>
  <c r="K28" i="4"/>
  <c r="F28" i="5"/>
  <c r="G28" i="5"/>
  <c r="BC28" i="1"/>
  <c r="BQ28" i="4"/>
  <c r="CA28" i="4"/>
  <c r="BP28" i="4"/>
  <c r="BV28" i="4"/>
  <c r="D28" i="3"/>
  <c r="CR28" i="1"/>
  <c r="D28" i="1"/>
  <c r="BG28" i="1"/>
  <c r="BU28" i="1"/>
  <c r="CW28" i="1" s="1"/>
  <c r="CS28" i="1"/>
  <c r="AF28" i="1"/>
  <c r="AE28" i="1" s="1"/>
  <c r="AX28" i="1"/>
  <c r="DB28" i="1" s="1"/>
  <c r="M28" i="1"/>
  <c r="AS28" i="1"/>
  <c r="AM28" i="1" s="1"/>
  <c r="K27" i="4"/>
  <c r="AL27" i="1"/>
  <c r="H27" i="5"/>
  <c r="BN27" i="1"/>
  <c r="AM27" i="4"/>
  <c r="E27" i="5"/>
  <c r="BQ27" i="4"/>
  <c r="D27" i="3"/>
  <c r="D27" i="1"/>
  <c r="CR27" i="1"/>
  <c r="BH27" i="1"/>
  <c r="BZ27" i="1"/>
  <c r="DB27" i="1" s="1"/>
  <c r="BU27" i="1"/>
  <c r="CW27" i="1" s="1"/>
  <c r="CS27" i="1"/>
  <c r="AF27" i="1"/>
  <c r="AE27" i="1" s="1"/>
  <c r="AX27" i="1"/>
  <c r="AM27" i="1" s="1"/>
  <c r="CE26" i="1"/>
  <c r="BD26" i="4"/>
  <c r="CF26" i="4" s="1"/>
  <c r="K26" i="4"/>
  <c r="AL26" i="1"/>
  <c r="F26" i="5"/>
  <c r="BC26" i="1"/>
  <c r="G26" i="5"/>
  <c r="BH26" i="4"/>
  <c r="BI26" i="4"/>
  <c r="M26" i="3"/>
  <c r="D26" i="3"/>
  <c r="CW26" i="1"/>
  <c r="D26" i="1"/>
  <c r="CR26" i="1"/>
  <c r="BH26" i="1"/>
  <c r="BZ26" i="1"/>
  <c r="DB26" i="1" s="1"/>
  <c r="CX26" i="1"/>
  <c r="CS26" i="1"/>
  <c r="AF26" i="1"/>
  <c r="AE26" i="1" s="1"/>
  <c r="AX26" i="1"/>
  <c r="AM26" i="1" s="1"/>
  <c r="N26" i="1"/>
  <c r="M26" i="1" s="1"/>
  <c r="CE25" i="1"/>
  <c r="BD25" i="4"/>
  <c r="CF25" i="4" s="1"/>
  <c r="AL25" i="1"/>
  <c r="F25" i="5"/>
  <c r="K25" i="4"/>
  <c r="BC25" i="1"/>
  <c r="G25" i="5"/>
  <c r="BV25" i="4"/>
  <c r="BH25" i="4"/>
  <c r="BI25" i="4"/>
  <c r="M25" i="3"/>
  <c r="D25" i="3"/>
  <c r="CW25" i="1"/>
  <c r="AM25" i="1"/>
  <c r="BF25" i="1" s="1"/>
  <c r="D25" i="1"/>
  <c r="CR25" i="1"/>
  <c r="CK25" i="1"/>
  <c r="DC25" i="1"/>
  <c r="BH25" i="1"/>
  <c r="CJ25" i="1" s="1"/>
  <c r="BZ25" i="1"/>
  <c r="DB25" i="1" s="1"/>
  <c r="CX25" i="1"/>
  <c r="CS25" i="1"/>
  <c r="BD24" i="4"/>
  <c r="CE24" i="1"/>
  <c r="DG24" i="1" s="1"/>
  <c r="F24" i="5"/>
  <c r="K24" i="4"/>
  <c r="AL24" i="1"/>
  <c r="G24" i="5"/>
  <c r="AB24" i="4"/>
  <c r="CF24" i="4" s="1"/>
  <c r="BH24" i="4"/>
  <c r="BI24" i="4"/>
  <c r="CW24" i="1"/>
  <c r="AM24" i="1"/>
  <c r="BF24" i="1"/>
  <c r="D24" i="1"/>
  <c r="CR24" i="1"/>
  <c r="CK24" i="1"/>
  <c r="DC24" i="1"/>
  <c r="BH24" i="1"/>
  <c r="BZ24" i="1"/>
  <c r="DB24" i="1" s="1"/>
  <c r="CX24" i="1"/>
  <c r="CS24" i="1"/>
  <c r="N24" i="1"/>
  <c r="M24" i="1" s="1"/>
  <c r="CE23" i="1"/>
  <c r="DG23" i="1" s="1"/>
  <c r="BD23" i="4"/>
  <c r="AL23" i="1"/>
  <c r="F23" i="5"/>
  <c r="K23" i="4"/>
  <c r="G23" i="5"/>
  <c r="AB23" i="4"/>
  <c r="BI23" i="4"/>
  <c r="BV23" i="4"/>
  <c r="BJ23" i="4"/>
  <c r="D23" i="3"/>
  <c r="CW23" i="1"/>
  <c r="D23" i="1"/>
  <c r="N23" i="1"/>
  <c r="M23" i="1" s="1"/>
  <c r="AN23" i="1"/>
  <c r="AM23" i="1" s="1"/>
  <c r="BF23" i="1" s="1"/>
  <c r="CK23" i="1"/>
  <c r="DC23" i="1"/>
  <c r="BH23" i="1"/>
  <c r="BZ23" i="1"/>
  <c r="DB23" i="1" s="1"/>
  <c r="CX23" i="1"/>
  <c r="CS23" i="1"/>
  <c r="I22" i="5"/>
  <c r="AB22" i="4"/>
  <c r="BC22" i="1"/>
  <c r="BD22" i="4"/>
  <c r="CE22" i="1"/>
  <c r="F22" i="5"/>
  <c r="AL22" i="1"/>
  <c r="K22" i="4"/>
  <c r="BO22" i="4" s="1"/>
  <c r="BN22" i="1"/>
  <c r="AL22" i="5"/>
  <c r="BI22" i="4"/>
  <c r="CA22" i="4"/>
  <c r="BJ22" i="4"/>
  <c r="CB22" i="4"/>
  <c r="D22" i="3"/>
  <c r="CW22" i="1"/>
  <c r="AM22" i="1"/>
  <c r="BF22" i="1"/>
  <c r="D22" i="1"/>
  <c r="CR22" i="1"/>
  <c r="CK22" i="1"/>
  <c r="DC22" i="1"/>
  <c r="BH22" i="1"/>
  <c r="BZ22" i="1"/>
  <c r="DB22" i="1" s="1"/>
  <c r="CX22" i="1"/>
  <c r="CS22" i="1"/>
  <c r="F21" i="5"/>
  <c r="AL21" i="1"/>
  <c r="K21" i="4"/>
  <c r="BD21" i="4"/>
  <c r="CE21" i="1"/>
  <c r="DG21" i="1" s="1"/>
  <c r="G21" i="5"/>
  <c r="AB21" i="4"/>
  <c r="BH21" i="4"/>
  <c r="BI21" i="4"/>
  <c r="M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AM20" i="4"/>
  <c r="BC20" i="1"/>
  <c r="AB20" i="4"/>
  <c r="AL20" i="1"/>
  <c r="CP20" i="1" s="1"/>
  <c r="K20" i="4"/>
  <c r="F20" i="5"/>
  <c r="H20" i="5"/>
  <c r="N20" i="5"/>
  <c r="I20" i="5"/>
  <c r="BQ20" i="4"/>
  <c r="BP20" i="4"/>
  <c r="CA20" i="4"/>
  <c r="BU20" i="4"/>
  <c r="M20" i="3"/>
  <c r="AM20" i="1"/>
  <c r="BF20" i="1" s="1"/>
  <c r="CW20" i="1"/>
  <c r="D20" i="1"/>
  <c r="CR20" i="1"/>
  <c r="N20" i="1"/>
  <c r="M20" i="1" s="1"/>
  <c r="CV20" i="1"/>
  <c r="CK20" i="1"/>
  <c r="DC20" i="1"/>
  <c r="BH20" i="1"/>
  <c r="BZ20" i="1"/>
  <c r="DB20" i="1" s="1"/>
  <c r="CX20" i="1"/>
  <c r="CS20" i="1"/>
  <c r="CE19" i="1"/>
  <c r="BD19" i="4"/>
  <c r="CF19" i="4" s="1"/>
  <c r="F19" i="5"/>
  <c r="AL19" i="1"/>
  <c r="K19" i="4"/>
  <c r="BC19" i="1"/>
  <c r="G19" i="5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CS19" i="1"/>
  <c r="BD18" i="4"/>
  <c r="CF18" i="4" s="1"/>
  <c r="CE18" i="1"/>
  <c r="AL18" i="1"/>
  <c r="F18" i="5"/>
  <c r="K18" i="4"/>
  <c r="BC18" i="1"/>
  <c r="G18" i="5"/>
  <c r="BH18" i="4"/>
  <c r="BI18" i="4"/>
  <c r="D18" i="3"/>
  <c r="M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BC17" i="1"/>
  <c r="CE17" i="1"/>
  <c r="BD17" i="4"/>
  <c r="CF17" i="4" s="1"/>
  <c r="F17" i="5"/>
  <c r="AL17" i="1"/>
  <c r="K17" i="4"/>
  <c r="G17" i="5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S17" i="1"/>
  <c r="CE16" i="1"/>
  <c r="DG16" i="1" s="1"/>
  <c r="BD16" i="4"/>
  <c r="AL16" i="1"/>
  <c r="F16" i="5"/>
  <c r="K16" i="4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M14" i="4"/>
  <c r="AB14" i="4"/>
  <c r="BC14" i="1"/>
  <c r="K14" i="4"/>
  <c r="AL14" i="1"/>
  <c r="CP14" i="1" s="1"/>
  <c r="F14" i="5"/>
  <c r="H14" i="5"/>
  <c r="I14" i="5" s="1"/>
  <c r="N14" i="5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K10" i="4"/>
  <c r="BO10" i="4" s="1"/>
  <c r="F10" i="5"/>
  <c r="AL10" i="1"/>
  <c r="BC10" i="1"/>
  <c r="AB10" i="4"/>
  <c r="H10" i="5"/>
  <c r="BN10" i="1"/>
  <c r="N10" i="5"/>
  <c r="BH10" i="4"/>
  <c r="BI10" i="4"/>
  <c r="D10" i="3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BD9" i="4"/>
  <c r="CF9" i="4" s="1"/>
  <c r="K9" i="4"/>
  <c r="F9" i="5"/>
  <c r="AL9" i="1"/>
  <c r="BC9" i="1"/>
  <c r="G9" i="5"/>
  <c r="BQ9" i="4"/>
  <c r="CA9" i="4"/>
  <c r="BS9" i="4"/>
  <c r="D9" i="3"/>
  <c r="CJ9" i="1"/>
  <c r="D9" i="1"/>
  <c r="BO9" i="1"/>
  <c r="CR9" i="1"/>
  <c r="AM9" i="1"/>
  <c r="BF9" i="1" s="1"/>
  <c r="DB9" i="1"/>
  <c r="CS9" i="1"/>
  <c r="BG9" i="1"/>
  <c r="CI9" i="1" s="1"/>
  <c r="AL8" i="1"/>
  <c r="BC8" i="1"/>
  <c r="CE8" i="1"/>
  <c r="BD8" i="4"/>
  <c r="Q8" i="5"/>
  <c r="F8" i="5"/>
  <c r="G8" i="5"/>
  <c r="BP8" i="4"/>
  <c r="BQ8" i="4"/>
  <c r="BR8" i="4"/>
  <c r="CD8" i="4"/>
  <c r="M8" i="1"/>
  <c r="D8" i="1"/>
  <c r="CJ8" i="1"/>
  <c r="BG8" i="1"/>
  <c r="AM8" i="1"/>
  <c r="DB8" i="1"/>
  <c r="AE8" i="1"/>
  <c r="CW8" i="1"/>
  <c r="DD8" i="1"/>
  <c r="BP8" i="1"/>
  <c r="CN8" i="1"/>
  <c r="CZ8" i="1"/>
  <c r="DF8" i="1"/>
  <c r="CX8" i="1"/>
  <c r="S7" i="2" l="1"/>
  <c r="J7" i="3"/>
  <c r="S7" i="3"/>
  <c r="K7" i="4"/>
  <c r="BO35" i="4"/>
  <c r="CP37" i="1"/>
  <c r="CP42" i="1"/>
  <c r="DG47" i="1"/>
  <c r="DG48" i="1"/>
  <c r="BO14" i="4"/>
  <c r="DG17" i="1"/>
  <c r="DG22" i="1"/>
  <c r="CF8" i="4"/>
  <c r="DG8" i="1"/>
  <c r="BO37" i="4"/>
  <c r="CF40" i="4"/>
  <c r="CF42" i="4"/>
  <c r="BO20" i="4"/>
  <c r="BO40" i="4"/>
  <c r="CF32" i="4"/>
  <c r="DG34" i="1"/>
  <c r="DB36" i="1"/>
  <c r="AM38" i="1"/>
  <c r="BF38" i="1" s="1"/>
  <c r="BO25" i="1"/>
  <c r="BF28" i="1"/>
  <c r="CJ28" i="1"/>
  <c r="BO34" i="1"/>
  <c r="CH34" i="1" s="1"/>
  <c r="DJ34" i="1" s="1"/>
  <c r="DB29" i="1"/>
  <c r="DB40" i="1"/>
  <c r="DB45" i="1"/>
  <c r="BQ56" i="4"/>
  <c r="BH56" i="4"/>
  <c r="CI56" i="4"/>
  <c r="BP56" i="4"/>
  <c r="BO15" i="2"/>
  <c r="AB55" i="3"/>
  <c r="AB14" i="2"/>
  <c r="BP55" i="4"/>
  <c r="BH55" i="4"/>
  <c r="CI55" i="4"/>
  <c r="BQ55" i="4"/>
  <c r="CJ14" i="2"/>
  <c r="BG14" i="2"/>
  <c r="CI14" i="2" s="1"/>
  <c r="CQ14" i="2"/>
  <c r="BH54" i="4"/>
  <c r="BQ54" i="4"/>
  <c r="BP54" i="4"/>
  <c r="CQ13" i="2"/>
  <c r="CH13" i="2"/>
  <c r="DJ13" i="2" s="1"/>
  <c r="AB12" i="2"/>
  <c r="BH53" i="4"/>
  <c r="CI53" i="4"/>
  <c r="BQ53" i="4"/>
  <c r="BP53" i="4"/>
  <c r="CQ12" i="2"/>
  <c r="CH12" i="2"/>
  <c r="DJ12" i="2" s="1"/>
  <c r="AB11" i="2"/>
  <c r="AB52" i="3"/>
  <c r="BP52" i="4"/>
  <c r="BH52" i="4"/>
  <c r="CQ11" i="2"/>
  <c r="CH11" i="2"/>
  <c r="DJ11" i="2" s="1"/>
  <c r="AB51" i="3"/>
  <c r="AB10" i="2"/>
  <c r="BH51" i="4"/>
  <c r="BP51" i="4"/>
  <c r="BO10" i="2"/>
  <c r="CR10" i="2"/>
  <c r="BH50" i="4"/>
  <c r="CI50" i="4"/>
  <c r="BO9" i="2"/>
  <c r="CR9" i="2"/>
  <c r="AB8" i="2"/>
  <c r="AB49" i="3"/>
  <c r="BH49" i="4"/>
  <c r="CI49" i="4"/>
  <c r="BQ49" i="4"/>
  <c r="BP49" i="4"/>
  <c r="D49" i="3"/>
  <c r="CQ8" i="2"/>
  <c r="CH8" i="2"/>
  <c r="DJ8" i="2" s="1"/>
  <c r="I48" i="5"/>
  <c r="BN48" i="1"/>
  <c r="CP48" i="1" s="1"/>
  <c r="AM48" i="4"/>
  <c r="BO48" i="4" s="1"/>
  <c r="BI48" i="4"/>
  <c r="CA48" i="4"/>
  <c r="BP48" i="4"/>
  <c r="BG48" i="1"/>
  <c r="CI48" i="1" s="1"/>
  <c r="CJ48" i="1"/>
  <c r="BO48" i="1"/>
  <c r="BO47" i="4"/>
  <c r="CF47" i="4"/>
  <c r="CP47" i="1"/>
  <c r="BI47" i="4"/>
  <c r="BO47" i="1"/>
  <c r="BF47" i="1"/>
  <c r="BG47" i="1"/>
  <c r="CI47" i="1" s="1"/>
  <c r="CJ47" i="1"/>
  <c r="CQ47" i="1"/>
  <c r="CH47" i="1"/>
  <c r="DJ47" i="1" s="1"/>
  <c r="DB47" i="1"/>
  <c r="AB46" i="4"/>
  <c r="CF46" i="4" s="1"/>
  <c r="BC46" i="1"/>
  <c r="DG46" i="1" s="1"/>
  <c r="AL46" i="1"/>
  <c r="CP46" i="1" s="1"/>
  <c r="F46" i="5"/>
  <c r="K46" i="4"/>
  <c r="BO46" i="4" s="1"/>
  <c r="BH46" i="4"/>
  <c r="CA46" i="4"/>
  <c r="BP46" i="4"/>
  <c r="BF46" i="1"/>
  <c r="CQ46" i="1"/>
  <c r="BG46" i="1"/>
  <c r="CI46" i="1" s="1"/>
  <c r="CJ46" i="1"/>
  <c r="DB46" i="1"/>
  <c r="CP45" i="1"/>
  <c r="CE45" i="1"/>
  <c r="DG45" i="1" s="1"/>
  <c r="BD45" i="4"/>
  <c r="CF45" i="4" s="1"/>
  <c r="I45" i="5"/>
  <c r="BI45" i="4"/>
  <c r="CA45" i="4"/>
  <c r="BP45" i="4"/>
  <c r="BF45" i="1"/>
  <c r="BO45" i="1"/>
  <c r="BG45" i="1"/>
  <c r="CI45" i="1" s="1"/>
  <c r="CJ45" i="1"/>
  <c r="CP44" i="1"/>
  <c r="BC44" i="1"/>
  <c r="DG44" i="1" s="1"/>
  <c r="AB44" i="4"/>
  <c r="CF44" i="4" s="1"/>
  <c r="BO44" i="4"/>
  <c r="CA44" i="4"/>
  <c r="BP44" i="4"/>
  <c r="BI44" i="4"/>
  <c r="BF44" i="1"/>
  <c r="BG44" i="1"/>
  <c r="CI44" i="1" s="1"/>
  <c r="CJ44" i="1"/>
  <c r="BO44" i="1"/>
  <c r="CP43" i="1"/>
  <c r="CF43" i="4"/>
  <c r="BI43" i="4"/>
  <c r="BO43" i="1"/>
  <c r="CQ43" i="1" s="1"/>
  <c r="BG43" i="1"/>
  <c r="CI43" i="1" s="1"/>
  <c r="CJ43" i="1"/>
  <c r="CH43" i="1"/>
  <c r="DJ43" i="1" s="1"/>
  <c r="DB43" i="1"/>
  <c r="BI42" i="4"/>
  <c r="BP42" i="4"/>
  <c r="DB42" i="1"/>
  <c r="BF42" i="1"/>
  <c r="BO42" i="1"/>
  <c r="BG42" i="1"/>
  <c r="CI42" i="1" s="1"/>
  <c r="CJ42" i="1"/>
  <c r="CP41" i="1"/>
  <c r="CA41" i="4"/>
  <c r="BP41" i="4"/>
  <c r="CI41" i="4"/>
  <c r="BH41" i="4"/>
  <c r="D41" i="3"/>
  <c r="BF41" i="1"/>
  <c r="BG41" i="1"/>
  <c r="CI41" i="1" s="1"/>
  <c r="CJ41" i="1"/>
  <c r="BO41" i="1"/>
  <c r="BI40" i="4"/>
  <c r="BP40" i="4"/>
  <c r="BF40" i="1"/>
  <c r="BG40" i="1"/>
  <c r="CI40" i="1" s="1"/>
  <c r="CJ40" i="1"/>
  <c r="BO40" i="1"/>
  <c r="CF39" i="4"/>
  <c r="CP39" i="1"/>
  <c r="CI39" i="4"/>
  <c r="BH39" i="4"/>
  <c r="DB39" i="1"/>
  <c r="BF39" i="1"/>
  <c r="BO39" i="1"/>
  <c r="BG39" i="1"/>
  <c r="CI39" i="1" s="1"/>
  <c r="CJ39" i="1"/>
  <c r="DG38" i="1"/>
  <c r="CP38" i="1"/>
  <c r="BP38" i="4"/>
  <c r="CI38" i="4"/>
  <c r="BH38" i="4"/>
  <c r="CJ38" i="1"/>
  <c r="CI38" i="1"/>
  <c r="CW38" i="1"/>
  <c r="BO38" i="1"/>
  <c r="BC37" i="1"/>
  <c r="DG37" i="1" s="1"/>
  <c r="AB37" i="4"/>
  <c r="CF37" i="4" s="1"/>
  <c r="BI37" i="4"/>
  <c r="BP37" i="4"/>
  <c r="BO37" i="1"/>
  <c r="CQ37" i="1" s="1"/>
  <c r="BF37" i="1"/>
  <c r="DB37" i="1"/>
  <c r="BG37" i="1"/>
  <c r="CI37" i="1" s="1"/>
  <c r="CJ37" i="1"/>
  <c r="DG36" i="1"/>
  <c r="I36" i="5"/>
  <c r="BN36" i="1"/>
  <c r="AM36" i="4"/>
  <c r="BO36" i="4" s="1"/>
  <c r="CP36" i="1"/>
  <c r="BP36" i="4"/>
  <c r="CA36" i="4"/>
  <c r="CI36" i="4"/>
  <c r="BH36" i="4"/>
  <c r="BF36" i="1"/>
  <c r="BG36" i="1"/>
  <c r="CI36" i="1" s="1"/>
  <c r="CJ36" i="1"/>
  <c r="BO36" i="1"/>
  <c r="DG35" i="1"/>
  <c r="CP35" i="1"/>
  <c r="BI35" i="4"/>
  <c r="BP35" i="4"/>
  <c r="DB35" i="1"/>
  <c r="BF35" i="1"/>
  <c r="BO35" i="1"/>
  <c r="BG35" i="1"/>
  <c r="CI35" i="1" s="1"/>
  <c r="CJ35" i="1"/>
  <c r="BO34" i="4"/>
  <c r="BI34" i="4"/>
  <c r="BP34" i="4"/>
  <c r="CQ34" i="1"/>
  <c r="CJ34" i="1"/>
  <c r="CI34" i="1"/>
  <c r="CP33" i="1"/>
  <c r="DG33" i="1"/>
  <c r="BH33" i="4"/>
  <c r="BQ33" i="4"/>
  <c r="BP33" i="4"/>
  <c r="BF33" i="1"/>
  <c r="DB33" i="1"/>
  <c r="BO33" i="1"/>
  <c r="BG33" i="1"/>
  <c r="CI33" i="1" s="1"/>
  <c r="CJ33" i="1"/>
  <c r="I32" i="5"/>
  <c r="BN32" i="1"/>
  <c r="CP32" i="1" s="1"/>
  <c r="AM32" i="4"/>
  <c r="BO32" i="4" s="1"/>
  <c r="BI32" i="4"/>
  <c r="BO32" i="1"/>
  <c r="CQ32" i="1" s="1"/>
  <c r="DB32" i="1"/>
  <c r="BG32" i="1"/>
  <c r="CI32" i="1" s="1"/>
  <c r="CJ32" i="1"/>
  <c r="DG31" i="1"/>
  <c r="I31" i="5"/>
  <c r="AM31" i="4"/>
  <c r="BO31" i="4" s="1"/>
  <c r="BN31" i="1"/>
  <c r="CP31" i="1" s="1"/>
  <c r="BQ31" i="4"/>
  <c r="BP31" i="4"/>
  <c r="BH31" i="4"/>
  <c r="BO31" i="1"/>
  <c r="CQ31" i="1" s="1"/>
  <c r="BF31" i="1"/>
  <c r="DB31" i="1"/>
  <c r="CJ31" i="1"/>
  <c r="BG31" i="1"/>
  <c r="CI31" i="1" s="1"/>
  <c r="DG30" i="1"/>
  <c r="AM30" i="4"/>
  <c r="BO30" i="4" s="1"/>
  <c r="I30" i="5"/>
  <c r="BN30" i="1"/>
  <c r="CP30" i="1" s="1"/>
  <c r="BQ30" i="4"/>
  <c r="BP30" i="4"/>
  <c r="BH30" i="4"/>
  <c r="CI30" i="4"/>
  <c r="DB30" i="1"/>
  <c r="BF30" i="1"/>
  <c r="BG30" i="1"/>
  <c r="CI30" i="1" s="1"/>
  <c r="CJ30" i="1"/>
  <c r="BO30" i="1"/>
  <c r="DG29" i="1"/>
  <c r="I29" i="5"/>
  <c r="BN29" i="1"/>
  <c r="CP29" i="1" s="1"/>
  <c r="AM29" i="4"/>
  <c r="BO29" i="4" s="1"/>
  <c r="BH29" i="4"/>
  <c r="BP29" i="4"/>
  <c r="BQ29" i="4"/>
  <c r="BO29" i="1"/>
  <c r="CJ29" i="1"/>
  <c r="BG29" i="1"/>
  <c r="CI29" i="1" s="1"/>
  <c r="DG28" i="1"/>
  <c r="I28" i="5"/>
  <c r="AM28" i="4"/>
  <c r="BO28" i="4" s="1"/>
  <c r="BN28" i="1"/>
  <c r="CP28" i="1" s="1"/>
  <c r="BI28" i="4"/>
  <c r="CI28" i="1"/>
  <c r="BO28" i="1"/>
  <c r="CP27" i="1"/>
  <c r="AB27" i="4"/>
  <c r="BC27" i="1"/>
  <c r="F27" i="5"/>
  <c r="BO27" i="4"/>
  <c r="CE27" i="1"/>
  <c r="DG27" i="1" s="1"/>
  <c r="BD27" i="4"/>
  <c r="I27" i="5"/>
  <c r="CA27" i="4"/>
  <c r="BP27" i="4"/>
  <c r="BI27" i="4"/>
  <c r="BF27" i="1"/>
  <c r="CJ27" i="1"/>
  <c r="BG27" i="1"/>
  <c r="CI27" i="1" s="1"/>
  <c r="BO27" i="1"/>
  <c r="I26" i="5"/>
  <c r="AM26" i="4"/>
  <c r="BO26" i="4" s="1"/>
  <c r="BN26" i="1"/>
  <c r="CP26" i="1" s="1"/>
  <c r="DG26" i="1"/>
  <c r="BQ26" i="4"/>
  <c r="BF26" i="1"/>
  <c r="BG26" i="1"/>
  <c r="CI26" i="1" s="1"/>
  <c r="CJ26" i="1"/>
  <c r="BO26" i="1"/>
  <c r="DG25" i="1"/>
  <c r="I25" i="5"/>
  <c r="BN25" i="1"/>
  <c r="CP25" i="1" s="1"/>
  <c r="AM25" i="4"/>
  <c r="BO25" i="4" s="1"/>
  <c r="BQ25" i="4"/>
  <c r="CQ25" i="1"/>
  <c r="BG25" i="1"/>
  <c r="CI25" i="1" s="1"/>
  <c r="BN24" i="1"/>
  <c r="CP24" i="1" s="1"/>
  <c r="I24" i="5"/>
  <c r="AM24" i="4"/>
  <c r="BO24" i="4"/>
  <c r="BQ24" i="4"/>
  <c r="CJ24" i="1"/>
  <c r="BG24" i="1"/>
  <c r="CI24" i="1" s="1"/>
  <c r="BO24" i="1"/>
  <c r="CF23" i="4"/>
  <c r="I23" i="5"/>
  <c r="AM23" i="4"/>
  <c r="BO23" i="4" s="1"/>
  <c r="BN23" i="1"/>
  <c r="CP23" i="1" s="1"/>
  <c r="BH23" i="4"/>
  <c r="CA23" i="4"/>
  <c r="BP23" i="4"/>
  <c r="CR23" i="1"/>
  <c r="CJ23" i="1"/>
  <c r="BG23" i="1"/>
  <c r="CI23" i="1" s="1"/>
  <c r="BO23" i="1"/>
  <c r="CF22" i="4"/>
  <c r="CP22" i="1"/>
  <c r="BP22" i="4"/>
  <c r="BQ22" i="4"/>
  <c r="BH22" i="4"/>
  <c r="CI22" i="4"/>
  <c r="CJ22" i="1"/>
  <c r="BG22" i="1"/>
  <c r="CI22" i="1" s="1"/>
  <c r="BO22" i="1"/>
  <c r="CF21" i="4"/>
  <c r="BN21" i="1"/>
  <c r="CP21" i="1" s="1"/>
  <c r="I21" i="5"/>
  <c r="AM21" i="4"/>
  <c r="BO21" i="4" s="1"/>
  <c r="BQ21" i="4"/>
  <c r="CR21" i="1"/>
  <c r="BG21" i="1"/>
  <c r="CI21" i="1" s="1"/>
  <c r="CJ21" i="1"/>
  <c r="BO21" i="1"/>
  <c r="CE20" i="1"/>
  <c r="DG20" i="1" s="1"/>
  <c r="BD20" i="4"/>
  <c r="CF20" i="4" s="1"/>
  <c r="BH20" i="4"/>
  <c r="CI20" i="4"/>
  <c r="BO20" i="1"/>
  <c r="BG20" i="1"/>
  <c r="CI20" i="1" s="1"/>
  <c r="CJ20" i="1"/>
  <c r="CH20" i="1"/>
  <c r="DJ20" i="1" s="1"/>
  <c r="CQ20" i="1"/>
  <c r="BN19" i="1"/>
  <c r="CP19" i="1" s="1"/>
  <c r="I19" i="5"/>
  <c r="AM19" i="4"/>
  <c r="BO19" i="4" s="1"/>
  <c r="DG19" i="1"/>
  <c r="BQ19" i="4"/>
  <c r="CR19" i="1"/>
  <c r="BG19" i="1"/>
  <c r="CI19" i="1" s="1"/>
  <c r="CJ19" i="1"/>
  <c r="BO19" i="1"/>
  <c r="DG18" i="1"/>
  <c r="I18" i="5"/>
  <c r="AM18" i="4"/>
  <c r="BO18" i="4" s="1"/>
  <c r="BN18" i="1"/>
  <c r="CP18" i="1" s="1"/>
  <c r="BQ18" i="4"/>
  <c r="CR18" i="1"/>
  <c r="BG18" i="1"/>
  <c r="CI18" i="1" s="1"/>
  <c r="CJ18" i="1"/>
  <c r="BO18" i="1"/>
  <c r="BN17" i="1"/>
  <c r="CP17" i="1" s="1"/>
  <c r="I17" i="5"/>
  <c r="AM17" i="4"/>
  <c r="BO17" i="4" s="1"/>
  <c r="BQ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CF15" i="4"/>
  <c r="I15" i="5"/>
  <c r="BN15" i="1"/>
  <c r="CP15" i="1" s="1"/>
  <c r="AM15" i="4"/>
  <c r="BO15" i="4" s="1"/>
  <c r="BQ15" i="4"/>
  <c r="CR15" i="1"/>
  <c r="BO15" i="1"/>
  <c r="BG15" i="1"/>
  <c r="CI15" i="1" s="1"/>
  <c r="CJ15" i="1"/>
  <c r="CE14" i="1"/>
  <c r="DG14" i="1" s="1"/>
  <c r="BD14" i="4"/>
  <c r="CF14" i="4" s="1"/>
  <c r="BQ14" i="4"/>
  <c r="BG14" i="1"/>
  <c r="CI14" i="1" s="1"/>
  <c r="CJ14" i="1"/>
  <c r="CR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BO11" i="1"/>
  <c r="BG11" i="1"/>
  <c r="CI11" i="1" s="1"/>
  <c r="CJ11" i="1"/>
  <c r="CE10" i="1"/>
  <c r="DG10" i="1" s="1"/>
  <c r="BD10" i="4"/>
  <c r="I10" i="5"/>
  <c r="CF10" i="4"/>
  <c r="CP10" i="1"/>
  <c r="BQ10" i="4"/>
  <c r="CR10" i="1"/>
  <c r="CQ10" i="1"/>
  <c r="BG10" i="1"/>
  <c r="CI10" i="1" s="1"/>
  <c r="CJ10" i="1"/>
  <c r="DG9" i="1"/>
  <c r="I9" i="5"/>
  <c r="AM9" i="4"/>
  <c r="BO9" i="4" s="1"/>
  <c r="BN9" i="1"/>
  <c r="CP9" i="1" s="1"/>
  <c r="BI9" i="4"/>
  <c r="BP9" i="4"/>
  <c r="CH9" i="1"/>
  <c r="DJ9" i="1" s="1"/>
  <c r="CQ9" i="1"/>
  <c r="I8" i="5"/>
  <c r="BN8" i="1"/>
  <c r="AM8" i="4"/>
  <c r="BI8" i="4"/>
  <c r="D8" i="3"/>
  <c r="CR8" i="1"/>
  <c r="BO8" i="1"/>
  <c r="BF8" i="1"/>
  <c r="CI8" i="1"/>
  <c r="AB7" i="3" l="1"/>
  <c r="AB7" i="2"/>
  <c r="BD7" i="4"/>
  <c r="AB7" i="4"/>
  <c r="BO8" i="4"/>
  <c r="BO7" i="4" s="1"/>
  <c r="AM7" i="4"/>
  <c r="CF7" i="4"/>
  <c r="CP8" i="1"/>
  <c r="CP7" i="1" s="1"/>
  <c r="BN7" i="1"/>
  <c r="BC7" i="1"/>
  <c r="CE7" i="1"/>
  <c r="AL7" i="1"/>
  <c r="DG7" i="1"/>
  <c r="CH14" i="2"/>
  <c r="DJ14" i="2" s="1"/>
  <c r="CQ15" i="2"/>
  <c r="CH15" i="2"/>
  <c r="DJ15" i="2" s="1"/>
  <c r="CI54" i="4"/>
  <c r="CI52" i="4"/>
  <c r="CI51" i="4"/>
  <c r="CQ10" i="2"/>
  <c r="CH10" i="2"/>
  <c r="DJ10" i="2" s="1"/>
  <c r="CQ9" i="2"/>
  <c r="CH9" i="2"/>
  <c r="DJ9" i="2" s="1"/>
  <c r="BH48" i="4"/>
  <c r="CI48" i="4"/>
  <c r="CQ48" i="1"/>
  <c r="CH48" i="1"/>
  <c r="DJ48" i="1" s="1"/>
  <c r="CI47" i="4"/>
  <c r="BH47" i="4"/>
  <c r="CI46" i="4"/>
  <c r="CH46" i="1"/>
  <c r="DJ46" i="1" s="1"/>
  <c r="CI45" i="4"/>
  <c r="BH45" i="4"/>
  <c r="CQ45" i="1"/>
  <c r="CH45" i="1"/>
  <c r="DJ45" i="1" s="1"/>
  <c r="CI44" i="4"/>
  <c r="BH44" i="4"/>
  <c r="CQ44" i="1"/>
  <c r="CH44" i="1"/>
  <c r="DJ44" i="1" s="1"/>
  <c r="CI43" i="4"/>
  <c r="BH43" i="4"/>
  <c r="CI42" i="4"/>
  <c r="BH42" i="4"/>
  <c r="CQ42" i="1"/>
  <c r="CH42" i="1"/>
  <c r="DJ42" i="1" s="1"/>
  <c r="CQ41" i="1"/>
  <c r="CH41" i="1"/>
  <c r="DJ41" i="1" s="1"/>
  <c r="CI40" i="4"/>
  <c r="BH40" i="4"/>
  <c r="CQ40" i="1"/>
  <c r="CH40" i="1"/>
  <c r="DJ40" i="1" s="1"/>
  <c r="CQ39" i="1"/>
  <c r="CH39" i="1"/>
  <c r="DJ39" i="1" s="1"/>
  <c r="CQ38" i="1"/>
  <c r="CH38" i="1"/>
  <c r="DJ38" i="1" s="1"/>
  <c r="CI37" i="4"/>
  <c r="BH37" i="4"/>
  <c r="CH37" i="1"/>
  <c r="DJ37" i="1" s="1"/>
  <c r="CQ36" i="1"/>
  <c r="CH36" i="1"/>
  <c r="DJ36" i="1" s="1"/>
  <c r="CI35" i="4"/>
  <c r="BH35" i="4"/>
  <c r="CQ35" i="1"/>
  <c r="CH35" i="1"/>
  <c r="DJ35" i="1" s="1"/>
  <c r="CI34" i="4"/>
  <c r="BH34" i="4"/>
  <c r="CI33" i="4"/>
  <c r="CQ33" i="1"/>
  <c r="CH33" i="1"/>
  <c r="DJ33" i="1" s="1"/>
  <c r="CI32" i="4"/>
  <c r="BH32" i="4"/>
  <c r="CH32" i="1"/>
  <c r="DJ32" i="1" s="1"/>
  <c r="CI31" i="4"/>
  <c r="CH31" i="1"/>
  <c r="DJ31" i="1" s="1"/>
  <c r="CQ30" i="1"/>
  <c r="CH30" i="1"/>
  <c r="DJ30" i="1" s="1"/>
  <c r="CI29" i="4"/>
  <c r="CH29" i="1"/>
  <c r="DJ29" i="1" s="1"/>
  <c r="CQ29" i="1"/>
  <c r="CI28" i="4"/>
  <c r="BH28" i="4"/>
  <c r="CQ28" i="1"/>
  <c r="CH28" i="1"/>
  <c r="DJ28" i="1" s="1"/>
  <c r="CF27" i="4"/>
  <c r="CI27" i="4"/>
  <c r="BH27" i="4"/>
  <c r="CQ27" i="1"/>
  <c r="CH27" i="1"/>
  <c r="DJ27" i="1" s="1"/>
  <c r="BP26" i="4"/>
  <c r="CI26" i="4"/>
  <c r="CQ26" i="1"/>
  <c r="CH26" i="1"/>
  <c r="DJ26" i="1" s="1"/>
  <c r="BP25" i="4"/>
  <c r="CI25" i="4"/>
  <c r="CH25" i="1"/>
  <c r="DJ25" i="1" s="1"/>
  <c r="BP24" i="4"/>
  <c r="CI24" i="4"/>
  <c r="CH24" i="1"/>
  <c r="DJ24" i="1" s="1"/>
  <c r="CQ24" i="1"/>
  <c r="CI23" i="4"/>
  <c r="CH23" i="1"/>
  <c r="DJ23" i="1" s="1"/>
  <c r="CQ23" i="1"/>
  <c r="CH22" i="1"/>
  <c r="DJ22" i="1" s="1"/>
  <c r="CQ22" i="1"/>
  <c r="BP21" i="4"/>
  <c r="CI21" i="4"/>
  <c r="CH21" i="1"/>
  <c r="DJ21" i="1" s="1"/>
  <c r="CQ21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CQ11" i="1"/>
  <c r="CH11" i="1"/>
  <c r="DJ11" i="1" s="1"/>
  <c r="BP10" i="4"/>
  <c r="CI10" i="4"/>
  <c r="CH10" i="1"/>
  <c r="DJ10" i="1" s="1"/>
  <c r="CI9" i="4"/>
  <c r="BH9" i="4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<sst xmlns="http://schemas.openxmlformats.org/spreadsheetml/2006/main" count="2868" uniqueCount="445">
  <si>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</si>
  <si>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</si>
  <si>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</si>
  <si>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</si>
  <si>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</si>
  <si>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</si>
  <si>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</si>
  <si>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</si>
  <si>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</si>
  <si>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</si>
  <si>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</si>
  <si>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</si>
  <si>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</si>
  <si>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</si>
  <si>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</si>
  <si>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</si>
  <si>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</si>
  <si>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</si>
  <si>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</si>
  <si>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</si>
  <si>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</si>
  <si>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</si>
  <si>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</si>
  <si>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</si>
  <si>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</si>
  <si>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</si>
  <si>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</si>
  <si>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</si>
  <si>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</si>
  <si>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</si>
  <si>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</si>
  <si>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</si>
  <si>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</si>
  <si>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</si>
  <si>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</si>
  <si>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</si>
  <si>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</si>
  <si>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</si>
  <si>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</si>
  <si>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</si>
  <si>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</si>
  <si>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</si>
  <si>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</si>
  <si>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</si>
  <si>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</si>
  <si>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</si>
  <si>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</si>
  <si>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</si>
  <si>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</si>
  <si>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</si>
  <si>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</si>
  <si>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</si>
  <si>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</si>
  <si>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</si>
  <si>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</si>
  <si>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</si>
  <si>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</si>
  <si>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</si>
  <si>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</si>
  <si>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</si>
  <si>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</si>
  <si>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</si>
  <si>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</si>
  <si>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</si>
  <si>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</si>
  <si>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</si>
  <si>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</si>
  <si>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</si>
  <si>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</si>
  <si>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</si>
  <si>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</si>
  <si>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</si>
  <si>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</si>
  <si>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</si>
  <si>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</si>
  <si>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</si>
  <si>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</si>
  <si>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</si>
  <si>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</si>
  <si>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</si>
  <si>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</si>
  <si>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</si>
  <si>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</si>
  <si>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</si>
  <si>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</si>
  <si>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</si>
  <si>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</si>
  <si>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</si>
  <si>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</si>
  <si>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</si>
  <si>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</si>
  <si>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</si>
  <si>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</si>
  <si>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</si>
  <si>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</si>
  <si>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</si>
  <si>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</si>
  <si>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</si>
  <si>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</si>
  <si>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</si>
  <si>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</si>
  <si>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</si>
  <si>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</si>
  <si>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</si>
  <si>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</si>
  <si>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</si>
  <si>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</si>
  <si>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</si>
  <si>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</si>
  <si>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</si>
  <si>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</si>
  <si>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</si>
  <si>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</si>
  <si>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</si>
  <si>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</si>
  <si>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</si>
  <si>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</si>
  <si>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</si>
  <si>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</si>
  <si>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</si>
  <si>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</si>
  <si>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</si>
  <si>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</si>
  <si>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</si>
  <si>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</si>
  <si>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</si>
  <si>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</si>
  <si>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</si>
  <si>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</si>
  <si>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</si>
  <si>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</si>
  <si>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</si>
  <si>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</si>
  <si>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</si>
  <si>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</si>
  <si>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</si>
  <si>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</si>
  <si>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</si>
  <si>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</si>
  <si>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</si>
  <si>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</si>
  <si>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</si>
  <si>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</si>
  <si>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</si>
  <si>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</si>
  <si>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</si>
  <si>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</si>
  <si>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</si>
  <si>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</si>
  <si>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</si>
  <si>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</si>
  <si>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</si>
  <si>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</si>
  <si>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</si>
  <si>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</si>
  <si>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</si>
  <si>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</si>
  <si>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</si>
  <si>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</si>
  <si>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</si>
  <si>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</si>
  <si>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</si>
  <si>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</si>
  <si>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</si>
  <si>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</si>
  <si>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</si>
  <si>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</si>
  <si>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</si>
  <si>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</si>
  <si>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</si>
  <si>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</si>
  <si>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</si>
  <si>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</si>
  <si>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</si>
  <si>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</si>
  <si>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</si>
  <si>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</si>
  <si>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</si>
  <si>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</si>
  <si>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</si>
  <si>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</si>
  <si>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</si>
  <si>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</si>
  <si>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</si>
  <si>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</si>
  <si>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</si>
  <si>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</si>
  <si>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</si>
  <si>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</si>
  <si>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</si>
  <si>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</si>
  <si>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</si>
  <si>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</si>
  <si>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</si>
  <si>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</si>
  <si>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</si>
  <si>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</si>
  <si>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</si>
  <si>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</si>
  <si>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</si>
  <si>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岐阜県</t>
    <phoneticPr fontId="3"/>
  </si>
  <si>
    <t>岐阜市</t>
    <phoneticPr fontId="3"/>
  </si>
  <si>
    <t/>
  </si>
  <si>
    <t>21201</t>
    <phoneticPr fontId="3"/>
  </si>
  <si>
    <t>岐阜県</t>
    <phoneticPr fontId="3"/>
  </si>
  <si>
    <t>岐阜県</t>
    <phoneticPr fontId="3"/>
  </si>
  <si>
    <t>21201</t>
    <phoneticPr fontId="3"/>
  </si>
  <si>
    <t>岐阜市</t>
    <phoneticPr fontId="3"/>
  </si>
  <si>
    <t>21201</t>
    <phoneticPr fontId="3"/>
  </si>
  <si>
    <t>21201</t>
    <phoneticPr fontId="3"/>
  </si>
  <si>
    <t>21202</t>
    <phoneticPr fontId="3"/>
  </si>
  <si>
    <t>大垣市</t>
    <phoneticPr fontId="3"/>
  </si>
  <si>
    <t>21202</t>
    <phoneticPr fontId="3"/>
  </si>
  <si>
    <t>岐阜県</t>
    <phoneticPr fontId="3"/>
  </si>
  <si>
    <t>21202</t>
    <phoneticPr fontId="3"/>
  </si>
  <si>
    <t>大垣市</t>
    <phoneticPr fontId="3"/>
  </si>
  <si>
    <t>21202</t>
    <phoneticPr fontId="3"/>
  </si>
  <si>
    <t>大垣市</t>
    <phoneticPr fontId="3"/>
  </si>
  <si>
    <t>21203</t>
    <phoneticPr fontId="3"/>
  </si>
  <si>
    <t>高山市</t>
    <phoneticPr fontId="3"/>
  </si>
  <si>
    <t>高山市</t>
    <phoneticPr fontId="3"/>
  </si>
  <si>
    <t>高山市</t>
    <phoneticPr fontId="3"/>
  </si>
  <si>
    <t>21203</t>
    <phoneticPr fontId="3"/>
  </si>
  <si>
    <t>21204</t>
    <phoneticPr fontId="3"/>
  </si>
  <si>
    <t>多治見市</t>
    <phoneticPr fontId="3"/>
  </si>
  <si>
    <t>21204</t>
    <phoneticPr fontId="3"/>
  </si>
  <si>
    <t>多治見市</t>
    <phoneticPr fontId="3"/>
  </si>
  <si>
    <t>21205</t>
    <phoneticPr fontId="3"/>
  </si>
  <si>
    <t>関市</t>
    <phoneticPr fontId="3"/>
  </si>
  <si>
    <t>21205</t>
    <phoneticPr fontId="3"/>
  </si>
  <si>
    <t>岐阜県</t>
    <phoneticPr fontId="3"/>
  </si>
  <si>
    <t>21205</t>
    <phoneticPr fontId="3"/>
  </si>
  <si>
    <t>関市</t>
    <phoneticPr fontId="3"/>
  </si>
  <si>
    <t>岐阜県</t>
    <phoneticPr fontId="3"/>
  </si>
  <si>
    <t>21206</t>
    <phoneticPr fontId="3"/>
  </si>
  <si>
    <t>中津川市</t>
    <phoneticPr fontId="3"/>
  </si>
  <si>
    <t>21206</t>
    <phoneticPr fontId="3"/>
  </si>
  <si>
    <t>中津川市</t>
    <phoneticPr fontId="3"/>
  </si>
  <si>
    <t>21206</t>
    <phoneticPr fontId="3"/>
  </si>
  <si>
    <t>21207</t>
    <phoneticPr fontId="3"/>
  </si>
  <si>
    <t>美濃市</t>
    <phoneticPr fontId="3"/>
  </si>
  <si>
    <t>岐阜県</t>
    <phoneticPr fontId="3"/>
  </si>
  <si>
    <t>美濃市</t>
    <phoneticPr fontId="3"/>
  </si>
  <si>
    <t>21207</t>
    <phoneticPr fontId="3"/>
  </si>
  <si>
    <t>21207</t>
    <phoneticPr fontId="3"/>
  </si>
  <si>
    <t>美濃市</t>
    <phoneticPr fontId="3"/>
  </si>
  <si>
    <t>21208</t>
    <phoneticPr fontId="3"/>
  </si>
  <si>
    <t>瑞浪市</t>
    <phoneticPr fontId="3"/>
  </si>
  <si>
    <t>21208</t>
    <phoneticPr fontId="3"/>
  </si>
  <si>
    <t>瑞浪市</t>
    <phoneticPr fontId="3"/>
  </si>
  <si>
    <t>21209</t>
    <phoneticPr fontId="3"/>
  </si>
  <si>
    <t>羽島市</t>
    <phoneticPr fontId="3"/>
  </si>
  <si>
    <t>21209</t>
    <phoneticPr fontId="3"/>
  </si>
  <si>
    <t>羽島市</t>
    <phoneticPr fontId="3"/>
  </si>
  <si>
    <t>21210</t>
    <phoneticPr fontId="3"/>
  </si>
  <si>
    <t>恵那市</t>
    <phoneticPr fontId="3"/>
  </si>
  <si>
    <t>恵那市</t>
    <phoneticPr fontId="3"/>
  </si>
  <si>
    <t>21210</t>
    <phoneticPr fontId="3"/>
  </si>
  <si>
    <t>21211</t>
    <phoneticPr fontId="3"/>
  </si>
  <si>
    <t>美濃加茂市</t>
    <phoneticPr fontId="3"/>
  </si>
  <si>
    <t>21211</t>
    <phoneticPr fontId="3"/>
  </si>
  <si>
    <t>美濃加茂市</t>
    <phoneticPr fontId="3"/>
  </si>
  <si>
    <t>21212</t>
    <phoneticPr fontId="3"/>
  </si>
  <si>
    <t>土岐市</t>
    <phoneticPr fontId="3"/>
  </si>
  <si>
    <t>土岐市</t>
    <phoneticPr fontId="3"/>
  </si>
  <si>
    <t>21212</t>
    <phoneticPr fontId="3"/>
  </si>
  <si>
    <t>21213</t>
    <phoneticPr fontId="3"/>
  </si>
  <si>
    <t>各務原市</t>
    <phoneticPr fontId="3"/>
  </si>
  <si>
    <t>21213</t>
    <phoneticPr fontId="3"/>
  </si>
  <si>
    <t>各務原市</t>
    <phoneticPr fontId="3"/>
  </si>
  <si>
    <t>21214</t>
    <phoneticPr fontId="3"/>
  </si>
  <si>
    <t>可児市</t>
    <phoneticPr fontId="3"/>
  </si>
  <si>
    <t>可児市</t>
    <phoneticPr fontId="3"/>
  </si>
  <si>
    <t>21214</t>
    <phoneticPr fontId="3"/>
  </si>
  <si>
    <t>可児市</t>
    <phoneticPr fontId="3"/>
  </si>
  <si>
    <t>21215</t>
    <phoneticPr fontId="3"/>
  </si>
  <si>
    <t>山県市</t>
    <phoneticPr fontId="3"/>
  </si>
  <si>
    <t>21215</t>
    <phoneticPr fontId="3"/>
  </si>
  <si>
    <t>山県市</t>
    <phoneticPr fontId="3"/>
  </si>
  <si>
    <t>21216</t>
    <phoneticPr fontId="3"/>
  </si>
  <si>
    <t>瑞穂市</t>
    <phoneticPr fontId="3"/>
  </si>
  <si>
    <t>21216</t>
    <phoneticPr fontId="3"/>
  </si>
  <si>
    <t>瑞穂市</t>
    <phoneticPr fontId="3"/>
  </si>
  <si>
    <t>21217</t>
    <phoneticPr fontId="3"/>
  </si>
  <si>
    <t>飛騨市</t>
    <phoneticPr fontId="3"/>
  </si>
  <si>
    <t>21217</t>
    <phoneticPr fontId="3"/>
  </si>
  <si>
    <t>飛騨市</t>
    <phoneticPr fontId="3"/>
  </si>
  <si>
    <t>21218</t>
    <phoneticPr fontId="3"/>
  </si>
  <si>
    <t>本巣市</t>
    <phoneticPr fontId="3"/>
  </si>
  <si>
    <t>本巣市</t>
    <phoneticPr fontId="3"/>
  </si>
  <si>
    <t>21218</t>
    <phoneticPr fontId="3"/>
  </si>
  <si>
    <t>21219</t>
    <phoneticPr fontId="3"/>
  </si>
  <si>
    <t>郡上市</t>
    <phoneticPr fontId="3"/>
  </si>
  <si>
    <t>21219</t>
    <phoneticPr fontId="3"/>
  </si>
  <si>
    <t>郡上市</t>
    <phoneticPr fontId="3"/>
  </si>
  <si>
    <t>21220</t>
    <phoneticPr fontId="3"/>
  </si>
  <si>
    <t>下呂市</t>
    <phoneticPr fontId="3"/>
  </si>
  <si>
    <t>下呂市</t>
    <phoneticPr fontId="3"/>
  </si>
  <si>
    <t>岐阜県</t>
    <phoneticPr fontId="3"/>
  </si>
  <si>
    <t>21220</t>
    <phoneticPr fontId="3"/>
  </si>
  <si>
    <t>下呂市</t>
    <phoneticPr fontId="3"/>
  </si>
  <si>
    <t>21221</t>
    <phoneticPr fontId="3"/>
  </si>
  <si>
    <t>海津市</t>
    <phoneticPr fontId="3"/>
  </si>
  <si>
    <t>21221</t>
    <phoneticPr fontId="3"/>
  </si>
  <si>
    <t>海津市</t>
    <phoneticPr fontId="3"/>
  </si>
  <si>
    <t>21302</t>
    <phoneticPr fontId="3"/>
  </si>
  <si>
    <t>岐南町</t>
    <phoneticPr fontId="3"/>
  </si>
  <si>
    <t>21302</t>
    <phoneticPr fontId="3"/>
  </si>
  <si>
    <t>岐南町</t>
    <phoneticPr fontId="3"/>
  </si>
  <si>
    <t>岐南町</t>
    <phoneticPr fontId="3"/>
  </si>
  <si>
    <t>21303</t>
    <phoneticPr fontId="3"/>
  </si>
  <si>
    <t>笠松町</t>
    <phoneticPr fontId="3"/>
  </si>
  <si>
    <t>21303</t>
    <phoneticPr fontId="3"/>
  </si>
  <si>
    <t>21303</t>
    <phoneticPr fontId="3"/>
  </si>
  <si>
    <t>笠松町</t>
    <phoneticPr fontId="3"/>
  </si>
  <si>
    <t>21341</t>
    <phoneticPr fontId="3"/>
  </si>
  <si>
    <t>養老町</t>
    <phoneticPr fontId="3"/>
  </si>
  <si>
    <t>21341</t>
    <phoneticPr fontId="3"/>
  </si>
  <si>
    <t>養老町</t>
    <phoneticPr fontId="3"/>
  </si>
  <si>
    <t>21361</t>
    <phoneticPr fontId="3"/>
  </si>
  <si>
    <t>垂井町</t>
    <phoneticPr fontId="3"/>
  </si>
  <si>
    <t>21361</t>
    <phoneticPr fontId="3"/>
  </si>
  <si>
    <t>垂井町</t>
    <phoneticPr fontId="3"/>
  </si>
  <si>
    <t>21362</t>
    <phoneticPr fontId="3"/>
  </si>
  <si>
    <t>関ケ原町</t>
    <phoneticPr fontId="3"/>
  </si>
  <si>
    <t>21362</t>
    <phoneticPr fontId="3"/>
  </si>
  <si>
    <t>関ケ原町</t>
    <phoneticPr fontId="3"/>
  </si>
  <si>
    <t>21381</t>
    <phoneticPr fontId="3"/>
  </si>
  <si>
    <t>神戸町</t>
    <phoneticPr fontId="3"/>
  </si>
  <si>
    <t>神戸町</t>
    <phoneticPr fontId="3"/>
  </si>
  <si>
    <t>21381</t>
    <phoneticPr fontId="3"/>
  </si>
  <si>
    <t>21382</t>
    <phoneticPr fontId="3"/>
  </si>
  <si>
    <t>輪之内町</t>
    <phoneticPr fontId="3"/>
  </si>
  <si>
    <t>輪之内町</t>
    <phoneticPr fontId="3"/>
  </si>
  <si>
    <t>21382</t>
    <phoneticPr fontId="3"/>
  </si>
  <si>
    <t>輪之内町</t>
    <phoneticPr fontId="3"/>
  </si>
  <si>
    <t>21383</t>
    <phoneticPr fontId="3"/>
  </si>
  <si>
    <t>安八町</t>
    <phoneticPr fontId="3"/>
  </si>
  <si>
    <t>21383</t>
    <phoneticPr fontId="3"/>
  </si>
  <si>
    <t>安八町</t>
    <phoneticPr fontId="3"/>
  </si>
  <si>
    <t>安八町</t>
    <phoneticPr fontId="3"/>
  </si>
  <si>
    <t>21401</t>
    <phoneticPr fontId="3"/>
  </si>
  <si>
    <t>揖斐川町</t>
    <phoneticPr fontId="3"/>
  </si>
  <si>
    <t>21401</t>
    <phoneticPr fontId="3"/>
  </si>
  <si>
    <t>揖斐川町</t>
    <phoneticPr fontId="3"/>
  </si>
  <si>
    <t>21403</t>
    <phoneticPr fontId="3"/>
  </si>
  <si>
    <t>大野町</t>
    <phoneticPr fontId="3"/>
  </si>
  <si>
    <t>21403</t>
    <phoneticPr fontId="3"/>
  </si>
  <si>
    <t>大野町</t>
    <phoneticPr fontId="3"/>
  </si>
  <si>
    <t>21404</t>
    <phoneticPr fontId="3"/>
  </si>
  <si>
    <t>池田町</t>
    <phoneticPr fontId="3"/>
  </si>
  <si>
    <t>21404</t>
    <phoneticPr fontId="3"/>
  </si>
  <si>
    <t>池田町</t>
    <phoneticPr fontId="3"/>
  </si>
  <si>
    <t>21421</t>
    <phoneticPr fontId="3"/>
  </si>
  <si>
    <t>北方町</t>
    <phoneticPr fontId="3"/>
  </si>
  <si>
    <t>北方町</t>
    <phoneticPr fontId="3"/>
  </si>
  <si>
    <t>21421</t>
    <phoneticPr fontId="3"/>
  </si>
  <si>
    <t>北方町</t>
    <phoneticPr fontId="3"/>
  </si>
  <si>
    <t>21501</t>
    <phoneticPr fontId="3"/>
  </si>
  <si>
    <t>坂祝町</t>
    <phoneticPr fontId="3"/>
  </si>
  <si>
    <t>21501</t>
    <phoneticPr fontId="3"/>
  </si>
  <si>
    <t>坂祝町</t>
    <phoneticPr fontId="3"/>
  </si>
  <si>
    <t>21502</t>
    <phoneticPr fontId="3"/>
  </si>
  <si>
    <t>富加町</t>
    <phoneticPr fontId="3"/>
  </si>
  <si>
    <t>21502</t>
    <phoneticPr fontId="3"/>
  </si>
  <si>
    <t>富加町</t>
    <phoneticPr fontId="3"/>
  </si>
  <si>
    <t>21503</t>
    <phoneticPr fontId="3"/>
  </si>
  <si>
    <t>川辺町</t>
    <phoneticPr fontId="3"/>
  </si>
  <si>
    <t>川辺町</t>
    <phoneticPr fontId="3"/>
  </si>
  <si>
    <t>21503</t>
    <phoneticPr fontId="3"/>
  </si>
  <si>
    <t>21504</t>
    <phoneticPr fontId="3"/>
  </si>
  <si>
    <t>七宗町</t>
    <phoneticPr fontId="3"/>
  </si>
  <si>
    <t>七宗町</t>
    <phoneticPr fontId="3"/>
  </si>
  <si>
    <t>21504</t>
    <phoneticPr fontId="3"/>
  </si>
  <si>
    <t>21505</t>
    <phoneticPr fontId="3"/>
  </si>
  <si>
    <t>八百津町</t>
    <phoneticPr fontId="3"/>
  </si>
  <si>
    <t>21505</t>
    <phoneticPr fontId="3"/>
  </si>
  <si>
    <t>八百津町</t>
    <phoneticPr fontId="3"/>
  </si>
  <si>
    <t>21506</t>
    <phoneticPr fontId="3"/>
  </si>
  <si>
    <t>白川町</t>
    <phoneticPr fontId="3"/>
  </si>
  <si>
    <t>21506</t>
    <phoneticPr fontId="3"/>
  </si>
  <si>
    <t>白川町</t>
    <phoneticPr fontId="3"/>
  </si>
  <si>
    <t>21507</t>
    <phoneticPr fontId="3"/>
  </si>
  <si>
    <t>東白川村</t>
    <phoneticPr fontId="3"/>
  </si>
  <si>
    <t>21507</t>
    <phoneticPr fontId="3"/>
  </si>
  <si>
    <t>東白川村</t>
    <phoneticPr fontId="3"/>
  </si>
  <si>
    <t>21521</t>
    <phoneticPr fontId="3"/>
  </si>
  <si>
    <t>御嵩町</t>
    <phoneticPr fontId="3"/>
  </si>
  <si>
    <t>21521</t>
    <phoneticPr fontId="3"/>
  </si>
  <si>
    <t>岐阜県</t>
    <phoneticPr fontId="3"/>
  </si>
  <si>
    <t>御嵩町</t>
    <phoneticPr fontId="3"/>
  </si>
  <si>
    <t>21521</t>
    <phoneticPr fontId="3"/>
  </si>
  <si>
    <t>御嵩町</t>
    <phoneticPr fontId="3"/>
  </si>
  <si>
    <t>岐阜県</t>
    <phoneticPr fontId="3"/>
  </si>
  <si>
    <t>21821</t>
    <phoneticPr fontId="3"/>
  </si>
  <si>
    <t>岐阜羽島衛生施設組合</t>
    <phoneticPr fontId="3"/>
  </si>
  <si>
    <t>21821</t>
    <phoneticPr fontId="3"/>
  </si>
  <si>
    <t>21821</t>
    <phoneticPr fontId="3"/>
  </si>
  <si>
    <t>岐阜羽島衛生施設組合</t>
    <phoneticPr fontId="3"/>
  </si>
  <si>
    <t>21822</t>
    <phoneticPr fontId="3"/>
  </si>
  <si>
    <t>大垣衛生施設組合</t>
    <phoneticPr fontId="3"/>
  </si>
  <si>
    <t>21822</t>
    <phoneticPr fontId="3"/>
  </si>
  <si>
    <t>大垣衛生施設組合</t>
    <phoneticPr fontId="3"/>
  </si>
  <si>
    <t>岐阜県</t>
    <phoneticPr fontId="3"/>
  </si>
  <si>
    <t>21822</t>
    <phoneticPr fontId="3"/>
  </si>
  <si>
    <t>大垣衛生施設組合</t>
    <phoneticPr fontId="3"/>
  </si>
  <si>
    <t>21823</t>
    <phoneticPr fontId="3"/>
  </si>
  <si>
    <t>可茂衛生施設利用組合</t>
    <phoneticPr fontId="3"/>
  </si>
  <si>
    <t>21823</t>
    <phoneticPr fontId="3"/>
  </si>
  <si>
    <t>可茂衛生施設利用組合</t>
    <phoneticPr fontId="3"/>
  </si>
  <si>
    <t>岐阜県</t>
    <phoneticPr fontId="3"/>
  </si>
  <si>
    <t>21823</t>
    <phoneticPr fontId="3"/>
  </si>
  <si>
    <t>可茂衛生施設利用組合</t>
    <phoneticPr fontId="3"/>
  </si>
  <si>
    <t>21824</t>
    <phoneticPr fontId="3"/>
  </si>
  <si>
    <t>南濃衛生施設利用事務組合</t>
    <phoneticPr fontId="3"/>
  </si>
  <si>
    <t>南濃衛生施設利用事務組合</t>
    <phoneticPr fontId="3"/>
  </si>
  <si>
    <t>21824</t>
    <phoneticPr fontId="3"/>
  </si>
  <si>
    <t>南濃衛生施設利用事務組合</t>
    <phoneticPr fontId="3"/>
  </si>
  <si>
    <t>21825</t>
    <phoneticPr fontId="3"/>
  </si>
  <si>
    <t>もとす広域連合</t>
    <phoneticPr fontId="3"/>
  </si>
  <si>
    <t>21825</t>
    <phoneticPr fontId="3"/>
  </si>
  <si>
    <t>もとす広域連合</t>
    <phoneticPr fontId="3"/>
  </si>
  <si>
    <t>もとす広域連合</t>
    <phoneticPr fontId="3"/>
  </si>
  <si>
    <t>21900</t>
    <phoneticPr fontId="3"/>
  </si>
  <si>
    <t>岐北衛生施設利用組合</t>
    <phoneticPr fontId="3"/>
  </si>
  <si>
    <t>21900</t>
    <phoneticPr fontId="3"/>
  </si>
  <si>
    <t>岐北衛生施設利用組合</t>
    <phoneticPr fontId="3"/>
  </si>
  <si>
    <t>21900</t>
    <phoneticPr fontId="3"/>
  </si>
  <si>
    <t>岐北衛生施設利用組合</t>
    <phoneticPr fontId="3"/>
  </si>
  <si>
    <t>岐阜県</t>
    <phoneticPr fontId="3"/>
  </si>
  <si>
    <t>21907</t>
    <phoneticPr fontId="3"/>
  </si>
  <si>
    <t>中濃地域広域行政事務組合</t>
    <phoneticPr fontId="3"/>
  </si>
  <si>
    <t>21907</t>
    <phoneticPr fontId="3"/>
  </si>
  <si>
    <t>中濃地域広域行政事務組合</t>
    <phoneticPr fontId="3"/>
  </si>
  <si>
    <t>21907</t>
    <phoneticPr fontId="3"/>
  </si>
  <si>
    <t>中濃地域広域行政事務組合</t>
    <phoneticPr fontId="3"/>
  </si>
  <si>
    <t>21917</t>
    <phoneticPr fontId="3"/>
  </si>
  <si>
    <t>西南濃粗大廃棄物処理組合</t>
    <phoneticPr fontId="3"/>
  </si>
  <si>
    <t>西南濃粗大廃棄物処理組合</t>
    <phoneticPr fontId="3"/>
  </si>
  <si>
    <t>21917</t>
    <phoneticPr fontId="3"/>
  </si>
  <si>
    <t>岐阜県</t>
    <phoneticPr fontId="3"/>
  </si>
  <si>
    <t>21917</t>
    <phoneticPr fontId="3"/>
  </si>
  <si>
    <t>21000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</si>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</sst>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442</v>
      </c>
      <c r="C7" s="78" t="s">
        <v>443</v>
      </c>
      <c r="D7" s="79">
        <f>SUM($D$8:$D$48)</f>
        <v>60433</v>
      </c>
      <c r="E7" s="79">
        <f>SUM($E$8:$E$48)</f>
        <v>30476</v>
      </c>
      <c r="F7" s="79">
        <f>SUM($F$8:$F$48)</f>
        <v>29957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93" t="s">
        <v>444</v>
      </c>
      <c r="K7" s="79">
        <f>SUM($K$8:$K$48)</f>
        <v>519</v>
      </c>
      <c r="L7" s="79">
        <f>SUM($L$8:$L$48)</f>
        <v>29957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93" t="s">
        <v>444</v>
      </c>
      <c r="T7" s="79">
        <f>SUM($T$8:$T$48)</f>
        <v>0</v>
      </c>
      <c r="U7" s="79">
        <f>SUM($U$8:$U$48)</f>
        <v>0</v>
      </c>
      <c r="V7" s="79">
        <f>SUM($V$8:$V$48)</f>
        <v>60433</v>
      </c>
      <c r="W7" s="79">
        <f>SUM($W$8:$W$48)</f>
        <v>30476</v>
      </c>
      <c r="X7" s="79">
        <f>SUM($X$8:$X$48)</f>
        <v>29957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93" t="s">
        <v>444</v>
      </c>
      <c r="AC7" s="79">
        <f>SUM($AC$8:$AC$48)</f>
        <v>519</v>
      </c>
      <c r="AD7" s="79">
        <f>SUM($AD$8:$AD$48)</f>
        <v>29957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50656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326</v>
      </c>
      <c r="AT7" s="79">
        <f>SUM($AT$8:$AT$48)</f>
        <v>0</v>
      </c>
      <c r="AU7" s="79">
        <f>SUM($AU$8:$AU$48)</f>
        <v>326</v>
      </c>
      <c r="AV7" s="79">
        <f>SUM($AV$8:$AV$48)</f>
        <v>0</v>
      </c>
      <c r="AW7" s="79">
        <f>SUM($AW$8:$AW$48)</f>
        <v>0</v>
      </c>
      <c r="AX7" s="79">
        <f>SUM($AX$8:$AX$48)</f>
        <v>50330</v>
      </c>
      <c r="AY7" s="79">
        <f>SUM($AY$8:$AY$48)</f>
        <v>460</v>
      </c>
      <c r="AZ7" s="79">
        <f>SUM($AZ$8:$AZ$48)</f>
        <v>1862</v>
      </c>
      <c r="BA7" s="79">
        <f>SUM($BA$8:$BA$48)</f>
        <v>13124</v>
      </c>
      <c r="BB7" s="79">
        <f>SUM($BB$8:$BB$48)</f>
        <v>34884</v>
      </c>
      <c r="BC7" s="79">
        <f>SUM($BC$8:$BC$48)</f>
        <v>0</v>
      </c>
      <c r="BD7" s="79">
        <f>SUM($BD$8:$BD$48)</f>
        <v>0</v>
      </c>
      <c r="BE7" s="79">
        <f>SUM($BE$8:$BE$48)</f>
        <v>9777</v>
      </c>
      <c r="BF7" s="79">
        <f>SUM($BF$8:$BF$48)</f>
        <v>60433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  <c r="CJ7" s="79">
        <f>SUM($CJ$8:$CJ$48)</f>
        <v>0</v>
      </c>
      <c r="CK7" s="79">
        <f>SUM($CK$8:$CK$48)</f>
        <v>0</v>
      </c>
      <c r="CL7" s="79">
        <f>SUM($CL$8:$CL$48)</f>
        <v>0</v>
      </c>
      <c r="CM7" s="79">
        <f>SUM($CM$8:$CM$48)</f>
        <v>0</v>
      </c>
      <c r="CN7" s="79">
        <f>SUM($CN$8:$CN$48)</f>
        <v>0</v>
      </c>
      <c r="CO7" s="79">
        <f>SUM($CO$8:$CO$48)</f>
        <v>0</v>
      </c>
      <c r="CP7" s="79">
        <f>SUM($CP$8:$CP$48)</f>
        <v>0</v>
      </c>
      <c r="CQ7" s="79">
        <f>SUM($CQ$8:$CQ$48)</f>
        <v>50656</v>
      </c>
      <c r="CR7" s="79">
        <f>SUM($CR$8:$CR$48)</f>
        <v>0</v>
      </c>
      <c r="CS7" s="79">
        <f>SUM($CS$8:$CS$48)</f>
        <v>0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326</v>
      </c>
      <c r="CX7" s="79">
        <f>SUM($CX$8:$CX$48)</f>
        <v>0</v>
      </c>
      <c r="CY7" s="79">
        <f>SUM($CY$8:$CY$48)</f>
        <v>326</v>
      </c>
      <c r="CZ7" s="79">
        <f>SUM($CZ$8:$CZ$48)</f>
        <v>0</v>
      </c>
      <c r="DA7" s="79">
        <f>SUM($DA$8:$DA$48)</f>
        <v>0</v>
      </c>
      <c r="DB7" s="79">
        <f>SUM($DB$8:$DB$48)</f>
        <v>50330</v>
      </c>
      <c r="DC7" s="79">
        <f>SUM($DC$8:$DC$48)</f>
        <v>460</v>
      </c>
      <c r="DD7" s="79">
        <f>SUM($DD$8:$DD$48)</f>
        <v>1862</v>
      </c>
      <c r="DE7" s="79">
        <f>SUM($DE$8:$DE$48)</f>
        <v>13124</v>
      </c>
      <c r="DF7" s="79">
        <f>SUM($DF$8:$DF$48)</f>
        <v>34884</v>
      </c>
      <c r="DG7" s="79">
        <f>SUM($DG$8:$DG$48)</f>
        <v>0</v>
      </c>
      <c r="DH7" s="79">
        <f>SUM($DH$8:$DH$48)</f>
        <v>0</v>
      </c>
      <c r="DI7" s="79">
        <f>SUM($DI$8:$DI$48)</f>
        <v>9777</v>
      </c>
      <c r="DJ7" s="79">
        <f>SUM($DJ$8:$DJ$48)</f>
        <v>60433</v>
      </c>
    </row>
    <row r="8" spans="1:114" s="8" customFormat="1" ht="12" customHeight="1">
      <c r="A8" s="80" t="s">
        <v>200</v>
      </c>
      <c r="B8" s="83" t="s">
        <v>206</v>
      </c>
      <c r="C8" s="80" t="s">
        <v>207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0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0</v>
      </c>
      <c r="CX8" s="84">
        <f t="shared" ref="CX8:CX48" si="15">SUM(AT8,+BV8)</f>
        <v>0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0</v>
      </c>
    </row>
    <row r="9" spans="1:114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227</v>
      </c>
      <c r="C12" s="80" t="s">
        <v>228</v>
      </c>
      <c r="D12" s="84">
        <f>SUM(E12,+L12)</f>
        <v>60433</v>
      </c>
      <c r="E12" s="84">
        <f>SUM(F12:I12)+K12</f>
        <v>30476</v>
      </c>
      <c r="F12" s="84">
        <v>29957</v>
      </c>
      <c r="G12" s="84">
        <v>0</v>
      </c>
      <c r="H12" s="84">
        <v>0</v>
      </c>
      <c r="I12" s="84">
        <v>0</v>
      </c>
      <c r="J12" s="94" t="s">
        <v>193</v>
      </c>
      <c r="K12" s="84">
        <v>519</v>
      </c>
      <c r="L12" s="84">
        <v>29957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60433</v>
      </c>
      <c r="W12" s="84">
        <v>30476</v>
      </c>
      <c r="X12" s="84">
        <v>29957</v>
      </c>
      <c r="Y12" s="84">
        <v>0</v>
      </c>
      <c r="Z12" s="84">
        <v>0</v>
      </c>
      <c r="AA12" s="84">
        <v>0</v>
      </c>
      <c r="AB12" s="94" t="s">
        <v>193</v>
      </c>
      <c r="AC12" s="84">
        <v>519</v>
      </c>
      <c r="AD12" s="84">
        <v>29957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50656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326</v>
      </c>
      <c r="AT12" s="84">
        <v>0</v>
      </c>
      <c r="AU12" s="84">
        <v>326</v>
      </c>
      <c r="AV12" s="84">
        <v>0</v>
      </c>
      <c r="AW12" s="84">
        <v>0</v>
      </c>
      <c r="AX12" s="84">
        <f>SUM(AY12:BB12)</f>
        <v>50330</v>
      </c>
      <c r="AY12" s="84">
        <v>460</v>
      </c>
      <c r="AZ12" s="84">
        <v>1862</v>
      </c>
      <c r="BA12" s="84">
        <v>13124</v>
      </c>
      <c r="BB12" s="84">
        <v>34884</v>
      </c>
      <c r="BC12" s="84">
        <f>組合分担金内訳!E12</f>
        <v>0</v>
      </c>
      <c r="BD12" s="84">
        <v>0</v>
      </c>
      <c r="BE12" s="84">
        <v>9777</v>
      </c>
      <c r="BF12" s="84">
        <f>SUM(AE12,+AM12,+BE12)</f>
        <v>60433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50656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326</v>
      </c>
      <c r="CX12" s="84">
        <f t="shared" si="15"/>
        <v>0</v>
      </c>
      <c r="CY12" s="84">
        <f t="shared" si="16"/>
        <v>326</v>
      </c>
      <c r="CZ12" s="84">
        <f t="shared" si="17"/>
        <v>0</v>
      </c>
      <c r="DA12" s="84">
        <f t="shared" si="18"/>
        <v>0</v>
      </c>
      <c r="DB12" s="84">
        <f t="shared" si="19"/>
        <v>50330</v>
      </c>
      <c r="DC12" s="84">
        <f t="shared" si="20"/>
        <v>460</v>
      </c>
      <c r="DD12" s="84">
        <f t="shared" si="21"/>
        <v>1862</v>
      </c>
      <c r="DE12" s="84">
        <f t="shared" si="22"/>
        <v>13124</v>
      </c>
      <c r="DF12" s="84">
        <f t="shared" si="23"/>
        <v>34884</v>
      </c>
      <c r="DG12" s="84">
        <f t="shared" si="24"/>
        <v>0</v>
      </c>
      <c r="DH12" s="84">
        <f t="shared" si="25"/>
        <v>0</v>
      </c>
      <c r="DI12" s="84">
        <f t="shared" si="26"/>
        <v>9777</v>
      </c>
      <c r="DJ12" s="84">
        <f t="shared" si="27"/>
        <v>60433</v>
      </c>
    </row>
    <row r="13" spans="1:114" s="8" customFormat="1" ht="12" customHeight="1">
      <c r="A13" s="80" t="s">
        <v>233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239</v>
      </c>
      <c r="C14" s="80" t="s">
        <v>240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246</v>
      </c>
      <c r="C15" s="80" t="s">
        <v>247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250</v>
      </c>
      <c r="C16" s="80" t="s">
        <v>251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254</v>
      </c>
      <c r="C17" s="80" t="s">
        <v>255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258</v>
      </c>
      <c r="C18" s="80" t="s">
        <v>259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262</v>
      </c>
      <c r="C19" s="80" t="s">
        <v>263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266</v>
      </c>
      <c r="C20" s="80" t="s">
        <v>267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270</v>
      </c>
      <c r="C21" s="80" t="s">
        <v>271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275</v>
      </c>
      <c r="C22" s="80" t="s">
        <v>276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279</v>
      </c>
      <c r="C23" s="80" t="s">
        <v>280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283</v>
      </c>
      <c r="C24" s="80" t="s">
        <v>284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287</v>
      </c>
      <c r="C25" s="80" t="s">
        <v>288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291</v>
      </c>
      <c r="C26" s="80" t="s">
        <v>292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295</v>
      </c>
      <c r="C27" s="80" t="s">
        <v>296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301</v>
      </c>
      <c r="C28" s="80" t="s">
        <v>302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305</v>
      </c>
      <c r="C29" s="80" t="s">
        <v>306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204</v>
      </c>
      <c r="B30" s="83" t="s">
        <v>310</v>
      </c>
      <c r="C30" s="80" t="s">
        <v>311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315</v>
      </c>
      <c r="C31" s="80" t="s">
        <v>316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319</v>
      </c>
      <c r="C32" s="80" t="s">
        <v>320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323</v>
      </c>
      <c r="C33" s="80" t="s">
        <v>324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327</v>
      </c>
      <c r="C34" s="80" t="s">
        <v>328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331</v>
      </c>
      <c r="C35" s="80" t="s">
        <v>332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336</v>
      </c>
      <c r="C36" s="80" t="s">
        <v>337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341</v>
      </c>
      <c r="C37" s="80" t="s">
        <v>342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345</v>
      </c>
      <c r="C38" s="80" t="s">
        <v>346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349</v>
      </c>
      <c r="C39" s="80" t="s">
        <v>350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353</v>
      </c>
      <c r="C40" s="80" t="s">
        <v>354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204</v>
      </c>
      <c r="B41" s="83" t="s">
        <v>358</v>
      </c>
      <c r="C41" s="80" t="s">
        <v>359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362</v>
      </c>
      <c r="C42" s="80" t="s">
        <v>363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366</v>
      </c>
      <c r="C43" s="80" t="s">
        <v>367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370</v>
      </c>
      <c r="C44" s="80" t="s">
        <v>371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374</v>
      </c>
      <c r="C45" s="80" t="s">
        <v>375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378</v>
      </c>
      <c r="C46" s="80" t="s">
        <v>379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382</v>
      </c>
      <c r="C47" s="80" t="s">
        <v>383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205</v>
      </c>
      <c r="B48" s="83" t="s">
        <v>386</v>
      </c>
      <c r="C48" s="80" t="s">
        <v>387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7:DJ995">
    <cfRule type="expression" dxfId="608" priority="53" stopIfTrue="1">
      <formula>$A57&lt;&gt;""</formula>
    </cfRule>
  </conditionalFormatting>
  <conditionalFormatting sqref="A7:DJ7">
    <cfRule type="expression" dxfId="607" priority="1" stopIfTrue="1">
      <formula>$A7&lt;&gt;""</formula>
    </cfRule>
  </conditionalFormatting>
  <conditionalFormatting sqref="A8:DJ8">
    <cfRule type="expression" dxfId="606" priority="51" stopIfTrue="1">
      <formula>$A8&lt;&gt;""</formula>
    </cfRule>
  </conditionalFormatting>
  <conditionalFormatting sqref="A9:DJ9">
    <cfRule type="expression" dxfId="605" priority="50" stopIfTrue="1">
      <formula>$A9&lt;&gt;""</formula>
    </cfRule>
  </conditionalFormatting>
  <conditionalFormatting sqref="A10:DJ10">
    <cfRule type="expression" dxfId="604" priority="49" stopIfTrue="1">
      <formula>$A10&lt;&gt;""</formula>
    </cfRule>
  </conditionalFormatting>
  <conditionalFormatting sqref="A11:DJ11">
    <cfRule type="expression" dxfId="603" priority="48" stopIfTrue="1">
      <formula>$A11&lt;&gt;""</formula>
    </cfRule>
  </conditionalFormatting>
  <conditionalFormatting sqref="A12:DJ12">
    <cfRule type="expression" dxfId="602" priority="47" stopIfTrue="1">
      <formula>$A12&lt;&gt;""</formula>
    </cfRule>
  </conditionalFormatting>
  <conditionalFormatting sqref="A13:DJ13">
    <cfRule type="expression" dxfId="601" priority="46" stopIfTrue="1">
      <formula>$A13&lt;&gt;""</formula>
    </cfRule>
  </conditionalFormatting>
  <conditionalFormatting sqref="A14:DJ14">
    <cfRule type="expression" dxfId="600" priority="45" stopIfTrue="1">
      <formula>$A14&lt;&gt;""</formula>
    </cfRule>
  </conditionalFormatting>
  <conditionalFormatting sqref="A15:DJ15">
    <cfRule type="expression" dxfId="599" priority="44" stopIfTrue="1">
      <formula>$A15&lt;&gt;""</formula>
    </cfRule>
  </conditionalFormatting>
  <conditionalFormatting sqref="A16:DJ16">
    <cfRule type="expression" dxfId="598" priority="43" stopIfTrue="1">
      <formula>$A16&lt;&gt;""</formula>
    </cfRule>
  </conditionalFormatting>
  <conditionalFormatting sqref="A17:DJ17">
    <cfRule type="expression" dxfId="597" priority="42" stopIfTrue="1">
      <formula>$A17&lt;&gt;""</formula>
    </cfRule>
  </conditionalFormatting>
  <conditionalFormatting sqref="A18:DJ18">
    <cfRule type="expression" dxfId="596" priority="41" stopIfTrue="1">
      <formula>$A18&lt;&gt;""</formula>
    </cfRule>
  </conditionalFormatting>
  <conditionalFormatting sqref="A19:DJ19">
    <cfRule type="expression" dxfId="595" priority="40" stopIfTrue="1">
      <formula>$A19&lt;&gt;""</formula>
    </cfRule>
  </conditionalFormatting>
  <conditionalFormatting sqref="A20:DJ20">
    <cfRule type="expression" dxfId="594" priority="39" stopIfTrue="1">
      <formula>$A20&lt;&gt;""</formula>
    </cfRule>
  </conditionalFormatting>
  <conditionalFormatting sqref="A21:DJ21">
    <cfRule type="expression" dxfId="593" priority="38" stopIfTrue="1">
      <formula>$A21&lt;&gt;""</formula>
    </cfRule>
  </conditionalFormatting>
  <conditionalFormatting sqref="A22:DJ22">
    <cfRule type="expression" dxfId="592" priority="37" stopIfTrue="1">
      <formula>$A22&lt;&gt;""</formula>
    </cfRule>
  </conditionalFormatting>
  <conditionalFormatting sqref="A23:DJ23">
    <cfRule type="expression" dxfId="591" priority="36" stopIfTrue="1">
      <formula>$A23&lt;&gt;""</formula>
    </cfRule>
  </conditionalFormatting>
  <conditionalFormatting sqref="A24:DJ24">
    <cfRule type="expression" dxfId="590" priority="35" stopIfTrue="1">
      <formula>$A24&lt;&gt;""</formula>
    </cfRule>
  </conditionalFormatting>
  <conditionalFormatting sqref="A25:DJ25">
    <cfRule type="expression" dxfId="589" priority="34" stopIfTrue="1">
      <formula>$A25&lt;&gt;""</formula>
    </cfRule>
  </conditionalFormatting>
  <conditionalFormatting sqref="A26:DJ26">
    <cfRule type="expression" dxfId="588" priority="33" stopIfTrue="1">
      <formula>$A26&lt;&gt;""</formula>
    </cfRule>
  </conditionalFormatting>
  <conditionalFormatting sqref="A27:DJ27">
    <cfRule type="expression" dxfId="587" priority="32" stopIfTrue="1">
      <formula>$A27&lt;&gt;""</formula>
    </cfRule>
  </conditionalFormatting>
  <conditionalFormatting sqref="A28:DJ28">
    <cfRule type="expression" dxfId="586" priority="31" stopIfTrue="1">
      <formula>$A28&lt;&gt;""</formula>
    </cfRule>
  </conditionalFormatting>
  <conditionalFormatting sqref="A29:DJ29">
    <cfRule type="expression" dxfId="585" priority="30" stopIfTrue="1">
      <formula>$A29&lt;&gt;""</formula>
    </cfRule>
  </conditionalFormatting>
  <conditionalFormatting sqref="A30:DJ30">
    <cfRule type="expression" dxfId="584" priority="29" stopIfTrue="1">
      <formula>$A30&lt;&gt;""</formula>
    </cfRule>
  </conditionalFormatting>
  <conditionalFormatting sqref="A31:DJ31">
    <cfRule type="expression" dxfId="583" priority="28" stopIfTrue="1">
      <formula>$A31&lt;&gt;""</formula>
    </cfRule>
  </conditionalFormatting>
  <conditionalFormatting sqref="A32:DJ32">
    <cfRule type="expression" dxfId="582" priority="27" stopIfTrue="1">
      <formula>$A32&lt;&gt;""</formula>
    </cfRule>
  </conditionalFormatting>
  <conditionalFormatting sqref="A33:DJ33">
    <cfRule type="expression" dxfId="581" priority="26" stopIfTrue="1">
      <formula>$A33&lt;&gt;""</formula>
    </cfRule>
  </conditionalFormatting>
  <conditionalFormatting sqref="A34:DJ34">
    <cfRule type="expression" dxfId="580" priority="25" stopIfTrue="1">
      <formula>$A34&lt;&gt;""</formula>
    </cfRule>
  </conditionalFormatting>
  <conditionalFormatting sqref="A35:DJ35">
    <cfRule type="expression" dxfId="579" priority="24" stopIfTrue="1">
      <formula>$A35&lt;&gt;""</formula>
    </cfRule>
  </conditionalFormatting>
  <conditionalFormatting sqref="A36:DJ36">
    <cfRule type="expression" dxfId="578" priority="23" stopIfTrue="1">
      <formula>$A36&lt;&gt;""</formula>
    </cfRule>
  </conditionalFormatting>
  <conditionalFormatting sqref="A37:DJ37">
    <cfRule type="expression" dxfId="577" priority="22" stopIfTrue="1">
      <formula>$A37&lt;&gt;""</formula>
    </cfRule>
  </conditionalFormatting>
  <conditionalFormatting sqref="A38:DJ38">
    <cfRule type="expression" dxfId="576" priority="21" stopIfTrue="1">
      <formula>$A38&lt;&gt;""</formula>
    </cfRule>
  </conditionalFormatting>
  <conditionalFormatting sqref="A39:DJ39">
    <cfRule type="expression" dxfId="575" priority="20" stopIfTrue="1">
      <formula>$A39&lt;&gt;""</formula>
    </cfRule>
  </conditionalFormatting>
  <conditionalFormatting sqref="A40:DJ40">
    <cfRule type="expression" dxfId="574" priority="19" stopIfTrue="1">
      <formula>$A40&lt;&gt;""</formula>
    </cfRule>
  </conditionalFormatting>
  <conditionalFormatting sqref="A41:DJ41">
    <cfRule type="expression" dxfId="573" priority="18" stopIfTrue="1">
      <formula>$A41&lt;&gt;""</formula>
    </cfRule>
  </conditionalFormatting>
  <conditionalFormatting sqref="A42:DJ42">
    <cfRule type="expression" dxfId="572" priority="17" stopIfTrue="1">
      <formula>$A42&lt;&gt;""</formula>
    </cfRule>
  </conditionalFormatting>
  <conditionalFormatting sqref="A43:DJ43">
    <cfRule type="expression" dxfId="571" priority="16" stopIfTrue="1">
      <formula>$A43&lt;&gt;""</formula>
    </cfRule>
  </conditionalFormatting>
  <conditionalFormatting sqref="A44:DJ44">
    <cfRule type="expression" dxfId="570" priority="15" stopIfTrue="1">
      <formula>$A44&lt;&gt;""</formula>
    </cfRule>
  </conditionalFormatting>
  <conditionalFormatting sqref="A45:DJ45">
    <cfRule type="expression" dxfId="569" priority="14" stopIfTrue="1">
      <formula>$A45&lt;&gt;""</formula>
    </cfRule>
  </conditionalFormatting>
  <conditionalFormatting sqref="A46:DJ46">
    <cfRule type="expression" dxfId="568" priority="13" stopIfTrue="1">
      <formula>$A46&lt;&gt;""</formula>
    </cfRule>
  </conditionalFormatting>
  <conditionalFormatting sqref="A47:DJ47">
    <cfRule type="expression" dxfId="567" priority="12" stopIfTrue="1">
      <formula>$A47&lt;&gt;""</formula>
    </cfRule>
  </conditionalFormatting>
  <conditionalFormatting sqref="A48:DJ48">
    <cfRule type="expression" dxfId="566" priority="11" stopIfTrue="1">
      <formula>$A48&lt;&gt;""</formula>
    </cfRule>
  </conditionalFormatting>
  <conditionalFormatting sqref="A49:DJ49">
    <cfRule type="expression" dxfId="564" priority="9" stopIfTrue="1">
      <formula>$A49&lt;&gt;""</formula>
    </cfRule>
  </conditionalFormatting>
  <conditionalFormatting sqref="A50:DJ50">
    <cfRule type="expression" dxfId="563" priority="8" stopIfTrue="1">
      <formula>$A50&lt;&gt;""</formula>
    </cfRule>
  </conditionalFormatting>
  <conditionalFormatting sqref="A51:DJ51">
    <cfRule type="expression" dxfId="562" priority="7" stopIfTrue="1">
      <formula>$A51&lt;&gt;""</formula>
    </cfRule>
  </conditionalFormatting>
  <conditionalFormatting sqref="A52:DJ52">
    <cfRule type="expression" dxfId="561" priority="6" stopIfTrue="1">
      <formula>$A52&lt;&gt;""</formula>
    </cfRule>
  </conditionalFormatting>
  <conditionalFormatting sqref="A53:DJ53">
    <cfRule type="expression" dxfId="560" priority="5" stopIfTrue="1">
      <formula>$A53&lt;&gt;""</formula>
    </cfRule>
  </conditionalFormatting>
  <conditionalFormatting sqref="A54:DJ54">
    <cfRule type="expression" dxfId="559" priority="4" stopIfTrue="1">
      <formula>$A54&lt;&gt;""</formula>
    </cfRule>
  </conditionalFormatting>
  <conditionalFormatting sqref="A55:DJ55">
    <cfRule type="expression" dxfId="558" priority="3" stopIfTrue="1">
      <formula>$A55&lt;&gt;""</formula>
    </cfRule>
  </conditionalFormatting>
  <conditionalFormatting sqref="A56:DJ56">
    <cfRule type="expression" dxfId="557" priority="2" stopIfTrue="1">
      <formula>$A56&lt;&gt;""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442</v>
      </c>
      <c r="C7" s="78" t="s">
        <v>443</v>
      </c>
      <c r="D7" s="79">
        <f>SUM($D$8:$D$15)</f>
        <v>326</v>
      </c>
      <c r="E7" s="79">
        <f>SUM($E$8:$E$15)</f>
        <v>326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326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326</v>
      </c>
      <c r="W7" s="79">
        <f>SUM($W$8:$W$15)</f>
        <v>326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326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444</v>
      </c>
      <c r="AM7" s="79">
        <f>SUM($AM$8:$AM$15)</f>
        <v>326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326</v>
      </c>
      <c r="AT7" s="79">
        <f>SUM($AT$8:$AT$15)</f>
        <v>0</v>
      </c>
      <c r="AU7" s="79">
        <f>SUM($AU$8:$AU$15)</f>
        <v>326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444</v>
      </c>
      <c r="BD7" s="79">
        <f>SUM($BD$8:$BD$15)</f>
        <v>0</v>
      </c>
      <c r="BE7" s="79">
        <f>SUM($BE$8:$BE$15)</f>
        <v>0</v>
      </c>
      <c r="BF7" s="79">
        <f>SUM($BF$8:$BF$15)</f>
        <v>326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444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444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444</v>
      </c>
      <c r="CQ7" s="79">
        <f>SUM($CQ$8:$CQ$15)</f>
        <v>326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326</v>
      </c>
      <c r="CX7" s="79">
        <f>SUM($CX$8:$CX$15)</f>
        <v>0</v>
      </c>
      <c r="CY7" s="79">
        <f>SUM($CY$8:$CY$15)</f>
        <v>326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444</v>
      </c>
      <c r="DH7" s="79">
        <f>SUM($DH$8:$DH$15)</f>
        <v>0</v>
      </c>
      <c r="DI7" s="79">
        <f>SUM($DI$8:$DI$15)</f>
        <v>0</v>
      </c>
      <c r="DJ7" s="79">
        <f>SUM($DJ$8:$DJ$15)</f>
        <v>326</v>
      </c>
    </row>
    <row r="8" spans="1:114" s="8" customFormat="1" ht="12" customHeight="1">
      <c r="A8" s="80" t="s">
        <v>200</v>
      </c>
      <c r="B8" s="83" t="s">
        <v>394</v>
      </c>
      <c r="C8" s="80" t="s">
        <v>395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205</v>
      </c>
      <c r="B9" s="83" t="s">
        <v>399</v>
      </c>
      <c r="C9" s="80" t="s">
        <v>400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406</v>
      </c>
      <c r="C10" s="80" t="s">
        <v>407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413</v>
      </c>
      <c r="C11" s="80" t="s">
        <v>414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418</v>
      </c>
      <c r="C12" s="80" t="s">
        <v>419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423</v>
      </c>
      <c r="C13" s="80" t="s">
        <v>424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429</v>
      </c>
      <c r="B14" s="83" t="s">
        <v>430</v>
      </c>
      <c r="C14" s="80" t="s">
        <v>431</v>
      </c>
      <c r="D14" s="84">
        <f>SUM(E14,+L14)</f>
        <v>326</v>
      </c>
      <c r="E14" s="84">
        <f>SUM(F14:I14)+K14</f>
        <v>326</v>
      </c>
      <c r="F14" s="84">
        <v>0</v>
      </c>
      <c r="G14" s="84">
        <v>0</v>
      </c>
      <c r="H14" s="84">
        <v>0</v>
      </c>
      <c r="I14" s="84">
        <v>326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326</v>
      </c>
      <c r="W14" s="84">
        <v>326</v>
      </c>
      <c r="X14" s="84">
        <v>0</v>
      </c>
      <c r="Y14" s="84">
        <v>0</v>
      </c>
      <c r="Z14" s="84">
        <v>0</v>
      </c>
      <c r="AA14" s="84">
        <v>326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326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326</v>
      </c>
      <c r="AT14" s="84">
        <v>0</v>
      </c>
      <c r="AU14" s="84">
        <v>326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326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326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326</v>
      </c>
      <c r="CX14" s="84">
        <f t="shared" si="14"/>
        <v>0</v>
      </c>
      <c r="CY14" s="84">
        <f t="shared" si="15"/>
        <v>326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326</v>
      </c>
    </row>
    <row r="15" spans="1:114" s="8" customFormat="1" ht="12" customHeight="1">
      <c r="A15" s="80" t="s">
        <v>429</v>
      </c>
      <c r="B15" s="83" t="s">
        <v>436</v>
      </c>
      <c r="C15" s="80" t="s">
        <v>437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54">
    <cfRule type="expression" dxfId="555" priority="53" stopIfTrue="1">
      <formula>$A16&lt;&gt;""</formula>
    </cfRule>
  </conditionalFormatting>
  <conditionalFormatting sqref="A15:DJ15">
    <cfRule type="expression" dxfId="554" priority="2" stopIfTrue="1">
      <formula>$A15&lt;&gt;""</formula>
    </cfRule>
  </conditionalFormatting>
  <conditionalFormatting sqref="A7:DJ7">
    <cfRule type="expression" dxfId="512" priority="1" stopIfTrue="1">
      <formula>$A7&lt;&gt;""</formula>
    </cfRule>
  </conditionalFormatting>
  <conditionalFormatting sqref="A8:DJ8">
    <cfRule type="expression" dxfId="511" priority="9" stopIfTrue="1">
      <formula>$A8&lt;&gt;""</formula>
    </cfRule>
  </conditionalFormatting>
  <conditionalFormatting sqref="A9:DJ9">
    <cfRule type="expression" dxfId="510" priority="8" stopIfTrue="1">
      <formula>$A9&lt;&gt;""</formula>
    </cfRule>
  </conditionalFormatting>
  <conditionalFormatting sqref="A10:DJ10">
    <cfRule type="expression" dxfId="509" priority="7" stopIfTrue="1">
      <formula>$A10&lt;&gt;""</formula>
    </cfRule>
  </conditionalFormatting>
  <conditionalFormatting sqref="A11:DJ11">
    <cfRule type="expression" dxfId="508" priority="6" stopIfTrue="1">
      <formula>$A11&lt;&gt;""</formula>
    </cfRule>
  </conditionalFormatting>
  <conditionalFormatting sqref="A12:DJ12">
    <cfRule type="expression" dxfId="507" priority="5" stopIfTrue="1">
      <formula>$A12&lt;&gt;""</formula>
    </cfRule>
  </conditionalFormatting>
  <conditionalFormatting sqref="A13:DJ13">
    <cfRule type="expression" dxfId="506" priority="4" stopIfTrue="1">
      <formula>$A13&lt;&gt;""</formula>
    </cfRule>
  </conditionalFormatting>
  <conditionalFormatting sqref="A14:DJ14">
    <cfRule type="expression" dxfId="505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442</v>
      </c>
      <c r="C7" s="78" t="s">
        <v>443</v>
      </c>
      <c r="D7" s="79">
        <f>SUM($D$8:$D$56)</f>
        <v>60759</v>
      </c>
      <c r="E7" s="79">
        <f>SUM($E$8:$E$56)</f>
        <v>30802</v>
      </c>
      <c r="F7" s="79">
        <f>SUM($F$8:$F$56)</f>
        <v>29957</v>
      </c>
      <c r="G7" s="79">
        <f>SUM($G$8:$G$56)</f>
        <v>0</v>
      </c>
      <c r="H7" s="79">
        <f>SUM($H$8:$H$56)</f>
        <v>0</v>
      </c>
      <c r="I7" s="79">
        <f>SUM($I$8:$I$56)</f>
        <v>326</v>
      </c>
      <c r="J7" s="79">
        <f>SUM($J$8:$J$56)</f>
        <v>0</v>
      </c>
      <c r="K7" s="79">
        <f>SUM($K$8:$K$56)</f>
        <v>519</v>
      </c>
      <c r="L7" s="79">
        <f>SUM($L$8:$L$56)</f>
        <v>29957</v>
      </c>
      <c r="M7" s="79">
        <f>SUM($M$8:$M$56)</f>
        <v>0</v>
      </c>
      <c r="N7" s="79">
        <f>SUM($N$8:$N$56)</f>
        <v>0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0</v>
      </c>
      <c r="S7" s="79">
        <f>SUM($S$8:$S$56)</f>
        <v>0</v>
      </c>
      <c r="T7" s="79">
        <f>SUM($T$8:$T$56)</f>
        <v>0</v>
      </c>
      <c r="U7" s="79">
        <f>SUM($U$8:$U$56)</f>
        <v>0</v>
      </c>
      <c r="V7" s="79">
        <f>SUM($V$8:$V$56)</f>
        <v>60759</v>
      </c>
      <c r="W7" s="79">
        <f>SUM($W$8:$W$56)</f>
        <v>30802</v>
      </c>
      <c r="X7" s="79">
        <f>SUM($X$8:$X$56)</f>
        <v>29957</v>
      </c>
      <c r="Y7" s="79">
        <f>SUM($Y$8:$Y$56)</f>
        <v>0</v>
      </c>
      <c r="Z7" s="79">
        <f>SUM($Z$8:$Z$56)</f>
        <v>0</v>
      </c>
      <c r="AA7" s="79">
        <f>SUM($AA$8:$AA$56)</f>
        <v>326</v>
      </c>
      <c r="AB7" s="79">
        <f>SUM($AB$8:$AB$56)</f>
        <v>0</v>
      </c>
      <c r="AC7" s="79">
        <f>SUM($AC$8:$AC$56)</f>
        <v>519</v>
      </c>
      <c r="AD7" s="79">
        <f>SUM($AD$8:$AD$56)</f>
        <v>29957</v>
      </c>
    </row>
    <row r="8" spans="1:30" s="8" customFormat="1" ht="12" customHeight="1">
      <c r="A8" s="80" t="s">
        <v>200</v>
      </c>
      <c r="B8" s="83" t="s">
        <v>203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212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218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227</v>
      </c>
      <c r="C12" s="80" t="s">
        <v>228</v>
      </c>
      <c r="D12" s="84">
        <f>SUM(E12,+L12)</f>
        <v>60433</v>
      </c>
      <c r="E12" s="84">
        <v>30476</v>
      </c>
      <c r="F12" s="84">
        <v>29957</v>
      </c>
      <c r="G12" s="84">
        <v>0</v>
      </c>
      <c r="H12" s="84">
        <v>0</v>
      </c>
      <c r="I12" s="84">
        <v>0</v>
      </c>
      <c r="J12" s="94">
        <v>0</v>
      </c>
      <c r="K12" s="84">
        <v>519</v>
      </c>
      <c r="L12" s="84">
        <v>29957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60433</v>
      </c>
      <c r="W12" s="84">
        <v>30476</v>
      </c>
      <c r="X12" s="84">
        <v>29957</v>
      </c>
      <c r="Y12" s="84">
        <v>0</v>
      </c>
      <c r="Z12" s="84">
        <v>0</v>
      </c>
      <c r="AA12" s="84">
        <v>0</v>
      </c>
      <c r="AB12" s="94">
        <v>0</v>
      </c>
      <c r="AC12" s="84">
        <v>519</v>
      </c>
      <c r="AD12" s="84">
        <v>29957</v>
      </c>
    </row>
    <row r="13" spans="1:30" s="8" customFormat="1" ht="12" customHeight="1">
      <c r="A13" s="80" t="s">
        <v>204</v>
      </c>
      <c r="B13" s="83" t="s">
        <v>236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241</v>
      </c>
      <c r="B14" s="83" t="s">
        <v>239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246</v>
      </c>
      <c r="C15" s="80" t="s">
        <v>247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250</v>
      </c>
      <c r="C16" s="80" t="s">
        <v>251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254</v>
      </c>
      <c r="C17" s="80" t="s">
        <v>256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258</v>
      </c>
      <c r="C18" s="80" t="s">
        <v>259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241</v>
      </c>
      <c r="B19" s="83" t="s">
        <v>262</v>
      </c>
      <c r="C19" s="80" t="s">
        <v>264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268</v>
      </c>
      <c r="C20" s="80" t="s">
        <v>267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270</v>
      </c>
      <c r="C21" s="80" t="s">
        <v>272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277</v>
      </c>
      <c r="C22" s="80" t="s">
        <v>276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281</v>
      </c>
      <c r="C23" s="80" t="s">
        <v>280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285</v>
      </c>
      <c r="C24" s="80" t="s">
        <v>284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287</v>
      </c>
      <c r="C25" s="80" t="s">
        <v>288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291</v>
      </c>
      <c r="C26" s="80" t="s">
        <v>292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295</v>
      </c>
      <c r="C27" s="80" t="s">
        <v>297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301</v>
      </c>
      <c r="C28" s="80" t="s">
        <v>302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305</v>
      </c>
      <c r="C29" s="80" t="s">
        <v>306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312</v>
      </c>
      <c r="C30" s="80" t="s">
        <v>311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317</v>
      </c>
      <c r="C31" s="80" t="s">
        <v>318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319</v>
      </c>
      <c r="C32" s="80" t="s">
        <v>320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325</v>
      </c>
      <c r="C33" s="80" t="s">
        <v>324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327</v>
      </c>
      <c r="C34" s="80" t="s">
        <v>329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331</v>
      </c>
      <c r="C35" s="80" t="s">
        <v>333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336</v>
      </c>
      <c r="C36" s="80" t="s">
        <v>337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343</v>
      </c>
      <c r="C37" s="80" t="s">
        <v>342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347</v>
      </c>
      <c r="C38" s="80" t="s">
        <v>348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349</v>
      </c>
      <c r="C39" s="80" t="s">
        <v>350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353</v>
      </c>
      <c r="C40" s="80" t="s">
        <v>354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360</v>
      </c>
      <c r="C41" s="80" t="s">
        <v>359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364</v>
      </c>
      <c r="C42" s="80" t="s">
        <v>363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366</v>
      </c>
      <c r="C43" s="80" t="s">
        <v>368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370</v>
      </c>
      <c r="C44" s="80" t="s">
        <v>372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374</v>
      </c>
      <c r="C45" s="80" t="s">
        <v>375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378</v>
      </c>
      <c r="C46" s="80" t="s">
        <v>379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384</v>
      </c>
      <c r="C47" s="80" t="s">
        <v>383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388</v>
      </c>
      <c r="C48" s="80" t="s">
        <v>387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394</v>
      </c>
      <c r="C49" s="80" t="s">
        <v>395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401</v>
      </c>
      <c r="C50" s="80" t="s">
        <v>402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市町村分担金内訳!D9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408</v>
      </c>
      <c r="C51" s="80" t="s">
        <v>409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413</v>
      </c>
      <c r="C52" s="80" t="s">
        <v>415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420</v>
      </c>
      <c r="C53" s="80" t="s">
        <v>421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423</v>
      </c>
      <c r="C54" s="80" t="s">
        <v>424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市町村分担金内訳!D13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市町村分担金内訳!E13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432</v>
      </c>
      <c r="C55" s="80" t="s">
        <v>433</v>
      </c>
      <c r="D55" s="84">
        <f>SUM(E55,+L55)</f>
        <v>326</v>
      </c>
      <c r="E55" s="84">
        <v>326</v>
      </c>
      <c r="F55" s="84">
        <v>0</v>
      </c>
      <c r="G55" s="84">
        <v>0</v>
      </c>
      <c r="H55" s="84">
        <v>0</v>
      </c>
      <c r="I55" s="84">
        <v>326</v>
      </c>
      <c r="J55" s="94">
        <f>市町村分担金内訳!D14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326</v>
      </c>
      <c r="W55" s="84">
        <v>326</v>
      </c>
      <c r="X55" s="84">
        <v>0</v>
      </c>
      <c r="Y55" s="84">
        <v>0</v>
      </c>
      <c r="Z55" s="84">
        <v>0</v>
      </c>
      <c r="AA55" s="84">
        <v>326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436</v>
      </c>
      <c r="C56" s="80" t="s">
        <v>438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市町村分担金内訳!D15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市町村分担金内訳!E15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7:AD995">
    <cfRule type="expression" dxfId="502" priority="53" stopIfTrue="1">
      <formula>$A57&lt;&gt;""</formula>
    </cfRule>
  </conditionalFormatting>
  <conditionalFormatting sqref="A56:AD56">
    <cfRule type="expression" dxfId="501" priority="2" stopIfTrue="1">
      <formula>$A56&lt;&gt;""</formula>
    </cfRule>
  </conditionalFormatting>
  <conditionalFormatting sqref="A8:AD8">
    <cfRule type="expression" dxfId="500" priority="51" stopIfTrue="1">
      <formula>$A8&lt;&gt;""</formula>
    </cfRule>
  </conditionalFormatting>
  <conditionalFormatting sqref="A9:AD9">
    <cfRule type="expression" dxfId="499" priority="50" stopIfTrue="1">
      <formula>$A9&lt;&gt;""</formula>
    </cfRule>
  </conditionalFormatting>
  <conditionalFormatting sqref="A10:AD10">
    <cfRule type="expression" dxfId="498" priority="49" stopIfTrue="1">
      <formula>$A10&lt;&gt;""</formula>
    </cfRule>
  </conditionalFormatting>
  <conditionalFormatting sqref="A11:AD11">
    <cfRule type="expression" dxfId="497" priority="48" stopIfTrue="1">
      <formula>$A11&lt;&gt;""</formula>
    </cfRule>
  </conditionalFormatting>
  <conditionalFormatting sqref="A12:AD12">
    <cfRule type="expression" dxfId="496" priority="47" stopIfTrue="1">
      <formula>$A12&lt;&gt;""</formula>
    </cfRule>
  </conditionalFormatting>
  <conditionalFormatting sqref="A13:AD13">
    <cfRule type="expression" dxfId="495" priority="46" stopIfTrue="1">
      <formula>$A13&lt;&gt;""</formula>
    </cfRule>
  </conditionalFormatting>
  <conditionalFormatting sqref="A14:AD14">
    <cfRule type="expression" dxfId="494" priority="45" stopIfTrue="1">
      <formula>$A14&lt;&gt;""</formula>
    </cfRule>
  </conditionalFormatting>
  <conditionalFormatting sqref="A15:AD15">
    <cfRule type="expression" dxfId="493" priority="44" stopIfTrue="1">
      <formula>$A15&lt;&gt;""</formula>
    </cfRule>
  </conditionalFormatting>
  <conditionalFormatting sqref="A16:AD16">
    <cfRule type="expression" dxfId="492" priority="43" stopIfTrue="1">
      <formula>$A16&lt;&gt;""</formula>
    </cfRule>
  </conditionalFormatting>
  <conditionalFormatting sqref="A17:AD17">
    <cfRule type="expression" dxfId="491" priority="42" stopIfTrue="1">
      <formula>$A17&lt;&gt;""</formula>
    </cfRule>
  </conditionalFormatting>
  <conditionalFormatting sqref="A18:AD18">
    <cfRule type="expression" dxfId="490" priority="41" stopIfTrue="1">
      <formula>$A18&lt;&gt;""</formula>
    </cfRule>
  </conditionalFormatting>
  <conditionalFormatting sqref="A19:AD19">
    <cfRule type="expression" dxfId="489" priority="40" stopIfTrue="1">
      <formula>$A19&lt;&gt;""</formula>
    </cfRule>
  </conditionalFormatting>
  <conditionalFormatting sqref="A20:AD20">
    <cfRule type="expression" dxfId="488" priority="39" stopIfTrue="1">
      <formula>$A20&lt;&gt;""</formula>
    </cfRule>
  </conditionalFormatting>
  <conditionalFormatting sqref="A21:AD21">
    <cfRule type="expression" dxfId="487" priority="38" stopIfTrue="1">
      <formula>$A21&lt;&gt;""</formula>
    </cfRule>
  </conditionalFormatting>
  <conditionalFormatting sqref="A22:AD22">
    <cfRule type="expression" dxfId="486" priority="37" stopIfTrue="1">
      <formula>$A22&lt;&gt;""</formula>
    </cfRule>
  </conditionalFormatting>
  <conditionalFormatting sqref="A23:AD23">
    <cfRule type="expression" dxfId="485" priority="36" stopIfTrue="1">
      <formula>$A23&lt;&gt;""</formula>
    </cfRule>
  </conditionalFormatting>
  <conditionalFormatting sqref="A24:AD24">
    <cfRule type="expression" dxfId="484" priority="35" stopIfTrue="1">
      <formula>$A24&lt;&gt;""</formula>
    </cfRule>
  </conditionalFormatting>
  <conditionalFormatting sqref="A25:AD25">
    <cfRule type="expression" dxfId="483" priority="34" stopIfTrue="1">
      <formula>$A25&lt;&gt;""</formula>
    </cfRule>
  </conditionalFormatting>
  <conditionalFormatting sqref="A26:AD26">
    <cfRule type="expression" dxfId="482" priority="33" stopIfTrue="1">
      <formula>$A26&lt;&gt;""</formula>
    </cfRule>
  </conditionalFormatting>
  <conditionalFormatting sqref="A27:AD27">
    <cfRule type="expression" dxfId="481" priority="32" stopIfTrue="1">
      <formula>$A27&lt;&gt;""</formula>
    </cfRule>
  </conditionalFormatting>
  <conditionalFormatting sqref="A28:AD28">
    <cfRule type="expression" dxfId="480" priority="31" stopIfTrue="1">
      <formula>$A28&lt;&gt;""</formula>
    </cfRule>
  </conditionalFormatting>
  <conditionalFormatting sqref="A29:AD29">
    <cfRule type="expression" dxfId="479" priority="30" stopIfTrue="1">
      <formula>$A29&lt;&gt;""</formula>
    </cfRule>
  </conditionalFormatting>
  <conditionalFormatting sqref="A30:AD30">
    <cfRule type="expression" dxfId="478" priority="29" stopIfTrue="1">
      <formula>$A30&lt;&gt;""</formula>
    </cfRule>
  </conditionalFormatting>
  <conditionalFormatting sqref="A31:AD31">
    <cfRule type="expression" dxfId="477" priority="28" stopIfTrue="1">
      <formula>$A31&lt;&gt;""</formula>
    </cfRule>
  </conditionalFormatting>
  <conditionalFormatting sqref="A32:AD32">
    <cfRule type="expression" dxfId="476" priority="27" stopIfTrue="1">
      <formula>$A32&lt;&gt;""</formula>
    </cfRule>
  </conditionalFormatting>
  <conditionalFormatting sqref="A33:AD33">
    <cfRule type="expression" dxfId="475" priority="26" stopIfTrue="1">
      <formula>$A33&lt;&gt;""</formula>
    </cfRule>
  </conditionalFormatting>
  <conditionalFormatting sqref="A34:AD34">
    <cfRule type="expression" dxfId="474" priority="25" stopIfTrue="1">
      <formula>$A34&lt;&gt;""</formula>
    </cfRule>
  </conditionalFormatting>
  <conditionalFormatting sqref="A35:AD35">
    <cfRule type="expression" dxfId="473" priority="24" stopIfTrue="1">
      <formula>$A35&lt;&gt;""</formula>
    </cfRule>
  </conditionalFormatting>
  <conditionalFormatting sqref="A36:AD36">
    <cfRule type="expression" dxfId="472" priority="23" stopIfTrue="1">
      <formula>$A36&lt;&gt;""</formula>
    </cfRule>
  </conditionalFormatting>
  <conditionalFormatting sqref="A37:AD37">
    <cfRule type="expression" dxfId="471" priority="22" stopIfTrue="1">
      <formula>$A37&lt;&gt;""</formula>
    </cfRule>
  </conditionalFormatting>
  <conditionalFormatting sqref="A38:AD38">
    <cfRule type="expression" dxfId="470" priority="21" stopIfTrue="1">
      <formula>$A38&lt;&gt;""</formula>
    </cfRule>
  </conditionalFormatting>
  <conditionalFormatting sqref="A39:AD39">
    <cfRule type="expression" dxfId="469" priority="20" stopIfTrue="1">
      <formula>$A39&lt;&gt;""</formula>
    </cfRule>
  </conditionalFormatting>
  <conditionalFormatting sqref="A40:AD40">
    <cfRule type="expression" dxfId="468" priority="19" stopIfTrue="1">
      <formula>$A40&lt;&gt;""</formula>
    </cfRule>
  </conditionalFormatting>
  <conditionalFormatting sqref="A41:AD41">
    <cfRule type="expression" dxfId="467" priority="18" stopIfTrue="1">
      <formula>$A41&lt;&gt;""</formula>
    </cfRule>
  </conditionalFormatting>
  <conditionalFormatting sqref="A42:AD42">
    <cfRule type="expression" dxfId="466" priority="17" stopIfTrue="1">
      <formula>$A42&lt;&gt;""</formula>
    </cfRule>
  </conditionalFormatting>
  <conditionalFormatting sqref="A43:AD43">
    <cfRule type="expression" dxfId="465" priority="16" stopIfTrue="1">
      <formula>$A43&lt;&gt;""</formula>
    </cfRule>
  </conditionalFormatting>
  <conditionalFormatting sqref="A44:AD44">
    <cfRule type="expression" dxfId="464" priority="15" stopIfTrue="1">
      <formula>$A44&lt;&gt;""</formula>
    </cfRule>
  </conditionalFormatting>
  <conditionalFormatting sqref="A45:AD45">
    <cfRule type="expression" dxfId="463" priority="14" stopIfTrue="1">
      <formula>$A45&lt;&gt;""</formula>
    </cfRule>
  </conditionalFormatting>
  <conditionalFormatting sqref="A46:AD46">
    <cfRule type="expression" dxfId="462" priority="13" stopIfTrue="1">
      <formula>$A46&lt;&gt;""</formula>
    </cfRule>
  </conditionalFormatting>
  <conditionalFormatting sqref="A47:AD47">
    <cfRule type="expression" dxfId="461" priority="12" stopIfTrue="1">
      <formula>$A47&lt;&gt;""</formula>
    </cfRule>
  </conditionalFormatting>
  <conditionalFormatting sqref="A48:AD48">
    <cfRule type="expression" dxfId="460" priority="11" stopIfTrue="1">
      <formula>$A48&lt;&gt;""</formula>
    </cfRule>
  </conditionalFormatting>
  <conditionalFormatting sqref="A7:AD7">
    <cfRule type="expression" dxfId="459" priority="1" stopIfTrue="1">
      <formula>$A7&lt;&gt;""</formula>
    </cfRule>
  </conditionalFormatting>
  <conditionalFormatting sqref="A49:AD49">
    <cfRule type="expression" dxfId="458" priority="9" stopIfTrue="1">
      <formula>$A49&lt;&gt;""</formula>
    </cfRule>
  </conditionalFormatting>
  <conditionalFormatting sqref="A50:AD50">
    <cfRule type="expression" dxfId="457" priority="8" stopIfTrue="1">
      <formula>$A50&lt;&gt;""</formula>
    </cfRule>
  </conditionalFormatting>
  <conditionalFormatting sqref="A51:AD51">
    <cfRule type="expression" dxfId="456" priority="7" stopIfTrue="1">
      <formula>$A51&lt;&gt;""</formula>
    </cfRule>
  </conditionalFormatting>
  <conditionalFormatting sqref="A52:AD52">
    <cfRule type="expression" dxfId="455" priority="6" stopIfTrue="1">
      <formula>$A52&lt;&gt;""</formula>
    </cfRule>
  </conditionalFormatting>
  <conditionalFormatting sqref="A53:AD53">
    <cfRule type="expression" dxfId="454" priority="5" stopIfTrue="1">
      <formula>$A53&lt;&gt;""</formula>
    </cfRule>
  </conditionalFormatting>
  <conditionalFormatting sqref="A54:AD54">
    <cfRule type="expression" dxfId="453" priority="4" stopIfTrue="1">
      <formula>$A54&lt;&gt;""</formula>
    </cfRule>
  </conditionalFormatting>
  <conditionalFormatting sqref="A55:AD55">
    <cfRule type="expression" dxfId="452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442</v>
      </c>
      <c r="C7" s="78" t="s">
        <v>443</v>
      </c>
      <c r="D7" s="79">
        <f>SUM($D$8:$D$56)</f>
        <v>0</v>
      </c>
      <c r="E7" s="79">
        <f>SUM($E$8:$E$56)</f>
        <v>0</v>
      </c>
      <c r="F7" s="79">
        <f>SUM($F$8:$F$56)</f>
        <v>0</v>
      </c>
      <c r="G7" s="79">
        <f>SUM($G$8:$G$56)</f>
        <v>0</v>
      </c>
      <c r="H7" s="79">
        <f>SUM($H$8:$H$56)</f>
        <v>0</v>
      </c>
      <c r="I7" s="79">
        <f>SUM($I$8:$I$56)</f>
        <v>0</v>
      </c>
      <c r="J7" s="79">
        <f>SUM($J$8:$J$56)</f>
        <v>0</v>
      </c>
      <c r="K7" s="79">
        <f>SUM($K$8:$K$56)</f>
        <v>0</v>
      </c>
      <c r="L7" s="79">
        <f>SUM($L$8:$L$56)</f>
        <v>50982</v>
      </c>
      <c r="M7" s="79">
        <f>SUM($M$8:$M$56)</f>
        <v>0</v>
      </c>
      <c r="N7" s="79">
        <f>SUM($N$8:$N$56)</f>
        <v>0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652</v>
      </c>
      <c r="S7" s="79">
        <f>SUM($S$8:$S$56)</f>
        <v>0</v>
      </c>
      <c r="T7" s="79">
        <f>SUM($T$8:$T$56)</f>
        <v>652</v>
      </c>
      <c r="U7" s="79">
        <f>SUM($U$8:$U$56)</f>
        <v>0</v>
      </c>
      <c r="V7" s="79">
        <f>SUM($V$8:$V$56)</f>
        <v>0</v>
      </c>
      <c r="W7" s="79">
        <f>SUM($W$8:$W$56)</f>
        <v>50330</v>
      </c>
      <c r="X7" s="79">
        <f>SUM($X$8:$X$56)</f>
        <v>460</v>
      </c>
      <c r="Y7" s="79">
        <f>SUM($Y$8:$Y$56)</f>
        <v>1862</v>
      </c>
      <c r="Z7" s="79">
        <f>SUM($Z$8:$Z$56)</f>
        <v>13124</v>
      </c>
      <c r="AA7" s="79">
        <f>SUM($AA$8:$AA$56)</f>
        <v>34884</v>
      </c>
      <c r="AB7" s="79">
        <f>SUM($AB$8:$AB$56)</f>
        <v>0</v>
      </c>
      <c r="AC7" s="79">
        <f>SUM($AC$8:$AC$56)</f>
        <v>0</v>
      </c>
      <c r="AD7" s="79">
        <f>SUM($AD$8:$AD$56)</f>
        <v>9777</v>
      </c>
      <c r="AE7" s="79">
        <f>SUM($AE$8:$AE$56)</f>
        <v>60759</v>
      </c>
      <c r="AF7" s="79">
        <f>SUM($AF$8:$AF$56)</f>
        <v>0</v>
      </c>
      <c r="AG7" s="79">
        <f>SUM($AG$8:$AG$56)</f>
        <v>0</v>
      </c>
      <c r="AH7" s="79">
        <f>SUM($AH$8:$AH$56)</f>
        <v>0</v>
      </c>
      <c r="AI7" s="79">
        <f>SUM($AI$8:$AI$56)</f>
        <v>0</v>
      </c>
      <c r="AJ7" s="79">
        <f>SUM($AJ$8:$AJ$56)</f>
        <v>0</v>
      </c>
      <c r="AK7" s="79">
        <f>SUM($AK$8:$AK$56)</f>
        <v>0</v>
      </c>
      <c r="AL7" s="79">
        <f>SUM($AL$8:$AL$56)</f>
        <v>0</v>
      </c>
      <c r="AM7" s="79">
        <f>SUM($AM$8:$AM$56)</f>
        <v>0</v>
      </c>
      <c r="AN7" s="79">
        <f>SUM($AN$8:$AN$56)</f>
        <v>0</v>
      </c>
      <c r="AO7" s="79">
        <f>SUM($AO$8:$AO$56)</f>
        <v>0</v>
      </c>
      <c r="AP7" s="79">
        <f>SUM($AP$8:$AP$56)</f>
        <v>0</v>
      </c>
      <c r="AQ7" s="79">
        <f>SUM($AQ$8:$AQ$56)</f>
        <v>0</v>
      </c>
      <c r="AR7" s="79">
        <f>SUM($AR$8:$AR$56)</f>
        <v>0</v>
      </c>
      <c r="AS7" s="79">
        <f>SUM($AS$8:$AS$56)</f>
        <v>0</v>
      </c>
      <c r="AT7" s="79">
        <f>SUM($AT$8:$AT$56)</f>
        <v>0</v>
      </c>
      <c r="AU7" s="79">
        <f>SUM($AU$8:$AU$56)</f>
        <v>0</v>
      </c>
      <c r="AV7" s="79">
        <f>SUM($AV$8:$AV$56)</f>
        <v>0</v>
      </c>
      <c r="AW7" s="79">
        <f>SUM($AW$8:$AW$56)</f>
        <v>0</v>
      </c>
      <c r="AX7" s="79">
        <f>SUM($AX$8:$AX$56)</f>
        <v>0</v>
      </c>
      <c r="AY7" s="79">
        <f>SUM($AY$8:$AY$56)</f>
        <v>0</v>
      </c>
      <c r="AZ7" s="79">
        <f>SUM($AZ$8:$AZ$56)</f>
        <v>0</v>
      </c>
      <c r="BA7" s="79">
        <f>SUM($BA$8:$BA$56)</f>
        <v>0</v>
      </c>
      <c r="BB7" s="79">
        <f>SUM($BB$8:$BB$56)</f>
        <v>0</v>
      </c>
      <c r="BC7" s="79">
        <f>SUM($BC$8:$BC$56)</f>
        <v>0</v>
      </c>
      <c r="BD7" s="79">
        <f>SUM($BD$8:$BD$56)</f>
        <v>0</v>
      </c>
      <c r="BE7" s="79">
        <f>SUM($BE$8:$BE$56)</f>
        <v>0</v>
      </c>
      <c r="BF7" s="79">
        <f>SUM($BF$8:$BF$56)</f>
        <v>0</v>
      </c>
      <c r="BG7" s="79">
        <f>SUM($BG$8:$BG$56)</f>
        <v>0</v>
      </c>
      <c r="BH7" s="79">
        <f>SUM($BH$8:$BH$56)</f>
        <v>0</v>
      </c>
      <c r="BI7" s="79">
        <f>SUM($BI$8:$BI$56)</f>
        <v>0</v>
      </c>
      <c r="BJ7" s="79">
        <f>SUM($BJ$8:$BJ$56)</f>
        <v>0</v>
      </c>
      <c r="BK7" s="79">
        <f>SUM($BK$8:$BK$56)</f>
        <v>0</v>
      </c>
      <c r="BL7" s="79">
        <f>SUM($BL$8:$BL$56)</f>
        <v>0</v>
      </c>
      <c r="BM7" s="79">
        <f>SUM($BM$8:$BM$56)</f>
        <v>0</v>
      </c>
      <c r="BN7" s="79">
        <f>SUM($BN$8:$BN$56)</f>
        <v>0</v>
      </c>
      <c r="BO7" s="79">
        <f>SUM($BO$8:$BO$56)</f>
        <v>0</v>
      </c>
      <c r="BP7" s="79">
        <f>SUM($BP$8:$BP$56)</f>
        <v>50982</v>
      </c>
      <c r="BQ7" s="79">
        <f>SUM($BQ$8:$BQ$56)</f>
        <v>0</v>
      </c>
      <c r="BR7" s="79">
        <f>SUM($BR$8:$BR$56)</f>
        <v>0</v>
      </c>
      <c r="BS7" s="79">
        <f>SUM($BS$8:$BS$56)</f>
        <v>0</v>
      </c>
      <c r="BT7" s="79">
        <f>SUM($BT$8:$BT$56)</f>
        <v>0</v>
      </c>
      <c r="BU7" s="79">
        <f>SUM($BU$8:$BU$56)</f>
        <v>0</v>
      </c>
      <c r="BV7" s="79">
        <f>SUM($BV$8:$BV$56)</f>
        <v>652</v>
      </c>
      <c r="BW7" s="79">
        <f>SUM($BW$8:$BW$56)</f>
        <v>0</v>
      </c>
      <c r="BX7" s="79">
        <f>SUM($BX$8:$BX$56)</f>
        <v>652</v>
      </c>
      <c r="BY7" s="79">
        <f>SUM($BY$8:$BY$56)</f>
        <v>0</v>
      </c>
      <c r="BZ7" s="79">
        <f>SUM($BZ$8:$BZ$56)</f>
        <v>0</v>
      </c>
      <c r="CA7" s="79">
        <f>SUM($CA$8:$CA$56)</f>
        <v>50330</v>
      </c>
      <c r="CB7" s="79">
        <f>SUM($CB$8:$CB$56)</f>
        <v>460</v>
      </c>
      <c r="CC7" s="79">
        <f>SUM($CC$8:$CC$56)</f>
        <v>1862</v>
      </c>
      <c r="CD7" s="79">
        <f>SUM($CD$8:$CD$56)</f>
        <v>13124</v>
      </c>
      <c r="CE7" s="79">
        <f>SUM($CE$8:$CE$56)</f>
        <v>34884</v>
      </c>
      <c r="CF7" s="79">
        <f>SUM($CF$8:$CF$56)</f>
        <v>0</v>
      </c>
      <c r="CG7" s="79">
        <f>SUM($CG$8:$CG$56)</f>
        <v>0</v>
      </c>
      <c r="CH7" s="79">
        <f>SUM($CH$8:$CH$56)</f>
        <v>9777</v>
      </c>
      <c r="CI7" s="79">
        <f>SUM($CI$8:$CI$56)</f>
        <v>60759</v>
      </c>
    </row>
    <row r="8" spans="1:87" s="8" customFormat="1" ht="12" customHeight="1">
      <c r="A8" s="80" t="s">
        <v>200</v>
      </c>
      <c r="B8" s="83" t="s">
        <v>208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6" si="0">SUM(D8,AF8)</f>
        <v>0</v>
      </c>
      <c r="BI8" s="84">
        <f t="shared" ref="BI8:BI56" si="1">SUM(E8,AG8)</f>
        <v>0</v>
      </c>
      <c r="BJ8" s="84">
        <f t="shared" ref="BJ8:BJ56" si="2">SUM(F8,AH8)</f>
        <v>0</v>
      </c>
      <c r="BK8" s="84">
        <f t="shared" ref="BK8:BK56" si="3">SUM(G8,AI8)</f>
        <v>0</v>
      </c>
      <c r="BL8" s="84">
        <f t="shared" ref="BL8:BL56" si="4">SUM(H8,AJ8)</f>
        <v>0</v>
      </c>
      <c r="BM8" s="84">
        <f t="shared" ref="BM8:BM56" si="5">SUM(I8,AK8)</f>
        <v>0</v>
      </c>
      <c r="BN8" s="84">
        <f t="shared" ref="BN8:BN56" si="6">SUM(J8,AL8)</f>
        <v>0</v>
      </c>
      <c r="BO8" s="94">
        <f t="shared" ref="BO8:BO48" si="7">SUM(K8,AM8)</f>
        <v>0</v>
      </c>
      <c r="BP8" s="84">
        <f t="shared" ref="BP8:BP56" si="8">SUM(L8,AN8)</f>
        <v>0</v>
      </c>
      <c r="BQ8" s="84">
        <f t="shared" ref="BQ8:BQ56" si="9">SUM(M8,AO8)</f>
        <v>0</v>
      </c>
      <c r="BR8" s="84">
        <f t="shared" ref="BR8:BR56" si="10">SUM(N8,AP8)</f>
        <v>0</v>
      </c>
      <c r="BS8" s="84">
        <f t="shared" ref="BS8:BS56" si="11">SUM(O8,AQ8)</f>
        <v>0</v>
      </c>
      <c r="BT8" s="84">
        <f t="shared" ref="BT8:BT56" si="12">SUM(P8,AR8)</f>
        <v>0</v>
      </c>
      <c r="BU8" s="84">
        <f t="shared" ref="BU8:BU56" si="13">SUM(Q8,AS8)</f>
        <v>0</v>
      </c>
      <c r="BV8" s="84">
        <f t="shared" ref="BV8:BV56" si="14">SUM(R8,AT8)</f>
        <v>0</v>
      </c>
      <c r="BW8" s="84">
        <f t="shared" ref="BW8:BW56" si="15">SUM(S8,AU8)</f>
        <v>0</v>
      </c>
      <c r="BX8" s="84">
        <f t="shared" ref="BX8:BX56" si="16">SUM(T8,AV8)</f>
        <v>0</v>
      </c>
      <c r="BY8" s="84">
        <f t="shared" ref="BY8:BY56" si="17">SUM(U8,AW8)</f>
        <v>0</v>
      </c>
      <c r="BZ8" s="84">
        <f t="shared" ref="BZ8:BZ56" si="18">SUM(V8,AX8)</f>
        <v>0</v>
      </c>
      <c r="CA8" s="84">
        <f t="shared" ref="CA8:CA56" si="19">SUM(W8,AY8)</f>
        <v>0</v>
      </c>
      <c r="CB8" s="84">
        <f t="shared" ref="CB8:CB56" si="20">SUM(X8,AZ8)</f>
        <v>0</v>
      </c>
      <c r="CC8" s="84">
        <f t="shared" ref="CC8:CC56" si="21">SUM(Y8,BA8)</f>
        <v>0</v>
      </c>
      <c r="CD8" s="84">
        <f t="shared" ref="CD8:CD56" si="22">SUM(Z8,BB8)</f>
        <v>0</v>
      </c>
      <c r="CE8" s="84">
        <f t="shared" ref="CE8:CE56" si="23">SUM(AA8,BC8)</f>
        <v>0</v>
      </c>
      <c r="CF8" s="94">
        <f t="shared" ref="CF8:CF48" si="24">SUM(AB8,BD8)</f>
        <v>0</v>
      </c>
      <c r="CG8" s="84">
        <f t="shared" ref="CG8:CG56" si="25">SUM(AC8,BE8)</f>
        <v>0</v>
      </c>
      <c r="CH8" s="84">
        <f t="shared" ref="CH8:CH56" si="26">SUM(AD8,BF8)</f>
        <v>0</v>
      </c>
      <c r="CI8" s="84">
        <f t="shared" ref="CI8:CI56" si="27">SUM(AE8,BG8)</f>
        <v>0</v>
      </c>
    </row>
    <row r="9" spans="1:87" s="8" customFormat="1" ht="12" customHeight="1">
      <c r="A9" s="80" t="s">
        <v>213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218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223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229</v>
      </c>
      <c r="C12" s="80" t="s">
        <v>228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50656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326</v>
      </c>
      <c r="S12" s="84">
        <v>0</v>
      </c>
      <c r="T12" s="84">
        <v>326</v>
      </c>
      <c r="U12" s="84">
        <v>0</v>
      </c>
      <c r="V12" s="84">
        <v>0</v>
      </c>
      <c r="W12" s="84">
        <v>50330</v>
      </c>
      <c r="X12" s="84">
        <v>460</v>
      </c>
      <c r="Y12" s="84">
        <v>1862</v>
      </c>
      <c r="Z12" s="84">
        <v>13124</v>
      </c>
      <c r="AA12" s="84">
        <v>34884</v>
      </c>
      <c r="AB12" s="94">
        <f>組合分担金内訳!E12</f>
        <v>0</v>
      </c>
      <c r="AC12" s="84">
        <v>0</v>
      </c>
      <c r="AD12" s="84">
        <v>9777</v>
      </c>
      <c r="AE12" s="84">
        <v>60433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50656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326</v>
      </c>
      <c r="BW12" s="84">
        <f t="shared" si="15"/>
        <v>0</v>
      </c>
      <c r="BX12" s="84">
        <f t="shared" si="16"/>
        <v>326</v>
      </c>
      <c r="BY12" s="84">
        <f t="shared" si="17"/>
        <v>0</v>
      </c>
      <c r="BZ12" s="84">
        <f t="shared" si="18"/>
        <v>0</v>
      </c>
      <c r="CA12" s="84">
        <f t="shared" si="19"/>
        <v>50330</v>
      </c>
      <c r="CB12" s="84">
        <f t="shared" si="20"/>
        <v>460</v>
      </c>
      <c r="CC12" s="84">
        <f t="shared" si="21"/>
        <v>1862</v>
      </c>
      <c r="CD12" s="84">
        <f t="shared" si="22"/>
        <v>13124</v>
      </c>
      <c r="CE12" s="84">
        <f t="shared" si="23"/>
        <v>34884</v>
      </c>
      <c r="CF12" s="94">
        <f t="shared" si="24"/>
        <v>0</v>
      </c>
      <c r="CG12" s="84">
        <f t="shared" si="25"/>
        <v>0</v>
      </c>
      <c r="CH12" s="84">
        <f t="shared" si="26"/>
        <v>9777</v>
      </c>
      <c r="CI12" s="84">
        <f t="shared" si="27"/>
        <v>60433</v>
      </c>
    </row>
    <row r="13" spans="1:87" s="8" customFormat="1" ht="12" customHeight="1">
      <c r="A13" s="80" t="s">
        <v>200</v>
      </c>
      <c r="B13" s="83" t="s">
        <v>238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243</v>
      </c>
      <c r="C14" s="80" t="s">
        <v>240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248</v>
      </c>
      <c r="C15" s="80" t="s">
        <v>247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252</v>
      </c>
      <c r="C16" s="80" t="s">
        <v>253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254</v>
      </c>
      <c r="C17" s="80" t="s">
        <v>256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260</v>
      </c>
      <c r="C18" s="80" t="s">
        <v>259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265</v>
      </c>
      <c r="C19" s="80" t="s">
        <v>264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266</v>
      </c>
      <c r="C20" s="80" t="s">
        <v>269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270</v>
      </c>
      <c r="C21" s="80" t="s">
        <v>272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275</v>
      </c>
      <c r="C22" s="80" t="s">
        <v>278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279</v>
      </c>
      <c r="C23" s="80" t="s">
        <v>282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283</v>
      </c>
      <c r="C24" s="80" t="s">
        <v>284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287</v>
      </c>
      <c r="C25" s="80" t="s">
        <v>289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293</v>
      </c>
      <c r="C26" s="80" t="s">
        <v>294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295</v>
      </c>
      <c r="C27" s="80" t="s">
        <v>297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301</v>
      </c>
      <c r="C28" s="80" t="s">
        <v>302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307</v>
      </c>
      <c r="C29" s="80" t="s">
        <v>308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310</v>
      </c>
      <c r="C30" s="80" t="s">
        <v>311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315</v>
      </c>
      <c r="C31" s="80" t="s">
        <v>316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319</v>
      </c>
      <c r="C32" s="80" t="s">
        <v>320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325</v>
      </c>
      <c r="C33" s="80" t="s">
        <v>324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327</v>
      </c>
      <c r="C34" s="80" t="s">
        <v>329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331</v>
      </c>
      <c r="C35" s="80" t="s">
        <v>333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338</v>
      </c>
      <c r="C36" s="80" t="s">
        <v>339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341</v>
      </c>
      <c r="C37" s="80" t="s">
        <v>342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204</v>
      </c>
      <c r="B38" s="83" t="s">
        <v>345</v>
      </c>
      <c r="C38" s="80" t="s">
        <v>348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351</v>
      </c>
      <c r="C39" s="80" t="s">
        <v>350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353</v>
      </c>
      <c r="C40" s="80" t="s">
        <v>355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360</v>
      </c>
      <c r="C41" s="80" t="s">
        <v>361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364</v>
      </c>
      <c r="C42" s="80" t="s">
        <v>363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366</v>
      </c>
      <c r="C43" s="80" t="s">
        <v>367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204</v>
      </c>
      <c r="B44" s="83" t="s">
        <v>370</v>
      </c>
      <c r="C44" s="80" t="s">
        <v>371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374</v>
      </c>
      <c r="C45" s="80" t="s">
        <v>375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378</v>
      </c>
      <c r="C46" s="80" t="s">
        <v>379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384</v>
      </c>
      <c r="C47" s="80" t="s">
        <v>383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389</v>
      </c>
      <c r="B48" s="83" t="s">
        <v>388</v>
      </c>
      <c r="C48" s="80" t="s">
        <v>390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396</v>
      </c>
      <c r="C49" s="80" t="s">
        <v>395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233</v>
      </c>
      <c r="B50" s="83" t="s">
        <v>399</v>
      </c>
      <c r="C50" s="80" t="s">
        <v>402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410</v>
      </c>
      <c r="B51" s="83" t="s">
        <v>406</v>
      </c>
      <c r="C51" s="80" t="s">
        <v>407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205</v>
      </c>
      <c r="B52" s="83" t="s">
        <v>416</v>
      </c>
      <c r="C52" s="80" t="s">
        <v>417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418</v>
      </c>
      <c r="C53" s="80" t="s">
        <v>421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393</v>
      </c>
      <c r="B54" s="83" t="s">
        <v>425</v>
      </c>
      <c r="C54" s="80" t="s">
        <v>426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204</v>
      </c>
      <c r="B55" s="83" t="s">
        <v>432</v>
      </c>
      <c r="C55" s="80" t="s">
        <v>431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326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326</v>
      </c>
      <c r="S55" s="84">
        <v>0</v>
      </c>
      <c r="T55" s="84">
        <v>326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326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326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326</v>
      </c>
      <c r="BW55" s="84">
        <f t="shared" si="15"/>
        <v>0</v>
      </c>
      <c r="BX55" s="84">
        <f t="shared" si="16"/>
        <v>326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326</v>
      </c>
    </row>
    <row r="56" spans="1:87" s="8" customFormat="1" ht="12" customHeight="1">
      <c r="A56" s="80" t="s">
        <v>200</v>
      </c>
      <c r="B56" s="83" t="s">
        <v>439</v>
      </c>
      <c r="C56" s="80" t="s">
        <v>437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7:CI995">
    <cfRule type="expression" dxfId="449" priority="53" stopIfTrue="1">
      <formula>$A57&lt;&gt;""</formula>
    </cfRule>
  </conditionalFormatting>
  <conditionalFormatting sqref="A56:CI56">
    <cfRule type="expression" dxfId="448" priority="2" stopIfTrue="1">
      <formula>$A56&lt;&gt;""</formula>
    </cfRule>
  </conditionalFormatting>
  <conditionalFormatting sqref="A8:CI8">
    <cfRule type="expression" dxfId="447" priority="51" stopIfTrue="1">
      <formula>$A8&lt;&gt;""</formula>
    </cfRule>
  </conditionalFormatting>
  <conditionalFormatting sqref="A9:CI9">
    <cfRule type="expression" dxfId="446" priority="50" stopIfTrue="1">
      <formula>$A9&lt;&gt;""</formula>
    </cfRule>
  </conditionalFormatting>
  <conditionalFormatting sqref="A10:CI10">
    <cfRule type="expression" dxfId="445" priority="49" stopIfTrue="1">
      <formula>$A10&lt;&gt;""</formula>
    </cfRule>
  </conditionalFormatting>
  <conditionalFormatting sqref="A11:CI11">
    <cfRule type="expression" dxfId="444" priority="48" stopIfTrue="1">
      <formula>$A11&lt;&gt;""</formula>
    </cfRule>
  </conditionalFormatting>
  <conditionalFormatting sqref="A12:CI12">
    <cfRule type="expression" dxfId="443" priority="47" stopIfTrue="1">
      <formula>$A12&lt;&gt;""</formula>
    </cfRule>
  </conditionalFormatting>
  <conditionalFormatting sqref="A13:CI13">
    <cfRule type="expression" dxfId="442" priority="46" stopIfTrue="1">
      <formula>$A13&lt;&gt;""</formula>
    </cfRule>
  </conditionalFormatting>
  <conditionalFormatting sqref="A14:CI14">
    <cfRule type="expression" dxfId="441" priority="45" stopIfTrue="1">
      <formula>$A14&lt;&gt;""</formula>
    </cfRule>
  </conditionalFormatting>
  <conditionalFormatting sqref="A15:CI15">
    <cfRule type="expression" dxfId="440" priority="44" stopIfTrue="1">
      <formula>$A15&lt;&gt;""</formula>
    </cfRule>
  </conditionalFormatting>
  <conditionalFormatting sqref="A16:CI16">
    <cfRule type="expression" dxfId="439" priority="43" stopIfTrue="1">
      <formula>$A16&lt;&gt;""</formula>
    </cfRule>
  </conditionalFormatting>
  <conditionalFormatting sqref="A17:CI17">
    <cfRule type="expression" dxfId="438" priority="42" stopIfTrue="1">
      <formula>$A17&lt;&gt;""</formula>
    </cfRule>
  </conditionalFormatting>
  <conditionalFormatting sqref="A18:CI18">
    <cfRule type="expression" dxfId="437" priority="41" stopIfTrue="1">
      <formula>$A18&lt;&gt;""</formula>
    </cfRule>
  </conditionalFormatting>
  <conditionalFormatting sqref="A19:CI19">
    <cfRule type="expression" dxfId="436" priority="40" stopIfTrue="1">
      <formula>$A19&lt;&gt;""</formula>
    </cfRule>
  </conditionalFormatting>
  <conditionalFormatting sqref="A20:CI20">
    <cfRule type="expression" dxfId="435" priority="39" stopIfTrue="1">
      <formula>$A20&lt;&gt;""</formula>
    </cfRule>
  </conditionalFormatting>
  <conditionalFormatting sqref="A21:CI21">
    <cfRule type="expression" dxfId="434" priority="38" stopIfTrue="1">
      <formula>$A21&lt;&gt;""</formula>
    </cfRule>
  </conditionalFormatting>
  <conditionalFormatting sqref="A22:CI22">
    <cfRule type="expression" dxfId="433" priority="37" stopIfTrue="1">
      <formula>$A22&lt;&gt;""</formula>
    </cfRule>
  </conditionalFormatting>
  <conditionalFormatting sqref="A23:CI23">
    <cfRule type="expression" dxfId="432" priority="36" stopIfTrue="1">
      <formula>$A23&lt;&gt;""</formula>
    </cfRule>
  </conditionalFormatting>
  <conditionalFormatting sqref="A24:CI24">
    <cfRule type="expression" dxfId="431" priority="35" stopIfTrue="1">
      <formula>$A24&lt;&gt;""</formula>
    </cfRule>
  </conditionalFormatting>
  <conditionalFormatting sqref="A25:CI25">
    <cfRule type="expression" dxfId="430" priority="34" stopIfTrue="1">
      <formula>$A25&lt;&gt;""</formula>
    </cfRule>
  </conditionalFormatting>
  <conditionalFormatting sqref="A26:CI26">
    <cfRule type="expression" dxfId="429" priority="33" stopIfTrue="1">
      <formula>$A26&lt;&gt;""</formula>
    </cfRule>
  </conditionalFormatting>
  <conditionalFormatting sqref="A27:CI27">
    <cfRule type="expression" dxfId="428" priority="32" stopIfTrue="1">
      <formula>$A27&lt;&gt;""</formula>
    </cfRule>
  </conditionalFormatting>
  <conditionalFormatting sqref="A28:CI28">
    <cfRule type="expression" dxfId="427" priority="31" stopIfTrue="1">
      <formula>$A28&lt;&gt;""</formula>
    </cfRule>
  </conditionalFormatting>
  <conditionalFormatting sqref="A29:CI29">
    <cfRule type="expression" dxfId="426" priority="30" stopIfTrue="1">
      <formula>$A29&lt;&gt;""</formula>
    </cfRule>
  </conditionalFormatting>
  <conditionalFormatting sqref="A30:CI30">
    <cfRule type="expression" dxfId="425" priority="29" stopIfTrue="1">
      <formula>$A30&lt;&gt;""</formula>
    </cfRule>
  </conditionalFormatting>
  <conditionalFormatting sqref="A31:CI31">
    <cfRule type="expression" dxfId="424" priority="28" stopIfTrue="1">
      <formula>$A31&lt;&gt;""</formula>
    </cfRule>
  </conditionalFormatting>
  <conditionalFormatting sqref="A32:CI32">
    <cfRule type="expression" dxfId="423" priority="27" stopIfTrue="1">
      <formula>$A32&lt;&gt;""</formula>
    </cfRule>
  </conditionalFormatting>
  <conditionalFormatting sqref="A33:CI33">
    <cfRule type="expression" dxfId="422" priority="26" stopIfTrue="1">
      <formula>$A33&lt;&gt;""</formula>
    </cfRule>
  </conditionalFormatting>
  <conditionalFormatting sqref="A34:CI34">
    <cfRule type="expression" dxfId="421" priority="25" stopIfTrue="1">
      <formula>$A34&lt;&gt;""</formula>
    </cfRule>
  </conditionalFormatting>
  <conditionalFormatting sqref="A35:CI35">
    <cfRule type="expression" dxfId="420" priority="24" stopIfTrue="1">
      <formula>$A35&lt;&gt;""</formula>
    </cfRule>
  </conditionalFormatting>
  <conditionalFormatting sqref="A36:CI36">
    <cfRule type="expression" dxfId="419" priority="23" stopIfTrue="1">
      <formula>$A36&lt;&gt;""</formula>
    </cfRule>
  </conditionalFormatting>
  <conditionalFormatting sqref="A37:CI37">
    <cfRule type="expression" dxfId="418" priority="22" stopIfTrue="1">
      <formula>$A37&lt;&gt;""</formula>
    </cfRule>
  </conditionalFormatting>
  <conditionalFormatting sqref="A38:CI38">
    <cfRule type="expression" dxfId="417" priority="21" stopIfTrue="1">
      <formula>$A38&lt;&gt;""</formula>
    </cfRule>
  </conditionalFormatting>
  <conditionalFormatting sqref="A39:CI39">
    <cfRule type="expression" dxfId="416" priority="20" stopIfTrue="1">
      <formula>$A39&lt;&gt;""</formula>
    </cfRule>
  </conditionalFormatting>
  <conditionalFormatting sqref="A40:CI40">
    <cfRule type="expression" dxfId="415" priority="19" stopIfTrue="1">
      <formula>$A40&lt;&gt;""</formula>
    </cfRule>
  </conditionalFormatting>
  <conditionalFormatting sqref="A41:CI41">
    <cfRule type="expression" dxfId="414" priority="18" stopIfTrue="1">
      <formula>$A41&lt;&gt;""</formula>
    </cfRule>
  </conditionalFormatting>
  <conditionalFormatting sqref="A42:CI42">
    <cfRule type="expression" dxfId="413" priority="17" stopIfTrue="1">
      <formula>$A42&lt;&gt;""</formula>
    </cfRule>
  </conditionalFormatting>
  <conditionalFormatting sqref="A43:CI43">
    <cfRule type="expression" dxfId="412" priority="16" stopIfTrue="1">
      <formula>$A43&lt;&gt;""</formula>
    </cfRule>
  </conditionalFormatting>
  <conditionalFormatting sqref="A44:CI44">
    <cfRule type="expression" dxfId="411" priority="15" stopIfTrue="1">
      <formula>$A44&lt;&gt;""</formula>
    </cfRule>
  </conditionalFormatting>
  <conditionalFormatting sqref="A45:CI45">
    <cfRule type="expression" dxfId="410" priority="14" stopIfTrue="1">
      <formula>$A45&lt;&gt;""</formula>
    </cfRule>
  </conditionalFormatting>
  <conditionalFormatting sqref="A46:CI46">
    <cfRule type="expression" dxfId="409" priority="13" stopIfTrue="1">
      <formula>$A46&lt;&gt;""</formula>
    </cfRule>
  </conditionalFormatting>
  <conditionalFormatting sqref="A47:CI47">
    <cfRule type="expression" dxfId="408" priority="12" stopIfTrue="1">
      <formula>$A47&lt;&gt;""</formula>
    </cfRule>
  </conditionalFormatting>
  <conditionalFormatting sqref="A48:CI48">
    <cfRule type="expression" dxfId="407" priority="11" stopIfTrue="1">
      <formula>$A48&lt;&gt;""</formula>
    </cfRule>
  </conditionalFormatting>
  <conditionalFormatting sqref="A7:CI7">
    <cfRule type="expression" dxfId="406" priority="1" stopIfTrue="1">
      <formula>$A7&lt;&gt;""</formula>
    </cfRule>
  </conditionalFormatting>
  <conditionalFormatting sqref="A49:CI49">
    <cfRule type="expression" dxfId="405" priority="9" stopIfTrue="1">
      <formula>$A49&lt;&gt;""</formula>
    </cfRule>
  </conditionalFormatting>
  <conditionalFormatting sqref="A50:CI50">
    <cfRule type="expression" dxfId="404" priority="8" stopIfTrue="1">
      <formula>$A50&lt;&gt;""</formula>
    </cfRule>
  </conditionalFormatting>
  <conditionalFormatting sqref="A51:CI51">
    <cfRule type="expression" dxfId="403" priority="7" stopIfTrue="1">
      <formula>$A51&lt;&gt;""</formula>
    </cfRule>
  </conditionalFormatting>
  <conditionalFormatting sqref="A52:CI52">
    <cfRule type="expression" dxfId="402" priority="6" stopIfTrue="1">
      <formula>$A52&lt;&gt;""</formula>
    </cfRule>
  </conditionalFormatting>
  <conditionalFormatting sqref="A53:CI53">
    <cfRule type="expression" dxfId="401" priority="5" stopIfTrue="1">
      <formula>$A53&lt;&gt;""</formula>
    </cfRule>
  </conditionalFormatting>
  <conditionalFormatting sqref="A54:CI54">
    <cfRule type="expression" dxfId="400" priority="4" stopIfTrue="1">
      <formula>$A54&lt;&gt;""</formula>
    </cfRule>
  </conditionalFormatting>
  <conditionalFormatting sqref="A55:CI55">
    <cfRule type="expression" dxfId="399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442</v>
      </c>
      <c r="C7" s="78" t="s">
        <v>443</v>
      </c>
      <c r="D7" s="101">
        <f>SUM($D$8:$D$48)</f>
        <v>0</v>
      </c>
      <c r="E7" s="101">
        <f>SUM($E$8:$E$48)</f>
        <v>0</v>
      </c>
      <c r="F7" s="101">
        <f>SUM($F$8:$F$48)</f>
        <v>0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0</v>
      </c>
      <c r="K7" s="101">
        <f>COUNTIF($K$8:$K$48,"&lt;&gt;") - COUNTIF($K$8:$K$48,"&lt; &gt;")</f>
        <v>0</v>
      </c>
      <c r="L7" s="101">
        <f>SUM($L$8:$L$48)</f>
        <v>0</v>
      </c>
      <c r="M7" s="101">
        <f>SUM($M$8:$M$48)</f>
        <v>0</v>
      </c>
      <c r="N7" s="101">
        <f>SUM($N$8:$N$48)</f>
        <v>0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204</v>
      </c>
      <c r="B8" s="83" t="s">
        <v>209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222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225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230</v>
      </c>
      <c r="B12" s="83" t="s">
        <v>231</v>
      </c>
      <c r="C12" s="80" t="s">
        <v>232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236</v>
      </c>
      <c r="C13" s="80" t="s">
        <v>235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244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248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252</v>
      </c>
      <c r="C16" s="80" t="s">
        <v>253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257</v>
      </c>
      <c r="C17" s="80" t="s">
        <v>255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260</v>
      </c>
      <c r="C18" s="80" t="s">
        <v>261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265</v>
      </c>
      <c r="C19" s="80" t="s">
        <v>263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266</v>
      </c>
      <c r="C20" s="80" t="s">
        <v>269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273</v>
      </c>
      <c r="C21" s="80" t="s">
        <v>274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277</v>
      </c>
      <c r="C22" s="80" t="s">
        <v>278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279</v>
      </c>
      <c r="C23" s="80" t="s">
        <v>282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283</v>
      </c>
      <c r="C24" s="80" t="s">
        <v>286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290</v>
      </c>
      <c r="C25" s="80" t="s">
        <v>288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293</v>
      </c>
      <c r="C26" s="80" t="s">
        <v>294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298</v>
      </c>
      <c r="B27" s="83" t="s">
        <v>299</v>
      </c>
      <c r="C27" s="80" t="s">
        <v>300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303</v>
      </c>
      <c r="C28" s="80" t="s">
        <v>304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298</v>
      </c>
      <c r="B29" s="83" t="s">
        <v>307</v>
      </c>
      <c r="C29" s="80" t="s">
        <v>309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313</v>
      </c>
      <c r="C30" s="80" t="s">
        <v>314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317</v>
      </c>
      <c r="C31" s="80" t="s">
        <v>316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321</v>
      </c>
      <c r="C32" s="80" t="s">
        <v>322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323</v>
      </c>
      <c r="C33" s="80" t="s">
        <v>326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330</v>
      </c>
      <c r="C34" s="80" t="s">
        <v>329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298</v>
      </c>
      <c r="B35" s="83" t="s">
        <v>334</v>
      </c>
      <c r="C35" s="80" t="s">
        <v>335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298</v>
      </c>
      <c r="B36" s="83" t="s">
        <v>338</v>
      </c>
      <c r="C36" s="80" t="s">
        <v>340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343</v>
      </c>
      <c r="C37" s="80" t="s">
        <v>344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347</v>
      </c>
      <c r="C38" s="80" t="s">
        <v>348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351</v>
      </c>
      <c r="C39" s="80" t="s">
        <v>352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298</v>
      </c>
      <c r="B40" s="83" t="s">
        <v>356</v>
      </c>
      <c r="C40" s="80" t="s">
        <v>357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360</v>
      </c>
      <c r="C41" s="80" t="s">
        <v>361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362</v>
      </c>
      <c r="C42" s="80" t="s">
        <v>365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298</v>
      </c>
      <c r="B43" s="83" t="s">
        <v>369</v>
      </c>
      <c r="C43" s="80" t="s">
        <v>368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373</v>
      </c>
      <c r="C44" s="80" t="s">
        <v>371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202</v>
      </c>
      <c r="K44" s="82" t="s">
        <v>202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202</v>
      </c>
      <c r="S44" s="82" t="s">
        <v>202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202</v>
      </c>
      <c r="AA44" s="82" t="s">
        <v>202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202</v>
      </c>
      <c r="AI44" s="82" t="s">
        <v>202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202</v>
      </c>
      <c r="AQ44" s="82" t="s">
        <v>202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202</v>
      </c>
      <c r="AY44" s="82" t="s">
        <v>202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376</v>
      </c>
      <c r="C45" s="80" t="s">
        <v>377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202</v>
      </c>
      <c r="K45" s="82" t="s">
        <v>202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202</v>
      </c>
      <c r="S45" s="82" t="s">
        <v>202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202</v>
      </c>
      <c r="AA45" s="82" t="s">
        <v>202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202</v>
      </c>
      <c r="AI45" s="82" t="s">
        <v>202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202</v>
      </c>
      <c r="AQ45" s="82" t="s">
        <v>202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202</v>
      </c>
      <c r="AY45" s="82" t="s">
        <v>202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380</v>
      </c>
      <c r="C46" s="80" t="s">
        <v>381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202</v>
      </c>
      <c r="K46" s="82" t="s">
        <v>202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202</v>
      </c>
      <c r="S46" s="82" t="s">
        <v>202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202</v>
      </c>
      <c r="AA46" s="82" t="s">
        <v>202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202</v>
      </c>
      <c r="AI46" s="82" t="s">
        <v>202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202</v>
      </c>
      <c r="AQ46" s="82" t="s">
        <v>202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202</v>
      </c>
      <c r="AY46" s="82" t="s">
        <v>202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382</v>
      </c>
      <c r="C47" s="80" t="s">
        <v>385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202</v>
      </c>
      <c r="K47" s="82" t="s">
        <v>202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202</v>
      </c>
      <c r="S47" s="82" t="s">
        <v>202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202</v>
      </c>
      <c r="AA47" s="82" t="s">
        <v>202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202</v>
      </c>
      <c r="AI47" s="82" t="s">
        <v>202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202</v>
      </c>
      <c r="AQ47" s="82" t="s">
        <v>202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202</v>
      </c>
      <c r="AY47" s="82" t="s">
        <v>202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391</v>
      </c>
      <c r="C48" s="80" t="s">
        <v>392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202</v>
      </c>
      <c r="K48" s="82" t="s">
        <v>202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202</v>
      </c>
      <c r="S48" s="82" t="s">
        <v>202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202</v>
      </c>
      <c r="AA48" s="82" t="s">
        <v>202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202</v>
      </c>
      <c r="AI48" s="82" t="s">
        <v>202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202</v>
      </c>
      <c r="AQ48" s="82" t="s">
        <v>202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202</v>
      </c>
      <c r="AY48" s="82" t="s">
        <v>202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7:BE995">
    <cfRule type="expression" dxfId="396" priority="53" stopIfTrue="1">
      <formula>$A57&lt;&gt;""</formula>
    </cfRule>
  </conditionalFormatting>
  <conditionalFormatting sqref="A56:BE56">
    <cfRule type="expression" dxfId="395" priority="2" stopIfTrue="1">
      <formula>$A56&lt;&gt;""</formula>
    </cfRule>
  </conditionalFormatting>
  <conditionalFormatting sqref="A8:BE8">
    <cfRule type="expression" dxfId="394" priority="51" stopIfTrue="1">
      <formula>$A8&lt;&gt;""</formula>
    </cfRule>
  </conditionalFormatting>
  <conditionalFormatting sqref="A9:BE9">
    <cfRule type="expression" dxfId="393" priority="50" stopIfTrue="1">
      <formula>$A9&lt;&gt;""</formula>
    </cfRule>
  </conditionalFormatting>
  <conditionalFormatting sqref="A10:BE10">
    <cfRule type="expression" dxfId="392" priority="49" stopIfTrue="1">
      <formula>$A10&lt;&gt;""</formula>
    </cfRule>
  </conditionalFormatting>
  <conditionalFormatting sqref="A11:BE11">
    <cfRule type="expression" dxfId="391" priority="48" stopIfTrue="1">
      <formula>$A11&lt;&gt;""</formula>
    </cfRule>
  </conditionalFormatting>
  <conditionalFormatting sqref="A12:BE12">
    <cfRule type="expression" dxfId="390" priority="47" stopIfTrue="1">
      <formula>$A12&lt;&gt;""</formula>
    </cfRule>
  </conditionalFormatting>
  <conditionalFormatting sqref="A13:BE13">
    <cfRule type="expression" dxfId="389" priority="46" stopIfTrue="1">
      <formula>$A13&lt;&gt;""</formula>
    </cfRule>
  </conditionalFormatting>
  <conditionalFormatting sqref="A14:BE14">
    <cfRule type="expression" dxfId="388" priority="45" stopIfTrue="1">
      <formula>$A14&lt;&gt;""</formula>
    </cfRule>
  </conditionalFormatting>
  <conditionalFormatting sqref="A15:BE15">
    <cfRule type="expression" dxfId="387" priority="44" stopIfTrue="1">
      <formula>$A15&lt;&gt;""</formula>
    </cfRule>
  </conditionalFormatting>
  <conditionalFormatting sqref="A16:BE16">
    <cfRule type="expression" dxfId="386" priority="43" stopIfTrue="1">
      <formula>$A16&lt;&gt;""</formula>
    </cfRule>
  </conditionalFormatting>
  <conditionalFormatting sqref="A17:BE17">
    <cfRule type="expression" dxfId="385" priority="42" stopIfTrue="1">
      <formula>$A17&lt;&gt;""</formula>
    </cfRule>
  </conditionalFormatting>
  <conditionalFormatting sqref="A18:BE18">
    <cfRule type="expression" dxfId="384" priority="41" stopIfTrue="1">
      <formula>$A18&lt;&gt;""</formula>
    </cfRule>
  </conditionalFormatting>
  <conditionalFormatting sqref="A19:BE19">
    <cfRule type="expression" dxfId="383" priority="40" stopIfTrue="1">
      <formula>$A19&lt;&gt;""</formula>
    </cfRule>
  </conditionalFormatting>
  <conditionalFormatting sqref="A20:BE20">
    <cfRule type="expression" dxfId="382" priority="39" stopIfTrue="1">
      <formula>$A20&lt;&gt;""</formula>
    </cfRule>
  </conditionalFormatting>
  <conditionalFormatting sqref="A21:BE21">
    <cfRule type="expression" dxfId="381" priority="38" stopIfTrue="1">
      <formula>$A21&lt;&gt;""</formula>
    </cfRule>
  </conditionalFormatting>
  <conditionalFormatting sqref="A22:BE22">
    <cfRule type="expression" dxfId="380" priority="37" stopIfTrue="1">
      <formula>$A22&lt;&gt;""</formula>
    </cfRule>
  </conditionalFormatting>
  <conditionalFormatting sqref="A23:BE23">
    <cfRule type="expression" dxfId="379" priority="36" stopIfTrue="1">
      <formula>$A23&lt;&gt;""</formula>
    </cfRule>
  </conditionalFormatting>
  <conditionalFormatting sqref="A24:BE24">
    <cfRule type="expression" dxfId="378" priority="35" stopIfTrue="1">
      <formula>$A24&lt;&gt;""</formula>
    </cfRule>
  </conditionalFormatting>
  <conditionalFormatting sqref="A25:BE25">
    <cfRule type="expression" dxfId="377" priority="34" stopIfTrue="1">
      <formula>$A25&lt;&gt;""</formula>
    </cfRule>
  </conditionalFormatting>
  <conditionalFormatting sqref="A26:BE26">
    <cfRule type="expression" dxfId="376" priority="33" stopIfTrue="1">
      <formula>$A26&lt;&gt;""</formula>
    </cfRule>
  </conditionalFormatting>
  <conditionalFormatting sqref="A27:BE27">
    <cfRule type="expression" dxfId="375" priority="32" stopIfTrue="1">
      <formula>$A27&lt;&gt;""</formula>
    </cfRule>
  </conditionalFormatting>
  <conditionalFormatting sqref="A28:BE28">
    <cfRule type="expression" dxfId="374" priority="31" stopIfTrue="1">
      <formula>$A28&lt;&gt;""</formula>
    </cfRule>
  </conditionalFormatting>
  <conditionalFormatting sqref="A29:BE29">
    <cfRule type="expression" dxfId="373" priority="30" stopIfTrue="1">
      <formula>$A29&lt;&gt;""</formula>
    </cfRule>
  </conditionalFormatting>
  <conditionalFormatting sqref="A30:BE30">
    <cfRule type="expression" dxfId="372" priority="29" stopIfTrue="1">
      <formula>$A30&lt;&gt;""</formula>
    </cfRule>
  </conditionalFormatting>
  <conditionalFormatting sqref="A31:BE31">
    <cfRule type="expression" dxfId="371" priority="28" stopIfTrue="1">
      <formula>$A31&lt;&gt;""</formula>
    </cfRule>
  </conditionalFormatting>
  <conditionalFormatting sqref="A32:BE32">
    <cfRule type="expression" dxfId="370" priority="27" stopIfTrue="1">
      <formula>$A32&lt;&gt;""</formula>
    </cfRule>
  </conditionalFormatting>
  <conditionalFormatting sqref="A33:BE33">
    <cfRule type="expression" dxfId="369" priority="26" stopIfTrue="1">
      <formula>$A33&lt;&gt;""</formula>
    </cfRule>
  </conditionalFormatting>
  <conditionalFormatting sqref="A34:BE34">
    <cfRule type="expression" dxfId="368" priority="25" stopIfTrue="1">
      <formula>$A34&lt;&gt;""</formula>
    </cfRule>
  </conditionalFormatting>
  <conditionalFormatting sqref="A35:BE35">
    <cfRule type="expression" dxfId="367" priority="24" stopIfTrue="1">
      <formula>$A35&lt;&gt;""</formula>
    </cfRule>
  </conditionalFormatting>
  <conditionalFormatting sqref="A36:BE36">
    <cfRule type="expression" dxfId="366" priority="23" stopIfTrue="1">
      <formula>$A36&lt;&gt;""</formula>
    </cfRule>
  </conditionalFormatting>
  <conditionalFormatting sqref="A37:BE37">
    <cfRule type="expression" dxfId="365" priority="22" stopIfTrue="1">
      <formula>$A37&lt;&gt;""</formula>
    </cfRule>
  </conditionalFormatting>
  <conditionalFormatting sqref="A38:BE38">
    <cfRule type="expression" dxfId="364" priority="21" stopIfTrue="1">
      <formula>$A38&lt;&gt;""</formula>
    </cfRule>
  </conditionalFormatting>
  <conditionalFormatting sqref="A39:BE39">
    <cfRule type="expression" dxfId="363" priority="20" stopIfTrue="1">
      <formula>$A39&lt;&gt;""</formula>
    </cfRule>
  </conditionalFormatting>
  <conditionalFormatting sqref="A40:BE40">
    <cfRule type="expression" dxfId="362" priority="19" stopIfTrue="1">
      <formula>$A40&lt;&gt;""</formula>
    </cfRule>
  </conditionalFormatting>
  <conditionalFormatting sqref="A41:BE41">
    <cfRule type="expression" dxfId="361" priority="18" stopIfTrue="1">
      <formula>$A41&lt;&gt;""</formula>
    </cfRule>
  </conditionalFormatting>
  <conditionalFormatting sqref="A42:BE42">
    <cfRule type="expression" dxfId="360" priority="17" stopIfTrue="1">
      <formula>$A42&lt;&gt;""</formula>
    </cfRule>
  </conditionalFormatting>
  <conditionalFormatting sqref="A43:BE43">
    <cfRule type="expression" dxfId="359" priority="16" stopIfTrue="1">
      <formula>$A43&lt;&gt;""</formula>
    </cfRule>
  </conditionalFormatting>
  <conditionalFormatting sqref="A44:BE44">
    <cfRule type="expression" dxfId="358" priority="15" stopIfTrue="1">
      <formula>$A44&lt;&gt;""</formula>
    </cfRule>
  </conditionalFormatting>
  <conditionalFormatting sqref="A45:BE45">
    <cfRule type="expression" dxfId="357" priority="14" stopIfTrue="1">
      <formula>$A45&lt;&gt;""</formula>
    </cfRule>
  </conditionalFormatting>
  <conditionalFormatting sqref="A46:BE46">
    <cfRule type="expression" dxfId="356" priority="13" stopIfTrue="1">
      <formula>$A46&lt;&gt;""</formula>
    </cfRule>
  </conditionalFormatting>
  <conditionalFormatting sqref="A47:BE47">
    <cfRule type="expression" dxfId="355" priority="12" stopIfTrue="1">
      <formula>$A47&lt;&gt;""</formula>
    </cfRule>
  </conditionalFormatting>
  <conditionalFormatting sqref="A48:BE48">
    <cfRule type="expression" dxfId="354" priority="11" stopIfTrue="1">
      <formula>$A48&lt;&gt;""</formula>
    </cfRule>
  </conditionalFormatting>
  <conditionalFormatting sqref="A7:BE7">
    <cfRule type="expression" dxfId="353" priority="1" stopIfTrue="1">
      <formula>$A7&lt;&gt;""</formula>
    </cfRule>
  </conditionalFormatting>
  <conditionalFormatting sqref="A49:BE49">
    <cfRule type="expression" dxfId="352" priority="9" stopIfTrue="1">
      <formula>$A49&lt;&gt;""</formula>
    </cfRule>
  </conditionalFormatting>
  <conditionalFormatting sqref="A50:BE50">
    <cfRule type="expression" dxfId="351" priority="8" stopIfTrue="1">
      <formula>$A50&lt;&gt;""</formula>
    </cfRule>
  </conditionalFormatting>
  <conditionalFormatting sqref="A51:BE51">
    <cfRule type="expression" dxfId="350" priority="7" stopIfTrue="1">
      <formula>$A51&lt;&gt;""</formula>
    </cfRule>
  </conditionalFormatting>
  <conditionalFormatting sqref="A52:BE52">
    <cfRule type="expression" dxfId="349" priority="6" stopIfTrue="1">
      <formula>$A52&lt;&gt;""</formula>
    </cfRule>
  </conditionalFormatting>
  <conditionalFormatting sqref="A53:BE53">
    <cfRule type="expression" dxfId="348" priority="5" stopIfTrue="1">
      <formula>$A53&lt;&gt;""</formula>
    </cfRule>
  </conditionalFormatting>
  <conditionalFormatting sqref="A54:BE54">
    <cfRule type="expression" dxfId="347" priority="4" stopIfTrue="1">
      <formula>$A54&lt;&gt;""</formula>
    </cfRule>
  </conditionalFormatting>
  <conditionalFormatting sqref="A55:BE55">
    <cfRule type="expression" dxfId="346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442</v>
      </c>
      <c r="C7" s="78" t="s">
        <v>443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204</v>
      </c>
      <c r="B8" s="83" t="s">
        <v>397</v>
      </c>
      <c r="C8" s="80" t="s">
        <v>398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403</v>
      </c>
      <c r="B9" s="83" t="s">
        <v>404</v>
      </c>
      <c r="C9" s="80" t="s">
        <v>405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411</v>
      </c>
      <c r="C10" s="80" t="s">
        <v>412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416</v>
      </c>
      <c r="C11" s="80" t="s">
        <v>414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418</v>
      </c>
      <c r="C12" s="80" t="s">
        <v>422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427</v>
      </c>
      <c r="C13" s="80" t="s">
        <v>428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434</v>
      </c>
      <c r="C14" s="80" t="s">
        <v>435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440</v>
      </c>
      <c r="B15" s="83" t="s">
        <v>441</v>
      </c>
      <c r="C15" s="80" t="s">
        <v>437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54">
    <cfRule type="expression" dxfId="343" priority="330" stopIfTrue="1">
      <formula>$A16&lt;&gt;""</formula>
    </cfRule>
  </conditionalFormatting>
  <conditionalFormatting sqref="BN15:BQ15">
    <cfRule type="expression" dxfId="313" priority="16" stopIfTrue="1">
      <formula>$A29&lt;&gt;""</formula>
    </cfRule>
  </conditionalFormatting>
  <conditionalFormatting sqref="A7:DU7">
    <cfRule type="expression" dxfId="312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2021-01-22T02:35:34Z</dcterms:modified>
</cp:coreProperties>
</file>