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1岐阜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組合状況!$A$6:$CD$49</definedName>
    <definedName name="_xlnm.Print_Area" localSheetId="5">'委託許可件数（市町村）'!$2:$49</definedName>
    <definedName name="_xlnm.Print_Area" localSheetId="6">'委託許可件数（組合）'!$2:$16</definedName>
    <definedName name="_xlnm.Print_Area" localSheetId="3">'収集運搬機材（市町村）'!$2:$49</definedName>
    <definedName name="_xlnm.Print_Area" localSheetId="4">'収集運搬機材（組合）'!$2:$16</definedName>
    <definedName name="_xlnm.Print_Area" localSheetId="7">処理業者と従業員数!$2:$49</definedName>
    <definedName name="_xlnm.Print_Area" localSheetId="0">組合状況!$2:$16</definedName>
    <definedName name="_xlnm.Print_Area" localSheetId="1">'廃棄物処理従事職員数（市町村）'!$2:$49</definedName>
    <definedName name="_xlnm.Print_Area" localSheetId="2">'廃棄物処理従事職員数（組合）'!$2:$16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L8" i="7"/>
  <c r="L9" i="7"/>
  <c r="L10" i="7"/>
  <c r="L11" i="7"/>
  <c r="L12" i="7"/>
  <c r="L13" i="7"/>
  <c r="L14" i="7"/>
  <c r="L15" i="7"/>
  <c r="L16" i="7"/>
  <c r="H8" i="7"/>
  <c r="H9" i="7"/>
  <c r="H10" i="7"/>
  <c r="H11" i="7"/>
  <c r="H12" i="7"/>
  <c r="H13" i="7"/>
  <c r="H14" i="7"/>
  <c r="H15" i="7"/>
  <c r="H16" i="7"/>
  <c r="D8" i="7"/>
  <c r="D9" i="7"/>
  <c r="D10" i="7"/>
  <c r="D11" i="7"/>
  <c r="D12" i="7"/>
  <c r="D13" i="7"/>
  <c r="D14" i="7"/>
  <c r="D15" i="7"/>
  <c r="D1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BU8" i="5"/>
  <c r="BU9" i="5"/>
  <c r="BU10" i="5"/>
  <c r="BU11" i="5"/>
  <c r="BU12" i="5"/>
  <c r="BU13" i="5"/>
  <c r="BU14" i="5"/>
  <c r="BU15" i="5"/>
  <c r="BU16" i="5"/>
  <c r="BO8" i="5"/>
  <c r="BO9" i="5"/>
  <c r="BO10" i="5"/>
  <c r="BO11" i="5"/>
  <c r="BO12" i="5"/>
  <c r="BO13" i="5"/>
  <c r="BO14" i="5"/>
  <c r="BO15" i="5"/>
  <c r="BO16" i="5"/>
  <c r="BI8" i="5"/>
  <c r="BI9" i="5"/>
  <c r="BI10" i="5"/>
  <c r="BI11" i="5"/>
  <c r="BI12" i="5"/>
  <c r="BI13" i="5"/>
  <c r="BI14" i="5"/>
  <c r="BI15" i="5"/>
  <c r="BI16" i="5"/>
  <c r="BC8" i="5"/>
  <c r="BC9" i="5"/>
  <c r="BC10" i="5"/>
  <c r="BC11" i="5"/>
  <c r="BC12" i="5"/>
  <c r="BC13" i="5"/>
  <c r="BC14" i="5"/>
  <c r="BC15" i="5"/>
  <c r="BC16" i="5"/>
  <c r="AW8" i="5"/>
  <c r="AW9" i="5"/>
  <c r="AV9" i="5" s="1"/>
  <c r="AW10" i="5"/>
  <c r="AW11" i="5"/>
  <c r="AW12" i="5"/>
  <c r="AW13" i="5"/>
  <c r="AV13" i="5" s="1"/>
  <c r="AW14" i="5"/>
  <c r="AW15" i="5"/>
  <c r="AV15" i="5" s="1"/>
  <c r="AW16" i="5"/>
  <c r="AV8" i="5"/>
  <c r="AV10" i="5"/>
  <c r="AV11" i="5"/>
  <c r="AV12" i="5"/>
  <c r="AV14" i="5"/>
  <c r="AV16" i="5"/>
  <c r="AP8" i="5"/>
  <c r="AP9" i="5"/>
  <c r="AP10" i="5"/>
  <c r="AP11" i="5"/>
  <c r="AP12" i="5"/>
  <c r="AP13" i="5"/>
  <c r="AP14" i="5"/>
  <c r="AP15" i="5"/>
  <c r="AP16" i="5"/>
  <c r="AJ8" i="5"/>
  <c r="AJ9" i="5"/>
  <c r="AJ10" i="5"/>
  <c r="AJ11" i="5"/>
  <c r="AJ12" i="5"/>
  <c r="AJ13" i="5"/>
  <c r="AJ14" i="5"/>
  <c r="AJ15" i="5"/>
  <c r="AJ16" i="5"/>
  <c r="AD8" i="5"/>
  <c r="AD9" i="5"/>
  <c r="AC9" i="5" s="1"/>
  <c r="AD10" i="5"/>
  <c r="AD11" i="5"/>
  <c r="AD12" i="5"/>
  <c r="AD13" i="5"/>
  <c r="AC13" i="5" s="1"/>
  <c r="AB13" i="5" s="1"/>
  <c r="AD14" i="5"/>
  <c r="AD15" i="5"/>
  <c r="AC15" i="5" s="1"/>
  <c r="AD16" i="5"/>
  <c r="AC8" i="5"/>
  <c r="AC10" i="5"/>
  <c r="AB10" i="5" s="1"/>
  <c r="AC11" i="5"/>
  <c r="AC12" i="5"/>
  <c r="AB12" i="5" s="1"/>
  <c r="AC14" i="5"/>
  <c r="AC16" i="5"/>
  <c r="AB16" i="5" s="1"/>
  <c r="AB8" i="5"/>
  <c r="AB11" i="5"/>
  <c r="AB14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V34" i="4" s="1"/>
  <c r="AB34" i="4" s="1"/>
  <c r="AW35" i="4"/>
  <c r="AW36" i="4"/>
  <c r="AW37" i="4"/>
  <c r="AW38" i="4"/>
  <c r="AW39" i="4"/>
  <c r="AW40" i="4"/>
  <c r="AW41" i="4"/>
  <c r="AW42" i="4"/>
  <c r="AW43" i="4"/>
  <c r="AW44" i="4"/>
  <c r="AW45" i="4"/>
  <c r="AW46" i="4"/>
  <c r="AV46" i="4" s="1"/>
  <c r="AB46" i="4" s="1"/>
  <c r="AW47" i="4"/>
  <c r="AW48" i="4"/>
  <c r="AW49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5" i="4"/>
  <c r="AV36" i="4"/>
  <c r="AV37" i="4"/>
  <c r="AV38" i="4"/>
  <c r="AV39" i="4"/>
  <c r="AV40" i="4"/>
  <c r="AV41" i="4"/>
  <c r="AV42" i="4"/>
  <c r="AV43" i="4"/>
  <c r="AV44" i="4"/>
  <c r="AV45" i="4"/>
  <c r="AV47" i="4"/>
  <c r="AV48" i="4"/>
  <c r="AV49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5" i="4"/>
  <c r="AB36" i="4"/>
  <c r="AB37" i="4"/>
  <c r="AB38" i="4"/>
  <c r="AB39" i="4"/>
  <c r="AB40" i="4"/>
  <c r="AB41" i="4"/>
  <c r="AB42" i="4"/>
  <c r="AB43" i="4"/>
  <c r="AB44" i="4"/>
  <c r="AB45" i="4"/>
  <c r="AB47" i="4"/>
  <c r="AB48" i="4"/>
  <c r="AB49" i="4"/>
  <c r="AD8" i="3"/>
  <c r="AD9" i="3"/>
  <c r="AD10" i="3"/>
  <c r="AD11" i="3"/>
  <c r="AD12" i="3"/>
  <c r="AD13" i="3"/>
  <c r="AD14" i="3"/>
  <c r="AD15" i="3"/>
  <c r="AD16" i="3"/>
  <c r="AC8" i="3"/>
  <c r="AC9" i="3"/>
  <c r="AC10" i="3"/>
  <c r="AC11" i="3"/>
  <c r="AC12" i="3"/>
  <c r="AC13" i="3"/>
  <c r="AC14" i="3"/>
  <c r="AC15" i="3"/>
  <c r="AC16" i="3"/>
  <c r="AB8" i="3"/>
  <c r="AB9" i="3"/>
  <c r="AB10" i="3"/>
  <c r="AB11" i="3"/>
  <c r="AB12" i="3"/>
  <c r="AB13" i="3"/>
  <c r="AB14" i="3"/>
  <c r="AB15" i="3"/>
  <c r="AB16" i="3"/>
  <c r="AA8" i="3"/>
  <c r="AA9" i="3"/>
  <c r="AA10" i="3"/>
  <c r="AA11" i="3"/>
  <c r="AA12" i="3"/>
  <c r="AA13" i="3"/>
  <c r="AA14" i="3"/>
  <c r="AA15" i="3"/>
  <c r="AA16" i="3"/>
  <c r="Y8" i="3"/>
  <c r="Y9" i="3"/>
  <c r="Y10" i="3"/>
  <c r="Y11" i="3"/>
  <c r="Y12" i="3"/>
  <c r="Y13" i="3"/>
  <c r="Y14" i="3"/>
  <c r="Y15" i="3"/>
  <c r="Y16" i="3"/>
  <c r="X8" i="3"/>
  <c r="X9" i="3"/>
  <c r="X10" i="3"/>
  <c r="X11" i="3"/>
  <c r="X12" i="3"/>
  <c r="X13" i="3"/>
  <c r="X14" i="3"/>
  <c r="X15" i="3"/>
  <c r="X16" i="3"/>
  <c r="Q8" i="3"/>
  <c r="Z8" i="3" s="1"/>
  <c r="Q9" i="3"/>
  <c r="Z9" i="3" s="1"/>
  <c r="Q10" i="3"/>
  <c r="Q11" i="3"/>
  <c r="Z11" i="3" s="1"/>
  <c r="Q12" i="3"/>
  <c r="Q13" i="3"/>
  <c r="Z13" i="3" s="1"/>
  <c r="Q14" i="3"/>
  <c r="Z14" i="3" s="1"/>
  <c r="Q15" i="3"/>
  <c r="Z15" i="3" s="1"/>
  <c r="Q16" i="3"/>
  <c r="N8" i="3"/>
  <c r="W8" i="3" s="1"/>
  <c r="N9" i="3"/>
  <c r="N10" i="3"/>
  <c r="W10" i="3" s="1"/>
  <c r="N11" i="3"/>
  <c r="W11" i="3" s="1"/>
  <c r="N12" i="3"/>
  <c r="W12" i="3" s="1"/>
  <c r="N13" i="3"/>
  <c r="N14" i="3"/>
  <c r="W14" i="3" s="1"/>
  <c r="N15" i="3"/>
  <c r="N16" i="3"/>
  <c r="W16" i="3" s="1"/>
  <c r="M9" i="3"/>
  <c r="M11" i="3"/>
  <c r="M13" i="3"/>
  <c r="V13" i="3" s="1"/>
  <c r="M15" i="3"/>
  <c r="H8" i="3"/>
  <c r="H9" i="3"/>
  <c r="H10" i="3"/>
  <c r="Z10" i="3" s="1"/>
  <c r="H11" i="3"/>
  <c r="H12" i="3"/>
  <c r="Z12" i="3" s="1"/>
  <c r="H13" i="3"/>
  <c r="H14" i="3"/>
  <c r="H15" i="3"/>
  <c r="H16" i="3"/>
  <c r="Z16" i="3" s="1"/>
  <c r="E8" i="3"/>
  <c r="E9" i="3"/>
  <c r="W9" i="3" s="1"/>
  <c r="E10" i="3"/>
  <c r="E11" i="3"/>
  <c r="D11" i="3" s="1"/>
  <c r="E12" i="3"/>
  <c r="E13" i="3"/>
  <c r="D13" i="3" s="1"/>
  <c r="E14" i="3"/>
  <c r="E15" i="3"/>
  <c r="W15" i="3" s="1"/>
  <c r="E16" i="3"/>
  <c r="D8" i="3"/>
  <c r="D10" i="3"/>
  <c r="D12" i="3"/>
  <c r="D14" i="3"/>
  <c r="D16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Q8" i="2"/>
  <c r="Z8" i="2" s="1"/>
  <c r="Q9" i="2"/>
  <c r="Z9" i="2" s="1"/>
  <c r="Q10" i="2"/>
  <c r="Z10" i="2" s="1"/>
  <c r="Q11" i="2"/>
  <c r="Z11" i="2" s="1"/>
  <c r="Q12" i="2"/>
  <c r="Z12" i="2" s="1"/>
  <c r="Q13" i="2"/>
  <c r="Z13" i="2" s="1"/>
  <c r="Q14" i="2"/>
  <c r="Z14" i="2" s="1"/>
  <c r="Q15" i="2"/>
  <c r="Z15" i="2" s="1"/>
  <c r="Q16" i="2"/>
  <c r="Z16" i="2" s="1"/>
  <c r="Q17" i="2"/>
  <c r="Z17" i="2" s="1"/>
  <c r="Q18" i="2"/>
  <c r="Z18" i="2" s="1"/>
  <c r="Q19" i="2"/>
  <c r="Z19" i="2" s="1"/>
  <c r="Q20" i="2"/>
  <c r="Z20" i="2" s="1"/>
  <c r="Q21" i="2"/>
  <c r="Z21" i="2" s="1"/>
  <c r="Q22" i="2"/>
  <c r="Z22" i="2" s="1"/>
  <c r="Q23" i="2"/>
  <c r="Z23" i="2" s="1"/>
  <c r="Q24" i="2"/>
  <c r="Z24" i="2" s="1"/>
  <c r="Q25" i="2"/>
  <c r="Z25" i="2" s="1"/>
  <c r="Q26" i="2"/>
  <c r="Z26" i="2" s="1"/>
  <c r="Q27" i="2"/>
  <c r="Z27" i="2" s="1"/>
  <c r="Q28" i="2"/>
  <c r="Z28" i="2" s="1"/>
  <c r="Q29" i="2"/>
  <c r="Z29" i="2" s="1"/>
  <c r="Q30" i="2"/>
  <c r="Z30" i="2" s="1"/>
  <c r="Q31" i="2"/>
  <c r="Z31" i="2" s="1"/>
  <c r="Q32" i="2"/>
  <c r="Z32" i="2" s="1"/>
  <c r="Q33" i="2"/>
  <c r="Z33" i="2" s="1"/>
  <c r="Q34" i="2"/>
  <c r="Z34" i="2" s="1"/>
  <c r="Q35" i="2"/>
  <c r="Z35" i="2" s="1"/>
  <c r="Q36" i="2"/>
  <c r="Z36" i="2" s="1"/>
  <c r="Q37" i="2"/>
  <c r="Z37" i="2" s="1"/>
  <c r="Q38" i="2"/>
  <c r="Z38" i="2" s="1"/>
  <c r="Q39" i="2"/>
  <c r="Z39" i="2" s="1"/>
  <c r="Q40" i="2"/>
  <c r="Z40" i="2" s="1"/>
  <c r="Q41" i="2"/>
  <c r="Z41" i="2" s="1"/>
  <c r="Q42" i="2"/>
  <c r="Z42" i="2" s="1"/>
  <c r="Q43" i="2"/>
  <c r="Z43" i="2" s="1"/>
  <c r="Q44" i="2"/>
  <c r="Z44" i="2" s="1"/>
  <c r="Q45" i="2"/>
  <c r="Z45" i="2" s="1"/>
  <c r="Q46" i="2"/>
  <c r="Z46" i="2" s="1"/>
  <c r="Q47" i="2"/>
  <c r="Z47" i="2" s="1"/>
  <c r="Q48" i="2"/>
  <c r="Z48" i="2" s="1"/>
  <c r="Q49" i="2"/>
  <c r="Z49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W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W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W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W47" i="2" s="1"/>
  <c r="N48" i="2"/>
  <c r="W48" i="2" s="1"/>
  <c r="N49" i="2"/>
  <c r="W49" i="2" s="1"/>
  <c r="M8" i="2"/>
  <c r="V8" i="2" s="1"/>
  <c r="M9" i="2"/>
  <c r="V9" i="2" s="1"/>
  <c r="M10" i="2"/>
  <c r="V10" i="2" s="1"/>
  <c r="M11" i="2"/>
  <c r="V11" i="2" s="1"/>
  <c r="M12" i="2"/>
  <c r="V12" i="2" s="1"/>
  <c r="M13" i="2"/>
  <c r="V13" i="2" s="1"/>
  <c r="M14" i="2"/>
  <c r="V14" i="2" s="1"/>
  <c r="M15" i="2"/>
  <c r="V15" i="2" s="1"/>
  <c r="M16" i="2"/>
  <c r="V16" i="2" s="1"/>
  <c r="M17" i="2"/>
  <c r="V17" i="2" s="1"/>
  <c r="M18" i="2"/>
  <c r="V18" i="2" s="1"/>
  <c r="M19" i="2"/>
  <c r="V19" i="2" s="1"/>
  <c r="M20" i="2"/>
  <c r="V20" i="2" s="1"/>
  <c r="M21" i="2"/>
  <c r="V21" i="2" s="1"/>
  <c r="M22" i="2"/>
  <c r="V22" i="2" s="1"/>
  <c r="M23" i="2"/>
  <c r="V23" i="2" s="1"/>
  <c r="M24" i="2"/>
  <c r="V24" i="2" s="1"/>
  <c r="M25" i="2"/>
  <c r="V25" i="2" s="1"/>
  <c r="M26" i="2"/>
  <c r="V26" i="2" s="1"/>
  <c r="M27" i="2"/>
  <c r="V27" i="2" s="1"/>
  <c r="M28" i="2"/>
  <c r="V28" i="2" s="1"/>
  <c r="M29" i="2"/>
  <c r="V29" i="2" s="1"/>
  <c r="M30" i="2"/>
  <c r="V30" i="2" s="1"/>
  <c r="M31" i="2"/>
  <c r="V31" i="2" s="1"/>
  <c r="M32" i="2"/>
  <c r="V32" i="2" s="1"/>
  <c r="M33" i="2"/>
  <c r="V33" i="2" s="1"/>
  <c r="M34" i="2"/>
  <c r="V34" i="2" s="1"/>
  <c r="M35" i="2"/>
  <c r="V35" i="2" s="1"/>
  <c r="M36" i="2"/>
  <c r="V36" i="2" s="1"/>
  <c r="M37" i="2"/>
  <c r="V37" i="2" s="1"/>
  <c r="M38" i="2"/>
  <c r="V38" i="2" s="1"/>
  <c r="M39" i="2"/>
  <c r="V39" i="2" s="1"/>
  <c r="M40" i="2"/>
  <c r="V40" i="2" s="1"/>
  <c r="M41" i="2"/>
  <c r="V41" i="2" s="1"/>
  <c r="M42" i="2"/>
  <c r="V42" i="2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AB15" i="5" l="1"/>
  <c r="AB9" i="5"/>
  <c r="V15" i="3"/>
  <c r="V11" i="3"/>
  <c r="D15" i="3"/>
  <c r="D9" i="3"/>
  <c r="V9" i="3" s="1"/>
  <c r="M12" i="3"/>
  <c r="V12" i="3" s="1"/>
  <c r="W13" i="3"/>
  <c r="M16" i="3"/>
  <c r="V16" i="3" s="1"/>
  <c r="M10" i="3"/>
  <c r="V10" i="3" s="1"/>
  <c r="M14" i="3"/>
  <c r="V14" i="3" s="1"/>
  <c r="M8" i="3"/>
  <c r="V8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Z7" i="2"/>
  <c r="D7" i="3"/>
  <c r="Z7" i="3"/>
  <c r="W7" i="3"/>
  <c r="M7" i="2"/>
  <c r="V7" i="2" s="1"/>
  <c r="M7" i="3"/>
  <c r="V7" i="3" l="1"/>
</calcChain>
</file>

<file path=xl/sharedStrings.xml><?xml version="1.0" encoding="utf-8"?>
<sst xmlns="http://schemas.openxmlformats.org/spreadsheetml/2006/main" count="1788" uniqueCount="233">
  <si>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</si>
  <si>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</si>
  <si>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</si>
  <si>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</si>
  <si>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</si>
  <si>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</si>
  <si>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</si>
  <si>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</si>
  <si>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</si>
  <si>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</si>
  <si>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</si>
  <si>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</si>
  <si>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</si>
  <si>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</si>
  <si>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</si>
  <si>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</si>
  <si>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</si>
  <si>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</si>
  <si>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</si>
  <si>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</si>
  <si>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</si>
  <si>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</si>
  <si>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</si>
  <si>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</si>
  <si>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</si>
  <si>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</si>
  <si>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</si>
  <si>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</si>
  <si>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</si>
  <si>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</si>
  <si>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</si>
  <si>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</si>
  <si>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</si>
  <si>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</si>
  <si>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</si>
  <si>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</si>
  <si>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</si>
  <si>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</si>
  <si>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</si>
  <si>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</si>
  <si>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</si>
  <si>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</si>
  <si>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</si>
  <si>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</si>
  <si>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</si>
  <si>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</si>
  <si>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</si>
  <si>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</si>
  <si>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</si>
  <si>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</si>
  <si>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</si>
  <si>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</si>
  <si>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</si>
  <si>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</si>
  <si>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</si>
  <si>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</si>
  <si>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</si>
  <si>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</si>
  <si>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</si>
  <si>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</si>
  <si>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</si>
  <si>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</si>
  <si>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</si>
  <si>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</si>
  <si>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</si>
  <si>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</si>
  <si>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</si>
  <si>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</si>
  <si>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</si>
  <si>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</si>
  <si>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</si>
  <si>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</si>
  <si>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</si>
  <si>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</si>
  <si>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</si>
  <si>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</si>
  <si>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</si>
  <si>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</si>
  <si>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</si>
  <si>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</si>
  <si>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</si>
  <si>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</si>
  <si>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</si>
  <si>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</si>
  <si>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</si>
  <si>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</si>
  <si>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</si>
  <si>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</si>
  <si>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</si>
  <si>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</si>
  <si>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</si>
  <si>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</si>
  <si>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</si>
  <si>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</si>
  <si>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</si>
  <si>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</si>
  <si>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</si>
  <si>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</si>
  <si>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</si>
  <si>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</si>
  <si>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岐阜県</t>
  </si>
  <si>
    <t>21000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</si>
  <si>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</si>
  <si>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</si>
  <si>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</si>
  <si>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</si>
  <si>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</si>
  <si>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</si>
  <si>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</si>
  <si>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</si>
  <si>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21201</t>
  </si>
  <si>
    <t>岐阜市</t>
  </si>
  <si>
    <t>ホイールローダー2台、フォークリフト1台</t>
  </si>
  <si>
    <t/>
  </si>
  <si>
    <t>21202</t>
  </si>
  <si>
    <t>大垣市</t>
  </si>
  <si>
    <t>ミニショベル1台、ブルドーザー1台、パワーショベル1台、フォークリフト2台</t>
  </si>
  <si>
    <t>21203</t>
  </si>
  <si>
    <t>高山市</t>
  </si>
  <si>
    <t>バックホー１台、ホイールローダ３台</t>
  </si>
  <si>
    <t>21204</t>
  </si>
  <si>
    <t>多治見市</t>
  </si>
  <si>
    <t>パワーショベル7台、ホイールローダ1台、リーチローダ2台、フォークリフト2台、ブルドーザー1台、ロータリーフォーク1台</t>
  </si>
  <si>
    <t>21205</t>
  </si>
  <si>
    <t>関市</t>
  </si>
  <si>
    <t>21206</t>
  </si>
  <si>
    <t>中津川市</t>
  </si>
  <si>
    <t>バックホー1台、ホイールローダー2台、フォークリフト2台、トラクターショベル1台</t>
  </si>
  <si>
    <t>21207</t>
  </si>
  <si>
    <t>美濃市</t>
  </si>
  <si>
    <t>パワーショベル1台、ブルドーザー1台、ホイールローダー1台</t>
  </si>
  <si>
    <t>21208</t>
  </si>
  <si>
    <t>瑞浪市</t>
  </si>
  <si>
    <t>タイヤショベル１台、フォークリフト１台、リーチローダー１台、ホイールローダ１台、大型油圧ショベル１台、油圧ショベル1台</t>
  </si>
  <si>
    <t>21209</t>
  </si>
  <si>
    <t>羽島市</t>
  </si>
  <si>
    <t>21210</t>
  </si>
  <si>
    <t>恵那市</t>
  </si>
  <si>
    <t>パワーショベル2台、タイヤショベル2台、フォークリフト4台</t>
  </si>
  <si>
    <t>21211</t>
  </si>
  <si>
    <t>美濃加茂市</t>
  </si>
  <si>
    <t>21212</t>
  </si>
  <si>
    <t>土岐市</t>
  </si>
  <si>
    <t>パワーショベル２台、コンパクター２台、ショベルローダー１台、リーチローダー１台</t>
  </si>
  <si>
    <t>21213</t>
  </si>
  <si>
    <t>各務原市</t>
  </si>
  <si>
    <t>21214</t>
  </si>
  <si>
    <t>可児市</t>
  </si>
  <si>
    <t>21215</t>
  </si>
  <si>
    <t>山県市</t>
  </si>
  <si>
    <t>ペイロ－ダ－１台、フォ－クリフト１台</t>
  </si>
  <si>
    <t>21216</t>
  </si>
  <si>
    <t>瑞穂市</t>
  </si>
  <si>
    <t>21217</t>
  </si>
  <si>
    <t>飛騨市</t>
  </si>
  <si>
    <t>ホイルローダー２台</t>
  </si>
  <si>
    <t>21218</t>
  </si>
  <si>
    <t>本巣市</t>
  </si>
  <si>
    <t>21219</t>
  </si>
  <si>
    <t>郡上市</t>
  </si>
  <si>
    <t>21220</t>
  </si>
  <si>
    <t>下呂市</t>
  </si>
  <si>
    <t>フォークリフト２台、ホイルローダー３台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</si>
  <si>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</si>
  <si>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</si>
  <si>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</si>
  <si>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</si>
  <si>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</si>
  <si>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</si>
  <si>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</si>
  <si>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</si>
  <si>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</si>
  <si>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</si>
  <si>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</si>
  <si>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</si>
  <si>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</si>
  <si>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</si>
  <si>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</si>
  <si>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</si>
  <si>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</si>
  <si>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</si>
  <si>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</si>
  <si>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</si>
  <si>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</si>
  <si>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</si>
  <si>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</si>
  <si>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</si>
  <si>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油圧ショベル（ホーク付）１台、トラクターショベル１台、フォークリフト３台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</si>
  <si>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</si>
  <si>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</si>
  <si>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</si>
  <si>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</si>
  <si>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</si>
  <si>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</si>
  <si>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</si>
  <si>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</si>
  <si>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</si>
  <si>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</si>
  <si>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</si>
  <si>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</si>
  <si>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</si>
  <si>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</si>
  <si>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</si>
  <si>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</si>
  <si>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</si>
  <si>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</si>
  <si>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</si>
  <si>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</si>
  <si>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ホイルローダー１台、フォークリフト１台、ミニホイルローダー2台</t>
  </si>
  <si>
    <t>21821</t>
  </si>
  <si>
    <t>岐阜羽島衛生施設組合</t>
  </si>
  <si>
    <t>○</t>
  </si>
  <si>
    <t>21822</t>
  </si>
  <si>
    <t>大垣衛生施設組合</t>
  </si>
  <si>
    <t>関ヶ原町</t>
  </si>
  <si>
    <t>21823</t>
  </si>
  <si>
    <t>可茂衛生施設利用組合</t>
  </si>
  <si>
    <t>フォークリフト４台、ホイールローダ１台、ショベルローダ３台</t>
  </si>
  <si>
    <t>21824</t>
  </si>
  <si>
    <t>南濃衛生施設利用事務組合</t>
  </si>
  <si>
    <t>21825</t>
  </si>
  <si>
    <t>もとす広域連合</t>
  </si>
  <si>
    <t>21895</t>
  </si>
  <si>
    <t>西濃環境整備組合</t>
  </si>
  <si>
    <t>ブルドーザー1台、フォークリフト1台、ホイールローダ3台</t>
  </si>
  <si>
    <t>21900</t>
  </si>
  <si>
    <t>岐北衛生施設利用組合</t>
  </si>
  <si>
    <t>21907</t>
  </si>
  <si>
    <t>中濃地域広域行政事務組合</t>
  </si>
  <si>
    <t>大型ホイルローダー　2台　小型ホイルローダー　1台</t>
  </si>
  <si>
    <t>21917</t>
  </si>
  <si>
    <t>西南濃粗大廃棄物処理組合</t>
  </si>
  <si>
    <t>ホイールローダー2台、バックホー2台、フォークリフト2台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</si>
</sst>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5</v>
      </c>
      <c r="G7" s="72">
        <f t="shared" si="0"/>
        <v>5</v>
      </c>
      <c r="H7" s="72">
        <f t="shared" si="0"/>
        <v>0</v>
      </c>
      <c r="I7" s="72">
        <f t="shared" si="0"/>
        <v>2</v>
      </c>
      <c r="J7" s="72">
        <f t="shared" si="0"/>
        <v>3</v>
      </c>
      <c r="K7" s="72">
        <f t="shared" si="0"/>
        <v>1</v>
      </c>
      <c r="L7" s="72">
        <f t="shared" si="0"/>
        <v>0</v>
      </c>
      <c r="M7" s="72">
        <f t="shared" si="0"/>
        <v>3</v>
      </c>
      <c r="N7" s="72">
        <f t="shared" si="0"/>
        <v>0</v>
      </c>
      <c r="O7" s="72">
        <f t="shared" si="0"/>
        <v>6</v>
      </c>
      <c r="P7" s="72">
        <f t="shared" si="0"/>
        <v>1</v>
      </c>
      <c r="Q7" s="72">
        <f t="shared" si="0"/>
        <v>0</v>
      </c>
      <c r="R7" s="72">
        <f t="shared" si="0"/>
        <v>2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9</v>
      </c>
      <c r="V7" s="72">
        <f t="shared" si="1"/>
        <v>9</v>
      </c>
      <c r="W7" s="72">
        <f t="shared" si="1"/>
        <v>9</v>
      </c>
      <c r="X7" s="72">
        <f t="shared" si="1"/>
        <v>9</v>
      </c>
      <c r="Y7" s="72">
        <f t="shared" si="1"/>
        <v>9</v>
      </c>
      <c r="Z7" s="72">
        <f t="shared" si="1"/>
        <v>9</v>
      </c>
      <c r="AA7" s="72">
        <f t="shared" si="1"/>
        <v>7</v>
      </c>
      <c r="AB7" s="72">
        <f t="shared" si="1"/>
        <v>9</v>
      </c>
      <c r="AC7" s="72">
        <f t="shared" si="1"/>
        <v>5</v>
      </c>
      <c r="AD7" s="72">
        <f t="shared" si="1"/>
        <v>9</v>
      </c>
      <c r="AE7" s="72">
        <f t="shared" si="1"/>
        <v>4</v>
      </c>
      <c r="AF7" s="72">
        <f t="shared" si="1"/>
        <v>9</v>
      </c>
      <c r="AG7" s="72">
        <f t="shared" si="1"/>
        <v>4</v>
      </c>
      <c r="AH7" s="72">
        <f t="shared" si="1"/>
        <v>9</v>
      </c>
      <c r="AI7" s="72">
        <f t="shared" si="1"/>
        <v>4</v>
      </c>
      <c r="AJ7" s="72">
        <f t="shared" si="1"/>
        <v>9</v>
      </c>
      <c r="AK7" s="72">
        <f t="shared" si="1"/>
        <v>4</v>
      </c>
      <c r="AL7" s="72">
        <f t="shared" si="1"/>
        <v>9</v>
      </c>
      <c r="AM7" s="72">
        <f t="shared" si="1"/>
        <v>3</v>
      </c>
      <c r="AN7" s="72">
        <f t="shared" si="1"/>
        <v>9</v>
      </c>
      <c r="AO7" s="72">
        <f t="shared" si="1"/>
        <v>2</v>
      </c>
      <c r="AP7" s="72">
        <f t="shared" si="1"/>
        <v>9</v>
      </c>
      <c r="AQ7" s="72">
        <f t="shared" si="1"/>
        <v>0</v>
      </c>
      <c r="AR7" s="72">
        <f t="shared" si="1"/>
        <v>9</v>
      </c>
      <c r="AS7" s="72">
        <f t="shared" si="1"/>
        <v>0</v>
      </c>
      <c r="AT7" s="72">
        <f t="shared" si="1"/>
        <v>9</v>
      </c>
      <c r="AU7" s="72">
        <f t="shared" si="1"/>
        <v>0</v>
      </c>
      <c r="AV7" s="72">
        <f t="shared" si="1"/>
        <v>9</v>
      </c>
      <c r="AW7" s="72">
        <f t="shared" si="1"/>
        <v>0</v>
      </c>
      <c r="AX7" s="72">
        <f t="shared" si="1"/>
        <v>9</v>
      </c>
      <c r="AY7" s="72">
        <f t="shared" si="1"/>
        <v>0</v>
      </c>
      <c r="AZ7" s="72">
        <f t="shared" si="1"/>
        <v>9</v>
      </c>
      <c r="BA7" s="72">
        <f t="shared" ref="BA7:CC7" si="2">COUNTIF(BA$8:BA$57,"&lt;&gt;")</f>
        <v>0</v>
      </c>
      <c r="BB7" s="72">
        <f t="shared" si="2"/>
        <v>9</v>
      </c>
      <c r="BC7" s="72">
        <f t="shared" si="2"/>
        <v>0</v>
      </c>
      <c r="BD7" s="72">
        <f t="shared" si="2"/>
        <v>9</v>
      </c>
      <c r="BE7" s="72">
        <f t="shared" si="2"/>
        <v>0</v>
      </c>
      <c r="BF7" s="72">
        <f t="shared" si="2"/>
        <v>9</v>
      </c>
      <c r="BG7" s="72">
        <f t="shared" si="2"/>
        <v>0</v>
      </c>
      <c r="BH7" s="72">
        <f t="shared" si="2"/>
        <v>9</v>
      </c>
      <c r="BI7" s="72">
        <f t="shared" si="2"/>
        <v>0</v>
      </c>
      <c r="BJ7" s="72">
        <f t="shared" si="2"/>
        <v>9</v>
      </c>
      <c r="BK7" s="72">
        <f t="shared" si="2"/>
        <v>0</v>
      </c>
      <c r="BL7" s="72">
        <f t="shared" si="2"/>
        <v>9</v>
      </c>
      <c r="BM7" s="72">
        <f t="shared" si="2"/>
        <v>0</v>
      </c>
      <c r="BN7" s="72">
        <f t="shared" si="2"/>
        <v>9</v>
      </c>
      <c r="BO7" s="72">
        <f t="shared" si="2"/>
        <v>0</v>
      </c>
      <c r="BP7" s="72">
        <f t="shared" si="2"/>
        <v>9</v>
      </c>
      <c r="BQ7" s="72">
        <f t="shared" si="2"/>
        <v>0</v>
      </c>
      <c r="BR7" s="72">
        <f t="shared" si="2"/>
        <v>9</v>
      </c>
      <c r="BS7" s="72">
        <f t="shared" si="2"/>
        <v>0</v>
      </c>
      <c r="BT7" s="72">
        <f t="shared" si="2"/>
        <v>9</v>
      </c>
      <c r="BU7" s="72">
        <f t="shared" si="2"/>
        <v>0</v>
      </c>
      <c r="BV7" s="72">
        <f t="shared" si="2"/>
        <v>9</v>
      </c>
      <c r="BW7" s="72">
        <f t="shared" si="2"/>
        <v>0</v>
      </c>
      <c r="BX7" s="72">
        <f t="shared" si="2"/>
        <v>9</v>
      </c>
      <c r="BY7" s="72">
        <f t="shared" si="2"/>
        <v>0</v>
      </c>
      <c r="BZ7" s="72">
        <f t="shared" si="2"/>
        <v>9</v>
      </c>
      <c r="CA7" s="72">
        <f t="shared" si="2"/>
        <v>0</v>
      </c>
      <c r="CB7" s="72">
        <f t="shared" si="2"/>
        <v>9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209</v>
      </c>
      <c r="C8" s="62" t="s">
        <v>210</v>
      </c>
      <c r="D8" s="62" t="s">
        <v>211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211</v>
      </c>
      <c r="P8" s="62"/>
      <c r="Q8" s="62"/>
      <c r="R8" s="62"/>
      <c r="S8" s="62"/>
      <c r="T8" s="62"/>
      <c r="U8" s="62">
        <v>4</v>
      </c>
      <c r="V8" s="68" t="s">
        <v>110</v>
      </c>
      <c r="W8" s="62" t="s">
        <v>111</v>
      </c>
      <c r="X8" s="68" t="s">
        <v>134</v>
      </c>
      <c r="Y8" s="62" t="s">
        <v>135</v>
      </c>
      <c r="Z8" s="68" t="s">
        <v>165</v>
      </c>
      <c r="AA8" s="62" t="s">
        <v>166</v>
      </c>
      <c r="AB8" s="68" t="s">
        <v>167</v>
      </c>
      <c r="AC8" s="62" t="s">
        <v>168</v>
      </c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8" t="s">
        <v>113</v>
      </c>
      <c r="CE8" s="137"/>
    </row>
    <row r="9" spans="1:83" s="10" customFormat="1" ht="13.5" customHeight="1">
      <c r="A9" s="62" t="s">
        <v>100</v>
      </c>
      <c r="B9" s="68" t="s">
        <v>212</v>
      </c>
      <c r="C9" s="62" t="s">
        <v>213</v>
      </c>
      <c r="D9" s="62" t="s">
        <v>211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211</v>
      </c>
      <c r="P9" s="62"/>
      <c r="Q9" s="62"/>
      <c r="R9" s="62"/>
      <c r="S9" s="62"/>
      <c r="T9" s="62"/>
      <c r="U9" s="62">
        <v>9</v>
      </c>
      <c r="V9" s="68" t="s">
        <v>114</v>
      </c>
      <c r="W9" s="62" t="s">
        <v>115</v>
      </c>
      <c r="X9" s="68" t="s">
        <v>171</v>
      </c>
      <c r="Y9" s="62" t="s">
        <v>172</v>
      </c>
      <c r="Z9" s="68" t="s">
        <v>173</v>
      </c>
      <c r="AA9" s="62" t="s">
        <v>214</v>
      </c>
      <c r="AB9" s="68" t="s">
        <v>175</v>
      </c>
      <c r="AC9" s="62" t="s">
        <v>176</v>
      </c>
      <c r="AD9" s="68" t="s">
        <v>177</v>
      </c>
      <c r="AE9" s="62" t="s">
        <v>178</v>
      </c>
      <c r="AF9" s="68" t="s">
        <v>179</v>
      </c>
      <c r="AG9" s="62" t="s">
        <v>180</v>
      </c>
      <c r="AH9" s="68" t="s">
        <v>181</v>
      </c>
      <c r="AI9" s="62" t="s">
        <v>182</v>
      </c>
      <c r="AJ9" s="68" t="s">
        <v>183</v>
      </c>
      <c r="AK9" s="62" t="s">
        <v>184</v>
      </c>
      <c r="AL9" s="68" t="s">
        <v>185</v>
      </c>
      <c r="AM9" s="62" t="s">
        <v>186</v>
      </c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8" t="s">
        <v>113</v>
      </c>
      <c r="CE9" s="137"/>
    </row>
    <row r="10" spans="1:83" s="10" customFormat="1" ht="13.5" customHeight="1">
      <c r="A10" s="62" t="s">
        <v>100</v>
      </c>
      <c r="B10" s="68" t="s">
        <v>215</v>
      </c>
      <c r="C10" s="62" t="s">
        <v>216</v>
      </c>
      <c r="D10" s="62"/>
      <c r="E10" s="62"/>
      <c r="F10" s="62" t="s">
        <v>211</v>
      </c>
      <c r="G10" s="62" t="s">
        <v>211</v>
      </c>
      <c r="H10" s="62"/>
      <c r="I10" s="62"/>
      <c r="J10" s="62" t="s">
        <v>211</v>
      </c>
      <c r="K10" s="62"/>
      <c r="L10" s="62"/>
      <c r="M10" s="62"/>
      <c r="N10" s="62"/>
      <c r="O10" s="62" t="s">
        <v>211</v>
      </c>
      <c r="P10" s="62" t="s">
        <v>211</v>
      </c>
      <c r="Q10" s="62"/>
      <c r="R10" s="62"/>
      <c r="S10" s="62"/>
      <c r="T10" s="62"/>
      <c r="U10" s="62">
        <v>10</v>
      </c>
      <c r="V10" s="68" t="s">
        <v>139</v>
      </c>
      <c r="W10" s="62" t="s">
        <v>140</v>
      </c>
      <c r="X10" s="68" t="s">
        <v>146</v>
      </c>
      <c r="Y10" s="62" t="s">
        <v>147</v>
      </c>
      <c r="Z10" s="68" t="s">
        <v>190</v>
      </c>
      <c r="AA10" s="62" t="s">
        <v>191</v>
      </c>
      <c r="AB10" s="68" t="s">
        <v>192</v>
      </c>
      <c r="AC10" s="62" t="s">
        <v>193</v>
      </c>
      <c r="AD10" s="68" t="s">
        <v>194</v>
      </c>
      <c r="AE10" s="62" t="s">
        <v>195</v>
      </c>
      <c r="AF10" s="68" t="s">
        <v>196</v>
      </c>
      <c r="AG10" s="62" t="s">
        <v>197</v>
      </c>
      <c r="AH10" s="68" t="s">
        <v>198</v>
      </c>
      <c r="AI10" s="62" t="s">
        <v>199</v>
      </c>
      <c r="AJ10" s="68" t="s">
        <v>200</v>
      </c>
      <c r="AK10" s="62" t="s">
        <v>201</v>
      </c>
      <c r="AL10" s="68" t="s">
        <v>202</v>
      </c>
      <c r="AM10" s="62" t="s">
        <v>203</v>
      </c>
      <c r="AN10" s="68" t="s">
        <v>204</v>
      </c>
      <c r="AO10" s="62" t="s">
        <v>205</v>
      </c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8" t="s">
        <v>113</v>
      </c>
      <c r="CE10" s="137"/>
    </row>
    <row r="11" spans="1:83" s="10" customFormat="1" ht="13.5" customHeight="1">
      <c r="A11" s="62" t="s">
        <v>100</v>
      </c>
      <c r="B11" s="68" t="s">
        <v>218</v>
      </c>
      <c r="C11" s="62" t="s">
        <v>219</v>
      </c>
      <c r="D11" s="62"/>
      <c r="E11" s="62"/>
      <c r="F11" s="62" t="s">
        <v>211</v>
      </c>
      <c r="G11" s="62" t="s">
        <v>211</v>
      </c>
      <c r="H11" s="62"/>
      <c r="I11" s="62" t="s">
        <v>211</v>
      </c>
      <c r="J11" s="62" t="s">
        <v>211</v>
      </c>
      <c r="K11" s="62"/>
      <c r="L11" s="62"/>
      <c r="M11" s="62"/>
      <c r="N11" s="62"/>
      <c r="O11" s="62" t="s">
        <v>211</v>
      </c>
      <c r="P11" s="62"/>
      <c r="Q11" s="62"/>
      <c r="R11" s="62" t="s">
        <v>211</v>
      </c>
      <c r="S11" s="62"/>
      <c r="T11" s="62"/>
      <c r="U11" s="62">
        <v>3</v>
      </c>
      <c r="V11" s="68" t="s">
        <v>163</v>
      </c>
      <c r="W11" s="62" t="s">
        <v>164</v>
      </c>
      <c r="X11" s="68" t="s">
        <v>169</v>
      </c>
      <c r="Y11" s="62" t="s">
        <v>170</v>
      </c>
      <c r="Z11" s="68" t="s">
        <v>173</v>
      </c>
      <c r="AA11" s="62" t="s">
        <v>174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8" t="s">
        <v>113</v>
      </c>
      <c r="CE11" s="137"/>
    </row>
    <row r="12" spans="1:83" s="10" customFormat="1" ht="13.5" customHeight="1">
      <c r="A12" s="62" t="s">
        <v>100</v>
      </c>
      <c r="B12" s="68" t="s">
        <v>220</v>
      </c>
      <c r="C12" s="62" t="s">
        <v>221</v>
      </c>
      <c r="D12" s="62" t="s">
        <v>211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211</v>
      </c>
      <c r="P12" s="62"/>
      <c r="Q12" s="62"/>
      <c r="R12" s="62"/>
      <c r="S12" s="62"/>
      <c r="T12" s="62"/>
      <c r="U12" s="62">
        <v>3</v>
      </c>
      <c r="V12" s="68" t="s">
        <v>151</v>
      </c>
      <c r="W12" s="62" t="s">
        <v>152</v>
      </c>
      <c r="X12" s="68" t="s">
        <v>156</v>
      </c>
      <c r="Y12" s="62" t="s">
        <v>157</v>
      </c>
      <c r="Z12" s="68" t="s">
        <v>188</v>
      </c>
      <c r="AA12" s="62" t="s">
        <v>189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8" t="s">
        <v>113</v>
      </c>
      <c r="CE12" s="137"/>
    </row>
    <row r="13" spans="1:83" s="10" customFormat="1" ht="13.5" customHeight="1">
      <c r="A13" s="62" t="s">
        <v>100</v>
      </c>
      <c r="B13" s="68" t="s">
        <v>222</v>
      </c>
      <c r="C13" s="62" t="s">
        <v>223</v>
      </c>
      <c r="D13" s="62"/>
      <c r="E13" s="62"/>
      <c r="F13" s="62" t="s">
        <v>211</v>
      </c>
      <c r="G13" s="62" t="s">
        <v>211</v>
      </c>
      <c r="H13" s="62"/>
      <c r="I13" s="62"/>
      <c r="J13" s="62"/>
      <c r="K13" s="62"/>
      <c r="L13" s="62"/>
      <c r="M13" s="62" t="s">
        <v>211</v>
      </c>
      <c r="N13" s="62"/>
      <c r="O13" s="62"/>
      <c r="P13" s="62"/>
      <c r="Q13" s="62"/>
      <c r="R13" s="62"/>
      <c r="S13" s="62"/>
      <c r="T13" s="62"/>
      <c r="U13" s="62">
        <v>10</v>
      </c>
      <c r="V13" s="68" t="s">
        <v>114</v>
      </c>
      <c r="W13" s="62" t="s">
        <v>115</v>
      </c>
      <c r="X13" s="68" t="s">
        <v>151</v>
      </c>
      <c r="Y13" s="62" t="s">
        <v>152</v>
      </c>
      <c r="Z13" s="68" t="s">
        <v>156</v>
      </c>
      <c r="AA13" s="62" t="s">
        <v>157</v>
      </c>
      <c r="AB13" s="68" t="s">
        <v>175</v>
      </c>
      <c r="AC13" s="62" t="s">
        <v>176</v>
      </c>
      <c r="AD13" s="68" t="s">
        <v>177</v>
      </c>
      <c r="AE13" s="62" t="s">
        <v>178</v>
      </c>
      <c r="AF13" s="68" t="s">
        <v>179</v>
      </c>
      <c r="AG13" s="62" t="s">
        <v>180</v>
      </c>
      <c r="AH13" s="68" t="s">
        <v>181</v>
      </c>
      <c r="AI13" s="62" t="s">
        <v>182</v>
      </c>
      <c r="AJ13" s="68" t="s">
        <v>183</v>
      </c>
      <c r="AK13" s="62" t="s">
        <v>184</v>
      </c>
      <c r="AL13" s="68" t="s">
        <v>185</v>
      </c>
      <c r="AM13" s="62" t="s">
        <v>186</v>
      </c>
      <c r="AN13" s="68" t="s">
        <v>188</v>
      </c>
      <c r="AO13" s="62" t="s">
        <v>189</v>
      </c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8" t="s">
        <v>113</v>
      </c>
      <c r="CE13" s="137"/>
    </row>
    <row r="14" spans="1:83" s="10" customFormat="1" ht="13.5" customHeight="1">
      <c r="A14" s="62" t="s">
        <v>100</v>
      </c>
      <c r="B14" s="68" t="s">
        <v>225</v>
      </c>
      <c r="C14" s="62" t="s">
        <v>226</v>
      </c>
      <c r="D14" s="62" t="s">
        <v>211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211</v>
      </c>
      <c r="P14" s="62"/>
      <c r="Q14" s="62"/>
      <c r="R14" s="62" t="s">
        <v>211</v>
      </c>
      <c r="S14" s="62"/>
      <c r="T14" s="62"/>
      <c r="U14" s="62">
        <v>2</v>
      </c>
      <c r="V14" s="68" t="s">
        <v>148</v>
      </c>
      <c r="W14" s="62" t="s">
        <v>149</v>
      </c>
      <c r="X14" s="68" t="s">
        <v>123</v>
      </c>
      <c r="Y14" s="62" t="s">
        <v>124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8" t="s">
        <v>113</v>
      </c>
      <c r="CE14" s="137"/>
    </row>
    <row r="15" spans="1:83" s="10" customFormat="1" ht="13.5" customHeight="1">
      <c r="A15" s="62" t="s">
        <v>100</v>
      </c>
      <c r="B15" s="68" t="s">
        <v>227</v>
      </c>
      <c r="C15" s="62" t="s">
        <v>228</v>
      </c>
      <c r="D15" s="62"/>
      <c r="E15" s="62"/>
      <c r="F15" s="62" t="s">
        <v>211</v>
      </c>
      <c r="G15" s="62" t="s">
        <v>211</v>
      </c>
      <c r="H15" s="62"/>
      <c r="I15" s="62" t="s">
        <v>211</v>
      </c>
      <c r="J15" s="62" t="s">
        <v>211</v>
      </c>
      <c r="K15" s="62" t="s">
        <v>211</v>
      </c>
      <c r="L15" s="62"/>
      <c r="M15" s="62" t="s">
        <v>211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123</v>
      </c>
      <c r="W15" s="62" t="s">
        <v>124</v>
      </c>
      <c r="X15" s="68" t="s">
        <v>128</v>
      </c>
      <c r="Y15" s="62" t="s">
        <v>129</v>
      </c>
      <c r="Z15" s="68" t="s">
        <v>113</v>
      </c>
      <c r="AA15" s="62"/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8" t="s">
        <v>113</v>
      </c>
      <c r="CE15" s="137"/>
    </row>
    <row r="16" spans="1:83" s="10" customFormat="1" ht="13.5" customHeight="1">
      <c r="A16" s="62" t="s">
        <v>100</v>
      </c>
      <c r="B16" s="68" t="s">
        <v>230</v>
      </c>
      <c r="C16" s="62" t="s">
        <v>231</v>
      </c>
      <c r="D16" s="62"/>
      <c r="E16" s="62"/>
      <c r="F16" s="62" t="s">
        <v>211</v>
      </c>
      <c r="G16" s="62" t="s">
        <v>211</v>
      </c>
      <c r="H16" s="62"/>
      <c r="I16" s="62"/>
      <c r="J16" s="62"/>
      <c r="K16" s="62"/>
      <c r="L16" s="62"/>
      <c r="M16" s="62" t="s">
        <v>211</v>
      </c>
      <c r="N16" s="62"/>
      <c r="O16" s="62"/>
      <c r="P16" s="62"/>
      <c r="Q16" s="62"/>
      <c r="R16" s="62"/>
      <c r="S16" s="62"/>
      <c r="T16" s="62"/>
      <c r="U16" s="62">
        <v>8</v>
      </c>
      <c r="V16" s="68" t="s">
        <v>114</v>
      </c>
      <c r="W16" s="62" t="s">
        <v>115</v>
      </c>
      <c r="X16" s="68" t="s">
        <v>163</v>
      </c>
      <c r="Y16" s="62" t="s">
        <v>164</v>
      </c>
      <c r="Z16" s="68" t="s">
        <v>169</v>
      </c>
      <c r="AA16" s="62" t="s">
        <v>170</v>
      </c>
      <c r="AB16" s="68" t="s">
        <v>171</v>
      </c>
      <c r="AC16" s="62" t="s">
        <v>172</v>
      </c>
      <c r="AD16" s="68" t="s">
        <v>173</v>
      </c>
      <c r="AE16" s="62" t="s">
        <v>214</v>
      </c>
      <c r="AF16" s="68" t="s">
        <v>175</v>
      </c>
      <c r="AG16" s="62" t="s">
        <v>176</v>
      </c>
      <c r="AH16" s="68" t="s">
        <v>177</v>
      </c>
      <c r="AI16" s="62" t="s">
        <v>178</v>
      </c>
      <c r="AJ16" s="68" t="s">
        <v>179</v>
      </c>
      <c r="AK16" s="62" t="s">
        <v>180</v>
      </c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8" t="s">
        <v>113</v>
      </c>
      <c r="CE16" s="137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8" t="s">
        <v>113</v>
      </c>
      <c r="CE17" s="137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8" t="s">
        <v>113</v>
      </c>
      <c r="CE18" s="137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8" t="s">
        <v>113</v>
      </c>
      <c r="CE19" s="137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8" t="s">
        <v>113</v>
      </c>
      <c r="CE20" s="137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8" t="s">
        <v>113</v>
      </c>
      <c r="CE21" s="137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8" t="s">
        <v>113</v>
      </c>
      <c r="CE22" s="137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 t="s">
        <v>113</v>
      </c>
      <c r="CE23" s="137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 t="s">
        <v>113</v>
      </c>
      <c r="CE24" s="137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 t="s">
        <v>113</v>
      </c>
      <c r="CE25" s="137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 t="s">
        <v>113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113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113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113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113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113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113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113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113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113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113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113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 t="s">
        <v>113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113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113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 t="s">
        <v>113</v>
      </c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 t="s">
        <v>113</v>
      </c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 t="s">
        <v>113</v>
      </c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 t="s">
        <v>113</v>
      </c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 t="s">
        <v>113</v>
      </c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 t="s">
        <v>113</v>
      </c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 t="s">
        <v>113</v>
      </c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 t="s">
        <v>113</v>
      </c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 t="s">
        <v>113</v>
      </c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7"/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7"/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16">
    <sortCondition ref="A8:A16"/>
    <sortCondition ref="B8:B16"/>
    <sortCondition ref="C8:C1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5" man="1"/>
    <brk id="41" min="1" max="15" man="1"/>
    <brk id="51" min="1" max="15" man="1"/>
    <brk id="61" min="1" max="15" man="1"/>
    <brk id="71" min="1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SUM(E7,+H7)</f>
        <v>821</v>
      </c>
      <c r="E7" s="71">
        <f>SUM(F7:G7)</f>
        <v>237</v>
      </c>
      <c r="F7" s="71">
        <f>SUM(F$8:F$207)</f>
        <v>187</v>
      </c>
      <c r="G7" s="71">
        <f>SUM(G$8:G$207)</f>
        <v>50</v>
      </c>
      <c r="H7" s="71">
        <f>SUM(I7:L7)</f>
        <v>584</v>
      </c>
      <c r="I7" s="71">
        <f>SUM(I$8:I$207)</f>
        <v>361</v>
      </c>
      <c r="J7" s="71">
        <f>SUM(J$8:J$207)</f>
        <v>177</v>
      </c>
      <c r="K7" s="71">
        <f>SUM(K$8:K$207)</f>
        <v>29</v>
      </c>
      <c r="L7" s="71">
        <f>SUM(L$8:L$207)</f>
        <v>17</v>
      </c>
      <c r="M7" s="71">
        <f>SUM(N7,+Q7)</f>
        <v>137</v>
      </c>
      <c r="N7" s="71">
        <f>SUM(O7:P7)</f>
        <v>76</v>
      </c>
      <c r="O7" s="71">
        <f>SUM(O$8:O$207)</f>
        <v>59</v>
      </c>
      <c r="P7" s="71">
        <f>SUM(P$8:P$207)</f>
        <v>17</v>
      </c>
      <c r="Q7" s="71">
        <f>SUM(R7:U7)</f>
        <v>61</v>
      </c>
      <c r="R7" s="71">
        <f>SUM(R$8:R$207)</f>
        <v>17</v>
      </c>
      <c r="S7" s="71">
        <f>SUM(S$8:S$207)</f>
        <v>41</v>
      </c>
      <c r="T7" s="71">
        <f>SUM(T$8:T$207)</f>
        <v>3</v>
      </c>
      <c r="U7" s="71">
        <f>SUM(U$8:U$207)</f>
        <v>0</v>
      </c>
      <c r="V7" s="71">
        <f t="shared" ref="V7:AD7" si="0">SUM(D7,+M7)</f>
        <v>958</v>
      </c>
      <c r="W7" s="71">
        <f t="shared" si="0"/>
        <v>313</v>
      </c>
      <c r="X7" s="71">
        <f t="shared" si="0"/>
        <v>246</v>
      </c>
      <c r="Y7" s="71">
        <f t="shared" si="0"/>
        <v>67</v>
      </c>
      <c r="Z7" s="71">
        <f t="shared" si="0"/>
        <v>645</v>
      </c>
      <c r="AA7" s="71">
        <f t="shared" si="0"/>
        <v>378</v>
      </c>
      <c r="AB7" s="71">
        <f t="shared" si="0"/>
        <v>218</v>
      </c>
      <c r="AC7" s="71">
        <f t="shared" si="0"/>
        <v>32</v>
      </c>
      <c r="AD7" s="71">
        <f t="shared" si="0"/>
        <v>17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269</v>
      </c>
      <c r="E8" s="63">
        <f>SUM(F8:G8)</f>
        <v>72</v>
      </c>
      <c r="F8" s="63">
        <v>40</v>
      </c>
      <c r="G8" s="63">
        <v>32</v>
      </c>
      <c r="H8" s="63">
        <f>SUM(I8:L8)</f>
        <v>197</v>
      </c>
      <c r="I8" s="63">
        <v>160</v>
      </c>
      <c r="J8" s="63">
        <v>24</v>
      </c>
      <c r="K8" s="63">
        <v>4</v>
      </c>
      <c r="L8" s="63">
        <v>9</v>
      </c>
      <c r="M8" s="63">
        <f>SUM(N8,+Q8)</f>
        <v>24</v>
      </c>
      <c r="N8" s="63">
        <f>SUM(O8:P8)</f>
        <v>7</v>
      </c>
      <c r="O8" s="63">
        <v>5</v>
      </c>
      <c r="P8" s="63">
        <v>2</v>
      </c>
      <c r="Q8" s="63">
        <f>SUM(R8:U8)</f>
        <v>17</v>
      </c>
      <c r="R8" s="63">
        <v>11</v>
      </c>
      <c r="S8" s="63">
        <v>6</v>
      </c>
      <c r="T8" s="63">
        <v>0</v>
      </c>
      <c r="U8" s="63">
        <v>0</v>
      </c>
      <c r="V8" s="63">
        <f>SUM(D8,+M8)</f>
        <v>293</v>
      </c>
      <c r="W8" s="63">
        <f>SUM(E8,+N8)</f>
        <v>79</v>
      </c>
      <c r="X8" s="63">
        <f>SUM(F8,+O8)</f>
        <v>45</v>
      </c>
      <c r="Y8" s="63">
        <f>SUM(G8,+P8)</f>
        <v>34</v>
      </c>
      <c r="Z8" s="63">
        <f>SUM(H8,+Q8)</f>
        <v>214</v>
      </c>
      <c r="AA8" s="63">
        <f>SUM(I8,+R8)</f>
        <v>171</v>
      </c>
      <c r="AB8" s="63">
        <f>SUM(J8,+S8)</f>
        <v>30</v>
      </c>
      <c r="AC8" s="63">
        <f>SUM(K8,+T8)</f>
        <v>4</v>
      </c>
      <c r="AD8" s="63">
        <f>SUM(L8,+U8)</f>
        <v>9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128</v>
      </c>
      <c r="E9" s="63">
        <f>SUM(F9:G9)</f>
        <v>23</v>
      </c>
      <c r="F9" s="63">
        <v>18</v>
      </c>
      <c r="G9" s="63">
        <v>5</v>
      </c>
      <c r="H9" s="63">
        <f>SUM(I9:L9)</f>
        <v>105</v>
      </c>
      <c r="I9" s="63">
        <v>59</v>
      </c>
      <c r="J9" s="63">
        <v>43</v>
      </c>
      <c r="K9" s="63">
        <v>3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131</v>
      </c>
      <c r="W9" s="63">
        <f>SUM(E9,+N9)</f>
        <v>26</v>
      </c>
      <c r="X9" s="63">
        <f>SUM(F9,+O9)</f>
        <v>21</v>
      </c>
      <c r="Y9" s="63">
        <f>SUM(G9,+P9)</f>
        <v>5</v>
      </c>
      <c r="Z9" s="63">
        <f>SUM(H9,+Q9)</f>
        <v>105</v>
      </c>
      <c r="AA9" s="63">
        <f>SUM(I9,+R9)</f>
        <v>59</v>
      </c>
      <c r="AB9" s="63">
        <f>SUM(J9,+S9)</f>
        <v>43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SUM(E10,+H10)</f>
        <v>30</v>
      </c>
      <c r="E10" s="63">
        <f>SUM(F10:G10)</f>
        <v>9</v>
      </c>
      <c r="F10" s="63">
        <v>7</v>
      </c>
      <c r="G10" s="63">
        <v>2</v>
      </c>
      <c r="H10" s="63">
        <f>SUM(I10:L10)</f>
        <v>21</v>
      </c>
      <c r="I10" s="63">
        <v>2</v>
      </c>
      <c r="J10" s="63">
        <v>19</v>
      </c>
      <c r="K10" s="63">
        <v>0</v>
      </c>
      <c r="L10" s="63">
        <v>0</v>
      </c>
      <c r="M10" s="63">
        <f>SUM(N10,+Q10)</f>
        <v>3</v>
      </c>
      <c r="N10" s="63">
        <f>SUM(O10:P10)</f>
        <v>3</v>
      </c>
      <c r="O10" s="63">
        <v>0</v>
      </c>
      <c r="P10" s="63">
        <v>3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33</v>
      </c>
      <c r="W10" s="63">
        <f>SUM(E10,+N10)</f>
        <v>12</v>
      </c>
      <c r="X10" s="63">
        <f>SUM(F10,+O10)</f>
        <v>7</v>
      </c>
      <c r="Y10" s="63">
        <f>SUM(G10,+P10)</f>
        <v>5</v>
      </c>
      <c r="Z10" s="63">
        <f>SUM(H10,+Q10)</f>
        <v>21</v>
      </c>
      <c r="AA10" s="63">
        <f>SUM(I10,+R10)</f>
        <v>2</v>
      </c>
      <c r="AB10" s="63">
        <f>SUM(J10,+S10)</f>
        <v>19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SUM(E11,+H11)</f>
        <v>52</v>
      </c>
      <c r="E11" s="63">
        <f>SUM(F11:G11)</f>
        <v>7</v>
      </c>
      <c r="F11" s="63">
        <v>4</v>
      </c>
      <c r="G11" s="63">
        <v>3</v>
      </c>
      <c r="H11" s="63">
        <f>SUM(I11:L11)</f>
        <v>45</v>
      </c>
      <c r="I11" s="63">
        <v>31</v>
      </c>
      <c r="J11" s="63">
        <v>0</v>
      </c>
      <c r="K11" s="63">
        <v>10</v>
      </c>
      <c r="L11" s="63">
        <v>4</v>
      </c>
      <c r="M11" s="63">
        <f>SUM(N11,+Q11)</f>
        <v>3</v>
      </c>
      <c r="N11" s="63">
        <f>SUM(O11:P11)</f>
        <v>3</v>
      </c>
      <c r="O11" s="63">
        <v>1</v>
      </c>
      <c r="P11" s="63">
        <v>2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55</v>
      </c>
      <c r="W11" s="63">
        <f>SUM(E11,+N11)</f>
        <v>10</v>
      </c>
      <c r="X11" s="63">
        <f>SUM(F11,+O11)</f>
        <v>5</v>
      </c>
      <c r="Y11" s="63">
        <f>SUM(G11,+P11)</f>
        <v>5</v>
      </c>
      <c r="Z11" s="63">
        <f>SUM(H11,+Q11)</f>
        <v>45</v>
      </c>
      <c r="AA11" s="63">
        <f>SUM(I11,+R11)</f>
        <v>31</v>
      </c>
      <c r="AB11" s="63">
        <f>SUM(J11,+S11)</f>
        <v>0</v>
      </c>
      <c r="AC11" s="63">
        <f>SUM(K11,+T11)</f>
        <v>10</v>
      </c>
      <c r="AD11" s="63">
        <f>SUM(L11,+U11)</f>
        <v>4</v>
      </c>
    </row>
    <row r="12" spans="1:30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SUM(E12,+H12)</f>
        <v>23</v>
      </c>
      <c r="E12" s="63">
        <f>SUM(F12:G12)</f>
        <v>2</v>
      </c>
      <c r="F12" s="63">
        <v>2</v>
      </c>
      <c r="G12" s="63">
        <v>0</v>
      </c>
      <c r="H12" s="63">
        <f>SUM(I12:L12)</f>
        <v>21</v>
      </c>
      <c r="I12" s="63">
        <v>19</v>
      </c>
      <c r="J12" s="63">
        <v>0</v>
      </c>
      <c r="K12" s="63">
        <v>0</v>
      </c>
      <c r="L12" s="63">
        <v>2</v>
      </c>
      <c r="M12" s="63">
        <f>SUM(N12,+Q12)</f>
        <v>17</v>
      </c>
      <c r="N12" s="63">
        <f>SUM(O12:P12)</f>
        <v>4</v>
      </c>
      <c r="O12" s="63">
        <v>0</v>
      </c>
      <c r="P12" s="63">
        <v>4</v>
      </c>
      <c r="Q12" s="63">
        <f>SUM(R12:U12)</f>
        <v>13</v>
      </c>
      <c r="R12" s="63">
        <v>0</v>
      </c>
      <c r="S12" s="63">
        <v>13</v>
      </c>
      <c r="T12" s="63">
        <v>0</v>
      </c>
      <c r="U12" s="63">
        <v>0</v>
      </c>
      <c r="V12" s="63">
        <f>SUM(D12,+M12)</f>
        <v>40</v>
      </c>
      <c r="W12" s="63">
        <f>SUM(E12,+N12)</f>
        <v>6</v>
      </c>
      <c r="X12" s="63">
        <f>SUM(F12,+O12)</f>
        <v>2</v>
      </c>
      <c r="Y12" s="63">
        <f>SUM(G12,+P12)</f>
        <v>4</v>
      </c>
      <c r="Z12" s="63">
        <f>SUM(H12,+Q12)</f>
        <v>34</v>
      </c>
      <c r="AA12" s="63">
        <f>SUM(I12,+R12)</f>
        <v>19</v>
      </c>
      <c r="AB12" s="63">
        <f>SUM(J12,+S12)</f>
        <v>13</v>
      </c>
      <c r="AC12" s="63">
        <f>SUM(K12,+T12)</f>
        <v>0</v>
      </c>
      <c r="AD12" s="63">
        <f>SUM(L12,+U12)</f>
        <v>2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37</v>
      </c>
      <c r="E13" s="63">
        <f>SUM(F13:G13)</f>
        <v>7</v>
      </c>
      <c r="F13" s="63">
        <v>6</v>
      </c>
      <c r="G13" s="63">
        <v>1</v>
      </c>
      <c r="H13" s="63">
        <f>SUM(I13:L13)</f>
        <v>30</v>
      </c>
      <c r="I13" s="63">
        <v>13</v>
      </c>
      <c r="J13" s="63">
        <v>17</v>
      </c>
      <c r="K13" s="63">
        <v>0</v>
      </c>
      <c r="L13" s="63">
        <v>0</v>
      </c>
      <c r="M13" s="63">
        <f>SUM(N13,+Q13)</f>
        <v>14</v>
      </c>
      <c r="N13" s="63">
        <f>SUM(O13:P13)</f>
        <v>7</v>
      </c>
      <c r="O13" s="63">
        <v>7</v>
      </c>
      <c r="P13" s="63">
        <v>0</v>
      </c>
      <c r="Q13" s="63">
        <f>SUM(R13:U13)</f>
        <v>7</v>
      </c>
      <c r="R13" s="63">
        <v>0</v>
      </c>
      <c r="S13" s="63">
        <v>7</v>
      </c>
      <c r="T13" s="63">
        <v>0</v>
      </c>
      <c r="U13" s="63">
        <v>0</v>
      </c>
      <c r="V13" s="63">
        <f>SUM(D13,+M13)</f>
        <v>51</v>
      </c>
      <c r="W13" s="63">
        <f>SUM(E13,+N13)</f>
        <v>14</v>
      </c>
      <c r="X13" s="63">
        <f>SUM(F13,+O13)</f>
        <v>13</v>
      </c>
      <c r="Y13" s="63">
        <f>SUM(G13,+P13)</f>
        <v>1</v>
      </c>
      <c r="Z13" s="63">
        <f>SUM(H13,+Q13)</f>
        <v>37</v>
      </c>
      <c r="AA13" s="63">
        <f>SUM(I13,+R13)</f>
        <v>13</v>
      </c>
      <c r="AB13" s="63">
        <f>SUM(J13,+S13)</f>
        <v>24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128</v>
      </c>
      <c r="C14" s="62" t="s">
        <v>129</v>
      </c>
      <c r="D14" s="63">
        <f>SUM(E14,+H14)</f>
        <v>13</v>
      </c>
      <c r="E14" s="63">
        <f>SUM(F14:G14)</f>
        <v>1</v>
      </c>
      <c r="F14" s="63">
        <v>1</v>
      </c>
      <c r="G14" s="63">
        <v>0</v>
      </c>
      <c r="H14" s="63">
        <f>SUM(I14:L14)</f>
        <v>12</v>
      </c>
      <c r="I14" s="63">
        <v>11</v>
      </c>
      <c r="J14" s="63">
        <v>0</v>
      </c>
      <c r="K14" s="63">
        <v>1</v>
      </c>
      <c r="L14" s="63">
        <v>0</v>
      </c>
      <c r="M14" s="63">
        <f>SUM(N14,+Q14)</f>
        <v>3</v>
      </c>
      <c r="N14" s="63">
        <f>SUM(O14:P14)</f>
        <v>1</v>
      </c>
      <c r="O14" s="63">
        <v>1</v>
      </c>
      <c r="P14" s="63">
        <v>0</v>
      </c>
      <c r="Q14" s="63">
        <f>SUM(R14:U14)</f>
        <v>2</v>
      </c>
      <c r="R14" s="63">
        <v>0</v>
      </c>
      <c r="S14" s="63">
        <v>2</v>
      </c>
      <c r="T14" s="63">
        <v>0</v>
      </c>
      <c r="U14" s="63">
        <v>0</v>
      </c>
      <c r="V14" s="63">
        <f>SUM(D14,+M14)</f>
        <v>16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14</v>
      </c>
      <c r="AA14" s="63">
        <f>SUM(I14,+R14)</f>
        <v>11</v>
      </c>
      <c r="AB14" s="63">
        <f>SUM(J14,+S14)</f>
        <v>2</v>
      </c>
      <c r="AC14" s="63">
        <f>SUM(K14,+T14)</f>
        <v>1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131</v>
      </c>
      <c r="C15" s="62" t="s">
        <v>132</v>
      </c>
      <c r="D15" s="63">
        <f>SUM(E15,+H15)</f>
        <v>15</v>
      </c>
      <c r="E15" s="63">
        <f>SUM(F15:G15)</f>
        <v>2</v>
      </c>
      <c r="F15" s="63">
        <v>1</v>
      </c>
      <c r="G15" s="63">
        <v>1</v>
      </c>
      <c r="H15" s="63">
        <f>SUM(I15:L15)</f>
        <v>13</v>
      </c>
      <c r="I15" s="63">
        <v>10</v>
      </c>
      <c r="J15" s="63">
        <v>0</v>
      </c>
      <c r="K15" s="63">
        <v>3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16</v>
      </c>
      <c r="W15" s="63">
        <f>SUM(E15,+N15)</f>
        <v>3</v>
      </c>
      <c r="X15" s="63">
        <f>SUM(F15,+O15)</f>
        <v>2</v>
      </c>
      <c r="Y15" s="63">
        <f>SUM(G15,+P15)</f>
        <v>1</v>
      </c>
      <c r="Z15" s="63">
        <f>SUM(H15,+Q15)</f>
        <v>13</v>
      </c>
      <c r="AA15" s="63">
        <f>SUM(I15,+R15)</f>
        <v>10</v>
      </c>
      <c r="AB15" s="63">
        <f>SUM(J15,+S15)</f>
        <v>0</v>
      </c>
      <c r="AC15" s="63">
        <f>SUM(K15,+T15)</f>
        <v>3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134</v>
      </c>
      <c r="C16" s="62" t="s">
        <v>135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3</v>
      </c>
      <c r="N16" s="63">
        <f>SUM(O16:P16)</f>
        <v>3</v>
      </c>
      <c r="O16" s="63">
        <v>3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7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136</v>
      </c>
      <c r="C17" s="62" t="s">
        <v>137</v>
      </c>
      <c r="D17" s="63">
        <f>SUM(E17,+H17)</f>
        <v>34</v>
      </c>
      <c r="E17" s="63">
        <f>SUM(F17:G17)</f>
        <v>5</v>
      </c>
      <c r="F17" s="63">
        <v>5</v>
      </c>
      <c r="G17" s="63">
        <v>0</v>
      </c>
      <c r="H17" s="63">
        <f>SUM(I17:L17)</f>
        <v>29</v>
      </c>
      <c r="I17" s="63">
        <v>17</v>
      </c>
      <c r="J17" s="63">
        <v>10</v>
      </c>
      <c r="K17" s="63">
        <v>1</v>
      </c>
      <c r="L17" s="63">
        <v>1</v>
      </c>
      <c r="M17" s="63">
        <f>SUM(N17,+Q17)</f>
        <v>4</v>
      </c>
      <c r="N17" s="63">
        <f>SUM(O17:P17)</f>
        <v>1</v>
      </c>
      <c r="O17" s="63">
        <v>1</v>
      </c>
      <c r="P17" s="63">
        <v>0</v>
      </c>
      <c r="Q17" s="63">
        <f>SUM(R17:U17)</f>
        <v>3</v>
      </c>
      <c r="R17" s="63">
        <v>0</v>
      </c>
      <c r="S17" s="63">
        <v>0</v>
      </c>
      <c r="T17" s="63">
        <v>3</v>
      </c>
      <c r="U17" s="63">
        <v>0</v>
      </c>
      <c r="V17" s="63">
        <f>SUM(D17,+M17)</f>
        <v>38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32</v>
      </c>
      <c r="AA17" s="63">
        <f>SUM(I17,+R17)</f>
        <v>17</v>
      </c>
      <c r="AB17" s="63">
        <f>SUM(J17,+S17)</f>
        <v>10</v>
      </c>
      <c r="AC17" s="63">
        <f>SUM(K17,+T17)</f>
        <v>4</v>
      </c>
      <c r="AD17" s="63">
        <f>SUM(L17,+U17)</f>
        <v>1</v>
      </c>
    </row>
    <row r="18" spans="1:30" s="10" customFormat="1" ht="13.5" customHeight="1">
      <c r="A18" s="60" t="s">
        <v>100</v>
      </c>
      <c r="B18" s="61" t="s">
        <v>139</v>
      </c>
      <c r="C18" s="62" t="s">
        <v>140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141</v>
      </c>
      <c r="C19" s="62" t="s">
        <v>142</v>
      </c>
      <c r="D19" s="63">
        <f>SUM(E19,+H19)</f>
        <v>35</v>
      </c>
      <c r="E19" s="63">
        <f>SUM(F19:G19)</f>
        <v>3</v>
      </c>
      <c r="F19" s="63">
        <v>3</v>
      </c>
      <c r="G19" s="63">
        <v>0</v>
      </c>
      <c r="H19" s="63">
        <f>SUM(I19:L19)</f>
        <v>32</v>
      </c>
      <c r="I19" s="63">
        <v>21</v>
      </c>
      <c r="J19" s="63">
        <v>6</v>
      </c>
      <c r="K19" s="63">
        <v>5</v>
      </c>
      <c r="L19" s="63">
        <v>0</v>
      </c>
      <c r="M19" s="63">
        <f>SUM(N19,+Q19)</f>
        <v>10</v>
      </c>
      <c r="N19" s="63">
        <f>SUM(O19:P19)</f>
        <v>4</v>
      </c>
      <c r="O19" s="63">
        <v>1</v>
      </c>
      <c r="P19" s="63">
        <v>3</v>
      </c>
      <c r="Q19" s="63">
        <f>SUM(R19:U19)</f>
        <v>6</v>
      </c>
      <c r="R19" s="63">
        <v>6</v>
      </c>
      <c r="S19" s="63">
        <v>0</v>
      </c>
      <c r="T19" s="63">
        <v>0</v>
      </c>
      <c r="U19" s="63">
        <v>0</v>
      </c>
      <c r="V19" s="63">
        <f>SUM(D19,+M19)</f>
        <v>45</v>
      </c>
      <c r="W19" s="63">
        <f>SUM(E19,+N19)</f>
        <v>7</v>
      </c>
      <c r="X19" s="63">
        <f>SUM(F19,+O19)</f>
        <v>4</v>
      </c>
      <c r="Y19" s="63">
        <f>SUM(G19,+P19)</f>
        <v>3</v>
      </c>
      <c r="Z19" s="63">
        <f>SUM(H19,+Q19)</f>
        <v>38</v>
      </c>
      <c r="AA19" s="63">
        <f>SUM(I19,+R19)</f>
        <v>27</v>
      </c>
      <c r="AB19" s="63">
        <f>SUM(J19,+S19)</f>
        <v>6</v>
      </c>
      <c r="AC19" s="63">
        <f>SUM(K19,+T19)</f>
        <v>5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144</v>
      </c>
      <c r="C20" s="62" t="s">
        <v>145</v>
      </c>
      <c r="D20" s="63">
        <f>SUM(E20,+H20)</f>
        <v>13</v>
      </c>
      <c r="E20" s="63">
        <f>SUM(F20:G20)</f>
        <v>9</v>
      </c>
      <c r="F20" s="63">
        <v>5</v>
      </c>
      <c r="G20" s="63">
        <v>4</v>
      </c>
      <c r="H20" s="63">
        <f>SUM(I20:L20)</f>
        <v>4</v>
      </c>
      <c r="I20" s="63">
        <v>0</v>
      </c>
      <c r="J20" s="63">
        <v>4</v>
      </c>
      <c r="K20" s="63">
        <v>0</v>
      </c>
      <c r="L20" s="63">
        <v>0</v>
      </c>
      <c r="M20" s="63">
        <f>SUM(N20,+Q20)</f>
        <v>12</v>
      </c>
      <c r="N20" s="63">
        <f>SUM(O20:P20)</f>
        <v>12</v>
      </c>
      <c r="O20" s="63">
        <v>9</v>
      </c>
      <c r="P20" s="63">
        <v>3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25</v>
      </c>
      <c r="W20" s="63">
        <f>SUM(E20,+N20)</f>
        <v>21</v>
      </c>
      <c r="X20" s="63">
        <f>SUM(F20,+O20)</f>
        <v>14</v>
      </c>
      <c r="Y20" s="63">
        <f>SUM(G20,+P20)</f>
        <v>7</v>
      </c>
      <c r="Z20" s="63">
        <f>SUM(H20,+Q20)</f>
        <v>4</v>
      </c>
      <c r="AA20" s="63">
        <f>SUM(I20,+R20)</f>
        <v>0</v>
      </c>
      <c r="AB20" s="63">
        <f>SUM(J20,+S20)</f>
        <v>4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146</v>
      </c>
      <c r="C21" s="62" t="s">
        <v>147</v>
      </c>
      <c r="D21" s="63">
        <f>SUM(E21,+H21)</f>
        <v>4</v>
      </c>
      <c r="E21" s="63">
        <f>SUM(F21:G21)</f>
        <v>2</v>
      </c>
      <c r="F21" s="63">
        <v>2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2</v>
      </c>
      <c r="N21" s="63">
        <f>SUM(O21:P21)</f>
        <v>2</v>
      </c>
      <c r="O21" s="63">
        <v>2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148</v>
      </c>
      <c r="C22" s="62" t="s">
        <v>149</v>
      </c>
      <c r="D22" s="63">
        <f>SUM(E22,+H22)</f>
        <v>5</v>
      </c>
      <c r="E22" s="63">
        <f>SUM(F22:G22)</f>
        <v>5</v>
      </c>
      <c r="F22" s="63">
        <v>5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6</v>
      </c>
      <c r="W22" s="63">
        <f>SUM(E22,+N22)</f>
        <v>6</v>
      </c>
      <c r="X22" s="63">
        <f>SUM(F22,+O22)</f>
        <v>6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151</v>
      </c>
      <c r="C23" s="62" t="s">
        <v>152</v>
      </c>
      <c r="D23" s="63">
        <f>SUM(E23,+H23)</f>
        <v>6</v>
      </c>
      <c r="E23" s="63">
        <f>SUM(F23:G23)</f>
        <v>6</v>
      </c>
      <c r="F23" s="63">
        <v>6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6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153</v>
      </c>
      <c r="C24" s="62" t="s">
        <v>154</v>
      </c>
      <c r="D24" s="63">
        <f>SUM(E24,+H24)</f>
        <v>22</v>
      </c>
      <c r="E24" s="63">
        <f>SUM(F24:G24)</f>
        <v>8</v>
      </c>
      <c r="F24" s="63">
        <v>8</v>
      </c>
      <c r="G24" s="63">
        <v>0</v>
      </c>
      <c r="H24" s="63">
        <f>SUM(I24:L24)</f>
        <v>14</v>
      </c>
      <c r="I24" s="63">
        <v>0</v>
      </c>
      <c r="J24" s="63">
        <v>14</v>
      </c>
      <c r="K24" s="63">
        <v>0</v>
      </c>
      <c r="L24" s="63">
        <v>0</v>
      </c>
      <c r="M24" s="63">
        <f>SUM(N24,+Q24)</f>
        <v>11</v>
      </c>
      <c r="N24" s="63">
        <f>SUM(O24:P24)</f>
        <v>3</v>
      </c>
      <c r="O24" s="63">
        <v>3</v>
      </c>
      <c r="P24" s="63">
        <v>0</v>
      </c>
      <c r="Q24" s="63">
        <f>SUM(R24:U24)</f>
        <v>8</v>
      </c>
      <c r="R24" s="63">
        <v>0</v>
      </c>
      <c r="S24" s="63">
        <v>8</v>
      </c>
      <c r="T24" s="63">
        <v>0</v>
      </c>
      <c r="U24" s="63">
        <v>0</v>
      </c>
      <c r="V24" s="63">
        <f>SUM(D24,+M24)</f>
        <v>33</v>
      </c>
      <c r="W24" s="63">
        <f>SUM(E24,+N24)</f>
        <v>11</v>
      </c>
      <c r="X24" s="63">
        <f>SUM(F24,+O24)</f>
        <v>11</v>
      </c>
      <c r="Y24" s="63">
        <f>SUM(G24,+P24)</f>
        <v>0</v>
      </c>
      <c r="Z24" s="63">
        <f>SUM(H24,+Q24)</f>
        <v>22</v>
      </c>
      <c r="AA24" s="63">
        <f>SUM(I24,+R24)</f>
        <v>0</v>
      </c>
      <c r="AB24" s="63">
        <f>SUM(J24,+S24)</f>
        <v>22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156</v>
      </c>
      <c r="C25" s="62" t="s">
        <v>157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158</v>
      </c>
      <c r="C26" s="62" t="s">
        <v>159</v>
      </c>
      <c r="D26" s="63">
        <f>SUM(E26,+H26)</f>
        <v>33</v>
      </c>
      <c r="E26" s="63">
        <f>SUM(F26:G26)</f>
        <v>10</v>
      </c>
      <c r="F26" s="63">
        <v>10</v>
      </c>
      <c r="G26" s="63">
        <v>0</v>
      </c>
      <c r="H26" s="63">
        <f>SUM(I26:L26)</f>
        <v>23</v>
      </c>
      <c r="I26" s="63">
        <v>0</v>
      </c>
      <c r="J26" s="63">
        <v>23</v>
      </c>
      <c r="K26" s="63">
        <v>0</v>
      </c>
      <c r="L26" s="63">
        <v>0</v>
      </c>
      <c r="M26" s="63">
        <f>SUM(N26,+Q26)</f>
        <v>2</v>
      </c>
      <c r="N26" s="63">
        <f>SUM(O26:P26)</f>
        <v>1</v>
      </c>
      <c r="O26" s="63">
        <v>1</v>
      </c>
      <c r="P26" s="63">
        <v>0</v>
      </c>
      <c r="Q26" s="63">
        <f>SUM(R26:U26)</f>
        <v>1</v>
      </c>
      <c r="R26" s="63">
        <v>0</v>
      </c>
      <c r="S26" s="63">
        <v>1</v>
      </c>
      <c r="T26" s="63">
        <v>0</v>
      </c>
      <c r="U26" s="63">
        <v>0</v>
      </c>
      <c r="V26" s="63">
        <f>SUM(D26,+M26)</f>
        <v>35</v>
      </c>
      <c r="W26" s="63">
        <f>SUM(E26,+N26)</f>
        <v>11</v>
      </c>
      <c r="X26" s="63">
        <f>SUM(F26,+O26)</f>
        <v>11</v>
      </c>
      <c r="Y26" s="63">
        <f>SUM(G26,+P26)</f>
        <v>0</v>
      </c>
      <c r="Z26" s="63">
        <f>SUM(H26,+Q26)</f>
        <v>24</v>
      </c>
      <c r="AA26" s="63">
        <f>SUM(I26,+R26)</f>
        <v>0</v>
      </c>
      <c r="AB26" s="63">
        <f>SUM(J26,+S26)</f>
        <v>24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SUM(E27,+H27)</f>
        <v>25</v>
      </c>
      <c r="E27" s="63">
        <f>SUM(F27:G27)</f>
        <v>10</v>
      </c>
      <c r="F27" s="63">
        <v>10</v>
      </c>
      <c r="G27" s="63">
        <v>0</v>
      </c>
      <c r="H27" s="63">
        <f>SUM(I27:L27)</f>
        <v>15</v>
      </c>
      <c r="I27" s="63">
        <v>5</v>
      </c>
      <c r="J27" s="63">
        <v>9</v>
      </c>
      <c r="K27" s="63">
        <v>1</v>
      </c>
      <c r="L27" s="63">
        <v>0</v>
      </c>
      <c r="M27" s="63">
        <f>SUM(N27,+Q27)</f>
        <v>5</v>
      </c>
      <c r="N27" s="63">
        <f>SUM(O27:P27)</f>
        <v>1</v>
      </c>
      <c r="O27" s="63">
        <v>1</v>
      </c>
      <c r="P27" s="63">
        <v>0</v>
      </c>
      <c r="Q27" s="63">
        <f>SUM(R27:U27)</f>
        <v>4</v>
      </c>
      <c r="R27" s="63">
        <v>0</v>
      </c>
      <c r="S27" s="63">
        <v>4</v>
      </c>
      <c r="T27" s="63">
        <v>0</v>
      </c>
      <c r="U27" s="63">
        <v>0</v>
      </c>
      <c r="V27" s="63">
        <f>SUM(D27,+M27)</f>
        <v>30</v>
      </c>
      <c r="W27" s="63">
        <f>SUM(E27,+N27)</f>
        <v>11</v>
      </c>
      <c r="X27" s="63">
        <f>SUM(F27,+O27)</f>
        <v>11</v>
      </c>
      <c r="Y27" s="63">
        <f>SUM(G27,+P27)</f>
        <v>0</v>
      </c>
      <c r="Z27" s="63">
        <f>SUM(H27,+Q27)</f>
        <v>19</v>
      </c>
      <c r="AA27" s="63">
        <f>SUM(I27,+R27)</f>
        <v>5</v>
      </c>
      <c r="AB27" s="63">
        <f>SUM(J27,+S27)</f>
        <v>13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163</v>
      </c>
      <c r="C28" s="62" t="s">
        <v>164</v>
      </c>
      <c r="D28" s="63">
        <f>SUM(E28,+H28)</f>
        <v>7</v>
      </c>
      <c r="E28" s="63">
        <f>SUM(F28:G28)</f>
        <v>6</v>
      </c>
      <c r="F28" s="63">
        <v>6</v>
      </c>
      <c r="G28" s="63">
        <v>0</v>
      </c>
      <c r="H28" s="63">
        <f>SUM(I28:L28)</f>
        <v>1</v>
      </c>
      <c r="I28" s="63">
        <v>1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7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1</v>
      </c>
      <c r="AA28" s="63">
        <f>SUM(I28,+R28)</f>
        <v>1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165</v>
      </c>
      <c r="C29" s="62" t="s">
        <v>166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3</v>
      </c>
      <c r="W29" s="63">
        <f>SUM(E29,+N29)</f>
        <v>3</v>
      </c>
      <c r="X29" s="63">
        <f>SUM(F29,+O29)</f>
        <v>3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167</v>
      </c>
      <c r="C30" s="62" t="s">
        <v>168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169</v>
      </c>
      <c r="C31" s="62" t="s">
        <v>170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2</v>
      </c>
      <c r="N31" s="63">
        <f>SUM(O31:P31)</f>
        <v>2</v>
      </c>
      <c r="O31" s="63">
        <v>2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5</v>
      </c>
      <c r="W31" s="63">
        <f>SUM(E31,+N31)</f>
        <v>5</v>
      </c>
      <c r="X31" s="63">
        <f>SUM(F31,+O31)</f>
        <v>5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SUM(E32,+H32)</f>
        <v>23</v>
      </c>
      <c r="E32" s="63">
        <f>SUM(F32:G32)</f>
        <v>8</v>
      </c>
      <c r="F32" s="63">
        <v>6</v>
      </c>
      <c r="G32" s="63">
        <v>2</v>
      </c>
      <c r="H32" s="63">
        <f>SUM(I32:L32)</f>
        <v>15</v>
      </c>
      <c r="I32" s="63">
        <v>6</v>
      </c>
      <c r="J32" s="63">
        <v>7</v>
      </c>
      <c r="K32" s="63">
        <v>1</v>
      </c>
      <c r="L32" s="63">
        <v>1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24</v>
      </c>
      <c r="W32" s="63">
        <f>SUM(E32,+N32)</f>
        <v>9</v>
      </c>
      <c r="X32" s="63">
        <f>SUM(F32,+O32)</f>
        <v>7</v>
      </c>
      <c r="Y32" s="63">
        <f>SUM(G32,+P32)</f>
        <v>2</v>
      </c>
      <c r="Z32" s="63">
        <f>SUM(H32,+Q32)</f>
        <v>15</v>
      </c>
      <c r="AA32" s="63">
        <f>SUM(I32,+R32)</f>
        <v>6</v>
      </c>
      <c r="AB32" s="63">
        <f>SUM(J32,+S32)</f>
        <v>7</v>
      </c>
      <c r="AC32" s="63">
        <f>SUM(K32,+T32)</f>
        <v>1</v>
      </c>
      <c r="AD32" s="63">
        <f>SUM(L32,+U32)</f>
        <v>1</v>
      </c>
    </row>
    <row r="33" spans="1:30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SUM(E36,+H36)</f>
        <v>3</v>
      </c>
      <c r="E36" s="63">
        <f>SUM(F36:G36)</f>
        <v>1</v>
      </c>
      <c r="F36" s="63">
        <v>1</v>
      </c>
      <c r="G36" s="63">
        <v>0</v>
      </c>
      <c r="H36" s="63">
        <f>SUM(I36:L36)</f>
        <v>2</v>
      </c>
      <c r="I36" s="63">
        <v>2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4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2</v>
      </c>
      <c r="AA36" s="63">
        <f>SUM(I36,+R36)</f>
        <v>2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181</v>
      </c>
      <c r="C37" s="62" t="s">
        <v>182</v>
      </c>
      <c r="D37" s="63">
        <f>SUM(E37,+H37)</f>
        <v>2</v>
      </c>
      <c r="E37" s="63">
        <f>SUM(F37:G37)</f>
        <v>1</v>
      </c>
      <c r="F37" s="63">
        <v>1</v>
      </c>
      <c r="G37" s="63">
        <v>0</v>
      </c>
      <c r="H37" s="63">
        <f>SUM(I37:L37)</f>
        <v>1</v>
      </c>
      <c r="I37" s="63">
        <v>0</v>
      </c>
      <c r="J37" s="63">
        <v>1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3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1</v>
      </c>
      <c r="AA37" s="63">
        <f>SUM(I37,+R37)</f>
        <v>0</v>
      </c>
      <c r="AB37" s="63">
        <f>SUM(J37,+S37)</f>
        <v>1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2</v>
      </c>
      <c r="N38" s="63">
        <f>SUM(O38:P38)</f>
        <v>2</v>
      </c>
      <c r="O38" s="63">
        <v>2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4</v>
      </c>
      <c r="W38" s="63">
        <f>SUM(E38,+N38)</f>
        <v>4</v>
      </c>
      <c r="X38" s="63">
        <f>SUM(F38,+O38)</f>
        <v>4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SUM(E39,+H39)</f>
        <v>3</v>
      </c>
      <c r="E39" s="63">
        <f>SUM(F39:G39)</f>
        <v>3</v>
      </c>
      <c r="F39" s="63">
        <v>3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4</v>
      </c>
      <c r="X39" s="63">
        <f>SUM(F39,+O39)</f>
        <v>4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188</v>
      </c>
      <c r="C40" s="62" t="s">
        <v>189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3</v>
      </c>
      <c r="W40" s="63">
        <f>SUM(E40,+N40)</f>
        <v>3</v>
      </c>
      <c r="X40" s="63">
        <f>SUM(F40,+O40)</f>
        <v>3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1</v>
      </c>
      <c r="W41" s="63">
        <f>SUM(E41,+N41)</f>
        <v>1</v>
      </c>
      <c r="X41" s="63">
        <f>SUM(F41,+O41)</f>
        <v>1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192</v>
      </c>
      <c r="C42" s="62" t="s">
        <v>193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194</v>
      </c>
      <c r="C43" s="62" t="s">
        <v>195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196</v>
      </c>
      <c r="C44" s="62" t="s">
        <v>197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198</v>
      </c>
      <c r="C45" s="62" t="s">
        <v>199</v>
      </c>
      <c r="D45" s="63">
        <f>SUM(E45,+H45)</f>
        <v>2</v>
      </c>
      <c r="E45" s="63">
        <f>SUM(F45:G45)</f>
        <v>2</v>
      </c>
      <c r="F45" s="63">
        <v>2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SUM(E46,+H46)</f>
        <v>3</v>
      </c>
      <c r="E46" s="63">
        <f>SUM(F46:G46)</f>
        <v>2</v>
      </c>
      <c r="F46" s="63">
        <v>2</v>
      </c>
      <c r="G46" s="63">
        <v>0</v>
      </c>
      <c r="H46" s="63">
        <f>SUM(I46:L46)</f>
        <v>1</v>
      </c>
      <c r="I46" s="63">
        <v>1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1</v>
      </c>
      <c r="AA46" s="63">
        <f>SUM(I46,+R46)</f>
        <v>1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202</v>
      </c>
      <c r="C47" s="62" t="s">
        <v>203</v>
      </c>
      <c r="D47" s="63">
        <f>SUM(E47,+H47)</f>
        <v>2</v>
      </c>
      <c r="E47" s="63">
        <f>SUM(F47:G47)</f>
        <v>1</v>
      </c>
      <c r="F47" s="63">
        <v>1</v>
      </c>
      <c r="G47" s="63">
        <v>0</v>
      </c>
      <c r="H47" s="63">
        <f>SUM(I47:L47)</f>
        <v>1</v>
      </c>
      <c r="I47" s="63">
        <v>1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1</v>
      </c>
      <c r="X47" s="63">
        <f>SUM(F47,+O47)</f>
        <v>1</v>
      </c>
      <c r="Y47" s="63">
        <f>SUM(G47,+P47)</f>
        <v>0</v>
      </c>
      <c r="Z47" s="63">
        <f>SUM(H47,+Q47)</f>
        <v>1</v>
      </c>
      <c r="AA47" s="63">
        <f>SUM(I47,+R47)</f>
        <v>1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204</v>
      </c>
      <c r="C48" s="62" t="s">
        <v>205</v>
      </c>
      <c r="D48" s="63">
        <f>SUM(E48,+H48)</f>
        <v>3</v>
      </c>
      <c r="E48" s="63">
        <f>SUM(F48:G48)</f>
        <v>3</v>
      </c>
      <c r="F48" s="63">
        <v>3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3</v>
      </c>
      <c r="N48" s="63">
        <f>SUM(O48:P48)</f>
        <v>3</v>
      </c>
      <c r="O48" s="63">
        <v>3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6</v>
      </c>
      <c r="W48" s="63">
        <f>SUM(E48,+N48)</f>
        <v>6</v>
      </c>
      <c r="X48" s="63">
        <f>SUM(F48,+O48)</f>
        <v>6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206</v>
      </c>
      <c r="C49" s="62" t="s">
        <v>207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9">
    <sortCondition ref="A8:A49"/>
    <sortCondition ref="B8:B49"/>
    <sortCondition ref="C8:C49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8" man="1"/>
    <brk id="21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SUM(E7,+H7)</f>
        <v>88</v>
      </c>
      <c r="E7" s="71">
        <f>SUM(F7:G7)</f>
        <v>66</v>
      </c>
      <c r="F7" s="71">
        <f>SUM(F$8:F$57)</f>
        <v>29</v>
      </c>
      <c r="G7" s="71">
        <f>SUM(G$8:G$57)</f>
        <v>37</v>
      </c>
      <c r="H7" s="71">
        <f>SUM(I7:L7)</f>
        <v>22</v>
      </c>
      <c r="I7" s="71">
        <f>SUM(I$8:I$57)</f>
        <v>0</v>
      </c>
      <c r="J7" s="71">
        <f>SUM(J$8:J$57)</f>
        <v>21</v>
      </c>
      <c r="K7" s="71">
        <f>SUM(K$8:K$57)</f>
        <v>0</v>
      </c>
      <c r="L7" s="71">
        <f>SUM(L$8:L$57)</f>
        <v>1</v>
      </c>
      <c r="M7" s="71">
        <f>SUM(N7,+Q7)</f>
        <v>47</v>
      </c>
      <c r="N7" s="71">
        <f>SUM(O7:P7)</f>
        <v>25</v>
      </c>
      <c r="O7" s="71">
        <f>SUM(O$8:O$57)</f>
        <v>13</v>
      </c>
      <c r="P7" s="71">
        <f>SUM(P$8:P$57)</f>
        <v>12</v>
      </c>
      <c r="Q7" s="71">
        <f>SUM(R7:U7)</f>
        <v>22</v>
      </c>
      <c r="R7" s="71">
        <f>SUM(R$8:R$57)</f>
        <v>0</v>
      </c>
      <c r="S7" s="71">
        <f>SUM(S$8:S$57)</f>
        <v>22</v>
      </c>
      <c r="T7" s="71">
        <f>SUM(T$8:T$57)</f>
        <v>0</v>
      </c>
      <c r="U7" s="71">
        <f>SUM(U$8:U$57)</f>
        <v>0</v>
      </c>
      <c r="V7" s="71">
        <f t="shared" ref="V7:AD7" si="0">SUM(D7,+M7)</f>
        <v>135</v>
      </c>
      <c r="W7" s="71">
        <f t="shared" si="0"/>
        <v>91</v>
      </c>
      <c r="X7" s="71">
        <f t="shared" si="0"/>
        <v>42</v>
      </c>
      <c r="Y7" s="71">
        <f t="shared" si="0"/>
        <v>49</v>
      </c>
      <c r="Z7" s="71">
        <f t="shared" si="0"/>
        <v>44</v>
      </c>
      <c r="AA7" s="71">
        <f t="shared" si="0"/>
        <v>0</v>
      </c>
      <c r="AB7" s="71">
        <f t="shared" si="0"/>
        <v>43</v>
      </c>
      <c r="AC7" s="71">
        <f t="shared" si="0"/>
        <v>0</v>
      </c>
      <c r="AD7" s="71">
        <f t="shared" si="0"/>
        <v>1</v>
      </c>
    </row>
    <row r="8" spans="1:30" s="53" customFormat="1" ht="13.5" customHeight="1">
      <c r="A8" s="65" t="s">
        <v>100</v>
      </c>
      <c r="B8" s="66" t="s">
        <v>209</v>
      </c>
      <c r="C8" s="64" t="s">
        <v>210</v>
      </c>
      <c r="D8" s="67">
        <f>SUM(E8,+H8)</f>
        <v>3</v>
      </c>
      <c r="E8" s="67">
        <f>SUM(F8:G8)</f>
        <v>2</v>
      </c>
      <c r="F8" s="67">
        <v>2</v>
      </c>
      <c r="G8" s="67">
        <v>0</v>
      </c>
      <c r="H8" s="67">
        <f>SUM(I8:L8)</f>
        <v>1</v>
      </c>
      <c r="I8" s="67">
        <v>0</v>
      </c>
      <c r="J8" s="67">
        <v>0</v>
      </c>
      <c r="K8" s="67">
        <v>0</v>
      </c>
      <c r="L8" s="67">
        <v>1</v>
      </c>
      <c r="M8" s="67">
        <f>SUM(N8,+Q8)</f>
        <v>9</v>
      </c>
      <c r="N8" s="67">
        <f>SUM(O8:P8)</f>
        <v>1</v>
      </c>
      <c r="O8" s="67">
        <v>1</v>
      </c>
      <c r="P8" s="67">
        <v>0</v>
      </c>
      <c r="Q8" s="67">
        <f>SUM(R8:U8)</f>
        <v>8</v>
      </c>
      <c r="R8" s="67">
        <v>0</v>
      </c>
      <c r="S8" s="67">
        <v>8</v>
      </c>
      <c r="T8" s="67">
        <v>0</v>
      </c>
      <c r="U8" s="67">
        <v>0</v>
      </c>
      <c r="V8" s="67">
        <f>SUM(D8,+M8)</f>
        <v>12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9</v>
      </c>
      <c r="AA8" s="67">
        <f>SUM(I8,+R8)</f>
        <v>0</v>
      </c>
      <c r="AB8" s="67">
        <f>SUM(J8,+S8)</f>
        <v>8</v>
      </c>
      <c r="AC8" s="67">
        <f>SUM(K8,+T8)</f>
        <v>0</v>
      </c>
      <c r="AD8" s="67">
        <f>SUM(L8,+U8)</f>
        <v>1</v>
      </c>
    </row>
    <row r="9" spans="1:30" s="53" customFormat="1" ht="13.5" customHeight="1">
      <c r="A9" s="65" t="s">
        <v>100</v>
      </c>
      <c r="B9" s="66" t="s">
        <v>212</v>
      </c>
      <c r="C9" s="64" t="s">
        <v>213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13</v>
      </c>
      <c r="N9" s="67">
        <f>SUM(O9:P9)</f>
        <v>4</v>
      </c>
      <c r="O9" s="67">
        <v>3</v>
      </c>
      <c r="P9" s="67">
        <v>1</v>
      </c>
      <c r="Q9" s="67">
        <f>SUM(R9:U9)</f>
        <v>9</v>
      </c>
      <c r="R9" s="67">
        <v>0</v>
      </c>
      <c r="S9" s="67">
        <v>9</v>
      </c>
      <c r="T9" s="67">
        <v>0</v>
      </c>
      <c r="U9" s="67">
        <v>0</v>
      </c>
      <c r="V9" s="67">
        <f>SUM(D9,+M9)</f>
        <v>13</v>
      </c>
      <c r="W9" s="67">
        <f>SUM(E9,+N9)</f>
        <v>4</v>
      </c>
      <c r="X9" s="67">
        <f>SUM(F9,+O9)</f>
        <v>3</v>
      </c>
      <c r="Y9" s="67">
        <f>SUM(G9,+P9)</f>
        <v>1</v>
      </c>
      <c r="Z9" s="67">
        <f>SUM(H9,+Q9)</f>
        <v>9</v>
      </c>
      <c r="AA9" s="67">
        <f>SUM(I9,+R9)</f>
        <v>0</v>
      </c>
      <c r="AB9" s="67">
        <f>SUM(J9,+S9)</f>
        <v>9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215</v>
      </c>
      <c r="C10" s="64" t="s">
        <v>216</v>
      </c>
      <c r="D10" s="67">
        <f>SUM(E10,+H10)</f>
        <v>21</v>
      </c>
      <c r="E10" s="67">
        <f>SUM(F10:G10)</f>
        <v>21</v>
      </c>
      <c r="F10" s="67">
        <v>12</v>
      </c>
      <c r="G10" s="67">
        <v>9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5</v>
      </c>
      <c r="N10" s="67">
        <f>SUM(O10:P10)</f>
        <v>5</v>
      </c>
      <c r="O10" s="67">
        <v>3</v>
      </c>
      <c r="P10" s="67">
        <v>2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26</v>
      </c>
      <c r="W10" s="67">
        <f>SUM(E10,+N10)</f>
        <v>26</v>
      </c>
      <c r="X10" s="67">
        <f>SUM(F10,+O10)</f>
        <v>15</v>
      </c>
      <c r="Y10" s="67">
        <f>SUM(G10,+P10)</f>
        <v>11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218</v>
      </c>
      <c r="C11" s="64" t="s">
        <v>219</v>
      </c>
      <c r="D11" s="67">
        <f>SUM(E11,+H11)</f>
        <v>9</v>
      </c>
      <c r="E11" s="67">
        <f>SUM(F11:G11)</f>
        <v>5</v>
      </c>
      <c r="F11" s="67">
        <v>5</v>
      </c>
      <c r="G11" s="67">
        <v>0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6</v>
      </c>
      <c r="N11" s="67">
        <f>SUM(O11:P11)</f>
        <v>1</v>
      </c>
      <c r="O11" s="67">
        <v>1</v>
      </c>
      <c r="P11" s="67">
        <v>0</v>
      </c>
      <c r="Q11" s="67">
        <f>SUM(R11:U11)</f>
        <v>5</v>
      </c>
      <c r="R11" s="67">
        <v>0</v>
      </c>
      <c r="S11" s="67">
        <v>5</v>
      </c>
      <c r="T11" s="67">
        <v>0</v>
      </c>
      <c r="U11" s="67">
        <v>0</v>
      </c>
      <c r="V11" s="67">
        <f>SUM(D11,+M11)</f>
        <v>15</v>
      </c>
      <c r="W11" s="67">
        <f>SUM(E11,+N11)</f>
        <v>6</v>
      </c>
      <c r="X11" s="67">
        <f>SUM(F11,+O11)</f>
        <v>6</v>
      </c>
      <c r="Y11" s="67">
        <f>SUM(G11,+P11)</f>
        <v>0</v>
      </c>
      <c r="Z11" s="67">
        <f>SUM(H11,+Q11)</f>
        <v>9</v>
      </c>
      <c r="AA11" s="67">
        <f>SUM(I11,+R11)</f>
        <v>0</v>
      </c>
      <c r="AB11" s="67">
        <f>SUM(J11,+S11)</f>
        <v>9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220</v>
      </c>
      <c r="C12" s="64" t="s">
        <v>221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8</v>
      </c>
      <c r="O12" s="67">
        <v>3</v>
      </c>
      <c r="P12" s="67">
        <v>5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8</v>
      </c>
      <c r="W12" s="67">
        <f>SUM(E12,+N12)</f>
        <v>8</v>
      </c>
      <c r="X12" s="67">
        <f>SUM(F12,+O12)</f>
        <v>3</v>
      </c>
      <c r="Y12" s="67">
        <f>SUM(G12,+P12)</f>
        <v>5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222</v>
      </c>
      <c r="C13" s="64" t="s">
        <v>223</v>
      </c>
      <c r="D13" s="67">
        <f>SUM(E13,+H13)</f>
        <v>36</v>
      </c>
      <c r="E13" s="67">
        <f>SUM(F13:G13)</f>
        <v>32</v>
      </c>
      <c r="F13" s="67">
        <v>6</v>
      </c>
      <c r="G13" s="67">
        <v>26</v>
      </c>
      <c r="H13" s="67">
        <f>SUM(I13:L13)</f>
        <v>4</v>
      </c>
      <c r="I13" s="67">
        <v>0</v>
      </c>
      <c r="J13" s="67">
        <v>4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36</v>
      </c>
      <c r="W13" s="67">
        <f>SUM(E13,+N13)</f>
        <v>32</v>
      </c>
      <c r="X13" s="67">
        <f>SUM(F13,+O13)</f>
        <v>6</v>
      </c>
      <c r="Y13" s="67">
        <f>SUM(G13,+P13)</f>
        <v>26</v>
      </c>
      <c r="Z13" s="67">
        <f>SUM(H13,+Q13)</f>
        <v>4</v>
      </c>
      <c r="AA13" s="67">
        <f>SUM(I13,+R13)</f>
        <v>0</v>
      </c>
      <c r="AB13" s="67">
        <f>SUM(J13,+S13)</f>
        <v>4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225</v>
      </c>
      <c r="C14" s="64" t="s">
        <v>226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6</v>
      </c>
      <c r="N14" s="67">
        <f>SUM(O14:P14)</f>
        <v>6</v>
      </c>
      <c r="O14" s="67">
        <v>2</v>
      </c>
      <c r="P14" s="67">
        <v>4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6</v>
      </c>
      <c r="W14" s="67">
        <f>SUM(E14,+N14)</f>
        <v>6</v>
      </c>
      <c r="X14" s="67">
        <f>SUM(F14,+O14)</f>
        <v>2</v>
      </c>
      <c r="Y14" s="67">
        <f>SUM(G14,+P14)</f>
        <v>4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227</v>
      </c>
      <c r="C15" s="64" t="s">
        <v>228</v>
      </c>
      <c r="D15" s="67">
        <f>SUM(E15,+H15)</f>
        <v>9</v>
      </c>
      <c r="E15" s="67">
        <f>SUM(F15:G15)</f>
        <v>4</v>
      </c>
      <c r="F15" s="67">
        <v>2</v>
      </c>
      <c r="G15" s="67">
        <v>2</v>
      </c>
      <c r="H15" s="67">
        <f>SUM(I15:L15)</f>
        <v>5</v>
      </c>
      <c r="I15" s="67">
        <v>0</v>
      </c>
      <c r="J15" s="67">
        <v>5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9</v>
      </c>
      <c r="W15" s="67">
        <f>SUM(E15,+N15)</f>
        <v>4</v>
      </c>
      <c r="X15" s="67">
        <f>SUM(F15,+O15)</f>
        <v>2</v>
      </c>
      <c r="Y15" s="67">
        <f>SUM(G15,+P15)</f>
        <v>2</v>
      </c>
      <c r="Z15" s="67">
        <f>SUM(H15,+Q15)</f>
        <v>5</v>
      </c>
      <c r="AA15" s="67">
        <f>SUM(I15,+R15)</f>
        <v>0</v>
      </c>
      <c r="AB15" s="67">
        <f>SUM(J15,+S15)</f>
        <v>5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230</v>
      </c>
      <c r="C16" s="64" t="s">
        <v>231</v>
      </c>
      <c r="D16" s="67">
        <f>SUM(E16,+H16)</f>
        <v>10</v>
      </c>
      <c r="E16" s="67">
        <f>SUM(F16:G16)</f>
        <v>2</v>
      </c>
      <c r="F16" s="67">
        <v>2</v>
      </c>
      <c r="G16" s="67">
        <v>0</v>
      </c>
      <c r="H16" s="67">
        <f>SUM(I16:L16)</f>
        <v>8</v>
      </c>
      <c r="I16" s="67">
        <v>0</v>
      </c>
      <c r="J16" s="67">
        <v>8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10</v>
      </c>
      <c r="W16" s="67">
        <f>SUM(E16,+N16)</f>
        <v>2</v>
      </c>
      <c r="X16" s="67">
        <f>SUM(F16,+O16)</f>
        <v>2</v>
      </c>
      <c r="Y16" s="67">
        <f>SUM(G16,+P16)</f>
        <v>0</v>
      </c>
      <c r="Z16" s="67">
        <f>SUM(H16,+Q16)</f>
        <v>8</v>
      </c>
      <c r="AA16" s="67">
        <f>SUM(I16,+R16)</f>
        <v>0</v>
      </c>
      <c r="AB16" s="67">
        <f>SUM(J16,+S16)</f>
        <v>8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6">
    <sortCondition ref="A8:A16"/>
    <sortCondition ref="B8:B16"/>
    <sortCondition ref="C8:C1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5" man="1"/>
    <brk id="21" min="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CY7" si="0">SUM(D$8:D$207)</f>
        <v>194</v>
      </c>
      <c r="E7" s="71">
        <f t="shared" si="0"/>
        <v>486</v>
      </c>
      <c r="F7" s="71">
        <f t="shared" si="0"/>
        <v>47</v>
      </c>
      <c r="G7" s="71">
        <f t="shared" si="0"/>
        <v>86</v>
      </c>
      <c r="H7" s="71">
        <f t="shared" si="0"/>
        <v>23</v>
      </c>
      <c r="I7" s="71">
        <f t="shared" si="0"/>
        <v>61</v>
      </c>
      <c r="J7" s="71">
        <f t="shared" si="0"/>
        <v>0</v>
      </c>
      <c r="K7" s="71">
        <f t="shared" si="0"/>
        <v>0</v>
      </c>
      <c r="L7" s="71">
        <f t="shared" si="0"/>
        <v>711</v>
      </c>
      <c r="M7" s="71">
        <f t="shared" si="0"/>
        <v>2184</v>
      </c>
      <c r="N7" s="71">
        <f t="shared" si="0"/>
        <v>89</v>
      </c>
      <c r="O7" s="71">
        <f t="shared" si="0"/>
        <v>341</v>
      </c>
      <c r="P7" s="71">
        <f t="shared" si="0"/>
        <v>16</v>
      </c>
      <c r="Q7" s="71">
        <f t="shared" si="0"/>
        <v>112</v>
      </c>
      <c r="R7" s="71">
        <f t="shared" si="0"/>
        <v>0</v>
      </c>
      <c r="S7" s="71">
        <f t="shared" si="0"/>
        <v>0</v>
      </c>
      <c r="T7" s="71">
        <f t="shared" si="0"/>
        <v>1103</v>
      </c>
      <c r="U7" s="71">
        <f t="shared" si="0"/>
        <v>3296</v>
      </c>
      <c r="V7" s="71">
        <f t="shared" si="0"/>
        <v>121</v>
      </c>
      <c r="W7" s="71">
        <f t="shared" si="0"/>
        <v>427</v>
      </c>
      <c r="X7" s="71">
        <f t="shared" si="0"/>
        <v>10</v>
      </c>
      <c r="Y7" s="71">
        <f t="shared" si="0"/>
        <v>40</v>
      </c>
      <c r="Z7" s="71">
        <f t="shared" si="0"/>
        <v>0</v>
      </c>
      <c r="AA7" s="71">
        <f t="shared" si="0"/>
        <v>0</v>
      </c>
      <c r="AB7" s="79">
        <f>AC7+AV7</f>
        <v>264</v>
      </c>
      <c r="AC7" s="79">
        <f>AD7+AJ7+AP7</f>
        <v>194</v>
      </c>
      <c r="AD7" s="79">
        <f>SUM(AE7:AI7)</f>
        <v>82</v>
      </c>
      <c r="AE7" s="79">
        <f t="shared" si="0"/>
        <v>9</v>
      </c>
      <c r="AF7" s="79">
        <f t="shared" si="0"/>
        <v>53</v>
      </c>
      <c r="AG7" s="79">
        <f t="shared" si="0"/>
        <v>12</v>
      </c>
      <c r="AH7" s="79">
        <f t="shared" si="0"/>
        <v>8</v>
      </c>
      <c r="AI7" s="79">
        <f t="shared" si="0"/>
        <v>0</v>
      </c>
      <c r="AJ7" s="79">
        <f>SUM(AK7:AO7)</f>
        <v>77</v>
      </c>
      <c r="AK7" s="79">
        <f t="shared" si="0"/>
        <v>1</v>
      </c>
      <c r="AL7" s="79">
        <f t="shared" si="0"/>
        <v>44</v>
      </c>
      <c r="AM7" s="79">
        <f t="shared" si="0"/>
        <v>31</v>
      </c>
      <c r="AN7" s="79">
        <f t="shared" si="0"/>
        <v>1</v>
      </c>
      <c r="AO7" s="79">
        <f t="shared" si="0"/>
        <v>0</v>
      </c>
      <c r="AP7" s="79">
        <f>SUM(AQ7:AU7)</f>
        <v>35</v>
      </c>
      <c r="AQ7" s="79">
        <f t="shared" si="0"/>
        <v>18</v>
      </c>
      <c r="AR7" s="79">
        <f t="shared" si="0"/>
        <v>15</v>
      </c>
      <c r="AS7" s="79">
        <f t="shared" si="0"/>
        <v>1</v>
      </c>
      <c r="AT7" s="79">
        <f t="shared" si="0"/>
        <v>1</v>
      </c>
      <c r="AU7" s="79">
        <f t="shared" si="0"/>
        <v>0</v>
      </c>
      <c r="AV7" s="79">
        <f>AW7+BC7+BI7+BO7+BU7</f>
        <v>70</v>
      </c>
      <c r="AW7" s="79">
        <f>SUM(AX7:BB7)</f>
        <v>34</v>
      </c>
      <c r="AX7" s="79">
        <f t="shared" si="0"/>
        <v>17</v>
      </c>
      <c r="AY7" s="79">
        <f t="shared" si="0"/>
        <v>9</v>
      </c>
      <c r="AZ7" s="79">
        <f t="shared" si="0"/>
        <v>7</v>
      </c>
      <c r="BA7" s="79">
        <f t="shared" si="0"/>
        <v>1</v>
      </c>
      <c r="BB7" s="79">
        <f t="shared" si="0"/>
        <v>0</v>
      </c>
      <c r="BC7" s="79">
        <f>SUM(BD7:BH7)</f>
        <v>18</v>
      </c>
      <c r="BD7" s="79">
        <f t="shared" si="0"/>
        <v>3</v>
      </c>
      <c r="BE7" s="79">
        <f t="shared" si="0"/>
        <v>4</v>
      </c>
      <c r="BF7" s="79">
        <f t="shared" si="0"/>
        <v>7</v>
      </c>
      <c r="BG7" s="79">
        <f t="shared" si="0"/>
        <v>3</v>
      </c>
      <c r="BH7" s="79">
        <f t="shared" si="0"/>
        <v>1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3</v>
      </c>
      <c r="BP7" s="79">
        <f t="shared" si="0"/>
        <v>0</v>
      </c>
      <c r="BQ7" s="79">
        <f t="shared" si="0"/>
        <v>0</v>
      </c>
      <c r="BR7" s="79">
        <f t="shared" si="0"/>
        <v>3</v>
      </c>
      <c r="BS7" s="79">
        <f t="shared" si="0"/>
        <v>0</v>
      </c>
      <c r="BT7" s="79">
        <f t="shared" si="0"/>
        <v>0</v>
      </c>
      <c r="BU7" s="79">
        <f>SUM(BV7:BZ7)</f>
        <v>15</v>
      </c>
      <c r="BV7" s="79">
        <f t="shared" si="0"/>
        <v>13</v>
      </c>
      <c r="BW7" s="79">
        <f t="shared" si="0"/>
        <v>2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14</v>
      </c>
      <c r="CB7" s="71">
        <f t="shared" si="0"/>
        <v>10</v>
      </c>
      <c r="CC7" s="71">
        <f t="shared" si="0"/>
        <v>25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1</v>
      </c>
      <c r="CH7" s="71">
        <f t="shared" si="0"/>
        <v>0</v>
      </c>
      <c r="CI7" s="71">
        <f t="shared" si="0"/>
        <v>0</v>
      </c>
      <c r="CJ7" s="71">
        <f t="shared" si="0"/>
        <v>43</v>
      </c>
      <c r="CK7" s="71">
        <f t="shared" si="0"/>
        <v>148</v>
      </c>
      <c r="CL7" s="71">
        <f t="shared" si="0"/>
        <v>7</v>
      </c>
      <c r="CM7" s="71">
        <f t="shared" si="0"/>
        <v>13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508</v>
      </c>
      <c r="CS7" s="71">
        <f t="shared" si="0"/>
        <v>2414</v>
      </c>
      <c r="CT7" s="71">
        <f t="shared" si="0"/>
        <v>58</v>
      </c>
      <c r="CU7" s="71">
        <f t="shared" si="0"/>
        <v>143</v>
      </c>
      <c r="CV7" s="71">
        <f t="shared" si="0"/>
        <v>20</v>
      </c>
      <c r="CW7" s="71">
        <f t="shared" si="0"/>
        <v>118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60</v>
      </c>
      <c r="E8" s="63">
        <v>158</v>
      </c>
      <c r="F8" s="63">
        <v>19</v>
      </c>
      <c r="G8" s="63">
        <v>16</v>
      </c>
      <c r="H8" s="63">
        <v>6</v>
      </c>
      <c r="I8" s="63">
        <v>6</v>
      </c>
      <c r="J8" s="63">
        <v>0</v>
      </c>
      <c r="K8" s="63">
        <v>0</v>
      </c>
      <c r="L8" s="63">
        <v>90</v>
      </c>
      <c r="M8" s="63">
        <v>248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59</v>
      </c>
      <c r="U8" s="63">
        <v>191</v>
      </c>
      <c r="V8" s="63">
        <v>39</v>
      </c>
      <c r="W8" s="63">
        <v>94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85</v>
      </c>
      <c r="AC8" s="63">
        <f>AD8+AJ8+AP8</f>
        <v>60</v>
      </c>
      <c r="AD8" s="63">
        <f>SUM(AE8:AI8)</f>
        <v>2</v>
      </c>
      <c r="AE8" s="63">
        <v>0</v>
      </c>
      <c r="AF8" s="63">
        <v>2</v>
      </c>
      <c r="AG8" s="63">
        <v>0</v>
      </c>
      <c r="AH8" s="63">
        <v>0</v>
      </c>
      <c r="AI8" s="63">
        <v>0</v>
      </c>
      <c r="AJ8" s="63">
        <f>SUM(AK8:AO8)</f>
        <v>58</v>
      </c>
      <c r="AK8" s="63">
        <v>0</v>
      </c>
      <c r="AL8" s="63">
        <v>33</v>
      </c>
      <c r="AM8" s="63">
        <v>25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25</v>
      </c>
      <c r="AW8" s="63">
        <f>SUM(AX8:BB8)</f>
        <v>15</v>
      </c>
      <c r="AX8" s="63">
        <v>13</v>
      </c>
      <c r="AY8" s="63">
        <v>2</v>
      </c>
      <c r="AZ8" s="63">
        <v>0</v>
      </c>
      <c r="BA8" s="63">
        <v>0</v>
      </c>
      <c r="BB8" s="63">
        <v>0</v>
      </c>
      <c r="BC8" s="63">
        <f>SUM(BD8:BH8)</f>
        <v>2</v>
      </c>
      <c r="BD8" s="63">
        <v>0</v>
      </c>
      <c r="BE8" s="63">
        <v>0</v>
      </c>
      <c r="BF8" s="63">
        <v>2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8</v>
      </c>
      <c r="BV8" s="63">
        <v>8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4</v>
      </c>
      <c r="CC8" s="63">
        <v>9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6</v>
      </c>
      <c r="CK8" s="63">
        <v>16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22</v>
      </c>
      <c r="CS8" s="63">
        <v>72</v>
      </c>
      <c r="CT8" s="63">
        <v>2</v>
      </c>
      <c r="CU8" s="63">
        <v>5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33</v>
      </c>
      <c r="E9" s="63">
        <v>77</v>
      </c>
      <c r="F9" s="63">
        <v>0</v>
      </c>
      <c r="G9" s="63">
        <v>0</v>
      </c>
      <c r="H9" s="63">
        <v>1</v>
      </c>
      <c r="I9" s="63">
        <v>10</v>
      </c>
      <c r="J9" s="63">
        <v>0</v>
      </c>
      <c r="K9" s="63">
        <v>0</v>
      </c>
      <c r="L9" s="63">
        <v>41</v>
      </c>
      <c r="M9" s="63">
        <v>112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96</v>
      </c>
      <c r="U9" s="63">
        <v>291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34</v>
      </c>
      <c r="AC9" s="63">
        <f>AD9+AJ9+AP9</f>
        <v>33</v>
      </c>
      <c r="AD9" s="63">
        <f>SUM(AE9:AI9)</f>
        <v>17</v>
      </c>
      <c r="AE9" s="63">
        <v>0</v>
      </c>
      <c r="AF9" s="63">
        <v>6</v>
      </c>
      <c r="AG9" s="63">
        <v>4</v>
      </c>
      <c r="AH9" s="53">
        <v>7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16</v>
      </c>
      <c r="AQ9" s="63">
        <v>9</v>
      </c>
      <c r="AR9" s="63">
        <v>6</v>
      </c>
      <c r="AS9" s="63">
        <v>0</v>
      </c>
      <c r="AT9" s="63">
        <v>1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0</v>
      </c>
      <c r="BG9" s="63">
        <v>1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116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36</v>
      </c>
      <c r="CS9" s="63">
        <v>126</v>
      </c>
      <c r="CT9" s="63">
        <v>3</v>
      </c>
      <c r="CU9" s="63">
        <v>3</v>
      </c>
      <c r="CV9" s="63">
        <v>2</v>
      </c>
      <c r="CW9" s="63">
        <v>5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117</v>
      </c>
      <c r="C10" s="62" t="s">
        <v>118</v>
      </c>
      <c r="D10" s="63">
        <v>2</v>
      </c>
      <c r="E10" s="63">
        <v>6</v>
      </c>
      <c r="F10" s="63">
        <v>0</v>
      </c>
      <c r="G10" s="63">
        <v>0</v>
      </c>
      <c r="H10" s="63">
        <v>2</v>
      </c>
      <c r="I10" s="63">
        <v>5</v>
      </c>
      <c r="J10" s="63">
        <v>0</v>
      </c>
      <c r="K10" s="63">
        <v>0</v>
      </c>
      <c r="L10" s="63">
        <v>52</v>
      </c>
      <c r="M10" s="63">
        <v>141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68</v>
      </c>
      <c r="U10" s="63">
        <v>131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</v>
      </c>
      <c r="AC10" s="63">
        <f>AD10+AJ10+AP10</f>
        <v>2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1</v>
      </c>
      <c r="AK10" s="63">
        <v>0</v>
      </c>
      <c r="AL10" s="63"/>
      <c r="AM10" s="63">
        <v>1</v>
      </c>
      <c r="AN10" s="63">
        <v>0</v>
      </c>
      <c r="AO10" s="63">
        <v>0</v>
      </c>
      <c r="AP10" s="63">
        <f>SUM(AQ10:AU10)</f>
        <v>1</v>
      </c>
      <c r="AQ10" s="63">
        <v>0</v>
      </c>
      <c r="AR10" s="63">
        <v>1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1</v>
      </c>
      <c r="BF10" s="63">
        <v>1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25</v>
      </c>
      <c r="CS10" s="63">
        <v>84</v>
      </c>
      <c r="CT10" s="63">
        <v>6</v>
      </c>
      <c r="CU10" s="63">
        <v>12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120</v>
      </c>
      <c r="C11" s="62" t="s">
        <v>121</v>
      </c>
      <c r="D11" s="63">
        <v>18</v>
      </c>
      <c r="E11" s="63">
        <v>51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16</v>
      </c>
      <c r="M11" s="63">
        <v>49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50</v>
      </c>
      <c r="U11" s="63">
        <v>134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18</v>
      </c>
      <c r="AC11" s="63">
        <f>AD11+AJ11+AP11</f>
        <v>18</v>
      </c>
      <c r="AD11" s="63">
        <f>SUM(AE11:AI11)</f>
        <v>18</v>
      </c>
      <c r="AE11" s="63">
        <v>0</v>
      </c>
      <c r="AF11" s="63">
        <v>17</v>
      </c>
      <c r="AG11" s="63">
        <v>1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122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9</v>
      </c>
      <c r="CK11" s="63">
        <v>29</v>
      </c>
      <c r="CL11" s="63">
        <v>2</v>
      </c>
      <c r="CM11" s="63">
        <v>4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123</v>
      </c>
      <c r="C12" s="62" t="s">
        <v>124</v>
      </c>
      <c r="D12" s="63">
        <v>13</v>
      </c>
      <c r="E12" s="63">
        <v>34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13</v>
      </c>
      <c r="M12" s="63">
        <v>35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29</v>
      </c>
      <c r="U12" s="63">
        <v>93</v>
      </c>
      <c r="V12" s="63">
        <v>0</v>
      </c>
      <c r="W12" s="63">
        <v>0</v>
      </c>
      <c r="X12" s="63">
        <v>10</v>
      </c>
      <c r="Y12" s="63">
        <v>40</v>
      </c>
      <c r="Z12" s="63">
        <v>0</v>
      </c>
      <c r="AA12" s="63">
        <v>0</v>
      </c>
      <c r="AB12" s="63">
        <f>AC12+AV12</f>
        <v>13</v>
      </c>
      <c r="AC12" s="63">
        <f>AD12+AJ12+AP12</f>
        <v>13</v>
      </c>
      <c r="AD12" s="63">
        <f>SUM(AE12:AI12)</f>
        <v>11</v>
      </c>
      <c r="AE12" s="63">
        <v>1</v>
      </c>
      <c r="AF12" s="63">
        <v>9</v>
      </c>
      <c r="AG12" s="63">
        <v>1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2</v>
      </c>
      <c r="AQ12" s="63">
        <v>0</v>
      </c>
      <c r="AR12" s="63">
        <v>2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16</v>
      </c>
      <c r="CS12" s="63">
        <v>83</v>
      </c>
      <c r="CT12" s="63">
        <v>3</v>
      </c>
      <c r="CU12" s="63">
        <v>5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6</v>
      </c>
      <c r="E13" s="63">
        <v>18</v>
      </c>
      <c r="F13" s="63">
        <v>6</v>
      </c>
      <c r="G13" s="63">
        <v>20</v>
      </c>
      <c r="H13" s="63">
        <v>0</v>
      </c>
      <c r="I13" s="63">
        <v>0</v>
      </c>
      <c r="J13" s="63">
        <v>0</v>
      </c>
      <c r="K13" s="63">
        <v>0</v>
      </c>
      <c r="L13" s="63">
        <v>45</v>
      </c>
      <c r="M13" s="63">
        <v>145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66</v>
      </c>
      <c r="U13" s="63">
        <v>224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12</v>
      </c>
      <c r="AC13" s="63">
        <f>AD13+AJ13+AP13</f>
        <v>6</v>
      </c>
      <c r="AD13" s="63">
        <f>SUM(AE13:AI13)</f>
        <v>6</v>
      </c>
      <c r="AE13" s="63">
        <v>0</v>
      </c>
      <c r="AF13" s="63">
        <v>4</v>
      </c>
      <c r="AG13" s="63">
        <v>1</v>
      </c>
      <c r="AH13" s="63">
        <v>1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6</v>
      </c>
      <c r="AW13" s="63">
        <f>SUM(AX13:BB13)</f>
        <v>6</v>
      </c>
      <c r="AX13" s="63">
        <v>0</v>
      </c>
      <c r="AY13" s="63">
        <v>1</v>
      </c>
      <c r="AZ13" s="63">
        <v>4</v>
      </c>
      <c r="BA13" s="63">
        <v>1</v>
      </c>
      <c r="BB13" s="63">
        <v>0</v>
      </c>
      <c r="BC13" s="63">
        <f>SUM(BD13:BH13)</f>
        <v>0</v>
      </c>
      <c r="BD13" s="63"/>
      <c r="BE13" s="63">
        <v>0</v>
      </c>
      <c r="BF13" s="63"/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127</v>
      </c>
      <c r="CB13" s="63">
        <v>1</v>
      </c>
      <c r="CC13" s="63">
        <v>3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5</v>
      </c>
      <c r="CK13" s="63">
        <v>15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</v>
      </c>
      <c r="CS13" s="63">
        <v>6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128</v>
      </c>
      <c r="C14" s="62" t="s">
        <v>129</v>
      </c>
      <c r="D14" s="63">
        <v>5</v>
      </c>
      <c r="E14" s="63">
        <v>11</v>
      </c>
      <c r="F14" s="63">
        <v>3</v>
      </c>
      <c r="G14" s="63">
        <v>8</v>
      </c>
      <c r="H14" s="63">
        <v>0</v>
      </c>
      <c r="I14" s="63">
        <v>0</v>
      </c>
      <c r="J14" s="63">
        <v>0</v>
      </c>
      <c r="K14" s="63">
        <v>0</v>
      </c>
      <c r="L14" s="63">
        <v>6</v>
      </c>
      <c r="M14" s="63">
        <v>14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8</v>
      </c>
      <c r="AC14" s="63">
        <f>AD14+AJ14+AP14</f>
        <v>5</v>
      </c>
      <c r="AD14" s="63">
        <f>SUM(AE14:AI14)</f>
        <v>5</v>
      </c>
      <c r="AE14" s="63">
        <v>1</v>
      </c>
      <c r="AF14" s="63">
        <v>4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3</v>
      </c>
      <c r="AW14" s="63">
        <f>SUM(AX14:BB14)</f>
        <v>2</v>
      </c>
      <c r="AX14" s="63">
        <v>0</v>
      </c>
      <c r="AY14" s="63">
        <v>2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0</v>
      </c>
      <c r="BF14" s="63">
        <v>1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130</v>
      </c>
      <c r="CB14" s="63">
        <v>1</v>
      </c>
      <c r="CC14" s="63">
        <v>2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3</v>
      </c>
      <c r="CK14" s="63">
        <v>9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5</v>
      </c>
      <c r="CS14" s="63">
        <v>30</v>
      </c>
      <c r="CT14" s="63">
        <v>2</v>
      </c>
      <c r="CU14" s="63">
        <v>4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131</v>
      </c>
      <c r="C15" s="62" t="s">
        <v>132</v>
      </c>
      <c r="D15" s="63">
        <v>7</v>
      </c>
      <c r="E15" s="63">
        <v>16</v>
      </c>
      <c r="F15" s="63">
        <v>5</v>
      </c>
      <c r="G15" s="63">
        <v>12</v>
      </c>
      <c r="H15" s="63">
        <v>0</v>
      </c>
      <c r="I15" s="63">
        <v>0</v>
      </c>
      <c r="J15" s="63">
        <v>0</v>
      </c>
      <c r="K15" s="63">
        <v>0</v>
      </c>
      <c r="L15" s="63">
        <v>5</v>
      </c>
      <c r="M15" s="63">
        <v>12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12</v>
      </c>
      <c r="AC15" s="63">
        <f>AD15+AJ15+AP15</f>
        <v>7</v>
      </c>
      <c r="AD15" s="63">
        <f>SUM(AE15:AI15)</f>
        <v>3</v>
      </c>
      <c r="AE15" s="63">
        <v>0</v>
      </c>
      <c r="AF15" s="63">
        <v>3</v>
      </c>
      <c r="AG15" s="63">
        <v>0</v>
      </c>
      <c r="AH15" s="63">
        <v>0</v>
      </c>
      <c r="AI15" s="63">
        <v>0</v>
      </c>
      <c r="AJ15" s="63">
        <f>SUM(AK15:AO15)</f>
        <v>3</v>
      </c>
      <c r="AK15" s="63">
        <v>0</v>
      </c>
      <c r="AL15" s="63">
        <v>2</v>
      </c>
      <c r="AM15" s="63">
        <v>1</v>
      </c>
      <c r="AN15" s="63">
        <v>0</v>
      </c>
      <c r="AO15" s="63">
        <v>0</v>
      </c>
      <c r="AP15" s="63">
        <f>SUM(AQ15:AU15)</f>
        <v>1</v>
      </c>
      <c r="AQ15" s="63">
        <v>0</v>
      </c>
      <c r="AR15" s="63">
        <v>1</v>
      </c>
      <c r="AS15" s="63">
        <v>0</v>
      </c>
      <c r="AT15" s="63">
        <v>0</v>
      </c>
      <c r="AU15" s="63">
        <v>0</v>
      </c>
      <c r="AV15" s="63">
        <f>AW15+BC15+BI15+BO15+BU15</f>
        <v>5</v>
      </c>
      <c r="AW15" s="63">
        <f>SUM(AX15:BB15)</f>
        <v>3</v>
      </c>
      <c r="AX15" s="63">
        <v>0</v>
      </c>
      <c r="AY15" s="63">
        <v>3</v>
      </c>
      <c r="AZ15" s="63">
        <v>0</v>
      </c>
      <c r="BA15" s="63">
        <v>0</v>
      </c>
      <c r="BB15" s="63">
        <v>0</v>
      </c>
      <c r="BC15" s="63">
        <f>SUM(BD15:BH15)</f>
        <v>2</v>
      </c>
      <c r="BD15" s="63">
        <v>0</v>
      </c>
      <c r="BE15" s="63">
        <v>0</v>
      </c>
      <c r="BF15" s="63">
        <v>2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133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134</v>
      </c>
      <c r="C16" s="62" t="s">
        <v>135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26</v>
      </c>
      <c r="M16" s="63">
        <v>68</v>
      </c>
      <c r="N16" s="63">
        <v>26</v>
      </c>
      <c r="O16" s="63">
        <v>68</v>
      </c>
      <c r="P16" s="63">
        <v>8</v>
      </c>
      <c r="Q16" s="63">
        <v>58</v>
      </c>
      <c r="R16" s="63">
        <v>0</v>
      </c>
      <c r="S16" s="63">
        <v>0</v>
      </c>
      <c r="T16" s="63">
        <v>50</v>
      </c>
      <c r="U16" s="63">
        <v>161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23</v>
      </c>
      <c r="CS16" s="63">
        <v>98</v>
      </c>
      <c r="CT16" s="63">
        <v>2</v>
      </c>
      <c r="CU16" s="63">
        <v>5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136</v>
      </c>
      <c r="C17" s="62" t="s">
        <v>137</v>
      </c>
      <c r="D17" s="63">
        <v>9</v>
      </c>
      <c r="E17" s="63">
        <v>29</v>
      </c>
      <c r="F17" s="63">
        <v>2</v>
      </c>
      <c r="G17" s="63">
        <v>4</v>
      </c>
      <c r="H17" s="63">
        <v>2</v>
      </c>
      <c r="I17" s="63">
        <v>13</v>
      </c>
      <c r="J17" s="63">
        <v>0</v>
      </c>
      <c r="K17" s="63">
        <v>0</v>
      </c>
      <c r="L17" s="63">
        <v>0</v>
      </c>
      <c r="M17" s="63">
        <v>0</v>
      </c>
      <c r="N17" s="63">
        <v>4</v>
      </c>
      <c r="O17" s="63">
        <v>8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13</v>
      </c>
      <c r="AC17" s="63">
        <f>AD17+AJ17+AP17</f>
        <v>9</v>
      </c>
      <c r="AD17" s="63">
        <f>SUM(AE17:AI17)</f>
        <v>9</v>
      </c>
      <c r="AE17" s="63">
        <v>2</v>
      </c>
      <c r="AF17" s="63">
        <v>2</v>
      </c>
      <c r="AG17" s="63">
        <v>5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4</v>
      </c>
      <c r="AW17" s="63">
        <f>SUM(AX17:BB17)</f>
        <v>2</v>
      </c>
      <c r="AX17" s="63">
        <v>1</v>
      </c>
      <c r="AY17" s="63">
        <v>1</v>
      </c>
      <c r="AZ17" s="63">
        <v>0</v>
      </c>
      <c r="BA17" s="63">
        <v>0</v>
      </c>
      <c r="BB17" s="63">
        <v>0</v>
      </c>
      <c r="BC17" s="63">
        <f>SUM(BD17:BH17)</f>
        <v>1</v>
      </c>
      <c r="BD17" s="63">
        <v>0</v>
      </c>
      <c r="BE17" s="63">
        <v>0</v>
      </c>
      <c r="BF17" s="63">
        <v>0</v>
      </c>
      <c r="BG17" s="63">
        <v>0</v>
      </c>
      <c r="BH17" s="63">
        <v>1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1</v>
      </c>
      <c r="BP17" s="63">
        <v>0</v>
      </c>
      <c r="BQ17" s="63">
        <v>0</v>
      </c>
      <c r="BR17" s="63">
        <v>1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138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20</v>
      </c>
      <c r="CK17" s="63">
        <v>79</v>
      </c>
      <c r="CL17" s="63">
        <v>4</v>
      </c>
      <c r="CM17" s="63">
        <v>7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139</v>
      </c>
      <c r="C18" s="62" t="s">
        <v>140</v>
      </c>
      <c r="D18" s="63">
        <v>3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21</v>
      </c>
      <c r="M18" s="63">
        <v>78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35</v>
      </c>
      <c r="U18" s="63">
        <v>133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3</v>
      </c>
      <c r="AC18" s="63">
        <f>AD18+AJ18+AP18</f>
        <v>3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3</v>
      </c>
      <c r="AQ18" s="63">
        <v>3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10</v>
      </c>
      <c r="CS18" s="63">
        <v>38</v>
      </c>
      <c r="CT18" s="63">
        <v>5</v>
      </c>
      <c r="CU18" s="63">
        <v>15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141</v>
      </c>
      <c r="C19" s="62" t="s">
        <v>142</v>
      </c>
      <c r="D19" s="63">
        <v>14</v>
      </c>
      <c r="E19" s="63">
        <v>29</v>
      </c>
      <c r="F19" s="63">
        <v>4</v>
      </c>
      <c r="G19" s="63">
        <v>15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34</v>
      </c>
      <c r="U19" s="63">
        <v>90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18</v>
      </c>
      <c r="AC19" s="63">
        <f>AD19+AJ19+AP19</f>
        <v>14</v>
      </c>
      <c r="AD19" s="63">
        <f>SUM(AE19:AI19)</f>
        <v>4</v>
      </c>
      <c r="AE19" s="63">
        <v>1</v>
      </c>
      <c r="AF19" s="63">
        <v>3</v>
      </c>
      <c r="AG19" s="63">
        <v>0</v>
      </c>
      <c r="AH19" s="63">
        <v>0</v>
      </c>
      <c r="AI19" s="63">
        <v>0</v>
      </c>
      <c r="AJ19" s="63">
        <f>SUM(AK19:AO19)</f>
        <v>9</v>
      </c>
      <c r="AK19" s="63">
        <v>1</v>
      </c>
      <c r="AL19" s="63">
        <v>8</v>
      </c>
      <c r="AM19" s="63">
        <v>0</v>
      </c>
      <c r="AN19" s="63">
        <v>0</v>
      </c>
      <c r="AO19" s="63">
        <v>0</v>
      </c>
      <c r="AP19" s="63">
        <f>SUM(AQ19:AU19)</f>
        <v>1</v>
      </c>
      <c r="AQ19" s="63">
        <v>1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4</v>
      </c>
      <c r="AW19" s="63">
        <f>SUM(AX19:BB19)</f>
        <v>3</v>
      </c>
      <c r="AX19" s="63">
        <v>0</v>
      </c>
      <c r="AY19" s="63">
        <v>0</v>
      </c>
      <c r="AZ19" s="63">
        <v>3</v>
      </c>
      <c r="BA19" s="63">
        <v>0</v>
      </c>
      <c r="BB19" s="63">
        <v>0</v>
      </c>
      <c r="BC19" s="63">
        <f>SUM(BD19:BH19)</f>
        <v>1</v>
      </c>
      <c r="BD19" s="63">
        <v>0</v>
      </c>
      <c r="BE19" s="63">
        <v>0</v>
      </c>
      <c r="BF19" s="63">
        <v>1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143</v>
      </c>
      <c r="CB19" s="63">
        <v>4</v>
      </c>
      <c r="CC19" s="63">
        <v>11</v>
      </c>
      <c r="CD19" s="63">
        <v>0</v>
      </c>
      <c r="CE19" s="63">
        <v>0</v>
      </c>
      <c r="CF19" s="63">
        <v>1</v>
      </c>
      <c r="CG19" s="63">
        <v>1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23</v>
      </c>
      <c r="CS19" s="63">
        <v>119</v>
      </c>
      <c r="CT19" s="63">
        <v>3</v>
      </c>
      <c r="CU19" s="63">
        <v>6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144</v>
      </c>
      <c r="C20" s="62" t="s">
        <v>145</v>
      </c>
      <c r="D20" s="63">
        <v>0</v>
      </c>
      <c r="E20" s="63">
        <v>0</v>
      </c>
      <c r="F20" s="63">
        <v>0</v>
      </c>
      <c r="G20" s="63">
        <v>0</v>
      </c>
      <c r="H20" s="63">
        <v>8</v>
      </c>
      <c r="I20" s="63">
        <v>16</v>
      </c>
      <c r="J20" s="63">
        <v>0</v>
      </c>
      <c r="K20" s="63">
        <v>0</v>
      </c>
      <c r="L20" s="63">
        <v>43</v>
      </c>
      <c r="M20" s="63">
        <v>114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13</v>
      </c>
      <c r="U20" s="63">
        <v>40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8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8</v>
      </c>
      <c r="AW20" s="63">
        <f>SUM(AX20:BB20)</f>
        <v>1</v>
      </c>
      <c r="AX20" s="63">
        <v>1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2</v>
      </c>
      <c r="BD20" s="63">
        <v>0</v>
      </c>
      <c r="BE20" s="63">
        <v>0</v>
      </c>
      <c r="BF20" s="63">
        <v>0</v>
      </c>
      <c r="BG20" s="63">
        <v>2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5</v>
      </c>
      <c r="BV20" s="63">
        <v>5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4</v>
      </c>
      <c r="CS20" s="63">
        <v>12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146</v>
      </c>
      <c r="C21" s="62" t="s">
        <v>147</v>
      </c>
      <c r="D21" s="63">
        <v>2</v>
      </c>
      <c r="E21" s="63">
        <v>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23</v>
      </c>
      <c r="M21" s="63">
        <v>93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51</v>
      </c>
      <c r="U21" s="63">
        <v>155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2</v>
      </c>
      <c r="AC21" s="63">
        <f>AD21+AJ21+AP21</f>
        <v>2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2</v>
      </c>
      <c r="AQ21" s="63">
        <v>0</v>
      </c>
      <c r="AR21" s="63">
        <v>2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16</v>
      </c>
      <c r="CS21" s="63">
        <v>48</v>
      </c>
      <c r="CT21" s="63">
        <v>4</v>
      </c>
      <c r="CU21" s="63">
        <v>7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148</v>
      </c>
      <c r="C22" s="62" t="s">
        <v>149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15</v>
      </c>
      <c r="M22" s="63">
        <v>40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150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23</v>
      </c>
      <c r="CS22" s="63">
        <v>97</v>
      </c>
      <c r="CT22" s="63">
        <v>4</v>
      </c>
      <c r="CU22" s="63">
        <v>10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151</v>
      </c>
      <c r="C23" s="62" t="s">
        <v>152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16</v>
      </c>
      <c r="M23" s="63">
        <v>68</v>
      </c>
      <c r="N23" s="63">
        <v>7</v>
      </c>
      <c r="O23" s="63">
        <v>22</v>
      </c>
      <c r="P23" s="63">
        <v>0</v>
      </c>
      <c r="Q23" s="63">
        <v>0</v>
      </c>
      <c r="R23" s="63">
        <v>0</v>
      </c>
      <c r="S23" s="63">
        <v>0</v>
      </c>
      <c r="T23" s="63">
        <v>24</v>
      </c>
      <c r="U23" s="63">
        <v>88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26</v>
      </c>
      <c r="CS23" s="63">
        <v>96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153</v>
      </c>
      <c r="C24" s="62" t="s">
        <v>154</v>
      </c>
      <c r="D24" s="63">
        <v>0</v>
      </c>
      <c r="E24" s="63">
        <v>0</v>
      </c>
      <c r="F24" s="63">
        <v>2</v>
      </c>
      <c r="G24" s="63">
        <v>4</v>
      </c>
      <c r="H24" s="63">
        <v>1</v>
      </c>
      <c r="I24" s="63">
        <v>2</v>
      </c>
      <c r="J24" s="63">
        <v>0</v>
      </c>
      <c r="K24" s="63">
        <v>0</v>
      </c>
      <c r="L24" s="63">
        <v>15</v>
      </c>
      <c r="M24" s="63">
        <v>41</v>
      </c>
      <c r="N24" s="63">
        <v>11</v>
      </c>
      <c r="O24" s="63">
        <v>25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3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3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1</v>
      </c>
      <c r="BD24" s="63">
        <v>0</v>
      </c>
      <c r="BE24" s="63">
        <v>1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2</v>
      </c>
      <c r="BV24" s="63">
        <v>0</v>
      </c>
      <c r="BW24" s="63">
        <v>2</v>
      </c>
      <c r="BX24" s="63">
        <v>0</v>
      </c>
      <c r="BY24" s="63">
        <v>0</v>
      </c>
      <c r="BZ24" s="63">
        <v>0</v>
      </c>
      <c r="CA24" s="63" t="s">
        <v>155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12</v>
      </c>
      <c r="CS24" s="63">
        <v>47</v>
      </c>
      <c r="CT24" s="63">
        <v>2</v>
      </c>
      <c r="CU24" s="63">
        <v>6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156</v>
      </c>
      <c r="C25" s="62" t="s">
        <v>157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14</v>
      </c>
      <c r="M25" s="63">
        <v>48</v>
      </c>
      <c r="N25" s="63">
        <v>4</v>
      </c>
      <c r="O25" s="63">
        <v>16</v>
      </c>
      <c r="P25" s="63">
        <v>0</v>
      </c>
      <c r="Q25" s="63">
        <v>0</v>
      </c>
      <c r="R25" s="63">
        <v>0</v>
      </c>
      <c r="S25" s="63">
        <v>0</v>
      </c>
      <c r="T25" s="63">
        <v>5</v>
      </c>
      <c r="U25" s="63">
        <v>20</v>
      </c>
      <c r="V25" s="63">
        <v>1</v>
      </c>
      <c r="W25" s="63">
        <v>4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158</v>
      </c>
      <c r="C26" s="62" t="s">
        <v>159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25</v>
      </c>
      <c r="U26" s="63">
        <v>58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25</v>
      </c>
      <c r="CS26" s="63">
        <v>93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160</v>
      </c>
      <c r="C27" s="62" t="s">
        <v>161</v>
      </c>
      <c r="D27" s="63">
        <v>2</v>
      </c>
      <c r="E27" s="63">
        <v>4</v>
      </c>
      <c r="F27" s="63"/>
      <c r="G27" s="63">
        <v>0</v>
      </c>
      <c r="H27" s="63">
        <v>2</v>
      </c>
      <c r="I27" s="63">
        <v>7</v>
      </c>
      <c r="J27" s="63">
        <v>0</v>
      </c>
      <c r="K27" s="63">
        <v>0</v>
      </c>
      <c r="L27" s="63">
        <v>15</v>
      </c>
      <c r="M27" s="63">
        <v>47</v>
      </c>
      <c r="N27" s="63">
        <v>14</v>
      </c>
      <c r="O27" s="63">
        <v>29</v>
      </c>
      <c r="P27" s="63">
        <v>0</v>
      </c>
      <c r="Q27" s="63">
        <v>0</v>
      </c>
      <c r="R27" s="63">
        <v>0</v>
      </c>
      <c r="S27" s="63">
        <v>0</v>
      </c>
      <c r="T27" s="63">
        <v>16</v>
      </c>
      <c r="U27" s="63">
        <v>47</v>
      </c>
      <c r="V27" s="63">
        <v>40</v>
      </c>
      <c r="W27" s="63">
        <v>191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4</v>
      </c>
      <c r="AC27" s="63">
        <f>AD27+AJ27+AP27</f>
        <v>2</v>
      </c>
      <c r="AD27" s="63">
        <f>SUM(AE27:AI27)</f>
        <v>2</v>
      </c>
      <c r="AE27" s="63">
        <v>1</v>
      </c>
      <c r="AF27" s="63">
        <v>1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2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2</v>
      </c>
      <c r="BP27" s="63">
        <v>0</v>
      </c>
      <c r="BQ27" s="63">
        <v>0</v>
      </c>
      <c r="BR27" s="63">
        <v>2</v>
      </c>
      <c r="BS27" s="63">
        <v>0</v>
      </c>
      <c r="BT27" s="63">
        <v>0</v>
      </c>
      <c r="BU27" s="63">
        <f>SUM(BV27:BZ27)</f>
        <v>0</v>
      </c>
      <c r="BV27" s="63"/>
      <c r="BW27" s="63">
        <v>0</v>
      </c>
      <c r="BX27" s="63">
        <v>0</v>
      </c>
      <c r="BY27" s="63">
        <v>0</v>
      </c>
      <c r="BZ27" s="63">
        <v>0</v>
      </c>
      <c r="CA27" s="63" t="s">
        <v>162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11</v>
      </c>
      <c r="CS27" s="63">
        <v>52</v>
      </c>
      <c r="CT27" s="63">
        <v>2</v>
      </c>
      <c r="CU27" s="63">
        <v>4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163</v>
      </c>
      <c r="C28" s="62" t="s">
        <v>164</v>
      </c>
      <c r="D28" s="63">
        <v>3</v>
      </c>
      <c r="E28" s="63">
        <v>4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15</v>
      </c>
      <c r="M28" s="63">
        <v>46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21</v>
      </c>
      <c r="U28" s="63">
        <v>68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3</v>
      </c>
      <c r="AC28" s="63">
        <f>AD28+AJ28+AP28</f>
        <v>3</v>
      </c>
      <c r="AD28" s="63">
        <f>SUM(AE28:AI28)</f>
        <v>1</v>
      </c>
      <c r="AE28" s="63">
        <v>0</v>
      </c>
      <c r="AF28" s="63">
        <v>1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2</v>
      </c>
      <c r="AQ28" s="63">
        <v>2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10</v>
      </c>
      <c r="CS28" s="63">
        <v>38</v>
      </c>
      <c r="CT28" s="63">
        <v>3</v>
      </c>
      <c r="CU28" s="63">
        <v>5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165</v>
      </c>
      <c r="C29" s="62" t="s">
        <v>166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</v>
      </c>
      <c r="M29" s="63">
        <v>7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</v>
      </c>
      <c r="U29" s="63">
        <v>7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1</v>
      </c>
      <c r="CM29" s="63">
        <v>2</v>
      </c>
      <c r="CN29" s="63">
        <v>0</v>
      </c>
      <c r="CO29" s="63">
        <v>0</v>
      </c>
      <c r="CP29" s="63">
        <v>0</v>
      </c>
      <c r="CQ29" s="63">
        <v>0</v>
      </c>
      <c r="CR29" s="63">
        <v>2</v>
      </c>
      <c r="CS29" s="63">
        <v>5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167</v>
      </c>
      <c r="C30" s="62" t="s">
        <v>168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8</v>
      </c>
      <c r="M30" s="63">
        <v>32</v>
      </c>
      <c r="N30" s="63">
        <v>10</v>
      </c>
      <c r="O30" s="63">
        <v>100</v>
      </c>
      <c r="P30" s="63">
        <v>2</v>
      </c>
      <c r="Q30" s="63">
        <v>17</v>
      </c>
      <c r="R30" s="63">
        <v>0</v>
      </c>
      <c r="S30" s="63">
        <v>0</v>
      </c>
      <c r="T30" s="63">
        <v>3</v>
      </c>
      <c r="U30" s="63">
        <v>12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2</v>
      </c>
      <c r="CS30" s="63">
        <v>6</v>
      </c>
      <c r="CT30" s="63">
        <v>1</v>
      </c>
      <c r="CU30" s="63">
        <v>2</v>
      </c>
      <c r="CV30" s="63">
        <v>3</v>
      </c>
      <c r="CW30" s="63">
        <v>11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169</v>
      </c>
      <c r="C31" s="62" t="s">
        <v>170</v>
      </c>
      <c r="D31" s="63">
        <v>7</v>
      </c>
      <c r="E31" s="63">
        <v>12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11</v>
      </c>
      <c r="M31" s="63">
        <v>31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23</v>
      </c>
      <c r="U31" s="63">
        <v>92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7</v>
      </c>
      <c r="AC31" s="63">
        <f>AD31+AJ31+AP31</f>
        <v>7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7</v>
      </c>
      <c r="AQ31" s="63">
        <v>3</v>
      </c>
      <c r="AR31" s="63">
        <v>3</v>
      </c>
      <c r="AS31" s="63">
        <v>1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/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9</v>
      </c>
      <c r="CS31" s="63">
        <v>27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171</v>
      </c>
      <c r="C32" s="62" t="s">
        <v>172</v>
      </c>
      <c r="D32" s="63">
        <v>3</v>
      </c>
      <c r="E32" s="63">
        <v>12</v>
      </c>
      <c r="F32" s="63">
        <v>3</v>
      </c>
      <c r="G32" s="63">
        <v>3</v>
      </c>
      <c r="H32" s="63">
        <v>1</v>
      </c>
      <c r="I32" s="63">
        <v>2</v>
      </c>
      <c r="J32" s="63">
        <v>0</v>
      </c>
      <c r="K32" s="63">
        <v>0</v>
      </c>
      <c r="L32" s="63">
        <v>6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43</v>
      </c>
      <c r="U32" s="63">
        <v>130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7</v>
      </c>
      <c r="AC32" s="63">
        <f>AD32+AJ32+AP32</f>
        <v>3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3</v>
      </c>
      <c r="AK32" s="63">
        <v>0</v>
      </c>
      <c r="AL32" s="63">
        <v>0</v>
      </c>
      <c r="AM32" s="63">
        <v>3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4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4</v>
      </c>
      <c r="BD32" s="63">
        <v>3</v>
      </c>
      <c r="BE32" s="63">
        <v>1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/>
      <c r="CK32" s="63"/>
      <c r="CL32" s="63"/>
      <c r="CM32" s="63"/>
      <c r="CN32" s="63"/>
      <c r="CO32" s="63"/>
      <c r="CP32" s="63">
        <v>0</v>
      </c>
      <c r="CQ32" s="63">
        <v>0</v>
      </c>
      <c r="CR32" s="63">
        <v>37</v>
      </c>
      <c r="CS32" s="63">
        <v>139</v>
      </c>
      <c r="CT32" s="63">
        <v>2</v>
      </c>
      <c r="CU32" s="63">
        <v>16</v>
      </c>
      <c r="CV32" s="63">
        <v>4</v>
      </c>
      <c r="CW32" s="63">
        <v>8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173</v>
      </c>
      <c r="C33" s="62" t="s">
        <v>174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8</v>
      </c>
      <c r="M33" s="63">
        <v>17</v>
      </c>
      <c r="N33" s="63">
        <v>3</v>
      </c>
      <c r="O33" s="63">
        <v>9</v>
      </c>
      <c r="P33" s="63">
        <v>0</v>
      </c>
      <c r="Q33" s="63">
        <v>0</v>
      </c>
      <c r="R33" s="63">
        <v>0</v>
      </c>
      <c r="S33" s="63">
        <v>0</v>
      </c>
      <c r="T33" s="63">
        <v>14</v>
      </c>
      <c r="U33" s="63">
        <v>39</v>
      </c>
      <c r="V33" s="63">
        <v>8</v>
      </c>
      <c r="W33" s="63">
        <v>44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12</v>
      </c>
      <c r="CS33" s="63">
        <v>52</v>
      </c>
      <c r="CT33" s="63">
        <v>3</v>
      </c>
      <c r="CU33" s="63">
        <v>7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175</v>
      </c>
      <c r="C34" s="62" t="s">
        <v>176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13</v>
      </c>
      <c r="M34" s="63">
        <v>29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73</v>
      </c>
      <c r="U34" s="63">
        <v>109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/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/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16</v>
      </c>
      <c r="CS34" s="63">
        <v>72</v>
      </c>
      <c r="CT34" s="63">
        <v>4</v>
      </c>
      <c r="CU34" s="63">
        <v>13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177</v>
      </c>
      <c r="C35" s="62" t="s">
        <v>178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5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33</v>
      </c>
      <c r="U35" s="63">
        <v>130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13</v>
      </c>
      <c r="CS35" s="63">
        <v>53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179</v>
      </c>
      <c r="C36" s="62" t="s">
        <v>180</v>
      </c>
      <c r="D36" s="63">
        <v>2</v>
      </c>
      <c r="E36" s="63">
        <v>4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6</v>
      </c>
      <c r="M36" s="63">
        <v>14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26</v>
      </c>
      <c r="U36" s="63">
        <v>74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2</v>
      </c>
      <c r="AC36" s="63">
        <f>AD36+AJ36+AP36</f>
        <v>2</v>
      </c>
      <c r="AD36" s="63">
        <f>SUM(AE36:AI36)</f>
        <v>2</v>
      </c>
      <c r="AE36" s="63">
        <v>2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15</v>
      </c>
      <c r="CS36" s="63">
        <v>57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181</v>
      </c>
      <c r="C37" s="62" t="s">
        <v>182</v>
      </c>
      <c r="D37" s="63">
        <v>1</v>
      </c>
      <c r="E37" s="63">
        <v>2</v>
      </c>
      <c r="F37" s="63">
        <v>1</v>
      </c>
      <c r="G37" s="63">
        <v>1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3</v>
      </c>
      <c r="Q37" s="63">
        <v>28</v>
      </c>
      <c r="R37" s="63">
        <v>0</v>
      </c>
      <c r="S37" s="63">
        <v>0</v>
      </c>
      <c r="T37" s="63">
        <v>49</v>
      </c>
      <c r="U37" s="63">
        <v>120</v>
      </c>
      <c r="V37" s="63">
        <v>27</v>
      </c>
      <c r="W37" s="63">
        <v>82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2</v>
      </c>
      <c r="AC37" s="63">
        <f>AD37+AJ37+AP37</f>
        <v>1</v>
      </c>
      <c r="AD37" s="63">
        <f>SUM(AE37:AI37)</f>
        <v>1</v>
      </c>
      <c r="AE37" s="63">
        <v>1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1</v>
      </c>
      <c r="AW37" s="63">
        <f>SUM(AX37:BB37)</f>
        <v>1</v>
      </c>
      <c r="AX37" s="63">
        <v>1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34</v>
      </c>
      <c r="CS37" s="63">
        <v>104</v>
      </c>
      <c r="CT37" s="63">
        <v>0</v>
      </c>
      <c r="CU37" s="63">
        <v>0</v>
      </c>
      <c r="CV37" s="63">
        <v>8</v>
      </c>
      <c r="CW37" s="63">
        <v>70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183</v>
      </c>
      <c r="C38" s="62" t="s">
        <v>184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15</v>
      </c>
      <c r="M38" s="63">
        <v>27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53</v>
      </c>
      <c r="U38" s="63">
        <v>179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22</v>
      </c>
      <c r="CS38" s="63">
        <v>89</v>
      </c>
      <c r="CT38" s="63">
        <v>1</v>
      </c>
      <c r="CU38" s="63">
        <v>1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185</v>
      </c>
      <c r="C39" s="62" t="s">
        <v>186</v>
      </c>
      <c r="D39" s="63">
        <v>0</v>
      </c>
      <c r="E39" s="63">
        <v>0</v>
      </c>
      <c r="F39" s="63">
        <v>1</v>
      </c>
      <c r="G39" s="63">
        <v>2</v>
      </c>
      <c r="H39" s="63">
        <v>0</v>
      </c>
      <c r="I39" s="63">
        <v>0</v>
      </c>
      <c r="J39" s="63">
        <v>0</v>
      </c>
      <c r="K39" s="63">
        <v>0</v>
      </c>
      <c r="L39" s="63">
        <v>11</v>
      </c>
      <c r="M39" s="63">
        <v>28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1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1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1</v>
      </c>
      <c r="BD39" s="63">
        <v>0</v>
      </c>
      <c r="BE39" s="63">
        <v>1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 t="s">
        <v>187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7</v>
      </c>
      <c r="CS39" s="63">
        <v>36</v>
      </c>
      <c r="CT39" s="63">
        <v>1</v>
      </c>
      <c r="CU39" s="63">
        <v>3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188</v>
      </c>
      <c r="C40" s="62" t="s">
        <v>189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7</v>
      </c>
      <c r="M40" s="63">
        <v>28</v>
      </c>
      <c r="N40" s="63">
        <v>9</v>
      </c>
      <c r="O40" s="63">
        <v>62</v>
      </c>
      <c r="P40" s="63">
        <v>3</v>
      </c>
      <c r="Q40" s="63">
        <v>9</v>
      </c>
      <c r="R40" s="63">
        <v>0</v>
      </c>
      <c r="S40" s="63">
        <v>0</v>
      </c>
      <c r="T40" s="63">
        <v>48</v>
      </c>
      <c r="U40" s="63">
        <v>158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11</v>
      </c>
      <c r="CS40" s="63">
        <v>495</v>
      </c>
      <c r="CT40" s="63">
        <v>1</v>
      </c>
      <c r="CU40" s="63">
        <v>4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190</v>
      </c>
      <c r="C41" s="62" t="s">
        <v>191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18</v>
      </c>
      <c r="M41" s="63">
        <v>72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18</v>
      </c>
      <c r="U41" s="63">
        <v>66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2</v>
      </c>
      <c r="CS41" s="63">
        <v>8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192</v>
      </c>
      <c r="C42" s="62" t="s">
        <v>193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14</v>
      </c>
      <c r="M42" s="63">
        <v>56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8</v>
      </c>
      <c r="U42" s="63">
        <v>28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1</v>
      </c>
      <c r="CS42" s="63">
        <v>4</v>
      </c>
      <c r="CT42" s="63">
        <v>1</v>
      </c>
      <c r="CU42" s="63">
        <v>3</v>
      </c>
      <c r="CV42" s="63">
        <v>1</v>
      </c>
      <c r="CW42" s="63">
        <v>4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194</v>
      </c>
      <c r="C43" s="62" t="s">
        <v>195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27</v>
      </c>
      <c r="M43" s="63">
        <v>94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16</v>
      </c>
      <c r="U43" s="63">
        <v>55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9</v>
      </c>
      <c r="CS43" s="63">
        <v>50</v>
      </c>
      <c r="CT43" s="63">
        <v>1</v>
      </c>
      <c r="CU43" s="63">
        <v>2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196</v>
      </c>
      <c r="C44" s="62" t="s">
        <v>197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18</v>
      </c>
      <c r="M44" s="63">
        <v>58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5</v>
      </c>
      <c r="U44" s="63">
        <v>14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6</v>
      </c>
      <c r="CS44" s="63">
        <v>29</v>
      </c>
      <c r="CT44" s="63">
        <v>1</v>
      </c>
      <c r="CU44" s="63">
        <v>3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198</v>
      </c>
      <c r="C45" s="62" t="s">
        <v>199</v>
      </c>
      <c r="D45" s="63">
        <v>0</v>
      </c>
      <c r="E45" s="63">
        <v>0</v>
      </c>
      <c r="F45" s="63">
        <v>1</v>
      </c>
      <c r="G45" s="63">
        <v>1</v>
      </c>
      <c r="H45" s="63">
        <v>0</v>
      </c>
      <c r="I45" s="63">
        <v>0</v>
      </c>
      <c r="J45" s="63">
        <v>0</v>
      </c>
      <c r="K45" s="63">
        <v>0</v>
      </c>
      <c r="L45" s="63">
        <v>16</v>
      </c>
      <c r="M45" s="63">
        <v>61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9</v>
      </c>
      <c r="U45" s="63">
        <v>33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1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1</v>
      </c>
      <c r="AW45" s="63">
        <f>SUM(AX45:BB45)</f>
        <v>1</v>
      </c>
      <c r="AX45" s="63">
        <v>1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3</v>
      </c>
      <c r="CS45" s="63">
        <v>9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200</v>
      </c>
      <c r="C46" s="62" t="s">
        <v>201</v>
      </c>
      <c r="D46" s="63">
        <v>3</v>
      </c>
      <c r="E46" s="63">
        <v>10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13</v>
      </c>
      <c r="M46" s="63">
        <v>44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10</v>
      </c>
      <c r="U46" s="63">
        <v>36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3</v>
      </c>
      <c r="AC46" s="63">
        <f>AD46+AJ46+AP46</f>
        <v>3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3</v>
      </c>
      <c r="AK46" s="63">
        <v>0</v>
      </c>
      <c r="AL46" s="63">
        <v>1</v>
      </c>
      <c r="AM46" s="63">
        <v>1</v>
      </c>
      <c r="AN46" s="63">
        <v>1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3</v>
      </c>
      <c r="CS46" s="63">
        <v>6</v>
      </c>
      <c r="CT46" s="63">
        <v>0</v>
      </c>
      <c r="CU46" s="63">
        <v>0</v>
      </c>
      <c r="CV46" s="63">
        <v>2</v>
      </c>
      <c r="CW46" s="63">
        <v>20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202</v>
      </c>
      <c r="C47" s="62" t="s">
        <v>203</v>
      </c>
      <c r="D47" s="63">
        <v>1</v>
      </c>
      <c r="E47" s="63">
        <v>3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5</v>
      </c>
      <c r="M47" s="63">
        <v>17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1</v>
      </c>
      <c r="AC47" s="63">
        <f>AD47+AJ47+AP47</f>
        <v>1</v>
      </c>
      <c r="AD47" s="63">
        <f>SUM(AE47:AI47)</f>
        <v>1</v>
      </c>
      <c r="AE47" s="63">
        <v>0</v>
      </c>
      <c r="AF47" s="63">
        <v>1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4</v>
      </c>
      <c r="CS47" s="63">
        <v>10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204</v>
      </c>
      <c r="C48" s="62" t="s">
        <v>205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39</v>
      </c>
      <c r="M48" s="63">
        <v>142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24</v>
      </c>
      <c r="U48" s="63">
        <v>80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5</v>
      </c>
      <c r="CS48" s="63">
        <v>3</v>
      </c>
      <c r="CT48" s="63">
        <v>1</v>
      </c>
      <c r="CU48" s="63">
        <v>2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206</v>
      </c>
      <c r="C49" s="62" t="s">
        <v>207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1</v>
      </c>
      <c r="M49" s="63">
        <v>3</v>
      </c>
      <c r="N49" s="63">
        <v>1</v>
      </c>
      <c r="O49" s="63">
        <v>2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6</v>
      </c>
      <c r="W49" s="63">
        <v>12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 t="s">
        <v>208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6</v>
      </c>
      <c r="CS49" s="63">
        <v>21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9">
    <sortCondition ref="A8:A49"/>
    <sortCondition ref="B8:B49"/>
    <sortCondition ref="C8:C49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8" man="1"/>
    <brk id="87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12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1</v>
      </c>
      <c r="O7" s="71">
        <f t="shared" si="0"/>
        <v>4</v>
      </c>
      <c r="P7" s="71">
        <f t="shared" si="0"/>
        <v>27</v>
      </c>
      <c r="Q7" s="71">
        <f t="shared" si="0"/>
        <v>311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1</v>
      </c>
      <c r="BE7" s="79">
        <f t="shared" si="1"/>
        <v>0</v>
      </c>
      <c r="BF7" s="79">
        <f t="shared" si="1"/>
        <v>3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5</v>
      </c>
      <c r="CO7" s="71">
        <f t="shared" si="0"/>
        <v>83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209</v>
      </c>
      <c r="C8" s="62" t="s">
        <v>210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212</v>
      </c>
      <c r="C9" s="62" t="s">
        <v>213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215</v>
      </c>
      <c r="C10" s="62" t="s">
        <v>216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27</v>
      </c>
      <c r="Q10" s="63">
        <v>311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5</v>
      </c>
      <c r="CO10" s="63">
        <v>83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218</v>
      </c>
      <c r="C11" s="62" t="s">
        <v>219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220</v>
      </c>
      <c r="C12" s="62" t="s">
        <v>221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222</v>
      </c>
      <c r="C13" s="62" t="s">
        <v>223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0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225</v>
      </c>
      <c r="C14" s="62" t="s">
        <v>226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227</v>
      </c>
      <c r="C15" s="62" t="s">
        <v>228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229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230</v>
      </c>
      <c r="C16" s="62" t="s">
        <v>231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8</v>
      </c>
      <c r="J16" s="63">
        <v>0</v>
      </c>
      <c r="K16" s="63">
        <v>0</v>
      </c>
      <c r="L16" s="63">
        <v>0</v>
      </c>
      <c r="M16" s="63">
        <v>0</v>
      </c>
      <c r="N16" s="63">
        <v>1</v>
      </c>
      <c r="O16" s="63">
        <v>4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3</v>
      </c>
      <c r="BD16" s="63">
        <v>1</v>
      </c>
      <c r="BE16" s="63">
        <v>0</v>
      </c>
      <c r="BF16" s="63">
        <v>2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232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6">
    <sortCondition ref="A8:A16"/>
    <sortCondition ref="B8:B16"/>
    <sortCondition ref="C8:C1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SUM(E7:G7)</f>
        <v>266</v>
      </c>
      <c r="E7" s="71">
        <f>SUM(E$8:E$207)</f>
        <v>161</v>
      </c>
      <c r="F7" s="71">
        <f>SUM(F$8:F$207)</f>
        <v>74</v>
      </c>
      <c r="G7" s="71">
        <f>SUM(G$8:G$207)</f>
        <v>31</v>
      </c>
      <c r="H7" s="71">
        <f>SUM(I7:K7)</f>
        <v>238</v>
      </c>
      <c r="I7" s="71">
        <f>SUM(I$8:I$207)</f>
        <v>203</v>
      </c>
      <c r="J7" s="71">
        <f>SUM(J$8:J$207)</f>
        <v>35</v>
      </c>
      <c r="K7" s="71">
        <f>SUM(K$8:K$207)</f>
        <v>0</v>
      </c>
      <c r="L7" s="71">
        <f>SUM(M7:O7)</f>
        <v>13</v>
      </c>
      <c r="M7" s="71">
        <f>SUM(M$8:M$207)</f>
        <v>10</v>
      </c>
      <c r="N7" s="71">
        <f>SUM(N$8:N$207)</f>
        <v>2</v>
      </c>
      <c r="O7" s="71">
        <f>SUM(O$8:O$207)</f>
        <v>1</v>
      </c>
      <c r="P7" s="71">
        <f>SUM(Q7:S7)</f>
        <v>93</v>
      </c>
      <c r="Q7" s="71">
        <f>SUM(Q$8:Q$207)</f>
        <v>91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14</v>
      </c>
      <c r="E8" s="63">
        <v>14</v>
      </c>
      <c r="F8" s="63">
        <v>0</v>
      </c>
      <c r="G8" s="63">
        <v>0</v>
      </c>
      <c r="H8" s="63">
        <f>SUM(I8:K8)</f>
        <v>19</v>
      </c>
      <c r="I8" s="63">
        <v>8</v>
      </c>
      <c r="J8" s="63">
        <v>11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5</v>
      </c>
      <c r="Q8" s="63">
        <v>3</v>
      </c>
      <c r="R8" s="63">
        <v>2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12</v>
      </c>
      <c r="E9" s="63">
        <v>5</v>
      </c>
      <c r="F9" s="63">
        <v>1</v>
      </c>
      <c r="G9" s="63">
        <v>6</v>
      </c>
      <c r="H9" s="63">
        <f>SUM(I9:K9)</f>
        <v>9</v>
      </c>
      <c r="I9" s="63">
        <v>9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117</v>
      </c>
      <c r="C10" s="62" t="s">
        <v>118</v>
      </c>
      <c r="D10" s="63">
        <f>SUM(E10:G10)</f>
        <v>16</v>
      </c>
      <c r="E10" s="63">
        <v>10</v>
      </c>
      <c r="F10" s="63">
        <v>5</v>
      </c>
      <c r="G10" s="63">
        <v>1</v>
      </c>
      <c r="H10" s="63">
        <f>SUM(I10:K10)</f>
        <v>11</v>
      </c>
      <c r="I10" s="63">
        <v>10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120</v>
      </c>
      <c r="C11" s="62" t="s">
        <v>121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13</v>
      </c>
      <c r="I11" s="63">
        <v>12</v>
      </c>
      <c r="J11" s="63">
        <v>1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123</v>
      </c>
      <c r="C12" s="62" t="s">
        <v>124</v>
      </c>
      <c r="D12" s="63">
        <f>SUM(E12:G12)</f>
        <v>4</v>
      </c>
      <c r="E12" s="63">
        <v>4</v>
      </c>
      <c r="F12" s="63">
        <v>0</v>
      </c>
      <c r="G12" s="63">
        <v>0</v>
      </c>
      <c r="H12" s="63">
        <f>SUM(I12:K12)</f>
        <v>18</v>
      </c>
      <c r="I12" s="63">
        <v>13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10</v>
      </c>
      <c r="I13" s="63">
        <v>8</v>
      </c>
      <c r="J13" s="63">
        <v>2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128</v>
      </c>
      <c r="C14" s="62" t="s">
        <v>129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9</v>
      </c>
      <c r="I14" s="63">
        <v>9</v>
      </c>
      <c r="J14" s="63">
        <v>0</v>
      </c>
      <c r="K14" s="63">
        <v>0</v>
      </c>
      <c r="L14" s="63">
        <f>SUM(M14:O14)</f>
        <v>2</v>
      </c>
      <c r="M14" s="63">
        <v>2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131</v>
      </c>
      <c r="C15" s="62" t="s">
        <v>132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134</v>
      </c>
      <c r="C16" s="62" t="s">
        <v>135</v>
      </c>
      <c r="D16" s="63">
        <f>SUM(E16:G16)</f>
        <v>2</v>
      </c>
      <c r="E16" s="63">
        <v>1</v>
      </c>
      <c r="F16" s="63">
        <v>1</v>
      </c>
      <c r="G16" s="63">
        <v>0</v>
      </c>
      <c r="H16" s="63">
        <f>SUM(I16:K16)</f>
        <v>8</v>
      </c>
      <c r="I16" s="63">
        <v>8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136</v>
      </c>
      <c r="C17" s="62" t="s">
        <v>137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4</v>
      </c>
      <c r="M17" s="63">
        <v>3</v>
      </c>
      <c r="N17" s="63">
        <v>1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139</v>
      </c>
      <c r="C18" s="62" t="s">
        <v>140</v>
      </c>
      <c r="D18" s="63">
        <f>SUM(E18:G18)</f>
        <v>9</v>
      </c>
      <c r="E18" s="63">
        <v>6</v>
      </c>
      <c r="F18" s="63">
        <v>3</v>
      </c>
      <c r="G18" s="63">
        <v>0</v>
      </c>
      <c r="H18" s="63">
        <f>SUM(I18:K18)</f>
        <v>3</v>
      </c>
      <c r="I18" s="63">
        <v>2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141</v>
      </c>
      <c r="C19" s="62" t="s">
        <v>142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4</v>
      </c>
      <c r="I19" s="63">
        <v>4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144</v>
      </c>
      <c r="C20" s="62" t="s">
        <v>145</v>
      </c>
      <c r="D20" s="63">
        <f>SUM(E20:G20)</f>
        <v>4</v>
      </c>
      <c r="E20" s="63">
        <v>4</v>
      </c>
      <c r="F20" s="63">
        <v>0</v>
      </c>
      <c r="G20" s="63">
        <v>0</v>
      </c>
      <c r="H20" s="63">
        <f>SUM(I20:K20)</f>
        <v>6</v>
      </c>
      <c r="I20" s="63">
        <v>6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146</v>
      </c>
      <c r="C21" s="62" t="s">
        <v>147</v>
      </c>
      <c r="D21" s="63">
        <f>SUM(E21:G21)</f>
        <v>5</v>
      </c>
      <c r="E21" s="63">
        <v>5</v>
      </c>
      <c r="F21" s="63">
        <v>0</v>
      </c>
      <c r="G21" s="63">
        <v>0</v>
      </c>
      <c r="H21" s="63">
        <f>SUM(I21:K21)</f>
        <v>7</v>
      </c>
      <c r="I21" s="63">
        <v>5</v>
      </c>
      <c r="J21" s="63">
        <v>2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148</v>
      </c>
      <c r="C22" s="62" t="s">
        <v>149</v>
      </c>
      <c r="D22" s="63">
        <f>SUM(E22:G22)</f>
        <v>3</v>
      </c>
      <c r="E22" s="63">
        <v>1</v>
      </c>
      <c r="F22" s="63">
        <v>2</v>
      </c>
      <c r="G22" s="63">
        <v>0</v>
      </c>
      <c r="H22" s="63">
        <f>SUM(I22:K22)</f>
        <v>3</v>
      </c>
      <c r="I22" s="63">
        <v>2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151</v>
      </c>
      <c r="C23" s="62" t="s">
        <v>152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5</v>
      </c>
      <c r="I23" s="63">
        <v>5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153</v>
      </c>
      <c r="C24" s="62" t="s">
        <v>154</v>
      </c>
      <c r="D24" s="63">
        <f>SUM(E24:G24)</f>
        <v>7</v>
      </c>
      <c r="E24" s="63">
        <v>0</v>
      </c>
      <c r="F24" s="63">
        <v>4</v>
      </c>
      <c r="G24" s="63">
        <v>3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156</v>
      </c>
      <c r="C25" s="62" t="s">
        <v>157</v>
      </c>
      <c r="D25" s="63">
        <f>SUM(E25:G25)</f>
        <v>3</v>
      </c>
      <c r="E25" s="63">
        <v>2</v>
      </c>
      <c r="F25" s="63">
        <v>1</v>
      </c>
      <c r="G25" s="63">
        <v>0</v>
      </c>
      <c r="H25" s="63">
        <f>SUM(I25:K25)</f>
        <v>7</v>
      </c>
      <c r="I25" s="63">
        <v>6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3</v>
      </c>
      <c r="Q25" s="63">
        <v>3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158</v>
      </c>
      <c r="C26" s="62" t="s">
        <v>159</v>
      </c>
      <c r="D26" s="63">
        <f>SUM(E26:G26)</f>
        <v>29</v>
      </c>
      <c r="E26" s="63">
        <v>22</v>
      </c>
      <c r="F26" s="63">
        <v>6</v>
      </c>
      <c r="G26" s="63">
        <v>1</v>
      </c>
      <c r="H26" s="63">
        <f>SUM(I26:K26)</f>
        <v>6</v>
      </c>
      <c r="I26" s="63">
        <v>4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160</v>
      </c>
      <c r="C27" s="62" t="s">
        <v>161</v>
      </c>
      <c r="D27" s="63">
        <f>SUM(E27:G27)</f>
        <v>9</v>
      </c>
      <c r="E27" s="63">
        <v>6</v>
      </c>
      <c r="F27" s="63">
        <v>3</v>
      </c>
      <c r="G27" s="63">
        <v>0</v>
      </c>
      <c r="H27" s="63">
        <f>SUM(I27:K27)</f>
        <v>9</v>
      </c>
      <c r="I27" s="63">
        <v>8</v>
      </c>
      <c r="J27" s="63">
        <v>1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163</v>
      </c>
      <c r="C28" s="62" t="s">
        <v>164</v>
      </c>
      <c r="D28" s="63">
        <f>SUM(E28:G28)</f>
        <v>4</v>
      </c>
      <c r="E28" s="63">
        <v>4</v>
      </c>
      <c r="F28" s="63">
        <v>0</v>
      </c>
      <c r="G28" s="63">
        <v>0</v>
      </c>
      <c r="H28" s="63">
        <f>SUM(I28:K28)</f>
        <v>8</v>
      </c>
      <c r="I28" s="63">
        <v>6</v>
      </c>
      <c r="J28" s="63">
        <v>2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165</v>
      </c>
      <c r="C29" s="62" t="s">
        <v>166</v>
      </c>
      <c r="D29" s="63">
        <f>SUM(E29:G29)</f>
        <v>1</v>
      </c>
      <c r="E29" s="63">
        <v>1</v>
      </c>
      <c r="F29" s="63">
        <v>0</v>
      </c>
      <c r="G29" s="63">
        <v>0</v>
      </c>
      <c r="H29" s="63">
        <f>SUM(I29:K29)</f>
        <v>1</v>
      </c>
      <c r="I29" s="63">
        <v>1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167</v>
      </c>
      <c r="C30" s="62" t="s">
        <v>168</v>
      </c>
      <c r="D30" s="63">
        <f>SUM(E30:G30)</f>
        <v>22</v>
      </c>
      <c r="E30" s="63">
        <v>6</v>
      </c>
      <c r="F30" s="63">
        <v>10</v>
      </c>
      <c r="G30" s="63">
        <v>6</v>
      </c>
      <c r="H30" s="63">
        <f>SUM(I30:K30)</f>
        <v>4</v>
      </c>
      <c r="I30" s="63">
        <v>3</v>
      </c>
      <c r="J30" s="63">
        <v>1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169</v>
      </c>
      <c r="C31" s="62" t="s">
        <v>170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4</v>
      </c>
      <c r="I31" s="63">
        <v>4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171</v>
      </c>
      <c r="C32" s="62" t="s">
        <v>172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12</v>
      </c>
      <c r="I32" s="63">
        <v>12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4</v>
      </c>
      <c r="Q32" s="63">
        <v>4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173</v>
      </c>
      <c r="C33" s="62" t="s">
        <v>174</v>
      </c>
      <c r="D33" s="63">
        <f>SUM(E33:G33)</f>
        <v>8</v>
      </c>
      <c r="E33" s="63">
        <v>4</v>
      </c>
      <c r="F33" s="63">
        <v>4</v>
      </c>
      <c r="G33" s="63">
        <v>0</v>
      </c>
      <c r="H33" s="63">
        <f>SUM(I33:K33)</f>
        <v>2</v>
      </c>
      <c r="I33" s="63">
        <v>2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175</v>
      </c>
      <c r="C34" s="62" t="s">
        <v>176</v>
      </c>
      <c r="D34" s="63">
        <f>SUM(E34:G34)</f>
        <v>1</v>
      </c>
      <c r="E34" s="63">
        <v>1</v>
      </c>
      <c r="F34" s="63">
        <v>0</v>
      </c>
      <c r="G34" s="63">
        <v>0</v>
      </c>
      <c r="H34" s="63">
        <f>SUM(I34:K34)</f>
        <v>6</v>
      </c>
      <c r="I34" s="63">
        <v>6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177</v>
      </c>
      <c r="C35" s="62" t="s">
        <v>178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2</v>
      </c>
      <c r="I35" s="63">
        <v>2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179</v>
      </c>
      <c r="C36" s="62" t="s">
        <v>180</v>
      </c>
      <c r="D36" s="63">
        <f>SUM(E36:G36)</f>
        <v>2</v>
      </c>
      <c r="E36" s="63">
        <v>2</v>
      </c>
      <c r="F36" s="63">
        <v>0</v>
      </c>
      <c r="G36" s="63">
        <v>0</v>
      </c>
      <c r="H36" s="63">
        <f>SUM(I36:K36)</f>
        <v>6</v>
      </c>
      <c r="I36" s="63">
        <v>6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2</v>
      </c>
      <c r="Q36" s="63">
        <v>2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181</v>
      </c>
      <c r="C37" s="62" t="s">
        <v>182</v>
      </c>
      <c r="D37" s="63">
        <f>SUM(E37:G37)</f>
        <v>13</v>
      </c>
      <c r="E37" s="63">
        <v>5</v>
      </c>
      <c r="F37" s="63">
        <v>6</v>
      </c>
      <c r="G37" s="63">
        <v>2</v>
      </c>
      <c r="H37" s="63">
        <f>SUM(I37:K37)</f>
        <v>6</v>
      </c>
      <c r="I37" s="63">
        <v>6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5</v>
      </c>
      <c r="Q37" s="63">
        <v>5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183</v>
      </c>
      <c r="C38" s="62" t="s">
        <v>184</v>
      </c>
      <c r="D38" s="63">
        <f>SUM(E38:G38)</f>
        <v>10</v>
      </c>
      <c r="E38" s="63">
        <v>5</v>
      </c>
      <c r="F38" s="63">
        <v>3</v>
      </c>
      <c r="G38" s="63">
        <v>2</v>
      </c>
      <c r="H38" s="63">
        <f>SUM(I38:K38)</f>
        <v>6</v>
      </c>
      <c r="I38" s="63">
        <v>5</v>
      </c>
      <c r="J38" s="63">
        <v>1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185</v>
      </c>
      <c r="C39" s="62" t="s">
        <v>186</v>
      </c>
      <c r="D39" s="63">
        <f>SUM(E39:G39)</f>
        <v>1</v>
      </c>
      <c r="E39" s="63">
        <v>1</v>
      </c>
      <c r="F39" s="63">
        <v>0</v>
      </c>
      <c r="G39" s="63">
        <v>0</v>
      </c>
      <c r="H39" s="63">
        <f>SUM(I39:K39)</f>
        <v>3</v>
      </c>
      <c r="I39" s="63">
        <v>3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188</v>
      </c>
      <c r="C40" s="62" t="s">
        <v>189</v>
      </c>
      <c r="D40" s="63">
        <f>SUM(E40:G40)</f>
        <v>20</v>
      </c>
      <c r="E40" s="63">
        <v>10</v>
      </c>
      <c r="F40" s="63">
        <v>9</v>
      </c>
      <c r="G40" s="63">
        <v>1</v>
      </c>
      <c r="H40" s="63">
        <f>SUM(I40:K40)</f>
        <v>4</v>
      </c>
      <c r="I40" s="63">
        <v>4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190</v>
      </c>
      <c r="C41" s="62" t="s">
        <v>191</v>
      </c>
      <c r="D41" s="63">
        <f>SUM(E41:G41)</f>
        <v>11</v>
      </c>
      <c r="E41" s="63">
        <v>5</v>
      </c>
      <c r="F41" s="63">
        <v>3</v>
      </c>
      <c r="G41" s="63">
        <v>3</v>
      </c>
      <c r="H41" s="63">
        <f>SUM(I41:K41)</f>
        <v>2</v>
      </c>
      <c r="I41" s="63">
        <v>2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192</v>
      </c>
      <c r="C42" s="62" t="s">
        <v>193</v>
      </c>
      <c r="D42" s="63">
        <f>SUM(E42:G42)</f>
        <v>9</v>
      </c>
      <c r="E42" s="63">
        <v>6</v>
      </c>
      <c r="F42" s="63">
        <v>1</v>
      </c>
      <c r="G42" s="63">
        <v>2</v>
      </c>
      <c r="H42" s="63">
        <f>SUM(I42:K42)</f>
        <v>3</v>
      </c>
      <c r="I42" s="63">
        <v>2</v>
      </c>
      <c r="J42" s="63">
        <v>1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1</v>
      </c>
      <c r="Q42" s="63">
        <v>1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194</v>
      </c>
      <c r="C43" s="62" t="s">
        <v>195</v>
      </c>
      <c r="D43" s="63">
        <f>SUM(E43:G43)</f>
        <v>7</v>
      </c>
      <c r="E43" s="63">
        <v>3</v>
      </c>
      <c r="F43" s="63">
        <v>3</v>
      </c>
      <c r="G43" s="63">
        <v>1</v>
      </c>
      <c r="H43" s="63">
        <f>SUM(I43:K43)</f>
        <v>3</v>
      </c>
      <c r="I43" s="63">
        <v>3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196</v>
      </c>
      <c r="C44" s="62" t="s">
        <v>197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2</v>
      </c>
      <c r="I44" s="63">
        <v>2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1</v>
      </c>
      <c r="Q44" s="63">
        <v>1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198</v>
      </c>
      <c r="C45" s="62" t="s">
        <v>199</v>
      </c>
      <c r="D45" s="63">
        <f>SUM(E45:G45)</f>
        <v>7</v>
      </c>
      <c r="E45" s="63">
        <v>5</v>
      </c>
      <c r="F45" s="63">
        <v>1</v>
      </c>
      <c r="G45" s="63">
        <v>1</v>
      </c>
      <c r="H45" s="63">
        <f>SUM(I45:K45)</f>
        <v>3</v>
      </c>
      <c r="I45" s="63">
        <v>3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200</v>
      </c>
      <c r="C46" s="62" t="s">
        <v>201</v>
      </c>
      <c r="D46" s="63">
        <f>SUM(E46:G46)</f>
        <v>8</v>
      </c>
      <c r="E46" s="63">
        <v>3</v>
      </c>
      <c r="F46" s="63">
        <v>5</v>
      </c>
      <c r="G46" s="63">
        <v>0</v>
      </c>
      <c r="H46" s="63">
        <f>SUM(I46:K46)</f>
        <v>3</v>
      </c>
      <c r="I46" s="63">
        <v>2</v>
      </c>
      <c r="J46" s="63">
        <v>1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202</v>
      </c>
      <c r="C47" s="62" t="s">
        <v>203</v>
      </c>
      <c r="D47" s="63">
        <f>SUM(E47:G47)</f>
        <v>3</v>
      </c>
      <c r="E47" s="63">
        <v>3</v>
      </c>
      <c r="F47" s="63">
        <v>0</v>
      </c>
      <c r="G47" s="63">
        <v>0</v>
      </c>
      <c r="H47" s="63">
        <f>SUM(I47:K47)</f>
        <v>2</v>
      </c>
      <c r="I47" s="63">
        <v>2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204</v>
      </c>
      <c r="C48" s="62" t="s">
        <v>205</v>
      </c>
      <c r="D48" s="63">
        <f>SUM(E48:G48)</f>
        <v>7</v>
      </c>
      <c r="E48" s="63">
        <v>4</v>
      </c>
      <c r="F48" s="63">
        <v>2</v>
      </c>
      <c r="G48" s="63">
        <v>1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206</v>
      </c>
      <c r="C49" s="62" t="s">
        <v>207</v>
      </c>
      <c r="D49" s="63">
        <f>SUM(E49:G49)</f>
        <v>3</v>
      </c>
      <c r="E49" s="63">
        <v>1</v>
      </c>
      <c r="F49" s="63">
        <v>1</v>
      </c>
      <c r="G49" s="63">
        <v>1</v>
      </c>
      <c r="H49" s="63">
        <f>SUM(I49:K49)</f>
        <v>3</v>
      </c>
      <c r="I49" s="63">
        <v>2</v>
      </c>
      <c r="J49" s="63">
        <v>1</v>
      </c>
      <c r="K49" s="63">
        <v>0</v>
      </c>
      <c r="L49" s="63">
        <f>SUM(M49:O49)</f>
        <v>2</v>
      </c>
      <c r="M49" s="63">
        <v>0</v>
      </c>
      <c r="N49" s="63">
        <v>1</v>
      </c>
      <c r="O49" s="63">
        <v>1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9">
    <sortCondition ref="A8:A49"/>
    <sortCondition ref="B8:B49"/>
    <sortCondition ref="C8:C49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>SUM(E7:G7)</f>
        <v>25</v>
      </c>
      <c r="E7" s="71">
        <f>SUM(E$8:E$57)</f>
        <v>1</v>
      </c>
      <c r="F7" s="71">
        <f>SUM(F$8:F$57)</f>
        <v>23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209</v>
      </c>
      <c r="C8" s="62" t="s">
        <v>210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212</v>
      </c>
      <c r="C9" s="62" t="s">
        <v>213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215</v>
      </c>
      <c r="C10" s="62" t="s">
        <v>216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218</v>
      </c>
      <c r="C11" s="62" t="s">
        <v>219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220</v>
      </c>
      <c r="C12" s="62" t="s">
        <v>221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222</v>
      </c>
      <c r="C13" s="62" t="s">
        <v>223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225</v>
      </c>
      <c r="C14" s="62" t="s">
        <v>226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227</v>
      </c>
      <c r="C15" s="62" t="s">
        <v>228</v>
      </c>
      <c r="D15" s="63">
        <f>SUM(E15:G15)</f>
        <v>12</v>
      </c>
      <c r="E15" s="63">
        <v>0</v>
      </c>
      <c r="F15" s="63">
        <v>11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230</v>
      </c>
      <c r="C16" s="62" t="s">
        <v>231</v>
      </c>
      <c r="D16" s="63">
        <f>SUM(E16:G16)</f>
        <v>13</v>
      </c>
      <c r="E16" s="63">
        <v>1</v>
      </c>
      <c r="F16" s="63">
        <v>12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6">
    <sortCondition ref="A8:A16"/>
    <sortCondition ref="B8:B16"/>
    <sortCondition ref="C8:C1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岐阜県</v>
      </c>
      <c r="B7" s="70" t="str">
        <f>組合状況!B7</f>
        <v>21000</v>
      </c>
      <c r="C7" s="69" t="s">
        <v>52</v>
      </c>
      <c r="D7" s="71">
        <f t="shared" ref="D7:J7" si="0">SUM(D$8:D$207)</f>
        <v>153</v>
      </c>
      <c r="E7" s="71">
        <f t="shared" si="0"/>
        <v>123</v>
      </c>
      <c r="F7" s="71">
        <f t="shared" si="0"/>
        <v>49</v>
      </c>
      <c r="G7" s="71">
        <f t="shared" si="0"/>
        <v>2035</v>
      </c>
      <c r="H7" s="71">
        <f t="shared" si="0"/>
        <v>1542</v>
      </c>
      <c r="I7" s="71">
        <f t="shared" si="0"/>
        <v>531</v>
      </c>
      <c r="J7" s="71">
        <f t="shared" si="0"/>
        <v>13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24</v>
      </c>
      <c r="E8" s="63">
        <v>20</v>
      </c>
      <c r="F8" s="63">
        <v>4</v>
      </c>
      <c r="G8" s="63">
        <v>374</v>
      </c>
      <c r="H8" s="63">
        <v>295</v>
      </c>
      <c r="I8" s="63">
        <v>79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6</v>
      </c>
      <c r="E9" s="63">
        <v>6</v>
      </c>
      <c r="F9" s="63">
        <v>1</v>
      </c>
      <c r="G9" s="63">
        <v>130</v>
      </c>
      <c r="H9" s="63">
        <v>130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117</v>
      </c>
      <c r="C10" s="62" t="s">
        <v>118</v>
      </c>
      <c r="D10" s="63">
        <v>9</v>
      </c>
      <c r="E10" s="63">
        <v>9</v>
      </c>
      <c r="F10" s="63">
        <v>4</v>
      </c>
      <c r="G10" s="63">
        <v>122</v>
      </c>
      <c r="H10" s="63">
        <v>103</v>
      </c>
      <c r="I10" s="63">
        <v>18</v>
      </c>
      <c r="J10" s="63">
        <v>1</v>
      </c>
    </row>
    <row r="11" spans="1:10" s="10" customFormat="1" ht="13.5" customHeight="1">
      <c r="A11" s="60" t="s">
        <v>100</v>
      </c>
      <c r="B11" s="61" t="s">
        <v>120</v>
      </c>
      <c r="C11" s="62" t="s">
        <v>121</v>
      </c>
      <c r="D11" s="63">
        <v>9</v>
      </c>
      <c r="E11" s="63">
        <v>7</v>
      </c>
      <c r="F11" s="63">
        <v>2</v>
      </c>
      <c r="G11" s="63">
        <v>68</v>
      </c>
      <c r="H11" s="63">
        <v>48</v>
      </c>
      <c r="I11" s="63">
        <v>20</v>
      </c>
      <c r="J11" s="63">
        <v>0</v>
      </c>
    </row>
    <row r="12" spans="1:10" s="10" customFormat="1" ht="13.5" customHeight="1">
      <c r="A12" s="60" t="s">
        <v>100</v>
      </c>
      <c r="B12" s="61" t="s">
        <v>123</v>
      </c>
      <c r="C12" s="62" t="s">
        <v>124</v>
      </c>
      <c r="D12" s="63">
        <v>6</v>
      </c>
      <c r="E12" s="63">
        <v>6</v>
      </c>
      <c r="F12" s="63">
        <v>1</v>
      </c>
      <c r="G12" s="63">
        <v>59</v>
      </c>
      <c r="H12" s="63">
        <v>17</v>
      </c>
      <c r="I12" s="63">
        <v>51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9</v>
      </c>
      <c r="E13" s="63">
        <v>9</v>
      </c>
      <c r="F13" s="63">
        <v>1</v>
      </c>
      <c r="G13" s="63">
        <v>17</v>
      </c>
      <c r="H13" s="63">
        <v>17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128</v>
      </c>
      <c r="C14" s="62" t="s">
        <v>129</v>
      </c>
      <c r="D14" s="63">
        <v>5</v>
      </c>
      <c r="E14" s="63">
        <v>3</v>
      </c>
      <c r="F14" s="63">
        <v>2</v>
      </c>
      <c r="G14" s="63">
        <v>18</v>
      </c>
      <c r="H14" s="63">
        <v>18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131</v>
      </c>
      <c r="C15" s="62" t="s">
        <v>132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134</v>
      </c>
      <c r="C16" s="62" t="s">
        <v>135</v>
      </c>
      <c r="D16" s="63">
        <v>2</v>
      </c>
      <c r="E16" s="63">
        <v>2</v>
      </c>
      <c r="F16" s="63">
        <v>1</v>
      </c>
      <c r="G16" s="63">
        <v>35</v>
      </c>
      <c r="H16" s="63">
        <v>31</v>
      </c>
      <c r="I16" s="63">
        <v>13</v>
      </c>
      <c r="J16" s="63">
        <v>0</v>
      </c>
    </row>
    <row r="17" spans="1:10" s="10" customFormat="1" ht="13.5" customHeight="1">
      <c r="A17" s="60" t="s">
        <v>100</v>
      </c>
      <c r="B17" s="61" t="s">
        <v>136</v>
      </c>
      <c r="C17" s="62" t="s">
        <v>137</v>
      </c>
      <c r="D17" s="63">
        <v>3</v>
      </c>
      <c r="E17" s="63">
        <v>0</v>
      </c>
      <c r="F17" s="63">
        <v>3</v>
      </c>
      <c r="G17" s="63">
        <v>2</v>
      </c>
      <c r="H17" s="63">
        <v>0</v>
      </c>
      <c r="I17" s="63">
        <v>2</v>
      </c>
      <c r="J17" s="63">
        <v>0</v>
      </c>
    </row>
    <row r="18" spans="1:10" s="10" customFormat="1" ht="13.5" customHeight="1">
      <c r="A18" s="60" t="s">
        <v>100</v>
      </c>
      <c r="B18" s="61" t="s">
        <v>139</v>
      </c>
      <c r="C18" s="62" t="s">
        <v>140</v>
      </c>
      <c r="D18" s="63">
        <v>4</v>
      </c>
      <c r="E18" s="63">
        <v>2</v>
      </c>
      <c r="F18" s="63">
        <v>2</v>
      </c>
      <c r="G18" s="63">
        <v>157</v>
      </c>
      <c r="H18" s="63">
        <v>97</v>
      </c>
      <c r="I18" s="63">
        <v>60</v>
      </c>
      <c r="J18" s="63">
        <v>0</v>
      </c>
    </row>
    <row r="19" spans="1:10" s="10" customFormat="1" ht="13.5" customHeight="1">
      <c r="A19" s="60" t="s">
        <v>100</v>
      </c>
      <c r="B19" s="61" t="s">
        <v>141</v>
      </c>
      <c r="C19" s="62" t="s">
        <v>142</v>
      </c>
      <c r="D19" s="63">
        <v>6</v>
      </c>
      <c r="E19" s="63">
        <v>3</v>
      </c>
      <c r="F19" s="63">
        <v>3</v>
      </c>
      <c r="G19" s="63">
        <v>80</v>
      </c>
      <c r="H19" s="63">
        <v>80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144</v>
      </c>
      <c r="C20" s="62" t="s">
        <v>145</v>
      </c>
      <c r="D20" s="63">
        <v>4</v>
      </c>
      <c r="E20" s="63">
        <v>4</v>
      </c>
      <c r="F20" s="63">
        <v>1</v>
      </c>
      <c r="G20" s="63">
        <v>72</v>
      </c>
      <c r="H20" s="63">
        <v>66</v>
      </c>
      <c r="I20" s="63">
        <v>0</v>
      </c>
      <c r="J20" s="63">
        <v>6</v>
      </c>
    </row>
    <row r="21" spans="1:10" s="10" customFormat="1" ht="13.5" customHeight="1">
      <c r="A21" s="60" t="s">
        <v>100</v>
      </c>
      <c r="B21" s="61" t="s">
        <v>146</v>
      </c>
      <c r="C21" s="62" t="s">
        <v>147</v>
      </c>
      <c r="D21" s="63">
        <v>6</v>
      </c>
      <c r="E21" s="63">
        <v>4</v>
      </c>
      <c r="F21" s="63">
        <v>2</v>
      </c>
      <c r="G21" s="63">
        <v>97</v>
      </c>
      <c r="H21" s="63">
        <v>91</v>
      </c>
      <c r="I21" s="63">
        <v>6</v>
      </c>
      <c r="J21" s="63">
        <v>0</v>
      </c>
    </row>
    <row r="22" spans="1:10" s="10" customFormat="1" ht="13.5" customHeight="1">
      <c r="A22" s="60" t="s">
        <v>100</v>
      </c>
      <c r="B22" s="61" t="s">
        <v>148</v>
      </c>
      <c r="C22" s="62" t="s">
        <v>149</v>
      </c>
      <c r="D22" s="63">
        <v>1</v>
      </c>
      <c r="E22" s="63">
        <v>0</v>
      </c>
      <c r="F22" s="63">
        <v>1</v>
      </c>
      <c r="G22" s="63">
        <v>13</v>
      </c>
      <c r="H22" s="63">
        <v>13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151</v>
      </c>
      <c r="C23" s="62" t="s">
        <v>152</v>
      </c>
      <c r="D23" s="63">
        <v>2</v>
      </c>
      <c r="E23" s="63">
        <v>1</v>
      </c>
      <c r="F23" s="63">
        <v>1</v>
      </c>
      <c r="G23" s="63">
        <v>24</v>
      </c>
      <c r="H23" s="63">
        <v>24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153</v>
      </c>
      <c r="C24" s="62" t="s">
        <v>154</v>
      </c>
      <c r="D24" s="63">
        <v>2</v>
      </c>
      <c r="E24" s="63">
        <v>0</v>
      </c>
      <c r="F24" s="63">
        <v>2</v>
      </c>
      <c r="G24" s="63">
        <v>40</v>
      </c>
      <c r="H24" s="63">
        <v>32</v>
      </c>
      <c r="I24" s="63">
        <v>6</v>
      </c>
      <c r="J24" s="63">
        <v>2</v>
      </c>
    </row>
    <row r="25" spans="1:10" s="10" customFormat="1" ht="13.5" customHeight="1">
      <c r="A25" s="60" t="s">
        <v>100</v>
      </c>
      <c r="B25" s="61" t="s">
        <v>156</v>
      </c>
      <c r="C25" s="62" t="s">
        <v>157</v>
      </c>
      <c r="D25" s="63">
        <v>3</v>
      </c>
      <c r="E25" s="63">
        <v>2</v>
      </c>
      <c r="F25" s="63">
        <v>1</v>
      </c>
      <c r="G25" s="63">
        <v>96</v>
      </c>
      <c r="H25" s="63">
        <v>59</v>
      </c>
      <c r="I25" s="63">
        <v>37</v>
      </c>
      <c r="J25" s="63">
        <v>0</v>
      </c>
    </row>
    <row r="26" spans="1:10" s="10" customFormat="1" ht="13.5" customHeight="1">
      <c r="A26" s="60" t="s">
        <v>100</v>
      </c>
      <c r="B26" s="61" t="s">
        <v>158</v>
      </c>
      <c r="C26" s="62" t="s">
        <v>159</v>
      </c>
      <c r="D26" s="63">
        <v>11</v>
      </c>
      <c r="E26" s="63">
        <v>11</v>
      </c>
      <c r="F26" s="63">
        <v>3</v>
      </c>
      <c r="G26" s="63">
        <v>92</v>
      </c>
      <c r="H26" s="63">
        <v>56</v>
      </c>
      <c r="I26" s="63">
        <v>36</v>
      </c>
      <c r="J26" s="63">
        <v>0</v>
      </c>
    </row>
    <row r="27" spans="1:10" s="10" customFormat="1" ht="13.5" customHeight="1">
      <c r="A27" s="60" t="s">
        <v>100</v>
      </c>
      <c r="B27" s="61" t="s">
        <v>160</v>
      </c>
      <c r="C27" s="62" t="s">
        <v>161</v>
      </c>
      <c r="D27" s="63">
        <v>9</v>
      </c>
      <c r="E27" s="63">
        <v>8</v>
      </c>
      <c r="F27" s="63">
        <v>3</v>
      </c>
      <c r="G27" s="63">
        <v>108</v>
      </c>
      <c r="H27" s="63">
        <v>61</v>
      </c>
      <c r="I27" s="63">
        <v>47</v>
      </c>
      <c r="J27" s="63">
        <v>0</v>
      </c>
    </row>
    <row r="28" spans="1:10" s="10" customFormat="1" ht="13.5" customHeight="1">
      <c r="A28" s="60" t="s">
        <v>100</v>
      </c>
      <c r="B28" s="61" t="s">
        <v>163</v>
      </c>
      <c r="C28" s="62" t="s">
        <v>164</v>
      </c>
      <c r="D28" s="63">
        <v>6</v>
      </c>
      <c r="E28" s="63">
        <v>6</v>
      </c>
      <c r="F28" s="63">
        <v>1</v>
      </c>
      <c r="G28" s="63">
        <v>47</v>
      </c>
      <c r="H28" s="63">
        <v>38</v>
      </c>
      <c r="I28" s="63">
        <v>13</v>
      </c>
      <c r="J28" s="63">
        <v>0</v>
      </c>
    </row>
    <row r="29" spans="1:10" s="10" customFormat="1" ht="13.5" customHeight="1">
      <c r="A29" s="60" t="s">
        <v>100</v>
      </c>
      <c r="B29" s="61" t="s">
        <v>165</v>
      </c>
      <c r="C29" s="62" t="s">
        <v>166</v>
      </c>
      <c r="D29" s="63">
        <v>2</v>
      </c>
      <c r="E29" s="63">
        <v>1</v>
      </c>
      <c r="F29" s="63">
        <v>1</v>
      </c>
      <c r="G29" s="63">
        <v>46</v>
      </c>
      <c r="H29" s="63">
        <v>37</v>
      </c>
      <c r="I29" s="63">
        <v>9</v>
      </c>
      <c r="J29" s="63">
        <v>0</v>
      </c>
    </row>
    <row r="30" spans="1:10" s="10" customFormat="1" ht="13.5" customHeight="1">
      <c r="A30" s="60" t="s">
        <v>100</v>
      </c>
      <c r="B30" s="61" t="s">
        <v>167</v>
      </c>
      <c r="C30" s="62" t="s">
        <v>168</v>
      </c>
      <c r="D30" s="63">
        <v>1</v>
      </c>
      <c r="E30" s="63">
        <v>1</v>
      </c>
      <c r="F30" s="63">
        <v>0</v>
      </c>
      <c r="G30" s="63">
        <v>6</v>
      </c>
      <c r="H30" s="63">
        <v>3</v>
      </c>
      <c r="I30" s="63">
        <v>3</v>
      </c>
      <c r="J30" s="63">
        <v>0</v>
      </c>
    </row>
    <row r="31" spans="1:10" s="10" customFormat="1" ht="13.5" customHeight="1">
      <c r="A31" s="60" t="s">
        <v>100</v>
      </c>
      <c r="B31" s="61" t="s">
        <v>169</v>
      </c>
      <c r="C31" s="62" t="s">
        <v>170</v>
      </c>
      <c r="D31" s="63">
        <v>3</v>
      </c>
      <c r="E31" s="63">
        <v>2</v>
      </c>
      <c r="F31" s="63">
        <v>1</v>
      </c>
      <c r="G31" s="63">
        <v>27</v>
      </c>
      <c r="H31" s="63">
        <v>27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171</v>
      </c>
      <c r="C32" s="62" t="s">
        <v>172</v>
      </c>
      <c r="D32" s="63">
        <v>5</v>
      </c>
      <c r="E32" s="63">
        <v>4</v>
      </c>
      <c r="F32" s="63">
        <v>1</v>
      </c>
      <c r="G32" s="63">
        <v>22</v>
      </c>
      <c r="H32" s="63">
        <v>22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173</v>
      </c>
      <c r="C33" s="62" t="s">
        <v>174</v>
      </c>
      <c r="D33" s="63">
        <v>1</v>
      </c>
      <c r="E33" s="63">
        <v>1</v>
      </c>
      <c r="F33" s="63">
        <v>1</v>
      </c>
      <c r="G33" s="63">
        <v>6</v>
      </c>
      <c r="H33" s="63">
        <v>6</v>
      </c>
      <c r="I33" s="63"/>
      <c r="J33" s="63">
        <v>0</v>
      </c>
    </row>
    <row r="34" spans="1:10" s="10" customFormat="1" ht="13.5" customHeight="1">
      <c r="A34" s="60" t="s">
        <v>100</v>
      </c>
      <c r="B34" s="61" t="s">
        <v>175</v>
      </c>
      <c r="C34" s="62" t="s">
        <v>176</v>
      </c>
      <c r="D34" s="63">
        <v>2</v>
      </c>
      <c r="E34" s="63">
        <v>2</v>
      </c>
      <c r="F34" s="63">
        <v>1</v>
      </c>
      <c r="G34" s="63">
        <v>27</v>
      </c>
      <c r="H34" s="63">
        <v>27</v>
      </c>
      <c r="I34" s="63">
        <v>24</v>
      </c>
      <c r="J34" s="63">
        <v>0</v>
      </c>
    </row>
    <row r="35" spans="1:10" s="10" customFormat="1" ht="13.5" customHeight="1">
      <c r="A35" s="60" t="s">
        <v>100</v>
      </c>
      <c r="B35" s="61" t="s">
        <v>177</v>
      </c>
      <c r="C35" s="62" t="s">
        <v>178</v>
      </c>
      <c r="D35" s="63">
        <v>2</v>
      </c>
      <c r="E35" s="63">
        <v>2</v>
      </c>
      <c r="F35" s="63">
        <v>0</v>
      </c>
      <c r="G35" s="63">
        <v>9</v>
      </c>
      <c r="H35" s="63">
        <v>3</v>
      </c>
      <c r="I35" s="63">
        <v>6</v>
      </c>
      <c r="J35" s="63">
        <v>0</v>
      </c>
    </row>
    <row r="36" spans="1:10" s="10" customFormat="1" ht="13.5" customHeight="1">
      <c r="A36" s="60" t="s">
        <v>100</v>
      </c>
      <c r="B36" s="61" t="s">
        <v>179</v>
      </c>
      <c r="C36" s="62" t="s">
        <v>180</v>
      </c>
      <c r="D36" s="63">
        <v>1</v>
      </c>
      <c r="E36" s="63">
        <v>1</v>
      </c>
      <c r="F36" s="63">
        <v>0</v>
      </c>
      <c r="G36" s="63">
        <v>36</v>
      </c>
      <c r="H36" s="63">
        <v>32</v>
      </c>
      <c r="I36" s="63">
        <v>4</v>
      </c>
      <c r="J36" s="63">
        <v>0</v>
      </c>
    </row>
    <row r="37" spans="1:10" s="10" customFormat="1" ht="13.5" customHeight="1">
      <c r="A37" s="60" t="s">
        <v>100</v>
      </c>
      <c r="B37" s="61" t="s">
        <v>181</v>
      </c>
      <c r="C37" s="62" t="s">
        <v>182</v>
      </c>
      <c r="D37" s="63">
        <v>0</v>
      </c>
      <c r="E37" s="63">
        <v>0</v>
      </c>
      <c r="F37" s="63">
        <v>0</v>
      </c>
      <c r="G37" s="63">
        <v>30</v>
      </c>
      <c r="H37" s="63">
        <v>30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183</v>
      </c>
      <c r="C38" s="62" t="s">
        <v>184</v>
      </c>
      <c r="D38" s="63">
        <v>1</v>
      </c>
      <c r="E38" s="63">
        <v>1</v>
      </c>
      <c r="F38" s="63">
        <v>0</v>
      </c>
      <c r="G38" s="63">
        <v>20</v>
      </c>
      <c r="H38" s="63">
        <v>0</v>
      </c>
      <c r="I38" s="63">
        <v>20</v>
      </c>
      <c r="J38" s="63">
        <v>0</v>
      </c>
    </row>
    <row r="39" spans="1:10" s="10" customFormat="1" ht="13.5" customHeight="1">
      <c r="A39" s="60" t="s">
        <v>100</v>
      </c>
      <c r="B39" s="61" t="s">
        <v>185</v>
      </c>
      <c r="C39" s="62" t="s">
        <v>186</v>
      </c>
      <c r="D39" s="63">
        <v>2</v>
      </c>
      <c r="E39" s="63">
        <v>1</v>
      </c>
      <c r="F39" s="63">
        <v>1</v>
      </c>
      <c r="G39" s="63">
        <v>48</v>
      </c>
      <c r="H39" s="63">
        <v>18</v>
      </c>
      <c r="I39" s="63">
        <v>30</v>
      </c>
      <c r="J39" s="63">
        <v>0</v>
      </c>
    </row>
    <row r="40" spans="1:10" s="10" customFormat="1" ht="13.5" customHeight="1">
      <c r="A40" s="60" t="s">
        <v>100</v>
      </c>
      <c r="B40" s="61" t="s">
        <v>188</v>
      </c>
      <c r="C40" s="62" t="s">
        <v>189</v>
      </c>
      <c r="D40" s="63">
        <v>2</v>
      </c>
      <c r="E40" s="63">
        <v>2</v>
      </c>
      <c r="F40" s="63">
        <v>1</v>
      </c>
      <c r="G40" s="63">
        <v>32</v>
      </c>
      <c r="H40" s="63">
        <v>21</v>
      </c>
      <c r="I40" s="63">
        <v>11</v>
      </c>
      <c r="J40" s="63">
        <v>0</v>
      </c>
    </row>
    <row r="41" spans="1:10" s="10" customFormat="1" ht="13.5" customHeight="1">
      <c r="A41" s="60" t="s">
        <v>100</v>
      </c>
      <c r="B41" s="61" t="s">
        <v>190</v>
      </c>
      <c r="C41" s="62" t="s">
        <v>191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192</v>
      </c>
      <c r="C42" s="62" t="s">
        <v>193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194</v>
      </c>
      <c r="C43" s="62" t="s">
        <v>195</v>
      </c>
      <c r="D43" s="63">
        <v>1</v>
      </c>
      <c r="E43" s="63">
        <v>0</v>
      </c>
      <c r="F43" s="63">
        <v>1</v>
      </c>
      <c r="G43" s="63">
        <v>23</v>
      </c>
      <c r="H43" s="63">
        <v>23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196</v>
      </c>
      <c r="C44" s="62" t="s">
        <v>197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198</v>
      </c>
      <c r="C45" s="62" t="s">
        <v>199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200</v>
      </c>
      <c r="C46" s="62" t="s">
        <v>201</v>
      </c>
      <c r="D46" s="63">
        <v>1</v>
      </c>
      <c r="E46" s="63">
        <v>1</v>
      </c>
      <c r="F46" s="63">
        <v>0</v>
      </c>
      <c r="G46" s="63">
        <v>32</v>
      </c>
      <c r="H46" s="63">
        <v>0</v>
      </c>
      <c r="I46" s="63">
        <v>32</v>
      </c>
      <c r="J46" s="63">
        <v>0</v>
      </c>
    </row>
    <row r="47" spans="1:10" s="10" customFormat="1" ht="13.5" customHeight="1">
      <c r="A47" s="60" t="s">
        <v>100</v>
      </c>
      <c r="B47" s="61" t="s">
        <v>202</v>
      </c>
      <c r="C47" s="62" t="s">
        <v>203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204</v>
      </c>
      <c r="C48" s="62" t="s">
        <v>205</v>
      </c>
      <c r="D48" s="63">
        <v>1</v>
      </c>
      <c r="E48" s="63">
        <v>0</v>
      </c>
      <c r="F48" s="63">
        <v>1</v>
      </c>
      <c r="G48" s="63">
        <v>7</v>
      </c>
      <c r="H48" s="63">
        <v>7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206</v>
      </c>
      <c r="C49" s="62" t="s">
        <v>207</v>
      </c>
      <c r="D49" s="63">
        <v>1</v>
      </c>
      <c r="E49" s="63">
        <v>1</v>
      </c>
      <c r="F49" s="63">
        <v>1</v>
      </c>
      <c r="G49" s="63">
        <v>13</v>
      </c>
      <c r="H49" s="63">
        <v>10</v>
      </c>
      <c r="I49" s="63">
        <v>4</v>
      </c>
      <c r="J49" s="63">
        <v>4</v>
      </c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9">
    <sortCondition ref="A8:A49"/>
    <sortCondition ref="B8:B49"/>
    <sortCondition ref="C8:C49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2021-01-26T03:15:36Z</dcterms:modified>
</cp:coreProperties>
</file>