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5新潟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'災害廃棄物事業経費（歳出）'!$2:$10</definedName>
    <definedName name="_xlnm.Print_Area" localSheetId="2">'災害廃棄物事業経費（歳入）'!$2:$10</definedName>
    <definedName name="_xlnm.Print_Area" localSheetId="0">'災害廃棄物事業経費（市町村）'!$2:$10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組合分担金内訳!$2:$10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Y10" i="4"/>
  <c r="BS10" i="4"/>
  <c r="BM10" i="4"/>
  <c r="CH10" i="4"/>
  <c r="CG10" i="4"/>
  <c r="CC10" i="4"/>
  <c r="CB10" i="4"/>
  <c r="BZ10" i="4"/>
  <c r="BV10" i="4"/>
  <c r="BW10" i="4"/>
  <c r="BU10" i="4"/>
  <c r="BT10" i="4"/>
  <c r="BN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BZ10" i="1"/>
  <c r="CY10" i="1"/>
  <c r="CX10" i="1"/>
  <c r="CS10" i="1"/>
  <c r="BP10" i="1"/>
  <c r="CM10" i="1"/>
  <c r="CL10" i="1"/>
  <c r="BH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H9" i="4"/>
  <c r="CC9" i="4"/>
  <c r="CB9" i="4"/>
  <c r="BW9" i="4"/>
  <c r="BK9" i="4"/>
  <c r="BJ9" i="4"/>
  <c r="BZ9" i="4"/>
  <c r="BT9" i="4"/>
  <c r="BN9" i="4"/>
  <c r="CG9" i="4"/>
  <c r="CE9" i="4"/>
  <c r="CD9" i="4"/>
  <c r="CA9" i="4"/>
  <c r="BY9" i="4"/>
  <c r="BV9" i="4"/>
  <c r="BU9" i="4"/>
  <c r="BS9" i="4"/>
  <c r="BM9" i="4"/>
  <c r="BL9" i="4"/>
  <c r="DH9" i="1"/>
  <c r="DA9" i="1"/>
  <c r="CV9" i="1"/>
  <c r="CU9" i="1"/>
  <c r="CO9" i="1"/>
  <c r="DF9" i="1"/>
  <c r="DE9" i="1"/>
  <c r="CZ9" i="1"/>
  <c r="CY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H8" i="5"/>
  <c r="N8" i="5"/>
  <c r="E8" i="5"/>
  <c r="BC8" i="1" s="1"/>
  <c r="D8" i="5"/>
  <c r="K8" i="4" s="1"/>
  <c r="CH8" i="4"/>
  <c r="CC8" i="4"/>
  <c r="CB8" i="4"/>
  <c r="BW8" i="4"/>
  <c r="BK8" i="4"/>
  <c r="BJ8" i="4"/>
  <c r="CG8" i="4"/>
  <c r="CE8" i="4"/>
  <c r="CA8" i="4"/>
  <c r="BZ8" i="4"/>
  <c r="BY8" i="4"/>
  <c r="BV8" i="4"/>
  <c r="BU8" i="4"/>
  <c r="BT8" i="4"/>
  <c r="BS8" i="4"/>
  <c r="BN8" i="4"/>
  <c r="BM8" i="4"/>
  <c r="M8" i="3"/>
  <c r="DI8" i="1"/>
  <c r="DH8" i="1"/>
  <c r="DC8" i="1"/>
  <c r="CV8" i="1"/>
  <c r="CK8" i="1"/>
  <c r="DF8" i="1"/>
  <c r="DE8" i="1"/>
  <c r="DA8" i="1"/>
  <c r="CZ8" i="1"/>
  <c r="CY8" i="1"/>
  <c r="CU8" i="1"/>
  <c r="CT8" i="1"/>
  <c r="CS8" i="1"/>
  <c r="CO8" i="1"/>
  <c r="CN8" i="1"/>
  <c r="CM8" i="1"/>
  <c r="AX8" i="1"/>
  <c r="AS8" i="1"/>
  <c r="AN8" i="1"/>
  <c r="AF8" i="1"/>
  <c r="AE8" i="1" s="1"/>
  <c r="N8" i="1"/>
  <c r="E8" i="1"/>
  <c r="BC7" i="1" l="1"/>
  <c r="CE10" i="1"/>
  <c r="DG10" i="1" s="1"/>
  <c r="BD10" i="4"/>
  <c r="AL10" i="1"/>
  <c r="F10" i="5"/>
  <c r="K10" i="4"/>
  <c r="AB10" i="4"/>
  <c r="G10" i="5"/>
  <c r="BQ10" i="4"/>
  <c r="BP10" i="4"/>
  <c r="BI10" i="4"/>
  <c r="CA10" i="4"/>
  <c r="BL10" i="4"/>
  <c r="BR10" i="4"/>
  <c r="BX10" i="4"/>
  <c r="CD10" i="4"/>
  <c r="M10" i="3"/>
  <c r="DB10" i="1"/>
  <c r="BG10" i="1"/>
  <c r="CI10" i="1" s="1"/>
  <c r="CJ10" i="1"/>
  <c r="N10" i="1"/>
  <c r="M10" i="1" s="1"/>
  <c r="D10" i="1"/>
  <c r="BU10" i="1"/>
  <c r="CW10" i="1" s="1"/>
  <c r="AN10" i="1"/>
  <c r="AM10" i="1" s="1"/>
  <c r="BF10" i="1" s="1"/>
  <c r="I9" i="5"/>
  <c r="AM9" i="4"/>
  <c r="AL9" i="1"/>
  <c r="K9" i="4"/>
  <c r="K7" i="4" s="1"/>
  <c r="F9" i="5"/>
  <c r="BC9" i="1"/>
  <c r="AB9" i="4"/>
  <c r="BD9" i="4"/>
  <c r="CE9" i="1"/>
  <c r="BN9" i="1"/>
  <c r="N9" i="5"/>
  <c r="BI9" i="4"/>
  <c r="BP9" i="4"/>
  <c r="BQ9" i="4"/>
  <c r="BR9" i="4"/>
  <c r="BX9" i="4"/>
  <c r="D9" i="3"/>
  <c r="M9" i="3"/>
  <c r="AM9" i="1"/>
  <c r="BF9" i="1" s="1"/>
  <c r="BG9" i="1"/>
  <c r="CI9" i="1" s="1"/>
  <c r="CJ9" i="1"/>
  <c r="D9" i="1"/>
  <c r="CR9" i="1"/>
  <c r="CK9" i="1"/>
  <c r="BZ9" i="1"/>
  <c r="DB9" i="1" s="1"/>
  <c r="BU9" i="1"/>
  <c r="CW9" i="1" s="1"/>
  <c r="CM9" i="1"/>
  <c r="CS9" i="1"/>
  <c r="DC9" i="1"/>
  <c r="AB8" i="4"/>
  <c r="BD8" i="4"/>
  <c r="CE8" i="1"/>
  <c r="Q8" i="5"/>
  <c r="AL8" i="1"/>
  <c r="AL7" i="1" s="1"/>
  <c r="F8" i="5"/>
  <c r="G8" i="5"/>
  <c r="BI8" i="4"/>
  <c r="BP8" i="4"/>
  <c r="BQ8" i="4"/>
  <c r="BL8" i="4"/>
  <c r="BR8" i="4"/>
  <c r="BX8" i="4"/>
  <c r="CD8" i="4"/>
  <c r="D8" i="3"/>
  <c r="M8" i="1"/>
  <c r="AM8" i="1"/>
  <c r="BF8" i="1" s="1"/>
  <c r="D8" i="1"/>
  <c r="CL8" i="1"/>
  <c r="BU8" i="1"/>
  <c r="CW8" i="1" s="1"/>
  <c r="BH8" i="1"/>
  <c r="BZ8" i="1"/>
  <c r="DB8" i="1" s="1"/>
  <c r="DD8" i="1"/>
  <c r="BP8" i="1"/>
  <c r="CX8" i="1"/>
  <c r="DG8" i="1" l="1"/>
  <c r="CE7" i="1"/>
  <c r="BD7" i="4"/>
  <c r="CF8" i="4"/>
  <c r="CF7" i="4" s="1"/>
  <c r="AB7" i="4"/>
  <c r="AM10" i="4"/>
  <c r="BO10" i="4" s="1"/>
  <c r="I10" i="5"/>
  <c r="BN10" i="1"/>
  <c r="CP10" i="1" s="1"/>
  <c r="CF10" i="4"/>
  <c r="CI10" i="4"/>
  <c r="BH10" i="4"/>
  <c r="CR10" i="1"/>
  <c r="BO10" i="1"/>
  <c r="CF9" i="4"/>
  <c r="BO9" i="4"/>
  <c r="CP9" i="1"/>
  <c r="DG9" i="1"/>
  <c r="CI9" i="4"/>
  <c r="BH9" i="4"/>
  <c r="BO9" i="1"/>
  <c r="I8" i="5"/>
  <c r="AM8" i="4"/>
  <c r="BN8" i="1"/>
  <c r="CI8" i="4"/>
  <c r="BH8" i="4"/>
  <c r="BO8" i="1"/>
  <c r="CR8" i="1"/>
  <c r="BG8" i="1"/>
  <c r="CI8" i="1" s="1"/>
  <c r="CJ8" i="1"/>
  <c r="BO8" i="4" l="1"/>
  <c r="BO7" i="4" s="1"/>
  <c r="AM7" i="4"/>
  <c r="CP8" i="1"/>
  <c r="CP7" i="1" s="1"/>
  <c r="BN7" i="1"/>
  <c r="DG7" i="1"/>
  <c r="CQ10" i="1"/>
  <c r="CH10" i="1"/>
  <c r="DJ10" i="1" s="1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<sst xmlns="http://schemas.openxmlformats.org/spreadsheetml/2006/main" count="1202" uniqueCount="227">
  <si>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</si>
  <si>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</si>
  <si>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</si>
  <si>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</si>
  <si>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</si>
  <si>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</si>
  <si>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</si>
  <si>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</si>
  <si>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</si>
  <si>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</si>
  <si>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</si>
  <si>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</si>
  <si>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</si>
  <si>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</si>
  <si>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</si>
  <si>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</si>
  <si>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</si>
  <si>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</si>
  <si>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</si>
  <si>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</si>
  <si>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</si>
  <si>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</si>
  <si>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</si>
  <si>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</si>
  <si>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</si>
  <si>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</si>
  <si>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</si>
  <si>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</si>
  <si>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</si>
  <si>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</si>
  <si>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</si>
  <si>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</si>
  <si>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</si>
  <si>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</si>
  <si>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</si>
  <si>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</si>
  <si>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</si>
  <si>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</si>
  <si>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</si>
  <si>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</si>
  <si>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</si>
  <si>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</si>
  <si>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</si>
  <si>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</si>
  <si>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</si>
  <si>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</si>
  <si>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</si>
  <si>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</si>
  <si>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</si>
  <si>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</si>
  <si>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</si>
  <si>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</si>
  <si>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</si>
  <si>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</si>
  <si>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</si>
  <si>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</si>
  <si>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</si>
  <si>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</si>
  <si>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</si>
  <si>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</si>
  <si>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</si>
  <si>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</si>
  <si>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</si>
  <si>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</si>
  <si>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</si>
  <si>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</si>
  <si>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</si>
  <si>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</si>
  <si>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</si>
  <si>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</si>
  <si>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</si>
  <si>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</si>
  <si>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</si>
  <si>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</si>
  <si>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</si>
  <si>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</si>
  <si>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</si>
  <si>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</si>
  <si>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</si>
  <si>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</si>
  <si>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</si>
  <si>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</si>
  <si>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</si>
  <si>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</si>
  <si>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</si>
  <si>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</si>
  <si>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</si>
  <si>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</si>
  <si>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</si>
  <si>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</si>
  <si>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</si>
  <si>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</si>
  <si>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</si>
  <si>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</si>
  <si>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</si>
  <si>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</si>
  <si>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</si>
  <si>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</si>
  <si>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</si>
  <si>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</si>
  <si>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</si>
  <si>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</si>
  <si>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</si>
  <si>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</si>
  <si>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</si>
  <si>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</si>
  <si>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</si>
  <si>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</si>
  <si>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</si>
  <si>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</si>
  <si>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</si>
  <si>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</si>
  <si>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</si>
  <si>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</si>
  <si>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</si>
  <si>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</si>
  <si>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</si>
  <si>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</si>
  <si>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</si>
  <si>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</si>
  <si>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</si>
  <si>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</si>
  <si>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</si>
  <si>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</si>
  <si>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</si>
  <si>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</si>
  <si>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</si>
  <si>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</si>
  <si>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</si>
  <si>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</si>
  <si>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</si>
  <si>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</si>
  <si>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</si>
  <si>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</si>
  <si>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</si>
  <si>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</si>
  <si>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</si>
  <si>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</si>
  <si>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</si>
  <si>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</si>
  <si>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</si>
  <si>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</si>
  <si>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</si>
  <si>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</si>
  <si>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</si>
  <si>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</si>
  <si>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</si>
  <si>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</si>
  <si>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</si>
  <si>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</si>
  <si>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</si>
  <si>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</si>
  <si>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</si>
  <si>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</si>
  <si>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</si>
  <si>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</si>
  <si>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</si>
  <si>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</si>
  <si>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</si>
  <si>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</si>
  <si>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</si>
  <si>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</si>
  <si>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</si>
  <si>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</si>
  <si>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</si>
  <si>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</si>
  <si>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</si>
  <si>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</si>
  <si>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</si>
  <si>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</si>
  <si>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</si>
  <si>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</si>
  <si>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</si>
  <si>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</si>
  <si>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</si>
  <si>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</si>
  <si>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</si>
  <si>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</si>
  <si>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</si>
  <si>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</si>
  <si>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</si>
  <si>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</si>
  <si>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</si>
  <si>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</si>
  <si>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</si>
  <si>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</si>
  <si>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</si>
  <si>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</si>
  <si>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</si>
  <si>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</si>
  <si>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</si>
  <si>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</si>
  <si>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</si>
  <si>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</si>
  <si>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</si>
  <si>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</si>
  <si>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</si>
  <si>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</si>
  <si>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</si>
  <si>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</si>
  <si>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新潟県</t>
    <phoneticPr fontId="3"/>
  </si>
  <si>
    <t>15211</t>
    <phoneticPr fontId="3"/>
  </si>
  <si>
    <t>見附市</t>
    <phoneticPr fontId="3"/>
  </si>
  <si>
    <t/>
  </si>
  <si>
    <t>見附市</t>
    <phoneticPr fontId="3"/>
  </si>
  <si>
    <t>新潟県</t>
    <phoneticPr fontId="3"/>
  </si>
  <si>
    <t>15211</t>
    <phoneticPr fontId="3"/>
  </si>
  <si>
    <t>15211</t>
    <phoneticPr fontId="3"/>
  </si>
  <si>
    <t>15212</t>
    <phoneticPr fontId="3"/>
  </si>
  <si>
    <t>村上市</t>
    <phoneticPr fontId="3"/>
  </si>
  <si>
    <t>15212</t>
    <phoneticPr fontId="3"/>
  </si>
  <si>
    <t>村上市</t>
    <phoneticPr fontId="3"/>
  </si>
  <si>
    <t>15385</t>
    <phoneticPr fontId="3"/>
  </si>
  <si>
    <t>阿賀町</t>
    <phoneticPr fontId="3"/>
  </si>
  <si>
    <t>阿賀町</t>
    <phoneticPr fontId="3"/>
  </si>
  <si>
    <t>15385</t>
    <phoneticPr fontId="3"/>
  </si>
  <si>
    <t>新潟県</t>
    <phoneticPr fontId="3"/>
  </si>
  <si>
    <t>15385</t>
    <phoneticPr fontId="3"/>
  </si>
  <si>
    <t>阿賀町</t>
    <phoneticPr fontId="3"/>
  </si>
  <si>
    <t>15000</t>
    <phoneticPr fontId="3"/>
  </si>
  <si>
    <t>合計</t>
    <phoneticPr fontId="3"/>
  </si>
  <si>
    <t>-</t>
    <phoneticPr fontId="3"/>
  </si>
  <si>
    <t>-</t>
    <phoneticPr fontId="3"/>
  </si>
  <si>
    <t>15000</t>
    <phoneticPr fontId="3"/>
  </si>
  <si>
    <t>新潟県</t>
    <phoneticPr fontId="3"/>
  </si>
  <si>
    <t>15000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</si>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</sst>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219</v>
      </c>
      <c r="C7" s="78" t="s">
        <v>220</v>
      </c>
      <c r="D7" s="79">
        <f>SUM($D$8:$D$10)</f>
        <v>18494</v>
      </c>
      <c r="E7" s="79">
        <f>SUM($E$8:$E$10)</f>
        <v>9252</v>
      </c>
      <c r="F7" s="79">
        <f>SUM($F$8:$F$10)</f>
        <v>8933</v>
      </c>
      <c r="G7" s="79">
        <f>SUM($G$8:$G$10)</f>
        <v>0</v>
      </c>
      <c r="H7" s="79">
        <f>SUM($H$8:$H$10)</f>
        <v>319</v>
      </c>
      <c r="I7" s="79">
        <f>SUM($I$8:$I$10)</f>
        <v>0</v>
      </c>
      <c r="J7" s="93" t="s">
        <v>221</v>
      </c>
      <c r="K7" s="79">
        <f>SUM($K$8:$K$10)</f>
        <v>0</v>
      </c>
      <c r="L7" s="79">
        <f>SUM($L$8:$L$10)</f>
        <v>9242</v>
      </c>
      <c r="M7" s="79">
        <f>SUM($M$8:$M$10)</f>
        <v>56</v>
      </c>
      <c r="N7" s="79">
        <f>SUM($N$8:$N$10)</f>
        <v>28</v>
      </c>
      <c r="O7" s="79">
        <f>SUM($O$8:$O$10)</f>
        <v>28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93" t="s">
        <v>221</v>
      </c>
      <c r="T7" s="79">
        <f>SUM($T$8:$T$10)</f>
        <v>0</v>
      </c>
      <c r="U7" s="79">
        <f>SUM($U$8:$U$10)</f>
        <v>28</v>
      </c>
      <c r="V7" s="79">
        <f>SUM($V$8:$V$10)</f>
        <v>18550</v>
      </c>
      <c r="W7" s="79">
        <f>SUM($W$8:$W$10)</f>
        <v>9280</v>
      </c>
      <c r="X7" s="79">
        <f>SUM($X$8:$X$10)</f>
        <v>8961</v>
      </c>
      <c r="Y7" s="79">
        <f>SUM($Y$8:$Y$10)</f>
        <v>0</v>
      </c>
      <c r="Z7" s="79">
        <f>SUM($Z$8:$Z$10)</f>
        <v>319</v>
      </c>
      <c r="AA7" s="79">
        <f>SUM($AA$8:$AA$10)</f>
        <v>0</v>
      </c>
      <c r="AB7" s="93" t="s">
        <v>222</v>
      </c>
      <c r="AC7" s="79">
        <f>SUM($AC$8:$AC$10)</f>
        <v>0</v>
      </c>
      <c r="AD7" s="79">
        <f>SUM($AD$8:$AD$10)</f>
        <v>9270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79">
        <f>SUM($AL$8:$AL$10)</f>
        <v>0</v>
      </c>
      <c r="AM7" s="79">
        <f>SUM($AM$8:$AM$10)</f>
        <v>18494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18494</v>
      </c>
      <c r="AY7" s="79">
        <f>SUM($AY$8:$AY$10)</f>
        <v>5216</v>
      </c>
      <c r="AZ7" s="79">
        <f>SUM($AZ$8:$AZ$10)</f>
        <v>415</v>
      </c>
      <c r="BA7" s="79">
        <f>SUM($BA$8:$BA$10)</f>
        <v>11243</v>
      </c>
      <c r="BB7" s="79">
        <f>SUM($BB$8:$BB$10)</f>
        <v>1620</v>
      </c>
      <c r="BC7" s="79">
        <f>SUM($BC$8:$BC$10)</f>
        <v>0</v>
      </c>
      <c r="BD7" s="79">
        <f>SUM($BD$8:$BD$10)</f>
        <v>0</v>
      </c>
      <c r="BE7" s="79">
        <f>SUM($BE$8:$BE$10)</f>
        <v>0</v>
      </c>
      <c r="BF7" s="79">
        <f>SUM($BF$8:$BF$10)</f>
        <v>18494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79">
        <f>SUM($BN$8:$BN$10)</f>
        <v>0</v>
      </c>
      <c r="BO7" s="79">
        <f>SUM($BO$8:$BO$10)</f>
        <v>56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56</v>
      </c>
      <c r="CA7" s="79">
        <f>SUM($CA$8:$CA$10)</f>
        <v>56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79">
        <f>SUM($CE$8:$CE$10)</f>
        <v>0</v>
      </c>
      <c r="CF7" s="79">
        <f>SUM($CF$8:$CF$10)</f>
        <v>0</v>
      </c>
      <c r="CG7" s="79">
        <f>SUM($CG$8:$CG$10)</f>
        <v>0</v>
      </c>
      <c r="CH7" s="79">
        <f>SUM($CH$8:$CH$10)</f>
        <v>56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79">
        <f>SUM($CP$8:$CP$10)</f>
        <v>0</v>
      </c>
      <c r="CQ7" s="79">
        <f>SUM($CQ$8:$CQ$10)</f>
        <v>18550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18550</v>
      </c>
      <c r="DC7" s="79">
        <f>SUM($DC$8:$DC$10)</f>
        <v>5272</v>
      </c>
      <c r="DD7" s="79">
        <f>SUM($DD$8:$DD$10)</f>
        <v>415</v>
      </c>
      <c r="DE7" s="79">
        <f>SUM($DE$8:$DE$10)</f>
        <v>11243</v>
      </c>
      <c r="DF7" s="79">
        <f>SUM($DF$8:$DF$10)</f>
        <v>1620</v>
      </c>
      <c r="DG7" s="79">
        <f>SUM($DG$8:$DG$10)</f>
        <v>0</v>
      </c>
      <c r="DH7" s="79">
        <f>SUM($DH$8:$DH$10)</f>
        <v>0</v>
      </c>
      <c r="DI7" s="79">
        <f>SUM($DI$8:$DI$10)</f>
        <v>0</v>
      </c>
      <c r="DJ7" s="79">
        <f>SUM($DJ$8:$DJ$10)</f>
        <v>18550</v>
      </c>
    </row>
    <row r="8" spans="1:114" s="8" customFormat="1" ht="12" customHeight="1">
      <c r="A8" s="80" t="s">
        <v>205</v>
      </c>
      <c r="B8" s="83" t="s">
        <v>206</v>
      </c>
      <c r="C8" s="80" t="s">
        <v>204</v>
      </c>
      <c r="D8" s="84">
        <f>SUM(E8,+L8)</f>
        <v>1015</v>
      </c>
      <c r="E8" s="84">
        <f>SUM(F8:I8)+K8</f>
        <v>717</v>
      </c>
      <c r="F8" s="84">
        <v>398</v>
      </c>
      <c r="G8" s="84">
        <v>0</v>
      </c>
      <c r="H8" s="84">
        <v>319</v>
      </c>
      <c r="I8" s="84">
        <v>0</v>
      </c>
      <c r="J8" s="94" t="s">
        <v>193</v>
      </c>
      <c r="K8" s="84">
        <v>0</v>
      </c>
      <c r="L8" s="84">
        <v>298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1015</v>
      </c>
      <c r="W8" s="84">
        <v>717</v>
      </c>
      <c r="X8" s="84">
        <v>398</v>
      </c>
      <c r="Y8" s="84">
        <v>0</v>
      </c>
      <c r="Z8" s="84">
        <v>319</v>
      </c>
      <c r="AA8" s="84">
        <v>0</v>
      </c>
      <c r="AB8" s="94" t="s">
        <v>193</v>
      </c>
      <c r="AC8" s="84">
        <v>0</v>
      </c>
      <c r="AD8" s="84">
        <v>298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1015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1015</v>
      </c>
      <c r="AY8" s="84">
        <v>600</v>
      </c>
      <c r="AZ8" s="84">
        <v>415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1015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84">
        <f t="shared" ref="CP8:CP10" si="7">SUM(AL8,+BN8)</f>
        <v>0</v>
      </c>
      <c r="CQ8" s="84">
        <f t="shared" ref="CQ8:CQ10" si="8">SUM(AM8,+BO8)</f>
        <v>1015</v>
      </c>
      <c r="CR8" s="84">
        <f t="shared" ref="CR8:CR10" si="9">SUM(AN8,+BP8)</f>
        <v>0</v>
      </c>
      <c r="CS8" s="84">
        <f t="shared" ref="CS8:CS10" si="10">SUM(AO8,+BQ8)</f>
        <v>0</v>
      </c>
      <c r="CT8" s="84">
        <f t="shared" ref="CT8:CT10" si="11">SUM(AP8,+BR8)</f>
        <v>0</v>
      </c>
      <c r="CU8" s="84">
        <f t="shared" ref="CU8:CU10" si="12">SUM(AQ8,+BS8)</f>
        <v>0</v>
      </c>
      <c r="CV8" s="84">
        <f t="shared" ref="CV8:CV10" si="13">SUM(AR8,+BT8)</f>
        <v>0</v>
      </c>
      <c r="CW8" s="84">
        <f t="shared" ref="CW8:CW10" si="14">SUM(AS8,+BU8)</f>
        <v>0</v>
      </c>
      <c r="CX8" s="84">
        <f t="shared" ref="CX8:CX10" si="15">SUM(AT8,+BV8)</f>
        <v>0</v>
      </c>
      <c r="CY8" s="84">
        <f t="shared" ref="CY8:CY10" si="16">SUM(AU8,+BW8)</f>
        <v>0</v>
      </c>
      <c r="CZ8" s="84">
        <f t="shared" ref="CZ8:CZ10" si="17">SUM(AV8,+BX8)</f>
        <v>0</v>
      </c>
      <c r="DA8" s="84">
        <f t="shared" ref="DA8:DA10" si="18">SUM(AW8,+BY8)</f>
        <v>0</v>
      </c>
      <c r="DB8" s="84">
        <f t="shared" ref="DB8:DB10" si="19">SUM(AX8,+BZ8)</f>
        <v>1015</v>
      </c>
      <c r="DC8" s="84">
        <f t="shared" ref="DC8:DC10" si="20">SUM(AY8,+CA8)</f>
        <v>600</v>
      </c>
      <c r="DD8" s="84">
        <f t="shared" ref="DD8:DD10" si="21">SUM(AZ8,+CB8)</f>
        <v>415</v>
      </c>
      <c r="DE8" s="84">
        <f t="shared" ref="DE8:DE10" si="22">SUM(BA8,+CC8)</f>
        <v>0</v>
      </c>
      <c r="DF8" s="84">
        <f t="shared" ref="DF8:DF10" si="23">SUM(BB8,+CD8)</f>
        <v>0</v>
      </c>
      <c r="DG8" s="84">
        <f t="shared" ref="DG8:DG10" si="24">SUM(BC8,+CE8)</f>
        <v>0</v>
      </c>
      <c r="DH8" s="84">
        <f t="shared" ref="DH8:DH10" si="25">SUM(BD8,+CF8)</f>
        <v>0</v>
      </c>
      <c r="DI8" s="84">
        <f t="shared" ref="DI8:DI10" si="26">SUM(BE8,+CG8)</f>
        <v>0</v>
      </c>
      <c r="DJ8" s="84">
        <f t="shared" ref="DJ8:DJ10" si="27">SUM(BF8,+CH8)</f>
        <v>1015</v>
      </c>
    </row>
    <row r="9" spans="1:114" s="8" customFormat="1" ht="12" customHeight="1">
      <c r="A9" s="80" t="s">
        <v>200</v>
      </c>
      <c r="B9" s="83" t="s">
        <v>208</v>
      </c>
      <c r="C9" s="80" t="s">
        <v>209</v>
      </c>
      <c r="D9" s="84">
        <f>SUM(E9,+L9)</f>
        <v>14409</v>
      </c>
      <c r="E9" s="84">
        <f>SUM(F9:I9)+K9</f>
        <v>7204</v>
      </c>
      <c r="F9" s="84">
        <v>7204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7205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14409</v>
      </c>
      <c r="W9" s="84">
        <v>7204</v>
      </c>
      <c r="X9" s="84">
        <v>7204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7205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14409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14409</v>
      </c>
      <c r="AY9" s="84">
        <v>2740</v>
      </c>
      <c r="AZ9" s="84">
        <v>0</v>
      </c>
      <c r="BA9" s="84">
        <v>10049</v>
      </c>
      <c r="BB9" s="84">
        <v>1620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14409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14409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14409</v>
      </c>
      <c r="DC9" s="84">
        <f t="shared" si="20"/>
        <v>2740</v>
      </c>
      <c r="DD9" s="84">
        <f t="shared" si="21"/>
        <v>0</v>
      </c>
      <c r="DE9" s="84">
        <f t="shared" si="22"/>
        <v>10049</v>
      </c>
      <c r="DF9" s="84">
        <f t="shared" si="23"/>
        <v>1620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14409</v>
      </c>
    </row>
    <row r="10" spans="1:114" s="8" customFormat="1" ht="12" customHeight="1">
      <c r="A10" s="80" t="s">
        <v>200</v>
      </c>
      <c r="B10" s="83" t="s">
        <v>212</v>
      </c>
      <c r="C10" s="80" t="s">
        <v>213</v>
      </c>
      <c r="D10" s="84">
        <f>SUM(E10,+L10)</f>
        <v>3070</v>
      </c>
      <c r="E10" s="84">
        <f>SUM(F10:I10)+K10</f>
        <v>1331</v>
      </c>
      <c r="F10" s="84">
        <v>1331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1739</v>
      </c>
      <c r="M10" s="84">
        <f>SUM(N10,+U10)</f>
        <v>56</v>
      </c>
      <c r="N10" s="84">
        <f>SUM(O10:R10)+T10</f>
        <v>28</v>
      </c>
      <c r="O10" s="84">
        <v>28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28</v>
      </c>
      <c r="V10" s="84">
        <v>3126</v>
      </c>
      <c r="W10" s="84">
        <v>1359</v>
      </c>
      <c r="X10" s="84">
        <v>1359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1767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3070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3070</v>
      </c>
      <c r="AY10" s="84">
        <v>1876</v>
      </c>
      <c r="AZ10" s="84">
        <v>0</v>
      </c>
      <c r="BA10" s="84">
        <v>1194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3070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56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56</v>
      </c>
      <c r="CA10" s="84">
        <v>56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56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3126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3126</v>
      </c>
      <c r="DC10" s="84">
        <f t="shared" si="20"/>
        <v>1932</v>
      </c>
      <c r="DD10" s="84">
        <f t="shared" si="21"/>
        <v>0</v>
      </c>
      <c r="DE10" s="84">
        <f t="shared" si="22"/>
        <v>1194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3126</v>
      </c>
    </row>
    <row r="11" spans="1:114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</row>
    <row r="12" spans="1:114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</row>
    <row r="13" spans="1:114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1:DJ995">
    <cfRule type="expression" dxfId="23" priority="6" stopIfTrue="1">
      <formula>$A11&lt;&gt;""</formula>
    </cfRule>
  </conditionalFormatting>
  <conditionalFormatting sqref="A7:DJ7">
    <cfRule type="expression" dxfId="22" priority="1" stopIfTrue="1">
      <formula>$A7&lt;&gt;""</formula>
    </cfRule>
  </conditionalFormatting>
  <conditionalFormatting sqref="A8:DJ8">
    <cfRule type="expression" dxfId="21" priority="4" stopIfTrue="1">
      <formula>$A8&lt;&gt;""</formula>
    </cfRule>
  </conditionalFormatting>
  <conditionalFormatting sqref="A9:DJ9">
    <cfRule type="expression" dxfId="20" priority="3" stopIfTrue="1">
      <formula>$A9&lt;&gt;""</formula>
    </cfRule>
  </conditionalFormatting>
  <conditionalFormatting sqref="A10:DJ10">
    <cfRule type="expression" dxfId="19" priority="2" stopIfTrue="1">
      <formula>$A10&lt;&gt;""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9" man="1"/>
    <brk id="21" min="1" max="9" man="1"/>
    <brk id="30" min="1" max="9" man="1"/>
    <brk id="38" min="1" max="9" man="1"/>
    <brk id="58" min="1" max="9" man="1"/>
    <brk id="66" min="1" max="9" man="1"/>
    <brk id="86" min="1" max="9" man="1"/>
    <brk id="94" min="1" max="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223</v>
      </c>
      <c r="C7" s="78" t="s">
        <v>192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0</v>
      </c>
      <c r="X7" s="79">
        <f>SUM($X$8:$X$10)</f>
        <v>0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222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222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222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222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222</v>
      </c>
      <c r="CQ7" s="79">
        <f>SUM($CQ$8:$CQ$10)</f>
        <v>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222</v>
      </c>
      <c r="DH7" s="79">
        <f>SUM($DH$8:$DH$10)</f>
        <v>0</v>
      </c>
      <c r="DI7" s="79">
        <f>SUM($DI$8:$DI$10)</f>
        <v>0</v>
      </c>
      <c r="DJ7" s="79">
        <f>SUM($DJ$8:$DJ$10)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18" priority="6" stopIfTrue="1">
      <formula>$A8&lt;&gt;""</formula>
    </cfRule>
  </conditionalFormatting>
  <conditionalFormatting sqref="A7:DJ7">
    <cfRule type="expression" dxfId="1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224</v>
      </c>
      <c r="B7" s="92" t="s">
        <v>225</v>
      </c>
      <c r="C7" s="78" t="s">
        <v>226</v>
      </c>
      <c r="D7" s="79">
        <f>SUM($D$8:$D$10)</f>
        <v>18494</v>
      </c>
      <c r="E7" s="79">
        <f>SUM($E$8:$E$10)</f>
        <v>9252</v>
      </c>
      <c r="F7" s="79">
        <f>SUM($F$8:$F$10)</f>
        <v>8933</v>
      </c>
      <c r="G7" s="79">
        <f>SUM($G$8:$G$10)</f>
        <v>0</v>
      </c>
      <c r="H7" s="79">
        <f>SUM($H$8:$H$10)</f>
        <v>319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9242</v>
      </c>
      <c r="M7" s="79">
        <f>SUM($M$8:$M$10)</f>
        <v>56</v>
      </c>
      <c r="N7" s="79">
        <f>SUM($N$8:$N$10)</f>
        <v>28</v>
      </c>
      <c r="O7" s="79">
        <f>SUM($O$8:$O$10)</f>
        <v>28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28</v>
      </c>
      <c r="V7" s="79">
        <f>SUM($V$8:$V$10)</f>
        <v>18550</v>
      </c>
      <c r="W7" s="79">
        <f>SUM($W$8:$W$10)</f>
        <v>9280</v>
      </c>
      <c r="X7" s="79">
        <f>SUM($X$8:$X$10)</f>
        <v>8961</v>
      </c>
      <c r="Y7" s="79">
        <f>SUM($Y$8:$Y$10)</f>
        <v>0</v>
      </c>
      <c r="Z7" s="79">
        <f>SUM($Z$8:$Z$10)</f>
        <v>319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9270</v>
      </c>
    </row>
    <row r="8" spans="1:30" s="8" customFormat="1" ht="12" customHeight="1">
      <c r="A8" s="80" t="s">
        <v>200</v>
      </c>
      <c r="B8" s="83" t="s">
        <v>201</v>
      </c>
      <c r="C8" s="80" t="s">
        <v>204</v>
      </c>
      <c r="D8" s="84">
        <f>SUM(E8,+L8)</f>
        <v>1015</v>
      </c>
      <c r="E8" s="84">
        <v>717</v>
      </c>
      <c r="F8" s="84">
        <v>398</v>
      </c>
      <c r="G8" s="84">
        <v>0</v>
      </c>
      <c r="H8" s="84">
        <v>319</v>
      </c>
      <c r="I8" s="84">
        <v>0</v>
      </c>
      <c r="J8" s="94">
        <v>0</v>
      </c>
      <c r="K8" s="84">
        <v>0</v>
      </c>
      <c r="L8" s="84">
        <v>298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1015</v>
      </c>
      <c r="W8" s="84">
        <v>717</v>
      </c>
      <c r="X8" s="84">
        <v>398</v>
      </c>
      <c r="Y8" s="84">
        <v>0</v>
      </c>
      <c r="Z8" s="84">
        <v>319</v>
      </c>
      <c r="AA8" s="84">
        <v>0</v>
      </c>
      <c r="AB8" s="94">
        <v>0</v>
      </c>
      <c r="AC8" s="84">
        <v>0</v>
      </c>
      <c r="AD8" s="84">
        <v>298</v>
      </c>
    </row>
    <row r="9" spans="1:30" s="8" customFormat="1" ht="12" customHeight="1">
      <c r="A9" s="80" t="s">
        <v>205</v>
      </c>
      <c r="B9" s="83" t="s">
        <v>208</v>
      </c>
      <c r="C9" s="80" t="s">
        <v>209</v>
      </c>
      <c r="D9" s="84">
        <f>SUM(E9,+L9)</f>
        <v>14409</v>
      </c>
      <c r="E9" s="84">
        <v>7204</v>
      </c>
      <c r="F9" s="84">
        <v>7204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7205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14409</v>
      </c>
      <c r="W9" s="84">
        <v>7204</v>
      </c>
      <c r="X9" s="84">
        <v>7204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7205</v>
      </c>
    </row>
    <row r="10" spans="1:30" s="8" customFormat="1" ht="12" customHeight="1">
      <c r="A10" s="80" t="s">
        <v>200</v>
      </c>
      <c r="B10" s="83" t="s">
        <v>212</v>
      </c>
      <c r="C10" s="80" t="s">
        <v>214</v>
      </c>
      <c r="D10" s="84">
        <f>SUM(E10,+L10)</f>
        <v>3070</v>
      </c>
      <c r="E10" s="84">
        <v>1331</v>
      </c>
      <c r="F10" s="84">
        <v>1331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1739</v>
      </c>
      <c r="M10" s="84">
        <f>SUM(N10,+U10)</f>
        <v>56</v>
      </c>
      <c r="N10" s="84">
        <v>28</v>
      </c>
      <c r="O10" s="84">
        <v>28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28</v>
      </c>
      <c r="V10" s="84">
        <v>3126</v>
      </c>
      <c r="W10" s="84">
        <v>1359</v>
      </c>
      <c r="X10" s="84">
        <v>1359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1767</v>
      </c>
    </row>
    <row r="11" spans="1:30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</row>
    <row r="12" spans="1:30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</row>
    <row r="13" spans="1:30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1:AD995">
    <cfRule type="expression" dxfId="16" priority="6" stopIfTrue="1">
      <formula>$A11&lt;&gt;""</formula>
    </cfRule>
  </conditionalFormatting>
  <conditionalFormatting sqref="A10:AD10">
    <cfRule type="expression" dxfId="15" priority="2" stopIfTrue="1">
      <formula>$A10&lt;&gt;""</formula>
    </cfRule>
  </conditionalFormatting>
  <conditionalFormatting sqref="A8:AD8">
    <cfRule type="expression" dxfId="14" priority="4" stopIfTrue="1">
      <formula>$A8&lt;&gt;""</formula>
    </cfRule>
  </conditionalFormatting>
  <conditionalFormatting sqref="A9:AD9">
    <cfRule type="expression" dxfId="13" priority="3" stopIfTrue="1">
      <formula>$A9&lt;&gt;""</formula>
    </cfRule>
  </conditionalFormatting>
  <conditionalFormatting sqref="A7:AD7">
    <cfRule type="expression" dxfId="1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9" man="1"/>
    <brk id="21" min="1" max="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205</v>
      </c>
      <c r="B7" s="92" t="s">
        <v>223</v>
      </c>
      <c r="C7" s="78" t="s">
        <v>192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18494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18494</v>
      </c>
      <c r="X7" s="79">
        <f>SUM($X$8:$X$10)</f>
        <v>5216</v>
      </c>
      <c r="Y7" s="79">
        <f>SUM($Y$8:$Y$10)</f>
        <v>415</v>
      </c>
      <c r="Z7" s="79">
        <f>SUM($Z$8:$Z$10)</f>
        <v>11243</v>
      </c>
      <c r="AA7" s="79">
        <f>SUM($AA$8:$AA$10)</f>
        <v>1620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18494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79">
        <f>SUM($AL$8:$AL$10)</f>
        <v>0</v>
      </c>
      <c r="AM7" s="79">
        <f>SUM($AM$8:$AM$10)</f>
        <v>0</v>
      </c>
      <c r="AN7" s="79">
        <f>SUM($AN$8:$AN$10)</f>
        <v>56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56</v>
      </c>
      <c r="AZ7" s="79">
        <f>SUM($AZ$8:$AZ$10)</f>
        <v>56</v>
      </c>
      <c r="BA7" s="79">
        <f>SUM($BA$8:$BA$10)</f>
        <v>0</v>
      </c>
      <c r="BB7" s="79">
        <f>SUM($BB$8:$BB$10)</f>
        <v>0</v>
      </c>
      <c r="BC7" s="79">
        <f>SUM($BC$8:$BC$10)</f>
        <v>0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56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79">
        <f>SUM($BN$8:$BN$10)</f>
        <v>0</v>
      </c>
      <c r="BO7" s="79">
        <f>SUM($BO$8:$BO$10)</f>
        <v>0</v>
      </c>
      <c r="BP7" s="79">
        <f>SUM($BP$8:$BP$10)</f>
        <v>18550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18550</v>
      </c>
      <c r="CB7" s="79">
        <f>SUM($CB$8:$CB$10)</f>
        <v>5272</v>
      </c>
      <c r="CC7" s="79">
        <f>SUM($CC$8:$CC$10)</f>
        <v>415</v>
      </c>
      <c r="CD7" s="79">
        <f>SUM($CD$8:$CD$10)</f>
        <v>11243</v>
      </c>
      <c r="CE7" s="79">
        <f>SUM($CE$8:$CE$10)</f>
        <v>1620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18550</v>
      </c>
    </row>
    <row r="8" spans="1:87" s="8" customFormat="1" ht="12" customHeight="1">
      <c r="A8" s="80" t="s">
        <v>205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1015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1015</v>
      </c>
      <c r="X8" s="84">
        <v>600</v>
      </c>
      <c r="Y8" s="84">
        <v>415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1015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10" si="0">SUM(D8,AF8)</f>
        <v>0</v>
      </c>
      <c r="BI8" s="84">
        <f t="shared" ref="BI8:BI10" si="1">SUM(E8,AG8)</f>
        <v>0</v>
      </c>
      <c r="BJ8" s="84">
        <f t="shared" ref="BJ8:BJ10" si="2">SUM(F8,AH8)</f>
        <v>0</v>
      </c>
      <c r="BK8" s="84">
        <f t="shared" ref="BK8:BK10" si="3">SUM(G8,AI8)</f>
        <v>0</v>
      </c>
      <c r="BL8" s="84">
        <f t="shared" ref="BL8:BL10" si="4">SUM(H8,AJ8)</f>
        <v>0</v>
      </c>
      <c r="BM8" s="84">
        <f t="shared" ref="BM8:BM10" si="5">SUM(I8,AK8)</f>
        <v>0</v>
      </c>
      <c r="BN8" s="84">
        <f t="shared" ref="BN8:BN10" si="6">SUM(J8,AL8)</f>
        <v>0</v>
      </c>
      <c r="BO8" s="94">
        <f t="shared" ref="BO8:BO10" si="7">SUM(K8,AM8)</f>
        <v>0</v>
      </c>
      <c r="BP8" s="84">
        <f t="shared" ref="BP8:BP10" si="8">SUM(L8,AN8)</f>
        <v>1015</v>
      </c>
      <c r="BQ8" s="84">
        <f t="shared" ref="BQ8:BQ10" si="9">SUM(M8,AO8)</f>
        <v>0</v>
      </c>
      <c r="BR8" s="84">
        <f t="shared" ref="BR8:BR10" si="10">SUM(N8,AP8)</f>
        <v>0</v>
      </c>
      <c r="BS8" s="84">
        <f t="shared" ref="BS8:BS10" si="11">SUM(O8,AQ8)</f>
        <v>0</v>
      </c>
      <c r="BT8" s="84">
        <f t="shared" ref="BT8:BT10" si="12">SUM(P8,AR8)</f>
        <v>0</v>
      </c>
      <c r="BU8" s="84">
        <f t="shared" ref="BU8:BU10" si="13">SUM(Q8,AS8)</f>
        <v>0</v>
      </c>
      <c r="BV8" s="84">
        <f t="shared" ref="BV8:BV10" si="14">SUM(R8,AT8)</f>
        <v>0</v>
      </c>
      <c r="BW8" s="84">
        <f t="shared" ref="BW8:BW10" si="15">SUM(S8,AU8)</f>
        <v>0</v>
      </c>
      <c r="BX8" s="84">
        <f t="shared" ref="BX8:BX10" si="16">SUM(T8,AV8)</f>
        <v>0</v>
      </c>
      <c r="BY8" s="84">
        <f t="shared" ref="BY8:BY10" si="17">SUM(U8,AW8)</f>
        <v>0</v>
      </c>
      <c r="BZ8" s="84">
        <f t="shared" ref="BZ8:BZ10" si="18">SUM(V8,AX8)</f>
        <v>0</v>
      </c>
      <c r="CA8" s="84">
        <f t="shared" ref="CA8:CA10" si="19">SUM(W8,AY8)</f>
        <v>1015</v>
      </c>
      <c r="CB8" s="84">
        <f t="shared" ref="CB8:CB10" si="20">SUM(X8,AZ8)</f>
        <v>600</v>
      </c>
      <c r="CC8" s="84">
        <f t="shared" ref="CC8:CC10" si="21">SUM(Y8,BA8)</f>
        <v>415</v>
      </c>
      <c r="CD8" s="84">
        <f t="shared" ref="CD8:CD10" si="22">SUM(Z8,BB8)</f>
        <v>0</v>
      </c>
      <c r="CE8" s="84">
        <f t="shared" ref="CE8:CE10" si="23">SUM(AA8,BC8)</f>
        <v>0</v>
      </c>
      <c r="CF8" s="94">
        <f t="shared" ref="CF8:CF10" si="24">SUM(AB8,BD8)</f>
        <v>0</v>
      </c>
      <c r="CG8" s="84">
        <f t="shared" ref="CG8:CG10" si="25">SUM(AC8,BE8)</f>
        <v>0</v>
      </c>
      <c r="CH8" s="84">
        <f t="shared" ref="CH8:CH10" si="26">SUM(AD8,BF8)</f>
        <v>0</v>
      </c>
      <c r="CI8" s="84">
        <f t="shared" ref="CI8:CI10" si="27">SUM(AE8,BG8)</f>
        <v>1015</v>
      </c>
    </row>
    <row r="9" spans="1:87" s="8" customFormat="1" ht="12" customHeight="1">
      <c r="A9" s="80" t="s">
        <v>200</v>
      </c>
      <c r="B9" s="83" t="s">
        <v>208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14409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14409</v>
      </c>
      <c r="X9" s="84">
        <v>2740</v>
      </c>
      <c r="Y9" s="84">
        <v>0</v>
      </c>
      <c r="Z9" s="84">
        <v>10049</v>
      </c>
      <c r="AA9" s="84">
        <v>1620</v>
      </c>
      <c r="AB9" s="94">
        <f>組合分担金内訳!E9</f>
        <v>0</v>
      </c>
      <c r="AC9" s="84">
        <v>0</v>
      </c>
      <c r="AD9" s="84">
        <v>0</v>
      </c>
      <c r="AE9" s="84">
        <v>14409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14409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14409</v>
      </c>
      <c r="CB9" s="84">
        <f t="shared" si="20"/>
        <v>2740</v>
      </c>
      <c r="CC9" s="84">
        <f t="shared" si="21"/>
        <v>0</v>
      </c>
      <c r="CD9" s="84">
        <f t="shared" si="22"/>
        <v>10049</v>
      </c>
      <c r="CE9" s="84">
        <f t="shared" si="23"/>
        <v>1620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14409</v>
      </c>
    </row>
    <row r="10" spans="1:87" s="8" customFormat="1" ht="12" customHeight="1">
      <c r="A10" s="80" t="s">
        <v>200</v>
      </c>
      <c r="B10" s="83" t="s">
        <v>215</v>
      </c>
      <c r="C10" s="80" t="s">
        <v>214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3070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3070</v>
      </c>
      <c r="X10" s="84">
        <v>1876</v>
      </c>
      <c r="Y10" s="84">
        <v>0</v>
      </c>
      <c r="Z10" s="84">
        <v>1194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3070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56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56</v>
      </c>
      <c r="AZ10" s="84">
        <v>56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56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3126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3126</v>
      </c>
      <c r="CB10" s="84">
        <f t="shared" si="20"/>
        <v>1932</v>
      </c>
      <c r="CC10" s="84">
        <f t="shared" si="21"/>
        <v>0</v>
      </c>
      <c r="CD10" s="84">
        <f t="shared" si="22"/>
        <v>1194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3126</v>
      </c>
    </row>
    <row r="11" spans="1:8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7"/>
      <c r="K11" s="9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95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95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5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95"/>
      <c r="CG11" s="87"/>
      <c r="CH11" s="87"/>
      <c r="CI11" s="87"/>
    </row>
    <row r="12" spans="1:8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7"/>
      <c r="K12" s="9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95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95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95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95"/>
      <c r="CG12" s="87"/>
      <c r="CH12" s="87"/>
      <c r="CI12" s="87"/>
    </row>
    <row r="13" spans="1:8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7"/>
      <c r="K13" s="9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95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95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95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95"/>
      <c r="CG13" s="87"/>
      <c r="CH13" s="87"/>
      <c r="CI13" s="87"/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1:CI995">
    <cfRule type="expression" dxfId="11" priority="6" stopIfTrue="1">
      <formula>$A11&lt;&gt;""</formula>
    </cfRule>
  </conditionalFormatting>
  <conditionalFormatting sqref="A10:CI10">
    <cfRule type="expression" dxfId="10" priority="2" stopIfTrue="1">
      <formula>$A10&lt;&gt;""</formula>
    </cfRule>
  </conditionalFormatting>
  <conditionalFormatting sqref="A8:CI8">
    <cfRule type="expression" dxfId="9" priority="4" stopIfTrue="1">
      <formula>$A8&lt;&gt;""</formula>
    </cfRule>
  </conditionalFormatting>
  <conditionalFormatting sqref="A9:CI9">
    <cfRule type="expression" dxfId="8" priority="3" stopIfTrue="1">
      <formula>$A9&lt;&gt;""</formula>
    </cfRule>
  </conditionalFormatting>
  <conditionalFormatting sqref="A7:CI7">
    <cfRule type="expression" dxfId="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9" man="1"/>
    <brk id="67" min="1" max="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223</v>
      </c>
      <c r="C7" s="78" t="s">
        <v>192</v>
      </c>
      <c r="D7" s="101">
        <f>SUM($D$8:$D$10)</f>
        <v>0</v>
      </c>
      <c r="E7" s="101">
        <f>SUM($E$8:$E$10)</f>
        <v>0</v>
      </c>
      <c r="F7" s="101">
        <f>SUM($F$8:$F$10)</f>
        <v>0</v>
      </c>
      <c r="G7" s="101">
        <f>SUM($G$8:$G$10)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SUM($N$8:$N$10)</f>
        <v>0</v>
      </c>
      <c r="O7" s="101">
        <f>SUM($O$8:$O$10)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SUM($V$8:$V$10)</f>
        <v>0</v>
      </c>
      <c r="W7" s="101">
        <f>SUM($W$8:$W$10)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SUM($AD$8:$AD$10)</f>
        <v>0</v>
      </c>
      <c r="AE7" s="101">
        <f>SUM($AE$8:$AE$10)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SUM($AL$8:$AL$10)</f>
        <v>0</v>
      </c>
      <c r="AM7" s="101">
        <f>SUM($AM$8:$AM$10)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SUM($AT$8:$AT$10)</f>
        <v>0</v>
      </c>
      <c r="AU7" s="101">
        <f>SUM($AU$8:$AU$10)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SUM($BB$8:$BB$10)</f>
        <v>0</v>
      </c>
      <c r="BC7" s="101">
        <f>SUM($BC$8:$BC$10)</f>
        <v>0</v>
      </c>
      <c r="BD7" s="101">
        <f>SUM($BD$8:$BD$10)</f>
        <v>0</v>
      </c>
      <c r="BE7" s="101">
        <f>SUM($BE$8:$BE$10)</f>
        <v>0</v>
      </c>
    </row>
    <row r="8" spans="1:57" s="8" customFormat="1" ht="12" customHeight="1">
      <c r="A8" s="80" t="s">
        <v>205</v>
      </c>
      <c r="B8" s="83" t="s">
        <v>207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210</v>
      </c>
      <c r="C9" s="80" t="s">
        <v>211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216</v>
      </c>
      <c r="B10" s="83" t="s">
        <v>217</v>
      </c>
      <c r="C10" s="80" t="s">
        <v>218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6"/>
      <c r="K11" s="85"/>
      <c r="L11" s="87"/>
      <c r="M11" s="87"/>
      <c r="N11" s="87"/>
      <c r="O11" s="87"/>
      <c r="P11" s="87"/>
      <c r="Q11" s="87"/>
      <c r="R11" s="86"/>
      <c r="S11" s="85"/>
      <c r="T11" s="87"/>
      <c r="U11" s="87"/>
      <c r="V11" s="87"/>
      <c r="W11" s="87"/>
      <c r="X11" s="87"/>
      <c r="Y11" s="87"/>
      <c r="Z11" s="86"/>
      <c r="AA11" s="85"/>
      <c r="AB11" s="87"/>
      <c r="AC11" s="87"/>
      <c r="AD11" s="87"/>
      <c r="AE11" s="87"/>
      <c r="AF11" s="87"/>
      <c r="AG11" s="87"/>
      <c r="AH11" s="86"/>
      <c r="AI11" s="85"/>
      <c r="AJ11" s="87"/>
      <c r="AK11" s="87"/>
      <c r="AL11" s="87"/>
      <c r="AM11" s="87"/>
      <c r="AN11" s="87"/>
      <c r="AO11" s="87"/>
      <c r="AP11" s="86"/>
      <c r="AQ11" s="85"/>
      <c r="AR11" s="87"/>
      <c r="AS11" s="87"/>
      <c r="AT11" s="87"/>
      <c r="AU11" s="87"/>
      <c r="AV11" s="87"/>
      <c r="AW11" s="87"/>
      <c r="AX11" s="86"/>
      <c r="AY11" s="85"/>
      <c r="AZ11" s="87"/>
      <c r="BA11" s="87"/>
      <c r="BB11" s="87"/>
      <c r="BC11" s="87"/>
      <c r="BD11" s="87"/>
      <c r="BE11" s="87"/>
    </row>
    <row r="12" spans="1:5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6"/>
      <c r="K12" s="85"/>
      <c r="L12" s="87"/>
      <c r="M12" s="87"/>
      <c r="N12" s="87"/>
      <c r="O12" s="87"/>
      <c r="P12" s="87"/>
      <c r="Q12" s="87"/>
      <c r="R12" s="86"/>
      <c r="S12" s="85"/>
      <c r="T12" s="87"/>
      <c r="U12" s="87"/>
      <c r="V12" s="87"/>
      <c r="W12" s="87"/>
      <c r="X12" s="87"/>
      <c r="Y12" s="87"/>
      <c r="Z12" s="86"/>
      <c r="AA12" s="85"/>
      <c r="AB12" s="87"/>
      <c r="AC12" s="87"/>
      <c r="AD12" s="87"/>
      <c r="AE12" s="87"/>
      <c r="AF12" s="87"/>
      <c r="AG12" s="87"/>
      <c r="AH12" s="86"/>
      <c r="AI12" s="85"/>
      <c r="AJ12" s="87"/>
      <c r="AK12" s="87"/>
      <c r="AL12" s="87"/>
      <c r="AM12" s="87"/>
      <c r="AN12" s="87"/>
      <c r="AO12" s="87"/>
      <c r="AP12" s="86"/>
      <c r="AQ12" s="85"/>
      <c r="AR12" s="87"/>
      <c r="AS12" s="87"/>
      <c r="AT12" s="87"/>
      <c r="AU12" s="87"/>
      <c r="AV12" s="87"/>
      <c r="AW12" s="87"/>
      <c r="AX12" s="86"/>
      <c r="AY12" s="85"/>
      <c r="AZ12" s="87"/>
      <c r="BA12" s="87"/>
      <c r="BB12" s="87"/>
      <c r="BC12" s="87"/>
      <c r="BD12" s="87"/>
      <c r="BE12" s="87"/>
    </row>
    <row r="13" spans="1:5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6"/>
      <c r="K13" s="85"/>
      <c r="L13" s="87"/>
      <c r="M13" s="87"/>
      <c r="N13" s="87"/>
      <c r="O13" s="87"/>
      <c r="P13" s="87"/>
      <c r="Q13" s="87"/>
      <c r="R13" s="86"/>
      <c r="S13" s="85"/>
      <c r="T13" s="87"/>
      <c r="U13" s="87"/>
      <c r="V13" s="87"/>
      <c r="W13" s="87"/>
      <c r="X13" s="87"/>
      <c r="Y13" s="87"/>
      <c r="Z13" s="86"/>
      <c r="AA13" s="85"/>
      <c r="AB13" s="87"/>
      <c r="AC13" s="87"/>
      <c r="AD13" s="87"/>
      <c r="AE13" s="87"/>
      <c r="AF13" s="87"/>
      <c r="AG13" s="87"/>
      <c r="AH13" s="86"/>
      <c r="AI13" s="85"/>
      <c r="AJ13" s="87"/>
      <c r="AK13" s="87"/>
      <c r="AL13" s="87"/>
      <c r="AM13" s="87"/>
      <c r="AN13" s="87"/>
      <c r="AO13" s="87"/>
      <c r="AP13" s="86"/>
      <c r="AQ13" s="85"/>
      <c r="AR13" s="87"/>
      <c r="AS13" s="87"/>
      <c r="AT13" s="87"/>
      <c r="AU13" s="87"/>
      <c r="AV13" s="87"/>
      <c r="AW13" s="87"/>
      <c r="AX13" s="86"/>
      <c r="AY13" s="85"/>
      <c r="AZ13" s="87"/>
      <c r="BA13" s="87"/>
      <c r="BB13" s="87"/>
      <c r="BC13" s="87"/>
      <c r="BD13" s="87"/>
      <c r="BE13" s="87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1:BE995">
    <cfRule type="expression" dxfId="6" priority="6" stopIfTrue="1">
      <formula>$A11&lt;&gt;""</formula>
    </cfRule>
  </conditionalFormatting>
  <conditionalFormatting sqref="A10:BE10">
    <cfRule type="expression" dxfId="5" priority="2" stopIfTrue="1">
      <formula>$A10&lt;&gt;""</formula>
    </cfRule>
  </conditionalFormatting>
  <conditionalFormatting sqref="A8:BE8">
    <cfRule type="expression" dxfId="4" priority="4" stopIfTrue="1">
      <formula>$A8&lt;&gt;""</formula>
    </cfRule>
  </conditionalFormatting>
  <conditionalFormatting sqref="A9:BE9">
    <cfRule type="expression" dxfId="3" priority="3" stopIfTrue="1">
      <formula>$A9&lt;&gt;""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9" man="1"/>
    <brk id="17" min="1" max="9" man="1"/>
    <brk id="25" min="1" max="9" man="1"/>
    <brk id="33" min="1" max="9" man="1"/>
    <brk id="41" min="1" max="9" man="1"/>
    <brk id="49" min="1" max="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223</v>
      </c>
      <c r="C7" s="78" t="s">
        <v>192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503">
    <cfRule type="expression" dxfId="1" priority="22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スタッフ２</cp:lastModifiedBy>
  <cp:lastPrinted>2015-10-13T06:03:07Z</cp:lastPrinted>
  <dcterms:created xsi:type="dcterms:W3CDTF">2008-01-24T06:28:57Z</dcterms:created>
  <dcterms:modified xsi:type="dcterms:W3CDTF">2020-12-18T08:41:29Z</dcterms:modified>
</cp:coreProperties>
</file>