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5新潟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組合状況!$A$6:$CD$37</definedName>
    <definedName name="_xlnm.Print_Area" localSheetId="5">'委託許可件数（市町村）'!$2:$37</definedName>
    <definedName name="_xlnm.Print_Area" localSheetId="6">'委託許可件数（組合）'!$2:$14</definedName>
    <definedName name="_xlnm.Print_Area" localSheetId="3">'収集運搬機材（市町村）'!$2:$37</definedName>
    <definedName name="_xlnm.Print_Area" localSheetId="4">'収集運搬機材（組合）'!$2:$14</definedName>
    <definedName name="_xlnm.Print_Area" localSheetId="7">処理業者と従業員数!$2:$37</definedName>
    <definedName name="_xlnm.Print_Area" localSheetId="0">組合状況!$2:$14</definedName>
    <definedName name="_xlnm.Print_Area" localSheetId="1">'廃棄物処理従事職員数（市町村）'!$2:$37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BU8" i="5"/>
  <c r="BU9" i="5"/>
  <c r="BU10" i="5"/>
  <c r="BU11" i="5"/>
  <c r="BU12" i="5"/>
  <c r="BU13" i="5"/>
  <c r="BU14" i="5"/>
  <c r="BO8" i="5"/>
  <c r="AV8" i="5" s="1"/>
  <c r="BO9" i="5"/>
  <c r="BO10" i="5"/>
  <c r="BO11" i="5"/>
  <c r="BO12" i="5"/>
  <c r="BO13" i="5"/>
  <c r="BO14" i="5"/>
  <c r="AV14" i="5" s="1"/>
  <c r="BI8" i="5"/>
  <c r="BI9" i="5"/>
  <c r="BI10" i="5"/>
  <c r="BI11" i="5"/>
  <c r="BI12" i="5"/>
  <c r="BI13" i="5"/>
  <c r="AV13" i="5" s="1"/>
  <c r="BI14" i="5"/>
  <c r="BC8" i="5"/>
  <c r="BC9" i="5"/>
  <c r="BC10" i="5"/>
  <c r="BC11" i="5"/>
  <c r="BC12" i="5"/>
  <c r="AV12" i="5" s="1"/>
  <c r="BC13" i="5"/>
  <c r="BC14" i="5"/>
  <c r="AW8" i="5"/>
  <c r="AW9" i="5"/>
  <c r="AV9" i="5" s="1"/>
  <c r="AW10" i="5"/>
  <c r="AW11" i="5"/>
  <c r="AV11" i="5" s="1"/>
  <c r="AW12" i="5"/>
  <c r="AW13" i="5"/>
  <c r="AW14" i="5"/>
  <c r="AV10" i="5"/>
  <c r="AP8" i="5"/>
  <c r="AP9" i="5"/>
  <c r="AC9" i="5" s="1"/>
  <c r="AB9" i="5" s="1"/>
  <c r="AP10" i="5"/>
  <c r="AP11" i="5"/>
  <c r="AP12" i="5"/>
  <c r="AP13" i="5"/>
  <c r="AP14" i="5"/>
  <c r="AJ8" i="5"/>
  <c r="AC8" i="5" s="1"/>
  <c r="AB8" i="5" s="1"/>
  <c r="AJ9" i="5"/>
  <c r="AJ10" i="5"/>
  <c r="AJ11" i="5"/>
  <c r="AJ12" i="5"/>
  <c r="AJ13" i="5"/>
  <c r="AJ14" i="5"/>
  <c r="AC14" i="5" s="1"/>
  <c r="AB14" i="5" s="1"/>
  <c r="AD8" i="5"/>
  <c r="AD9" i="5"/>
  <c r="AD10" i="5"/>
  <c r="AD11" i="5"/>
  <c r="AC11" i="5" s="1"/>
  <c r="AD12" i="5"/>
  <c r="AD13" i="5"/>
  <c r="AC13" i="5" s="1"/>
  <c r="AB13" i="5" s="1"/>
  <c r="AD14" i="5"/>
  <c r="AC10" i="5"/>
  <c r="AB10" i="5" s="1"/>
  <c r="AC12" i="5"/>
  <c r="AB12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W26" i="4"/>
  <c r="AW27" i="4"/>
  <c r="AW28" i="4"/>
  <c r="AW29" i="4"/>
  <c r="AW30" i="4"/>
  <c r="AW31" i="4"/>
  <c r="AW32" i="4"/>
  <c r="AW33" i="4"/>
  <c r="AW34" i="4"/>
  <c r="AW35" i="4"/>
  <c r="AW36" i="4"/>
  <c r="AW37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1" i="4"/>
  <c r="AV32" i="4"/>
  <c r="AV33" i="4"/>
  <c r="AV34" i="4"/>
  <c r="AV35" i="4"/>
  <c r="AV36" i="4"/>
  <c r="AV37" i="4"/>
  <c r="AP8" i="4"/>
  <c r="AP9" i="4"/>
  <c r="AP10" i="4"/>
  <c r="AP11" i="4"/>
  <c r="AP12" i="4"/>
  <c r="AP13" i="4"/>
  <c r="AP14" i="4"/>
  <c r="AP15" i="4"/>
  <c r="AP16" i="4"/>
  <c r="AC16" i="4" s="1"/>
  <c r="AB16" i="4" s="1"/>
  <c r="AP17" i="4"/>
  <c r="AP18" i="4"/>
  <c r="AP19" i="4"/>
  <c r="AP20" i="4"/>
  <c r="AP21" i="4"/>
  <c r="AP22" i="4"/>
  <c r="AC22" i="4" s="1"/>
  <c r="AB22" i="4" s="1"/>
  <c r="AP23" i="4"/>
  <c r="AP24" i="4"/>
  <c r="AP25" i="4"/>
  <c r="AP26" i="4"/>
  <c r="AP27" i="4"/>
  <c r="AP28" i="4"/>
  <c r="AP29" i="4"/>
  <c r="AP30" i="4"/>
  <c r="AP31" i="4"/>
  <c r="AP32" i="4"/>
  <c r="AP33" i="4"/>
  <c r="AP34" i="4"/>
  <c r="AC34" i="4" s="1"/>
  <c r="AB34" i="4" s="1"/>
  <c r="AP35" i="4"/>
  <c r="AP36" i="4"/>
  <c r="AP37" i="4"/>
  <c r="AJ8" i="4"/>
  <c r="AJ9" i="4"/>
  <c r="AJ10" i="4"/>
  <c r="AC10" i="4" s="1"/>
  <c r="AB10" i="4" s="1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C8" i="4"/>
  <c r="AC9" i="4"/>
  <c r="AC11" i="4"/>
  <c r="AC12" i="4"/>
  <c r="AC13" i="4"/>
  <c r="AC14" i="4"/>
  <c r="AC15" i="4"/>
  <c r="AC17" i="4"/>
  <c r="AC18" i="4"/>
  <c r="AC19" i="4"/>
  <c r="AC20" i="4"/>
  <c r="AC21" i="4"/>
  <c r="AC23" i="4"/>
  <c r="AC24" i="4"/>
  <c r="AC25" i="4"/>
  <c r="AC26" i="4"/>
  <c r="AC27" i="4"/>
  <c r="AC28" i="4"/>
  <c r="AC29" i="4"/>
  <c r="AC30" i="4"/>
  <c r="AC31" i="4"/>
  <c r="AC32" i="4"/>
  <c r="AC33" i="4"/>
  <c r="AC35" i="4"/>
  <c r="AC36" i="4"/>
  <c r="AC37" i="4"/>
  <c r="AB8" i="4"/>
  <c r="AB9" i="4"/>
  <c r="AB11" i="4"/>
  <c r="AB12" i="4"/>
  <c r="AB13" i="4"/>
  <c r="AB14" i="4"/>
  <c r="AB15" i="4"/>
  <c r="AB17" i="4"/>
  <c r="AB18" i="4"/>
  <c r="AB19" i="4"/>
  <c r="AB20" i="4"/>
  <c r="AB21" i="4"/>
  <c r="AB23" i="4"/>
  <c r="AB24" i="4"/>
  <c r="AB25" i="4"/>
  <c r="AB26" i="4"/>
  <c r="AB27" i="4"/>
  <c r="AB28" i="4"/>
  <c r="AB29" i="4"/>
  <c r="AB30" i="4"/>
  <c r="AB31" i="4"/>
  <c r="AB32" i="4"/>
  <c r="AB33" i="4"/>
  <c r="AB35" i="4"/>
  <c r="AB36" i="4"/>
  <c r="AB37" i="4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Z12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Q8" i="3"/>
  <c r="Z8" i="3" s="1"/>
  <c r="Q9" i="3"/>
  <c r="Z9" i="3" s="1"/>
  <c r="Q10" i="3"/>
  <c r="Z10" i="3" s="1"/>
  <c r="Q11" i="3"/>
  <c r="Z11" i="3" s="1"/>
  <c r="Q12" i="3"/>
  <c r="Q13" i="3"/>
  <c r="Z13" i="3" s="1"/>
  <c r="Q14" i="3"/>
  <c r="Z14" i="3" s="1"/>
  <c r="N8" i="3"/>
  <c r="W8" i="3" s="1"/>
  <c r="N9" i="3"/>
  <c r="N10" i="3"/>
  <c r="W10" i="3" s="1"/>
  <c r="N11" i="3"/>
  <c r="N12" i="3"/>
  <c r="M12" i="3" s="1"/>
  <c r="V12" i="3" s="1"/>
  <c r="N13" i="3"/>
  <c r="W13" i="3" s="1"/>
  <c r="N14" i="3"/>
  <c r="W14" i="3" s="1"/>
  <c r="M8" i="3"/>
  <c r="M9" i="3"/>
  <c r="V9" i="3" s="1"/>
  <c r="M11" i="3"/>
  <c r="V11" i="3" s="1"/>
  <c r="M14" i="3"/>
  <c r="H8" i="3"/>
  <c r="H9" i="3"/>
  <c r="H10" i="3"/>
  <c r="D10" i="3" s="1"/>
  <c r="H11" i="3"/>
  <c r="H12" i="3"/>
  <c r="H13" i="3"/>
  <c r="D13" i="3" s="1"/>
  <c r="H14" i="3"/>
  <c r="E8" i="3"/>
  <c r="E9" i="3"/>
  <c r="D9" i="3" s="1"/>
  <c r="E10" i="3"/>
  <c r="E11" i="3"/>
  <c r="W11" i="3" s="1"/>
  <c r="E12" i="3"/>
  <c r="E13" i="3"/>
  <c r="E14" i="3"/>
  <c r="D8" i="3"/>
  <c r="V8" i="3" s="1"/>
  <c r="D11" i="3"/>
  <c r="D12" i="3"/>
  <c r="D14" i="3"/>
  <c r="V14" i="3" s="1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Q8" i="2"/>
  <c r="Z8" i="2" s="1"/>
  <c r="Q9" i="2"/>
  <c r="Z9" i="2" s="1"/>
  <c r="Q10" i="2"/>
  <c r="Z10" i="2" s="1"/>
  <c r="Q11" i="2"/>
  <c r="Z11" i="2" s="1"/>
  <c r="Q12" i="2"/>
  <c r="Z12" i="2" s="1"/>
  <c r="Q13" i="2"/>
  <c r="Z13" i="2" s="1"/>
  <c r="Q14" i="2"/>
  <c r="Z14" i="2" s="1"/>
  <c r="Q15" i="2"/>
  <c r="Z15" i="2" s="1"/>
  <c r="Q16" i="2"/>
  <c r="Z16" i="2" s="1"/>
  <c r="Q17" i="2"/>
  <c r="Z17" i="2" s="1"/>
  <c r="Q18" i="2"/>
  <c r="Z18" i="2" s="1"/>
  <c r="Q19" i="2"/>
  <c r="Z19" i="2" s="1"/>
  <c r="Q20" i="2"/>
  <c r="Z20" i="2" s="1"/>
  <c r="Q21" i="2"/>
  <c r="Z21" i="2" s="1"/>
  <c r="Q22" i="2"/>
  <c r="Z22" i="2" s="1"/>
  <c r="Q23" i="2"/>
  <c r="Z23" i="2" s="1"/>
  <c r="Q24" i="2"/>
  <c r="Z24" i="2" s="1"/>
  <c r="Q25" i="2"/>
  <c r="Z25" i="2" s="1"/>
  <c r="Q26" i="2"/>
  <c r="Z26" i="2" s="1"/>
  <c r="Q27" i="2"/>
  <c r="Z27" i="2" s="1"/>
  <c r="Q28" i="2"/>
  <c r="Z28" i="2" s="1"/>
  <c r="Q29" i="2"/>
  <c r="Z29" i="2" s="1"/>
  <c r="Q30" i="2"/>
  <c r="Z30" i="2" s="1"/>
  <c r="Q31" i="2"/>
  <c r="Z31" i="2" s="1"/>
  <c r="Q32" i="2"/>
  <c r="Z32" i="2" s="1"/>
  <c r="Q33" i="2"/>
  <c r="Z33" i="2" s="1"/>
  <c r="Q34" i="2"/>
  <c r="Z34" i="2" s="1"/>
  <c r="Q35" i="2"/>
  <c r="Z35" i="2" s="1"/>
  <c r="Q36" i="2"/>
  <c r="Z36" i="2" s="1"/>
  <c r="Q37" i="2"/>
  <c r="Z37" i="2" s="1"/>
  <c r="N8" i="2"/>
  <c r="W8" i="2" s="1"/>
  <c r="N9" i="2"/>
  <c r="W9" i="2" s="1"/>
  <c r="N10" i="2"/>
  <c r="W10" i="2" s="1"/>
  <c r="N11" i="2"/>
  <c r="W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W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W23" i="2" s="1"/>
  <c r="N24" i="2"/>
  <c r="W24" i="2" s="1"/>
  <c r="N25" i="2"/>
  <c r="W25" i="2" s="1"/>
  <c r="N26" i="2"/>
  <c r="W26" i="2" s="1"/>
  <c r="N27" i="2"/>
  <c r="W27" i="2" s="1"/>
  <c r="N28" i="2"/>
  <c r="W28" i="2" s="1"/>
  <c r="N29" i="2"/>
  <c r="W29" i="2" s="1"/>
  <c r="N30" i="2"/>
  <c r="W30" i="2" s="1"/>
  <c r="N31" i="2"/>
  <c r="W31" i="2" s="1"/>
  <c r="N32" i="2"/>
  <c r="W32" i="2" s="1"/>
  <c r="N33" i="2"/>
  <c r="W33" i="2" s="1"/>
  <c r="N34" i="2"/>
  <c r="W34" i="2" s="1"/>
  <c r="N35" i="2"/>
  <c r="W35" i="2" s="1"/>
  <c r="N36" i="2"/>
  <c r="W36" i="2" s="1"/>
  <c r="N37" i="2"/>
  <c r="W37" i="2" s="1"/>
  <c r="M8" i="2"/>
  <c r="V8" i="2" s="1"/>
  <c r="M9" i="2"/>
  <c r="V9" i="2" s="1"/>
  <c r="M10" i="2"/>
  <c r="V10" i="2" s="1"/>
  <c r="M11" i="2"/>
  <c r="V11" i="2" s="1"/>
  <c r="M12" i="2"/>
  <c r="V12" i="2" s="1"/>
  <c r="M13" i="2"/>
  <c r="V13" i="2" s="1"/>
  <c r="M14" i="2"/>
  <c r="V14" i="2" s="1"/>
  <c r="M15" i="2"/>
  <c r="V15" i="2" s="1"/>
  <c r="M16" i="2"/>
  <c r="V16" i="2" s="1"/>
  <c r="M17" i="2"/>
  <c r="V17" i="2" s="1"/>
  <c r="M18" i="2"/>
  <c r="V18" i="2" s="1"/>
  <c r="M19" i="2"/>
  <c r="V19" i="2" s="1"/>
  <c r="M20" i="2"/>
  <c r="V20" i="2" s="1"/>
  <c r="M21" i="2"/>
  <c r="V21" i="2" s="1"/>
  <c r="M22" i="2"/>
  <c r="V22" i="2" s="1"/>
  <c r="M23" i="2"/>
  <c r="V23" i="2" s="1"/>
  <c r="M24" i="2"/>
  <c r="V24" i="2" s="1"/>
  <c r="M25" i="2"/>
  <c r="V25" i="2" s="1"/>
  <c r="M26" i="2"/>
  <c r="V26" i="2" s="1"/>
  <c r="M27" i="2"/>
  <c r="V27" i="2" s="1"/>
  <c r="M28" i="2"/>
  <c r="V28" i="2" s="1"/>
  <c r="M29" i="2"/>
  <c r="V29" i="2" s="1"/>
  <c r="M30" i="2"/>
  <c r="V30" i="2" s="1"/>
  <c r="M31" i="2"/>
  <c r="V31" i="2" s="1"/>
  <c r="M32" i="2"/>
  <c r="V32" i="2" s="1"/>
  <c r="M33" i="2"/>
  <c r="V33" i="2" s="1"/>
  <c r="M34" i="2"/>
  <c r="V34" i="2" s="1"/>
  <c r="M35" i="2"/>
  <c r="V35" i="2" s="1"/>
  <c r="M36" i="2"/>
  <c r="V36" i="2" s="1"/>
  <c r="M37" i="2"/>
  <c r="V37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AB11" i="5" l="1"/>
  <c r="W9" i="3"/>
  <c r="M10" i="3"/>
  <c r="V10" i="3" s="1"/>
  <c r="W12" i="3"/>
  <c r="M13" i="3"/>
  <c r="V13" i="3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V7" i="5" l="1"/>
  <c r="AC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2" l="1"/>
  <c r="D7" i="3"/>
  <c r="Z7" i="3"/>
  <c r="W7" i="3"/>
  <c r="Z7" i="2"/>
  <c r="M7" i="2"/>
  <c r="V7" i="2" s="1"/>
  <c r="M7" i="3"/>
  <c r="V7" i="3" l="1"/>
</calcChain>
</file>

<file path=xl/sharedStrings.xml><?xml version="1.0" encoding="utf-8"?>
<sst xmlns="http://schemas.openxmlformats.org/spreadsheetml/2006/main" count="1519" uniqueCount="199">
  <si>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</si>
  <si>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</si>
  <si>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</si>
  <si>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</si>
  <si>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</si>
  <si>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</si>
  <si>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</si>
  <si>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</si>
  <si>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</si>
  <si>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</si>
  <si>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</si>
  <si>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</si>
  <si>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</si>
  <si>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</si>
  <si>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</si>
  <si>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</si>
  <si>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</si>
  <si>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</si>
  <si>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</si>
  <si>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</si>
  <si>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</si>
  <si>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</si>
  <si>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</si>
  <si>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</si>
  <si>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</si>
  <si>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</si>
  <si>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</si>
  <si>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</si>
  <si>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</si>
  <si>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</si>
  <si>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</si>
  <si>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</si>
  <si>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</si>
  <si>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</si>
  <si>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</si>
  <si>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</si>
  <si>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</si>
  <si>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</si>
  <si>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</si>
  <si>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</si>
  <si>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</si>
  <si>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</si>
  <si>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</si>
  <si>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</si>
  <si>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</si>
  <si>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</si>
  <si>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</si>
  <si>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</si>
  <si>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</si>
  <si>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</si>
  <si>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</si>
  <si>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</si>
  <si>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</si>
  <si>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</si>
  <si>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</si>
  <si>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</si>
  <si>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</si>
  <si>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</si>
  <si>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</si>
  <si>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</si>
  <si>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</si>
  <si>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</si>
  <si>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</si>
  <si>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</si>
  <si>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</si>
  <si>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</si>
  <si>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</si>
  <si>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</si>
  <si>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</si>
  <si>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</si>
  <si>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</si>
  <si>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</si>
  <si>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</si>
  <si>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</si>
  <si>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</si>
  <si>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</si>
  <si>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</si>
  <si>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</si>
  <si>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</si>
  <si>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</si>
  <si>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</si>
  <si>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</si>
  <si>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</si>
  <si>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</si>
  <si>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</si>
  <si>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</si>
  <si>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</si>
  <si>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</si>
  <si>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</si>
  <si>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</si>
  <si>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</si>
  <si>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</si>
  <si>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</si>
  <si>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</si>
  <si>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</si>
  <si>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</si>
  <si>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</si>
  <si>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</si>
  <si>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</si>
  <si>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</si>
  <si>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新潟県</t>
  </si>
  <si>
    <t>15000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</si>
  <si>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</si>
  <si>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</si>
  <si>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</si>
  <si>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</si>
  <si>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</si>
  <si>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</si>
  <si>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</si>
  <si>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</si>
  <si>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15100</t>
  </si>
  <si>
    <t>新潟市</t>
  </si>
  <si>
    <t/>
  </si>
  <si>
    <t>15202</t>
  </si>
  <si>
    <t>長岡市</t>
  </si>
  <si>
    <t>ホイールローダ1台</t>
  </si>
  <si>
    <t>15204</t>
  </si>
  <si>
    <t>三条市</t>
  </si>
  <si>
    <t>ホイールローダー３台、パワーショベル１台</t>
  </si>
  <si>
    <t>15205</t>
  </si>
  <si>
    <t>柏崎市</t>
  </si>
  <si>
    <t>15206</t>
  </si>
  <si>
    <t>新発田市</t>
  </si>
  <si>
    <t>油圧ショベル4台、破砕機３台、ホイールローダー２台</t>
  </si>
  <si>
    <t>15208</t>
  </si>
  <si>
    <t>小千谷市</t>
  </si>
  <si>
    <t>15209</t>
  </si>
  <si>
    <t>加茂市</t>
  </si>
  <si>
    <t>15210</t>
  </si>
  <si>
    <t>十日町市</t>
  </si>
  <si>
    <t>　バックホー　6台　　ブルトーザー　6台　　タイヤショベル　13台　　計25台</t>
  </si>
  <si>
    <t>15211</t>
  </si>
  <si>
    <t>見附市</t>
  </si>
  <si>
    <t>フォークリフト１０台、タイヤショベル１台</t>
  </si>
  <si>
    <t>15212</t>
  </si>
  <si>
    <t>村上市</t>
  </si>
  <si>
    <t>15213</t>
  </si>
  <si>
    <t>燕市</t>
  </si>
  <si>
    <t>ショベルローダ6台、ホイルローダ3台、ミニホイールローダ3台</t>
  </si>
  <si>
    <t>15216</t>
  </si>
  <si>
    <t>糸魚川市</t>
  </si>
  <si>
    <t>15217</t>
  </si>
  <si>
    <t>妙高市</t>
  </si>
  <si>
    <t>バックフォー　7台、タイヤショベル　5台、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</si>
  <si>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</si>
  <si>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</si>
  <si>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</si>
  <si>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</si>
  <si>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</si>
  <si>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</si>
  <si>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</si>
  <si>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</si>
  <si>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パワーショベル6台、バックホー2台、ホークリフト5台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</si>
  <si>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</si>
  <si>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</si>
  <si>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</si>
  <si>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</si>
  <si>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</si>
  <si>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</si>
  <si>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</si>
  <si>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</si>
  <si>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ショベルローダー1台、タイヤドーザー2台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</si>
  <si>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</si>
  <si>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</si>
  <si>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</si>
  <si>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</si>
  <si>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</si>
  <si>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</si>
  <si>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</si>
  <si>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</si>
  <si>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</si>
  <si>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</si>
  <si>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</si>
  <si>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</si>
  <si>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</si>
  <si>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</si>
  <si>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</si>
  <si>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</si>
  <si>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ショベルローダ２台、油圧ショベル２台</t>
  </si>
  <si>
    <t>15586</t>
  </si>
  <si>
    <t>粟島浦村</t>
  </si>
  <si>
    <t>15838</t>
  </si>
  <si>
    <t>津南地域衛生施設組合</t>
  </si>
  <si>
    <t>○</t>
  </si>
  <si>
    <t>20602</t>
  </si>
  <si>
    <t>長野県栄村</t>
  </si>
  <si>
    <t>15893</t>
  </si>
  <si>
    <t>加茂市・田上町消防衛生組合</t>
  </si>
  <si>
    <t>15900</t>
  </si>
  <si>
    <t>燕・弥彦総合事務組合</t>
  </si>
  <si>
    <t>パワーショベル２台、ホイルローダー３台、フォークリフト１台</t>
  </si>
  <si>
    <t>15906</t>
  </si>
  <si>
    <t>豊栄郷清掃施設処理組合</t>
  </si>
  <si>
    <t>15912</t>
  </si>
  <si>
    <t>新発田地域広域事務組合</t>
  </si>
  <si>
    <t>15947</t>
  </si>
  <si>
    <t>五泉地域衛生施設組合</t>
  </si>
  <si>
    <t>15948</t>
  </si>
  <si>
    <t>阿賀北広域組合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</si>
</sst>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1</v>
      </c>
      <c r="E7" s="72">
        <f t="shared" si="0"/>
        <v>1</v>
      </c>
      <c r="F7" s="72">
        <f t="shared" si="0"/>
        <v>6</v>
      </c>
      <c r="G7" s="72">
        <f t="shared" si="0"/>
        <v>5</v>
      </c>
      <c r="H7" s="72">
        <f t="shared" si="0"/>
        <v>1</v>
      </c>
      <c r="I7" s="72">
        <f t="shared" si="0"/>
        <v>3</v>
      </c>
      <c r="J7" s="72">
        <f t="shared" si="0"/>
        <v>5</v>
      </c>
      <c r="K7" s="72">
        <f t="shared" si="0"/>
        <v>5</v>
      </c>
      <c r="L7" s="72">
        <f t="shared" si="0"/>
        <v>1</v>
      </c>
      <c r="M7" s="72">
        <f t="shared" si="0"/>
        <v>3</v>
      </c>
      <c r="N7" s="72">
        <f t="shared" si="0"/>
        <v>1</v>
      </c>
      <c r="O7" s="72">
        <f t="shared" si="0"/>
        <v>4</v>
      </c>
      <c r="P7" s="72">
        <f t="shared" si="0"/>
        <v>4</v>
      </c>
      <c r="Q7" s="72">
        <f t="shared" si="0"/>
        <v>1</v>
      </c>
      <c r="R7" s="72">
        <f t="shared" si="0"/>
        <v>3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3</v>
      </c>
      <c r="AB7" s="72">
        <f t="shared" si="1"/>
        <v>7</v>
      </c>
      <c r="AC7" s="72">
        <f t="shared" si="1"/>
        <v>0</v>
      </c>
      <c r="AD7" s="72">
        <f t="shared" si="1"/>
        <v>7</v>
      </c>
      <c r="AE7" s="72">
        <f t="shared" si="1"/>
        <v>0</v>
      </c>
      <c r="AF7" s="72">
        <f t="shared" si="1"/>
        <v>7</v>
      </c>
      <c r="AG7" s="72">
        <f t="shared" si="1"/>
        <v>0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181</v>
      </c>
      <c r="C8" s="62" t="s">
        <v>182</v>
      </c>
      <c r="D8" s="62"/>
      <c r="E8" s="62" t="s">
        <v>183</v>
      </c>
      <c r="F8" s="62" t="s">
        <v>183</v>
      </c>
      <c r="G8" s="62" t="s">
        <v>183</v>
      </c>
      <c r="H8" s="62" t="s">
        <v>183</v>
      </c>
      <c r="I8" s="62" t="s">
        <v>183</v>
      </c>
      <c r="J8" s="62" t="s">
        <v>183</v>
      </c>
      <c r="K8" s="62" t="s">
        <v>183</v>
      </c>
      <c r="L8" s="62"/>
      <c r="M8" s="62"/>
      <c r="N8" s="62" t="s">
        <v>183</v>
      </c>
      <c r="O8" s="62" t="s">
        <v>183</v>
      </c>
      <c r="P8" s="62" t="s">
        <v>183</v>
      </c>
      <c r="Q8" s="62" t="s">
        <v>183</v>
      </c>
      <c r="R8" s="62" t="s">
        <v>183</v>
      </c>
      <c r="S8" s="62"/>
      <c r="T8" s="62"/>
      <c r="U8" s="62">
        <v>3</v>
      </c>
      <c r="V8" s="68" t="s">
        <v>172</v>
      </c>
      <c r="W8" s="62" t="s">
        <v>173</v>
      </c>
      <c r="X8" s="68" t="s">
        <v>128</v>
      </c>
      <c r="Y8" s="62" t="s">
        <v>129</v>
      </c>
      <c r="Z8" s="68" t="s">
        <v>184</v>
      </c>
      <c r="AA8" s="62" t="s">
        <v>185</v>
      </c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8" t="s">
        <v>112</v>
      </c>
      <c r="CE8" s="137"/>
    </row>
    <row r="9" spans="1:83" s="10" customFormat="1" ht="13.5" customHeight="1">
      <c r="A9" s="62" t="s">
        <v>100</v>
      </c>
      <c r="B9" s="68" t="s">
        <v>186</v>
      </c>
      <c r="C9" s="62" t="s">
        <v>187</v>
      </c>
      <c r="D9" s="62"/>
      <c r="E9" s="62"/>
      <c r="F9" s="62" t="s">
        <v>183</v>
      </c>
      <c r="G9" s="62" t="s">
        <v>183</v>
      </c>
      <c r="H9" s="62"/>
      <c r="I9" s="62" t="s">
        <v>183</v>
      </c>
      <c r="J9" s="62" t="s">
        <v>183</v>
      </c>
      <c r="K9" s="62" t="s">
        <v>183</v>
      </c>
      <c r="L9" s="62"/>
      <c r="M9" s="62"/>
      <c r="N9" s="62"/>
      <c r="O9" s="62" t="s">
        <v>183</v>
      </c>
      <c r="P9" s="62" t="s">
        <v>183</v>
      </c>
      <c r="Q9" s="62"/>
      <c r="R9" s="62" t="s">
        <v>183</v>
      </c>
      <c r="S9" s="62"/>
      <c r="T9" s="62"/>
      <c r="U9" s="62">
        <v>2</v>
      </c>
      <c r="V9" s="68" t="s">
        <v>126</v>
      </c>
      <c r="W9" s="62" t="s">
        <v>127</v>
      </c>
      <c r="X9" s="68" t="s">
        <v>164</v>
      </c>
      <c r="Y9" s="62" t="s">
        <v>165</v>
      </c>
      <c r="Z9" s="68" t="s">
        <v>112</v>
      </c>
      <c r="AA9" s="62"/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8" t="s">
        <v>112</v>
      </c>
      <c r="CE9" s="137"/>
    </row>
    <row r="10" spans="1:83" s="10" customFormat="1" ht="13.5" customHeight="1">
      <c r="A10" s="62" t="s">
        <v>100</v>
      </c>
      <c r="B10" s="68" t="s">
        <v>188</v>
      </c>
      <c r="C10" s="62" t="s">
        <v>189</v>
      </c>
      <c r="D10" s="62"/>
      <c r="E10" s="62"/>
      <c r="F10" s="62" t="s">
        <v>183</v>
      </c>
      <c r="G10" s="62" t="s">
        <v>183</v>
      </c>
      <c r="H10" s="62"/>
      <c r="I10" s="62"/>
      <c r="J10" s="62" t="s">
        <v>183</v>
      </c>
      <c r="K10" s="62" t="s">
        <v>183</v>
      </c>
      <c r="L10" s="62" t="s">
        <v>183</v>
      </c>
      <c r="M10" s="62" t="s">
        <v>183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136</v>
      </c>
      <c r="W10" s="62" t="s">
        <v>137</v>
      </c>
      <c r="X10" s="68" t="s">
        <v>162</v>
      </c>
      <c r="Y10" s="62" t="s">
        <v>163</v>
      </c>
      <c r="Z10" s="68" t="s">
        <v>112</v>
      </c>
      <c r="AA10" s="62"/>
      <c r="AB10" s="68" t="s">
        <v>112</v>
      </c>
      <c r="AC10" s="62"/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8" t="s">
        <v>112</v>
      </c>
      <c r="CE10" s="137"/>
    </row>
    <row r="11" spans="1:83" s="10" customFormat="1" ht="13.5" customHeight="1">
      <c r="A11" s="62" t="s">
        <v>100</v>
      </c>
      <c r="B11" s="68" t="s">
        <v>191</v>
      </c>
      <c r="C11" s="62" t="s">
        <v>192</v>
      </c>
      <c r="D11" s="62"/>
      <c r="E11" s="62"/>
      <c r="F11" s="62" t="s">
        <v>183</v>
      </c>
      <c r="G11" s="62" t="s">
        <v>183</v>
      </c>
      <c r="H11" s="62"/>
      <c r="I11" s="62"/>
      <c r="J11" s="62" t="s">
        <v>183</v>
      </c>
      <c r="K11" s="62" t="s">
        <v>183</v>
      </c>
      <c r="L11" s="62"/>
      <c r="M11" s="62" t="s">
        <v>183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110</v>
      </c>
      <c r="W11" s="62" t="s">
        <v>111</v>
      </c>
      <c r="X11" s="68" t="s">
        <v>159</v>
      </c>
      <c r="Y11" s="62" t="s">
        <v>160</v>
      </c>
      <c r="Z11" s="68" t="s">
        <v>112</v>
      </c>
      <c r="AA11" s="62"/>
      <c r="AB11" s="68" t="s">
        <v>112</v>
      </c>
      <c r="AC11" s="62"/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8" t="s">
        <v>112</v>
      </c>
      <c r="CE11" s="137"/>
    </row>
    <row r="12" spans="1:83" s="10" customFormat="1" ht="13.5" customHeight="1">
      <c r="A12" s="62" t="s">
        <v>100</v>
      </c>
      <c r="B12" s="68" t="s">
        <v>193</v>
      </c>
      <c r="C12" s="62" t="s">
        <v>194</v>
      </c>
      <c r="D12" s="62"/>
      <c r="E12" s="62"/>
      <c r="F12" s="62" t="s">
        <v>183</v>
      </c>
      <c r="G12" s="62" t="s">
        <v>183</v>
      </c>
      <c r="H12" s="62"/>
      <c r="I12" s="62" t="s">
        <v>183</v>
      </c>
      <c r="J12" s="62" t="s">
        <v>183</v>
      </c>
      <c r="K12" s="62"/>
      <c r="L12" s="62"/>
      <c r="M12" s="62" t="s">
        <v>183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121</v>
      </c>
      <c r="W12" s="62" t="s">
        <v>122</v>
      </c>
      <c r="X12" s="68" t="s">
        <v>157</v>
      </c>
      <c r="Y12" s="62" t="s">
        <v>158</v>
      </c>
      <c r="Z12" s="68" t="s">
        <v>159</v>
      </c>
      <c r="AA12" s="62" t="s">
        <v>160</v>
      </c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8" t="s">
        <v>112</v>
      </c>
      <c r="CE12" s="137"/>
    </row>
    <row r="13" spans="1:83" s="10" customFormat="1" ht="13.5" customHeight="1">
      <c r="A13" s="62" t="s">
        <v>100</v>
      </c>
      <c r="B13" s="68" t="s">
        <v>195</v>
      </c>
      <c r="C13" s="62" t="s">
        <v>196</v>
      </c>
      <c r="D13" s="62"/>
      <c r="E13" s="62"/>
      <c r="F13" s="62" t="s">
        <v>183</v>
      </c>
      <c r="G13" s="62"/>
      <c r="H13" s="62"/>
      <c r="I13" s="62"/>
      <c r="J13" s="62"/>
      <c r="K13" s="62" t="s">
        <v>183</v>
      </c>
      <c r="L13" s="62"/>
      <c r="M13" s="62"/>
      <c r="N13" s="62"/>
      <c r="O13" s="62" t="s">
        <v>183</v>
      </c>
      <c r="P13" s="62" t="s">
        <v>183</v>
      </c>
      <c r="Q13" s="62"/>
      <c r="R13" s="62"/>
      <c r="S13" s="62"/>
      <c r="T13" s="62"/>
      <c r="U13" s="62">
        <v>3</v>
      </c>
      <c r="V13" s="68" t="s">
        <v>144</v>
      </c>
      <c r="W13" s="62" t="s">
        <v>145</v>
      </c>
      <c r="X13" s="68" t="s">
        <v>148</v>
      </c>
      <c r="Y13" s="62" t="s">
        <v>149</v>
      </c>
      <c r="Z13" s="68" t="s">
        <v>166</v>
      </c>
      <c r="AA13" s="62" t="s">
        <v>167</v>
      </c>
      <c r="AB13" s="68" t="s">
        <v>112</v>
      </c>
      <c r="AC13" s="62"/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8" t="s">
        <v>112</v>
      </c>
      <c r="CE13" s="137"/>
    </row>
    <row r="14" spans="1:83" s="10" customFormat="1" ht="13.5" customHeight="1">
      <c r="A14" s="62" t="s">
        <v>100</v>
      </c>
      <c r="B14" s="68" t="s">
        <v>197</v>
      </c>
      <c r="C14" s="62" t="s">
        <v>198</v>
      </c>
      <c r="D14" s="62" t="s">
        <v>183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183</v>
      </c>
      <c r="P14" s="62" t="s">
        <v>183</v>
      </c>
      <c r="Q14" s="62"/>
      <c r="R14" s="62" t="s">
        <v>183</v>
      </c>
      <c r="S14" s="62"/>
      <c r="T14" s="62"/>
      <c r="U14" s="62">
        <v>2</v>
      </c>
      <c r="V14" s="68" t="s">
        <v>110</v>
      </c>
      <c r="W14" s="62" t="s">
        <v>111</v>
      </c>
      <c r="X14" s="68" t="s">
        <v>148</v>
      </c>
      <c r="Y14" s="62" t="s">
        <v>149</v>
      </c>
      <c r="Z14" s="68" t="s">
        <v>112</v>
      </c>
      <c r="AA14" s="62"/>
      <c r="AB14" s="68" t="s">
        <v>112</v>
      </c>
      <c r="AC14" s="62"/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8" t="s">
        <v>112</v>
      </c>
      <c r="CE14" s="137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38" t="s">
        <v>112</v>
      </c>
      <c r="CE15" s="137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38" t="s">
        <v>112</v>
      </c>
      <c r="CE16" s="137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8" t="s">
        <v>112</v>
      </c>
      <c r="CE17" s="137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8" t="s">
        <v>112</v>
      </c>
      <c r="CE18" s="137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8" t="s">
        <v>112</v>
      </c>
      <c r="CE19" s="137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8" t="s">
        <v>112</v>
      </c>
      <c r="CE20" s="137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8" t="s">
        <v>112</v>
      </c>
      <c r="CE21" s="137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8" t="s">
        <v>112</v>
      </c>
      <c r="CE22" s="137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8" t="s">
        <v>112</v>
      </c>
      <c r="CE23" s="137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 t="s">
        <v>112</v>
      </c>
      <c r="CE24" s="137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 t="s">
        <v>112</v>
      </c>
      <c r="CE25" s="137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8" t="s">
        <v>112</v>
      </c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 t="s">
        <v>112</v>
      </c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 t="s">
        <v>112</v>
      </c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 t="s">
        <v>112</v>
      </c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 t="s">
        <v>112</v>
      </c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8" t="s">
        <v>112</v>
      </c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8" t="s">
        <v>112</v>
      </c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8" t="s">
        <v>112</v>
      </c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 t="s">
        <v>112</v>
      </c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8" t="s">
        <v>112</v>
      </c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8" t="s">
        <v>112</v>
      </c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8" t="s">
        <v>112</v>
      </c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7"/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7"/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7"/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7"/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7"/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7"/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7"/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7"/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7"/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7"/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7"/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7"/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7"/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7"/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7"/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14">
    <sortCondition ref="A8:A14"/>
    <sortCondition ref="B8:B14"/>
    <sortCondition ref="C8:C14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>SUM(E7,+H7)</f>
        <v>450</v>
      </c>
      <c r="E7" s="71">
        <f>SUM(F7:G7)</f>
        <v>280</v>
      </c>
      <c r="F7" s="71">
        <f>SUM(F$8:F$207)</f>
        <v>220</v>
      </c>
      <c r="G7" s="71">
        <f>SUM(G$8:G$207)</f>
        <v>60</v>
      </c>
      <c r="H7" s="71">
        <f>SUM(I7:L7)</f>
        <v>170</v>
      </c>
      <c r="I7" s="71">
        <f>SUM(I$8:I$207)</f>
        <v>70</v>
      </c>
      <c r="J7" s="71">
        <f>SUM(J$8:J$207)</f>
        <v>35</v>
      </c>
      <c r="K7" s="71">
        <f>SUM(K$8:K$207)</f>
        <v>15</v>
      </c>
      <c r="L7" s="71">
        <f>SUM(L$8:L$207)</f>
        <v>50</v>
      </c>
      <c r="M7" s="71">
        <f>SUM(N7,+Q7)</f>
        <v>123</v>
      </c>
      <c r="N7" s="71">
        <f>SUM(O7:P7)</f>
        <v>96</v>
      </c>
      <c r="O7" s="71">
        <f>SUM(O$8:O$207)</f>
        <v>74</v>
      </c>
      <c r="P7" s="71">
        <f>SUM(P$8:P$207)</f>
        <v>22</v>
      </c>
      <c r="Q7" s="71">
        <f>SUM(R7:U7)</f>
        <v>27</v>
      </c>
      <c r="R7" s="71">
        <f>SUM(R$8:R$207)</f>
        <v>2</v>
      </c>
      <c r="S7" s="71">
        <f>SUM(S$8:S$207)</f>
        <v>23</v>
      </c>
      <c r="T7" s="71">
        <f>SUM(T$8:T$207)</f>
        <v>0</v>
      </c>
      <c r="U7" s="71">
        <f>SUM(U$8:U$207)</f>
        <v>2</v>
      </c>
      <c r="V7" s="71">
        <f t="shared" ref="V7:AD7" si="0">SUM(D7,+M7)</f>
        <v>573</v>
      </c>
      <c r="W7" s="71">
        <f t="shared" si="0"/>
        <v>376</v>
      </c>
      <c r="X7" s="71">
        <f t="shared" si="0"/>
        <v>294</v>
      </c>
      <c r="Y7" s="71">
        <f t="shared" si="0"/>
        <v>82</v>
      </c>
      <c r="Z7" s="71">
        <f t="shared" si="0"/>
        <v>197</v>
      </c>
      <c r="AA7" s="71">
        <f t="shared" si="0"/>
        <v>72</v>
      </c>
      <c r="AB7" s="71">
        <f t="shared" si="0"/>
        <v>58</v>
      </c>
      <c r="AC7" s="71">
        <f t="shared" si="0"/>
        <v>15</v>
      </c>
      <c r="AD7" s="71">
        <f t="shared" si="0"/>
        <v>52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183</v>
      </c>
      <c r="E8" s="63">
        <f>SUM(F8:G8)</f>
        <v>91</v>
      </c>
      <c r="F8" s="63">
        <v>54</v>
      </c>
      <c r="G8" s="63">
        <v>37</v>
      </c>
      <c r="H8" s="63">
        <f>SUM(I8:L8)</f>
        <v>92</v>
      </c>
      <c r="I8" s="63">
        <v>45</v>
      </c>
      <c r="J8" s="63">
        <v>18</v>
      </c>
      <c r="K8" s="63">
        <v>8</v>
      </c>
      <c r="L8" s="63">
        <v>21</v>
      </c>
      <c r="M8" s="63">
        <f>SUM(N8,+Q8)</f>
        <v>56</v>
      </c>
      <c r="N8" s="63">
        <f>SUM(O8:P8)</f>
        <v>45</v>
      </c>
      <c r="O8" s="63">
        <v>37</v>
      </c>
      <c r="P8" s="63">
        <v>8</v>
      </c>
      <c r="Q8" s="63">
        <f>SUM(R8:U8)</f>
        <v>11</v>
      </c>
      <c r="R8" s="63">
        <v>0</v>
      </c>
      <c r="S8" s="63">
        <v>9</v>
      </c>
      <c r="T8" s="63">
        <v>0</v>
      </c>
      <c r="U8" s="63">
        <v>2</v>
      </c>
      <c r="V8" s="63">
        <f>SUM(D8,+M8)</f>
        <v>239</v>
      </c>
      <c r="W8" s="63">
        <f>SUM(E8,+N8)</f>
        <v>136</v>
      </c>
      <c r="X8" s="63">
        <f>SUM(F8,+O8)</f>
        <v>91</v>
      </c>
      <c r="Y8" s="63">
        <f>SUM(G8,+P8)</f>
        <v>45</v>
      </c>
      <c r="Z8" s="63">
        <f>SUM(H8,+Q8)</f>
        <v>103</v>
      </c>
      <c r="AA8" s="63">
        <f>SUM(I8,+R8)</f>
        <v>45</v>
      </c>
      <c r="AB8" s="63">
        <f>SUM(J8,+S8)</f>
        <v>27</v>
      </c>
      <c r="AC8" s="63">
        <f>SUM(K8,+T8)</f>
        <v>8</v>
      </c>
      <c r="AD8" s="63">
        <f>SUM(L8,+U8)</f>
        <v>23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85</v>
      </c>
      <c r="E9" s="63">
        <f>SUM(F9:G9)</f>
        <v>55</v>
      </c>
      <c r="F9" s="63">
        <v>45</v>
      </c>
      <c r="G9" s="63">
        <v>10</v>
      </c>
      <c r="H9" s="63">
        <f>SUM(I9:L9)</f>
        <v>30</v>
      </c>
      <c r="I9" s="63">
        <v>21</v>
      </c>
      <c r="J9" s="63">
        <v>5</v>
      </c>
      <c r="K9" s="63">
        <v>4</v>
      </c>
      <c r="L9" s="63">
        <v>0</v>
      </c>
      <c r="M9" s="63">
        <f>SUM(N9,+Q9)</f>
        <v>1</v>
      </c>
      <c r="N9" s="63">
        <f>SUM(O9:P9)</f>
        <v>1</v>
      </c>
      <c r="O9" s="63">
        <v>0</v>
      </c>
      <c r="P9" s="63">
        <v>1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86</v>
      </c>
      <c r="W9" s="63">
        <f>SUM(E9,+N9)</f>
        <v>56</v>
      </c>
      <c r="X9" s="63">
        <f>SUM(F9,+O9)</f>
        <v>45</v>
      </c>
      <c r="Y9" s="63">
        <f>SUM(G9,+P9)</f>
        <v>11</v>
      </c>
      <c r="Z9" s="63">
        <f>SUM(H9,+Q9)</f>
        <v>30</v>
      </c>
      <c r="AA9" s="63">
        <f>SUM(I9,+R9)</f>
        <v>21</v>
      </c>
      <c r="AB9" s="63">
        <f>SUM(J9,+S9)</f>
        <v>5</v>
      </c>
      <c r="AC9" s="63">
        <f>SUM(K9,+T9)</f>
        <v>4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26</v>
      </c>
      <c r="E10" s="63">
        <f>SUM(F10:G10)</f>
        <v>16</v>
      </c>
      <c r="F10" s="63">
        <v>16</v>
      </c>
      <c r="G10" s="63">
        <v>0</v>
      </c>
      <c r="H10" s="63">
        <f>SUM(I10:L10)</f>
        <v>10</v>
      </c>
      <c r="I10" s="63">
        <v>0</v>
      </c>
      <c r="J10" s="63">
        <v>0</v>
      </c>
      <c r="K10" s="63">
        <v>1</v>
      </c>
      <c r="L10" s="63">
        <v>9</v>
      </c>
      <c r="M10" s="63">
        <f>SUM(N10,+Q10)</f>
        <v>6</v>
      </c>
      <c r="N10" s="63">
        <f>SUM(O10:P10)</f>
        <v>0</v>
      </c>
      <c r="O10" s="63">
        <v>0</v>
      </c>
      <c r="P10" s="63">
        <v>0</v>
      </c>
      <c r="Q10" s="63">
        <f>SUM(R10:U10)</f>
        <v>6</v>
      </c>
      <c r="R10" s="63">
        <v>0</v>
      </c>
      <c r="S10" s="63">
        <v>6</v>
      </c>
      <c r="T10" s="63">
        <v>0</v>
      </c>
      <c r="U10" s="63">
        <v>0</v>
      </c>
      <c r="V10" s="63">
        <f>SUM(D10,+M10)</f>
        <v>32</v>
      </c>
      <c r="W10" s="63">
        <f>SUM(E10,+N10)</f>
        <v>16</v>
      </c>
      <c r="X10" s="63">
        <f>SUM(F10,+O10)</f>
        <v>16</v>
      </c>
      <c r="Y10" s="63">
        <f>SUM(G10,+P10)</f>
        <v>0</v>
      </c>
      <c r="Z10" s="63">
        <f>SUM(H10,+Q10)</f>
        <v>16</v>
      </c>
      <c r="AA10" s="63">
        <f>SUM(I10,+R10)</f>
        <v>0</v>
      </c>
      <c r="AB10" s="63">
        <f>SUM(J10,+S10)</f>
        <v>6</v>
      </c>
      <c r="AC10" s="63">
        <f>SUM(K10,+T10)</f>
        <v>1</v>
      </c>
      <c r="AD10" s="63">
        <f>SUM(L10,+U10)</f>
        <v>9</v>
      </c>
    </row>
    <row r="11" spans="1:30" s="10" customFormat="1" ht="13.5" customHeight="1">
      <c r="A11" s="60" t="s">
        <v>100</v>
      </c>
      <c r="B11" s="61" t="s">
        <v>119</v>
      </c>
      <c r="C11" s="62" t="s">
        <v>120</v>
      </c>
      <c r="D11" s="63">
        <f>SUM(E11,+H11)</f>
        <v>12</v>
      </c>
      <c r="E11" s="63">
        <f>SUM(F11:G11)</f>
        <v>10</v>
      </c>
      <c r="F11" s="63">
        <v>10</v>
      </c>
      <c r="G11" s="63">
        <v>0</v>
      </c>
      <c r="H11" s="63">
        <f>SUM(I11:L11)</f>
        <v>2</v>
      </c>
      <c r="I11" s="63">
        <v>2</v>
      </c>
      <c r="J11" s="63">
        <v>0</v>
      </c>
      <c r="K11" s="63">
        <v>0</v>
      </c>
      <c r="L11" s="63">
        <v>0</v>
      </c>
      <c r="M11" s="63">
        <f>SUM(N11,+Q11)</f>
        <v>5</v>
      </c>
      <c r="N11" s="63">
        <f>SUM(O11:P11)</f>
        <v>3</v>
      </c>
      <c r="O11" s="63">
        <v>3</v>
      </c>
      <c r="P11" s="63">
        <v>0</v>
      </c>
      <c r="Q11" s="63">
        <f>SUM(R11:U11)</f>
        <v>2</v>
      </c>
      <c r="R11" s="63">
        <v>2</v>
      </c>
      <c r="S11" s="63">
        <v>0</v>
      </c>
      <c r="T11" s="63">
        <v>0</v>
      </c>
      <c r="U11" s="63">
        <v>0</v>
      </c>
      <c r="V11" s="63">
        <f>SUM(D11,+M11)</f>
        <v>17</v>
      </c>
      <c r="W11" s="63">
        <f>SUM(E11,+N11)</f>
        <v>13</v>
      </c>
      <c r="X11" s="63">
        <f>SUM(F11,+O11)</f>
        <v>13</v>
      </c>
      <c r="Y11" s="63">
        <f>SUM(G11,+P11)</f>
        <v>0</v>
      </c>
      <c r="Z11" s="63">
        <f>SUM(H11,+Q11)</f>
        <v>4</v>
      </c>
      <c r="AA11" s="63">
        <f>SUM(I11,+R11)</f>
        <v>4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2</v>
      </c>
      <c r="N12" s="63">
        <f>SUM(O12:P12)</f>
        <v>2</v>
      </c>
      <c r="O12" s="63">
        <v>2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4</v>
      </c>
      <c r="W12" s="63">
        <f>SUM(E12,+N12)</f>
        <v>4</v>
      </c>
      <c r="X12" s="63">
        <f>SUM(F12,+O12)</f>
        <v>4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124</v>
      </c>
      <c r="C13" s="62" t="s">
        <v>125</v>
      </c>
      <c r="D13" s="63">
        <f>SUM(E13,+H13)</f>
        <v>7</v>
      </c>
      <c r="E13" s="63">
        <f>SUM(F13:G13)</f>
        <v>7</v>
      </c>
      <c r="F13" s="63">
        <v>5</v>
      </c>
      <c r="G13" s="63">
        <v>2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2</v>
      </c>
      <c r="N13" s="63">
        <f>SUM(O13:P13)</f>
        <v>2</v>
      </c>
      <c r="O13" s="63">
        <v>1</v>
      </c>
      <c r="P13" s="63">
        <v>1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9</v>
      </c>
      <c r="W13" s="63">
        <f>SUM(E13,+N13)</f>
        <v>9</v>
      </c>
      <c r="X13" s="63">
        <f>SUM(F13,+O13)</f>
        <v>6</v>
      </c>
      <c r="Y13" s="63">
        <f>SUM(G13,+P13)</f>
        <v>3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126</v>
      </c>
      <c r="C14" s="62" t="s">
        <v>127</v>
      </c>
      <c r="D14" s="63">
        <f>SUM(E14,+H14)</f>
        <v>2</v>
      </c>
      <c r="E14" s="63">
        <f>SUM(F14:G14)</f>
        <v>2</v>
      </c>
      <c r="F14" s="63">
        <v>2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3</v>
      </c>
      <c r="W14" s="63">
        <f>SUM(E14,+N14)</f>
        <v>3</v>
      </c>
      <c r="X14" s="63">
        <f>SUM(F14,+O14)</f>
        <v>3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128</v>
      </c>
      <c r="C15" s="62" t="s">
        <v>129</v>
      </c>
      <c r="D15" s="63">
        <f>SUM(E15,+H15)</f>
        <v>3</v>
      </c>
      <c r="E15" s="63">
        <f>SUM(F15:G15)</f>
        <v>3</v>
      </c>
      <c r="F15" s="63">
        <v>3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2</v>
      </c>
      <c r="N15" s="63">
        <f>SUM(O15:P15)</f>
        <v>2</v>
      </c>
      <c r="O15" s="63">
        <v>2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5</v>
      </c>
      <c r="W15" s="63">
        <f>SUM(E15,+N15)</f>
        <v>5</v>
      </c>
      <c r="X15" s="63">
        <f>SUM(F15,+O15)</f>
        <v>5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131</v>
      </c>
      <c r="C16" s="62" t="s">
        <v>132</v>
      </c>
      <c r="D16" s="63">
        <f>SUM(E16,+H16)</f>
        <v>6</v>
      </c>
      <c r="E16" s="63">
        <f>SUM(F16:G16)</f>
        <v>6</v>
      </c>
      <c r="F16" s="63">
        <v>5</v>
      </c>
      <c r="G16" s="63">
        <v>1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7</v>
      </c>
      <c r="W16" s="63">
        <f>SUM(E16,+N16)</f>
        <v>7</v>
      </c>
      <c r="X16" s="63">
        <f>SUM(F16,+O16)</f>
        <v>6</v>
      </c>
      <c r="Y16" s="63">
        <f>SUM(G16,+P16)</f>
        <v>1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134</v>
      </c>
      <c r="C17" s="62" t="s">
        <v>135</v>
      </c>
      <c r="D17" s="63">
        <f>SUM(E17,+H17)</f>
        <v>7</v>
      </c>
      <c r="E17" s="63">
        <f>SUM(F17:G17)</f>
        <v>4</v>
      </c>
      <c r="F17" s="63">
        <v>3</v>
      </c>
      <c r="G17" s="63">
        <v>1</v>
      </c>
      <c r="H17" s="63">
        <f>SUM(I17:L17)</f>
        <v>3</v>
      </c>
      <c r="I17" s="63">
        <v>0</v>
      </c>
      <c r="J17" s="63">
        <v>0</v>
      </c>
      <c r="K17" s="63">
        <v>0</v>
      </c>
      <c r="L17" s="63">
        <v>3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9</v>
      </c>
      <c r="W17" s="63">
        <f>SUM(E17,+N17)</f>
        <v>6</v>
      </c>
      <c r="X17" s="63">
        <f>SUM(F17,+O17)</f>
        <v>5</v>
      </c>
      <c r="Y17" s="63">
        <f>SUM(G17,+P17)</f>
        <v>1</v>
      </c>
      <c r="Z17" s="63">
        <f>SUM(H17,+Q17)</f>
        <v>3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3</v>
      </c>
    </row>
    <row r="18" spans="1:30" s="10" customFormat="1" ht="13.5" customHeight="1">
      <c r="A18" s="60" t="s">
        <v>100</v>
      </c>
      <c r="B18" s="61" t="s">
        <v>136</v>
      </c>
      <c r="C18" s="62" t="s">
        <v>137</v>
      </c>
      <c r="D18" s="63">
        <f>SUM(E18,+H18)</f>
        <v>7</v>
      </c>
      <c r="E18" s="63">
        <f>SUM(F18:G18)</f>
        <v>7</v>
      </c>
      <c r="F18" s="63">
        <v>7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9</v>
      </c>
      <c r="N18" s="63">
        <f>SUM(O18:P18)</f>
        <v>2</v>
      </c>
      <c r="O18" s="63">
        <v>2</v>
      </c>
      <c r="P18" s="63">
        <v>0</v>
      </c>
      <c r="Q18" s="63">
        <f>SUM(R18:U18)</f>
        <v>7</v>
      </c>
      <c r="R18" s="63">
        <v>0</v>
      </c>
      <c r="S18" s="63">
        <v>7</v>
      </c>
      <c r="T18" s="63">
        <v>0</v>
      </c>
      <c r="U18" s="63">
        <v>0</v>
      </c>
      <c r="V18" s="63">
        <f>SUM(D18,+M18)</f>
        <v>16</v>
      </c>
      <c r="W18" s="63">
        <f>SUM(E18,+N18)</f>
        <v>9</v>
      </c>
      <c r="X18" s="63">
        <f>SUM(F18,+O18)</f>
        <v>9</v>
      </c>
      <c r="Y18" s="63">
        <f>SUM(G18,+P18)</f>
        <v>0</v>
      </c>
      <c r="Z18" s="63">
        <f>SUM(H18,+Q18)</f>
        <v>7</v>
      </c>
      <c r="AA18" s="63">
        <f>SUM(I18,+R18)</f>
        <v>0</v>
      </c>
      <c r="AB18" s="63">
        <f>SUM(J18,+S18)</f>
        <v>7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139</v>
      </c>
      <c r="C19" s="62" t="s">
        <v>140</v>
      </c>
      <c r="D19" s="63">
        <f>SUM(E19,+H19)</f>
        <v>5</v>
      </c>
      <c r="E19" s="63">
        <f>SUM(F19:G19)</f>
        <v>5</v>
      </c>
      <c r="F19" s="63">
        <v>3</v>
      </c>
      <c r="G19" s="63">
        <v>2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3</v>
      </c>
      <c r="N19" s="63">
        <f>SUM(O19:P19)</f>
        <v>3</v>
      </c>
      <c r="O19" s="63">
        <v>1</v>
      </c>
      <c r="P19" s="63">
        <v>2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8</v>
      </c>
      <c r="W19" s="63">
        <f>SUM(E19,+N19)</f>
        <v>8</v>
      </c>
      <c r="X19" s="63">
        <f>SUM(F19,+O19)</f>
        <v>4</v>
      </c>
      <c r="Y19" s="63">
        <f>SUM(G19,+P19)</f>
        <v>4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141</v>
      </c>
      <c r="C20" s="62" t="s">
        <v>142</v>
      </c>
      <c r="D20" s="63">
        <f>SUM(E20,+H20)</f>
        <v>5</v>
      </c>
      <c r="E20" s="63">
        <f>SUM(F20:G20)</f>
        <v>4</v>
      </c>
      <c r="F20" s="63">
        <v>4</v>
      </c>
      <c r="G20" s="63">
        <v>0</v>
      </c>
      <c r="H20" s="63">
        <f>SUM(I20:L20)</f>
        <v>1</v>
      </c>
      <c r="I20" s="63">
        <v>0</v>
      </c>
      <c r="J20" s="63">
        <v>0</v>
      </c>
      <c r="K20" s="63">
        <v>0</v>
      </c>
      <c r="L20" s="63">
        <v>1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5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1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1</v>
      </c>
    </row>
    <row r="21" spans="1:30" s="10" customFormat="1" ht="13.5" customHeight="1">
      <c r="A21" s="60" t="s">
        <v>100</v>
      </c>
      <c r="B21" s="61" t="s">
        <v>144</v>
      </c>
      <c r="C21" s="62" t="s">
        <v>145</v>
      </c>
      <c r="D21" s="63">
        <f>SUM(E21,+H21)</f>
        <v>3</v>
      </c>
      <c r="E21" s="63">
        <f>SUM(F21:G21)</f>
        <v>2</v>
      </c>
      <c r="F21" s="63">
        <v>2</v>
      </c>
      <c r="G21" s="63">
        <v>0</v>
      </c>
      <c r="H21" s="63">
        <f>SUM(I21:L21)</f>
        <v>1</v>
      </c>
      <c r="I21" s="63">
        <v>1</v>
      </c>
      <c r="J21" s="63">
        <v>0</v>
      </c>
      <c r="K21" s="63">
        <v>0</v>
      </c>
      <c r="L21" s="63">
        <v>0</v>
      </c>
      <c r="M21" s="63">
        <f>SUM(N21,+Q21)</f>
        <v>2</v>
      </c>
      <c r="N21" s="63">
        <f>SUM(O21:P21)</f>
        <v>2</v>
      </c>
      <c r="O21" s="63">
        <v>2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5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1</v>
      </c>
      <c r="AA21" s="63">
        <f>SUM(I21,+R21)</f>
        <v>1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146</v>
      </c>
      <c r="C22" s="62" t="s">
        <v>147</v>
      </c>
      <c r="D22" s="63">
        <f>SUM(E22,+H22)</f>
        <v>28</v>
      </c>
      <c r="E22" s="63">
        <f>SUM(F22:G22)</f>
        <v>12</v>
      </c>
      <c r="F22" s="63">
        <v>9</v>
      </c>
      <c r="G22" s="63">
        <v>3</v>
      </c>
      <c r="H22" s="63">
        <f>SUM(I22:L22)</f>
        <v>16</v>
      </c>
      <c r="I22" s="63">
        <v>0</v>
      </c>
      <c r="J22" s="63">
        <v>0</v>
      </c>
      <c r="K22" s="63">
        <v>0</v>
      </c>
      <c r="L22" s="63">
        <v>16</v>
      </c>
      <c r="M22" s="63">
        <f>SUM(N22,+Q22)</f>
        <v>16</v>
      </c>
      <c r="N22" s="63">
        <f>SUM(O22:P22)</f>
        <v>16</v>
      </c>
      <c r="O22" s="63">
        <v>6</v>
      </c>
      <c r="P22" s="63">
        <v>10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44</v>
      </c>
      <c r="W22" s="63">
        <f>SUM(E22,+N22)</f>
        <v>28</v>
      </c>
      <c r="X22" s="63">
        <f>SUM(F22,+O22)</f>
        <v>15</v>
      </c>
      <c r="Y22" s="63">
        <f>SUM(G22,+P22)</f>
        <v>13</v>
      </c>
      <c r="Z22" s="63">
        <f>SUM(H22,+Q22)</f>
        <v>16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16</v>
      </c>
    </row>
    <row r="23" spans="1:30" s="10" customFormat="1" ht="13.5" customHeight="1">
      <c r="A23" s="60" t="s">
        <v>100</v>
      </c>
      <c r="B23" s="61" t="s">
        <v>148</v>
      </c>
      <c r="C23" s="62" t="s">
        <v>149</v>
      </c>
      <c r="D23" s="63">
        <f>SUM(E23,+H23)</f>
        <v>7</v>
      </c>
      <c r="E23" s="63">
        <f>SUM(F23:G23)</f>
        <v>7</v>
      </c>
      <c r="F23" s="63">
        <v>7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7</v>
      </c>
      <c r="W23" s="63">
        <f>SUM(E23,+N23)</f>
        <v>7</v>
      </c>
      <c r="X23" s="63">
        <f>SUM(F23,+O23)</f>
        <v>7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150</v>
      </c>
      <c r="C24" s="62" t="s">
        <v>151</v>
      </c>
      <c r="D24" s="63">
        <f>SUM(E24,+H24)</f>
        <v>8</v>
      </c>
      <c r="E24" s="63">
        <f>SUM(F24:G24)</f>
        <v>6</v>
      </c>
      <c r="F24" s="63">
        <v>6</v>
      </c>
      <c r="G24" s="63">
        <v>0</v>
      </c>
      <c r="H24" s="63">
        <f>SUM(I24:L24)</f>
        <v>2</v>
      </c>
      <c r="I24" s="63">
        <v>0</v>
      </c>
      <c r="J24" s="63">
        <v>0</v>
      </c>
      <c r="K24" s="63">
        <v>2</v>
      </c>
      <c r="L24" s="63">
        <v>0</v>
      </c>
      <c r="M24" s="63">
        <f>SUM(N24,+Q24)</f>
        <v>4</v>
      </c>
      <c r="N24" s="63">
        <f>SUM(O24:P24)</f>
        <v>3</v>
      </c>
      <c r="O24" s="63">
        <v>3</v>
      </c>
      <c r="P24" s="63">
        <v>0</v>
      </c>
      <c r="Q24" s="63">
        <f>SUM(R24:U24)</f>
        <v>1</v>
      </c>
      <c r="R24" s="63">
        <v>0</v>
      </c>
      <c r="S24" s="63">
        <v>1</v>
      </c>
      <c r="T24" s="63"/>
      <c r="U24" s="63">
        <v>0</v>
      </c>
      <c r="V24" s="63">
        <f>SUM(D24,+M24)</f>
        <v>12</v>
      </c>
      <c r="W24" s="63">
        <f>SUM(E24,+N24)</f>
        <v>9</v>
      </c>
      <c r="X24" s="63">
        <f>SUM(F24,+O24)</f>
        <v>9</v>
      </c>
      <c r="Y24" s="63">
        <f>SUM(G24,+P24)</f>
        <v>0</v>
      </c>
      <c r="Z24" s="63">
        <f>SUM(H24,+Q24)</f>
        <v>3</v>
      </c>
      <c r="AA24" s="63">
        <f>SUM(I24,+R24)</f>
        <v>0</v>
      </c>
      <c r="AB24" s="63">
        <f>SUM(J24,+S24)</f>
        <v>1</v>
      </c>
      <c r="AC24" s="63">
        <f>SUM(K24,+T24)</f>
        <v>2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153</v>
      </c>
      <c r="C25" s="62" t="s">
        <v>154</v>
      </c>
      <c r="D25" s="63">
        <f>SUM(E25,+H25)</f>
        <v>22</v>
      </c>
      <c r="E25" s="63">
        <f>SUM(F25:G25)</f>
        <v>10</v>
      </c>
      <c r="F25" s="63">
        <v>6</v>
      </c>
      <c r="G25" s="63">
        <v>4</v>
      </c>
      <c r="H25" s="63">
        <f>SUM(I25:L25)</f>
        <v>12</v>
      </c>
      <c r="I25" s="63">
        <v>0</v>
      </c>
      <c r="J25" s="63">
        <v>12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23</v>
      </c>
      <c r="W25" s="63">
        <f>SUM(E25,+N25)</f>
        <v>11</v>
      </c>
      <c r="X25" s="63">
        <f>SUM(F25,+O25)</f>
        <v>7</v>
      </c>
      <c r="Y25" s="63">
        <f>SUM(G25,+P25)</f>
        <v>4</v>
      </c>
      <c r="Z25" s="63">
        <f>SUM(H25,+Q25)</f>
        <v>12</v>
      </c>
      <c r="AA25" s="63">
        <f>SUM(I25,+R25)</f>
        <v>0</v>
      </c>
      <c r="AB25" s="63">
        <f>SUM(J25,+S25)</f>
        <v>12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155</v>
      </c>
      <c r="C26" s="62" t="s">
        <v>156</v>
      </c>
      <c r="D26" s="63">
        <f>SUM(E26,+H26)</f>
        <v>11</v>
      </c>
      <c r="E26" s="63">
        <f>SUM(F26:G26)</f>
        <v>11</v>
      </c>
      <c r="F26" s="63">
        <v>11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12</v>
      </c>
      <c r="W26" s="63">
        <f>SUM(E26,+N26)</f>
        <v>12</v>
      </c>
      <c r="X26" s="63">
        <f>SUM(F26,+O26)</f>
        <v>12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157</v>
      </c>
      <c r="C27" s="62" t="s">
        <v>158</v>
      </c>
      <c r="D27" s="63">
        <f>SUM(E27,+H27)</f>
        <v>4</v>
      </c>
      <c r="E27" s="63">
        <f>SUM(F27:G27)</f>
        <v>4</v>
      </c>
      <c r="F27" s="63">
        <v>4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6</v>
      </c>
      <c r="W27" s="63">
        <f>SUM(E27,+N27)</f>
        <v>6</v>
      </c>
      <c r="X27" s="63">
        <f>SUM(F27,+O27)</f>
        <v>6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159</v>
      </c>
      <c r="C28" s="62" t="s">
        <v>160</v>
      </c>
      <c r="D28" s="63">
        <f>SUM(E28,+H28)</f>
        <v>2</v>
      </c>
      <c r="E28" s="63">
        <f>SUM(F28:G28)</f>
        <v>2</v>
      </c>
      <c r="F28" s="63">
        <v>2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3</v>
      </c>
      <c r="W28" s="63">
        <f>SUM(E28,+N28)</f>
        <v>3</v>
      </c>
      <c r="X28" s="63">
        <f>SUM(F28,+O28)</f>
        <v>3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162</v>
      </c>
      <c r="C29" s="62" t="s">
        <v>163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2</v>
      </c>
      <c r="N29" s="63">
        <f>SUM(O29:P29)</f>
        <v>2</v>
      </c>
      <c r="O29" s="63">
        <v>2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4</v>
      </c>
      <c r="W29" s="63">
        <f>SUM(E29,+N29)</f>
        <v>4</v>
      </c>
      <c r="X29" s="63">
        <f>SUM(F29,+O29)</f>
        <v>4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164</v>
      </c>
      <c r="C30" s="62" t="s">
        <v>165</v>
      </c>
      <c r="D30" s="63">
        <f>SUM(E30,+H30)</f>
        <v>2</v>
      </c>
      <c r="E30" s="63">
        <f>SUM(F30:G30)</f>
        <v>2</v>
      </c>
      <c r="F30" s="63">
        <v>2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2</v>
      </c>
      <c r="N30" s="63">
        <f>SUM(O30:P30)</f>
        <v>2</v>
      </c>
      <c r="O30" s="63">
        <v>2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4</v>
      </c>
      <c r="W30" s="63">
        <f>SUM(E30,+N30)</f>
        <v>4</v>
      </c>
      <c r="X30" s="63">
        <f>SUM(F30,+O30)</f>
        <v>4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166</v>
      </c>
      <c r="C31" s="62" t="s">
        <v>167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4</v>
      </c>
      <c r="W31" s="63">
        <f>SUM(E31,+N31)</f>
        <v>4</v>
      </c>
      <c r="X31" s="63">
        <f>SUM(F31,+O31)</f>
        <v>4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168</v>
      </c>
      <c r="C32" s="62" t="s">
        <v>169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170</v>
      </c>
      <c r="C33" s="62" t="s">
        <v>171</v>
      </c>
      <c r="D33" s="63">
        <f>SUM(E33,+H33)</f>
        <v>3</v>
      </c>
      <c r="E33" s="63">
        <f>SUM(F33:G33)</f>
        <v>3</v>
      </c>
      <c r="F33" s="63">
        <v>3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3</v>
      </c>
      <c r="W33" s="63">
        <f>SUM(E33,+N33)</f>
        <v>3</v>
      </c>
      <c r="X33" s="63">
        <f>SUM(F33,+O33)</f>
        <v>3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172</v>
      </c>
      <c r="C34" s="62" t="s">
        <v>173</v>
      </c>
      <c r="D34" s="63">
        <f>SUM(E34,+H34)</f>
        <v>0</v>
      </c>
      <c r="E34" s="63">
        <f>SUM(F34:G34)</f>
        <v>0</v>
      </c>
      <c r="F34" s="63">
        <v>0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0</v>
      </c>
      <c r="W34" s="63">
        <f>SUM(E34,+N34)</f>
        <v>0</v>
      </c>
      <c r="X34" s="63">
        <f>SUM(F34,+O34)</f>
        <v>0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174</v>
      </c>
      <c r="C35" s="62" t="s">
        <v>175</v>
      </c>
      <c r="D35" s="63">
        <f>SUM(E35,+H35)</f>
        <v>1</v>
      </c>
      <c r="E35" s="63">
        <f>SUM(F35:G35)</f>
        <v>1</v>
      </c>
      <c r="F35" s="63">
        <v>1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1</v>
      </c>
      <c r="N35" s="63">
        <f>SUM(O35:P35)</f>
        <v>1</v>
      </c>
      <c r="O35" s="63">
        <v>1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176</v>
      </c>
      <c r="C36" s="62" t="s">
        <v>177</v>
      </c>
      <c r="D36" s="63">
        <f>SUM(E36,+H36)</f>
        <v>1</v>
      </c>
      <c r="E36" s="63">
        <f>SUM(F36:G36)</f>
        <v>1</v>
      </c>
      <c r="F36" s="63">
        <v>1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179</v>
      </c>
      <c r="C37" s="62" t="s">
        <v>180</v>
      </c>
      <c r="D37" s="63">
        <f>SUM(E37,+H37)</f>
        <v>2</v>
      </c>
      <c r="E37" s="63">
        <f>SUM(F37:G37)</f>
        <v>1</v>
      </c>
      <c r="F37" s="63">
        <v>1</v>
      </c>
      <c r="G37" s="63">
        <v>0</v>
      </c>
      <c r="H37" s="63">
        <f>SUM(I37:L37)</f>
        <v>1</v>
      </c>
      <c r="I37" s="63">
        <v>1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1</v>
      </c>
      <c r="X37" s="63">
        <f>SUM(F37,+O37)</f>
        <v>1</v>
      </c>
      <c r="Y37" s="63">
        <f>SUM(G37,+P37)</f>
        <v>0</v>
      </c>
      <c r="Z37" s="63">
        <f>SUM(H37,+Q37)</f>
        <v>1</v>
      </c>
      <c r="AA37" s="63">
        <f>SUM(I37,+R37)</f>
        <v>1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7">
    <sortCondition ref="A8:A37"/>
    <sortCondition ref="B8:B37"/>
    <sortCondition ref="C8:C37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36" man="1"/>
    <brk id="21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>SUM(E7,+H7)</f>
        <v>57</v>
      </c>
      <c r="E7" s="71">
        <f>SUM(F7:G7)</f>
        <v>47</v>
      </c>
      <c r="F7" s="71">
        <f>SUM(F$8:F$57)</f>
        <v>26</v>
      </c>
      <c r="G7" s="71">
        <f>SUM(G$8:G$57)</f>
        <v>21</v>
      </c>
      <c r="H7" s="71">
        <f>SUM(I7:L7)</f>
        <v>10</v>
      </c>
      <c r="I7" s="71">
        <f>SUM(I$8:I$57)</f>
        <v>0</v>
      </c>
      <c r="J7" s="71">
        <f>SUM(J$8:J$57)</f>
        <v>3</v>
      </c>
      <c r="K7" s="71">
        <f>SUM(K$8:K$57)</f>
        <v>6</v>
      </c>
      <c r="L7" s="71">
        <f>SUM(L$8:L$57)</f>
        <v>1</v>
      </c>
      <c r="M7" s="71">
        <f>SUM(N7,+Q7)</f>
        <v>7</v>
      </c>
      <c r="N7" s="71">
        <f>SUM(O7:P7)</f>
        <v>6</v>
      </c>
      <c r="O7" s="71">
        <f>SUM(O$8:O$57)</f>
        <v>3</v>
      </c>
      <c r="P7" s="71">
        <f>SUM(P$8:P$57)</f>
        <v>3</v>
      </c>
      <c r="Q7" s="71">
        <f>SUM(R7:U7)</f>
        <v>1</v>
      </c>
      <c r="R7" s="71">
        <f>SUM(R$8:R$57)</f>
        <v>0</v>
      </c>
      <c r="S7" s="71">
        <f>SUM(S$8:S$57)</f>
        <v>1</v>
      </c>
      <c r="T7" s="71">
        <f>SUM(T$8:T$57)</f>
        <v>0</v>
      </c>
      <c r="U7" s="71">
        <f>SUM(U$8:U$57)</f>
        <v>0</v>
      </c>
      <c r="V7" s="71">
        <f t="shared" ref="V7:AD7" si="0">SUM(D7,+M7)</f>
        <v>64</v>
      </c>
      <c r="W7" s="71">
        <f t="shared" si="0"/>
        <v>53</v>
      </c>
      <c r="X7" s="71">
        <f t="shared" si="0"/>
        <v>29</v>
      </c>
      <c r="Y7" s="71">
        <f t="shared" si="0"/>
        <v>24</v>
      </c>
      <c r="Z7" s="71">
        <f t="shared" si="0"/>
        <v>11</v>
      </c>
      <c r="AA7" s="71">
        <f t="shared" si="0"/>
        <v>0</v>
      </c>
      <c r="AB7" s="71">
        <f t="shared" si="0"/>
        <v>4</v>
      </c>
      <c r="AC7" s="71">
        <f t="shared" si="0"/>
        <v>6</v>
      </c>
      <c r="AD7" s="71">
        <f t="shared" si="0"/>
        <v>1</v>
      </c>
    </row>
    <row r="8" spans="1:30" s="53" customFormat="1" ht="13.5" customHeight="1">
      <c r="A8" s="65" t="s">
        <v>100</v>
      </c>
      <c r="B8" s="66" t="s">
        <v>181</v>
      </c>
      <c r="C8" s="64" t="s">
        <v>182</v>
      </c>
      <c r="D8" s="67">
        <f>SUM(E8,+H8)</f>
        <v>6</v>
      </c>
      <c r="E8" s="67">
        <f>SUM(F8:G8)</f>
        <v>2</v>
      </c>
      <c r="F8" s="67">
        <v>1</v>
      </c>
      <c r="G8" s="67">
        <v>1</v>
      </c>
      <c r="H8" s="67">
        <f>SUM(I8:L8)</f>
        <v>4</v>
      </c>
      <c r="I8" s="67">
        <v>0</v>
      </c>
      <c r="J8" s="67">
        <v>2</v>
      </c>
      <c r="K8" s="67">
        <v>1</v>
      </c>
      <c r="L8" s="67">
        <v>1</v>
      </c>
      <c r="M8" s="67">
        <f>SUM(N8,+Q8)</f>
        <v>2</v>
      </c>
      <c r="N8" s="67">
        <f>SUM(O8:P8)</f>
        <v>1</v>
      </c>
      <c r="O8" s="67">
        <v>0</v>
      </c>
      <c r="P8" s="67">
        <v>1</v>
      </c>
      <c r="Q8" s="67">
        <f>SUM(R8:U8)</f>
        <v>1</v>
      </c>
      <c r="R8" s="67">
        <v>0</v>
      </c>
      <c r="S8" s="67">
        <v>1</v>
      </c>
      <c r="T8" s="67">
        <v>0</v>
      </c>
      <c r="U8" s="67">
        <v>0</v>
      </c>
      <c r="V8" s="67">
        <f>SUM(D8,+M8)</f>
        <v>8</v>
      </c>
      <c r="W8" s="67">
        <f>SUM(E8,+N8)</f>
        <v>3</v>
      </c>
      <c r="X8" s="67">
        <f>SUM(F8,+O8)</f>
        <v>1</v>
      </c>
      <c r="Y8" s="67">
        <f>SUM(G8,+P8)</f>
        <v>2</v>
      </c>
      <c r="Z8" s="67">
        <f>SUM(H8,+Q8)</f>
        <v>5</v>
      </c>
      <c r="AA8" s="67">
        <f>SUM(I8,+R8)</f>
        <v>0</v>
      </c>
      <c r="AB8" s="67">
        <f>SUM(J8,+S8)</f>
        <v>3</v>
      </c>
      <c r="AC8" s="67">
        <f>SUM(K8,+T8)</f>
        <v>1</v>
      </c>
      <c r="AD8" s="67">
        <f>SUM(L8,+U8)</f>
        <v>1</v>
      </c>
    </row>
    <row r="9" spans="1:30" s="53" customFormat="1" ht="13.5" customHeight="1">
      <c r="A9" s="65" t="s">
        <v>100</v>
      </c>
      <c r="B9" s="66" t="s">
        <v>186</v>
      </c>
      <c r="C9" s="64" t="s">
        <v>187</v>
      </c>
      <c r="D9" s="67">
        <f>SUM(E9,+H9)</f>
        <v>3</v>
      </c>
      <c r="E9" s="67">
        <f>SUM(F9:G9)</f>
        <v>1</v>
      </c>
      <c r="F9" s="67">
        <v>0</v>
      </c>
      <c r="G9" s="67">
        <v>1</v>
      </c>
      <c r="H9" s="67">
        <f>SUM(I9:L9)</f>
        <v>2</v>
      </c>
      <c r="I9" s="67">
        <v>0</v>
      </c>
      <c r="J9" s="67">
        <v>1</v>
      </c>
      <c r="K9" s="67">
        <v>1</v>
      </c>
      <c r="L9" s="67">
        <v>0</v>
      </c>
      <c r="M9" s="67">
        <f>SUM(N9,+Q9)</f>
        <v>1</v>
      </c>
      <c r="N9" s="67">
        <f>SUM(O9:P9)</f>
        <v>1</v>
      </c>
      <c r="O9" s="67">
        <v>1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4</v>
      </c>
      <c r="W9" s="67">
        <f>SUM(E9,+N9)</f>
        <v>2</v>
      </c>
      <c r="X9" s="67">
        <f>SUM(F9,+O9)</f>
        <v>1</v>
      </c>
      <c r="Y9" s="67">
        <f>SUM(G9,+P9)</f>
        <v>1</v>
      </c>
      <c r="Z9" s="67">
        <f>SUM(H9,+Q9)</f>
        <v>2</v>
      </c>
      <c r="AA9" s="67">
        <f>SUM(I9,+R9)</f>
        <v>0</v>
      </c>
      <c r="AB9" s="67">
        <f>SUM(J9,+S9)</f>
        <v>1</v>
      </c>
      <c r="AC9" s="67">
        <f>SUM(K9,+T9)</f>
        <v>1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188</v>
      </c>
      <c r="C10" s="64" t="s">
        <v>189</v>
      </c>
      <c r="D10" s="67">
        <f>SUM(E10,+H10)</f>
        <v>9</v>
      </c>
      <c r="E10" s="67">
        <f>SUM(F10:G10)</f>
        <v>5</v>
      </c>
      <c r="F10" s="67">
        <v>5</v>
      </c>
      <c r="G10" s="67">
        <v>0</v>
      </c>
      <c r="H10" s="67">
        <f>SUM(I10:L10)</f>
        <v>4</v>
      </c>
      <c r="I10" s="67">
        <v>0</v>
      </c>
      <c r="J10" s="67">
        <v>0</v>
      </c>
      <c r="K10" s="67">
        <v>4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9</v>
      </c>
      <c r="W10" s="67">
        <f>SUM(E10,+N10)</f>
        <v>5</v>
      </c>
      <c r="X10" s="67">
        <f>SUM(F10,+O10)</f>
        <v>5</v>
      </c>
      <c r="Y10" s="67">
        <f>SUM(G10,+P10)</f>
        <v>0</v>
      </c>
      <c r="Z10" s="67">
        <f>SUM(H10,+Q10)</f>
        <v>4</v>
      </c>
      <c r="AA10" s="67">
        <f>SUM(I10,+R10)</f>
        <v>0</v>
      </c>
      <c r="AB10" s="67">
        <f>SUM(J10,+S10)</f>
        <v>0</v>
      </c>
      <c r="AC10" s="67">
        <f>SUM(K10,+T10)</f>
        <v>4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191</v>
      </c>
      <c r="C11" s="64" t="s">
        <v>192</v>
      </c>
      <c r="D11" s="67">
        <f>SUM(E11,+H11)</f>
        <v>14</v>
      </c>
      <c r="E11" s="67">
        <f>SUM(F11:G11)</f>
        <v>14</v>
      </c>
      <c r="F11" s="67">
        <v>4</v>
      </c>
      <c r="G11" s="67">
        <v>10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14</v>
      </c>
      <c r="W11" s="67">
        <f>SUM(E11,+N11)</f>
        <v>14</v>
      </c>
      <c r="X11" s="67">
        <f>SUM(F11,+O11)</f>
        <v>4</v>
      </c>
      <c r="Y11" s="67">
        <f>SUM(G11,+P11)</f>
        <v>10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193</v>
      </c>
      <c r="C12" s="64" t="s">
        <v>194</v>
      </c>
      <c r="D12" s="67">
        <f>SUM(E12,+H12)</f>
        <v>12</v>
      </c>
      <c r="E12" s="67">
        <f>SUM(F12:G12)</f>
        <v>12</v>
      </c>
      <c r="F12" s="67">
        <v>12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12</v>
      </c>
      <c r="W12" s="67">
        <f>SUM(E12,+N12)</f>
        <v>12</v>
      </c>
      <c r="X12" s="67">
        <f>SUM(F12,+O12)</f>
        <v>12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195</v>
      </c>
      <c r="C13" s="64" t="s">
        <v>196</v>
      </c>
      <c r="D13" s="67">
        <f>SUM(E13,+H13)</f>
        <v>13</v>
      </c>
      <c r="E13" s="67">
        <f>SUM(F13:G13)</f>
        <v>13</v>
      </c>
      <c r="F13" s="67">
        <v>4</v>
      </c>
      <c r="G13" s="67">
        <v>9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3</v>
      </c>
      <c r="N13" s="67">
        <f>SUM(O13:P13)</f>
        <v>3</v>
      </c>
      <c r="O13" s="67">
        <v>1</v>
      </c>
      <c r="P13" s="67">
        <v>2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16</v>
      </c>
      <c r="W13" s="67">
        <f>SUM(E13,+N13)</f>
        <v>16</v>
      </c>
      <c r="X13" s="67">
        <f>SUM(F13,+O13)</f>
        <v>5</v>
      </c>
      <c r="Y13" s="67">
        <f>SUM(G13,+P13)</f>
        <v>11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197</v>
      </c>
      <c r="C14" s="64" t="s">
        <v>198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1</v>
      </c>
      <c r="N14" s="67">
        <f>SUM(O14:P14)</f>
        <v>1</v>
      </c>
      <c r="O14" s="67">
        <v>1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</v>
      </c>
      <c r="W14" s="67">
        <f>SUM(E14,+N14)</f>
        <v>1</v>
      </c>
      <c r="X14" s="67">
        <f>SUM(F14,+O14)</f>
        <v>1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 t="shared" ref="D7:CY7" si="0">SUM(D$8:D$207)</f>
        <v>16</v>
      </c>
      <c r="E7" s="71">
        <f t="shared" si="0"/>
        <v>32</v>
      </c>
      <c r="F7" s="71">
        <f t="shared" si="0"/>
        <v>7</v>
      </c>
      <c r="G7" s="71">
        <f t="shared" si="0"/>
        <v>12</v>
      </c>
      <c r="H7" s="71">
        <f t="shared" si="0"/>
        <v>6</v>
      </c>
      <c r="I7" s="71">
        <f t="shared" si="0"/>
        <v>22</v>
      </c>
      <c r="J7" s="71">
        <f t="shared" si="0"/>
        <v>0</v>
      </c>
      <c r="K7" s="71">
        <f t="shared" si="0"/>
        <v>0</v>
      </c>
      <c r="L7" s="71">
        <f t="shared" si="0"/>
        <v>1421</v>
      </c>
      <c r="M7" s="71">
        <f t="shared" si="0"/>
        <v>3606</v>
      </c>
      <c r="N7" s="71">
        <f t="shared" si="0"/>
        <v>116</v>
      </c>
      <c r="O7" s="71">
        <f t="shared" si="0"/>
        <v>450</v>
      </c>
      <c r="P7" s="71">
        <f t="shared" si="0"/>
        <v>11</v>
      </c>
      <c r="Q7" s="71">
        <f t="shared" si="0"/>
        <v>96</v>
      </c>
      <c r="R7" s="71">
        <f t="shared" si="0"/>
        <v>0</v>
      </c>
      <c r="S7" s="71">
        <f t="shared" si="0"/>
        <v>0</v>
      </c>
      <c r="T7" s="71">
        <f t="shared" si="0"/>
        <v>2866</v>
      </c>
      <c r="U7" s="71">
        <f t="shared" si="0"/>
        <v>11308</v>
      </c>
      <c r="V7" s="71">
        <f t="shared" si="0"/>
        <v>417</v>
      </c>
      <c r="W7" s="71">
        <f t="shared" si="0"/>
        <v>1430</v>
      </c>
      <c r="X7" s="71">
        <f t="shared" si="0"/>
        <v>9</v>
      </c>
      <c r="Y7" s="71">
        <f t="shared" si="0"/>
        <v>57</v>
      </c>
      <c r="Z7" s="71">
        <f t="shared" si="0"/>
        <v>0</v>
      </c>
      <c r="AA7" s="71">
        <f t="shared" si="0"/>
        <v>0</v>
      </c>
      <c r="AB7" s="79">
        <f>AC7+AV7</f>
        <v>29</v>
      </c>
      <c r="AC7" s="79">
        <f>AD7+AJ7+AP7</f>
        <v>16</v>
      </c>
      <c r="AD7" s="79">
        <f>SUM(AE7:AI7)</f>
        <v>4</v>
      </c>
      <c r="AE7" s="79">
        <f t="shared" si="0"/>
        <v>2</v>
      </c>
      <c r="AF7" s="79">
        <f t="shared" si="0"/>
        <v>2</v>
      </c>
      <c r="AG7" s="79">
        <f t="shared" si="0"/>
        <v>0</v>
      </c>
      <c r="AH7" s="79">
        <f t="shared" si="0"/>
        <v>0</v>
      </c>
      <c r="AI7" s="79">
        <f t="shared" si="0"/>
        <v>0</v>
      </c>
      <c r="AJ7" s="79">
        <f>SUM(AK7:AO7)</f>
        <v>7</v>
      </c>
      <c r="AK7" s="79">
        <f t="shared" si="0"/>
        <v>0</v>
      </c>
      <c r="AL7" s="79">
        <f t="shared" si="0"/>
        <v>7</v>
      </c>
      <c r="AM7" s="79">
        <f t="shared" si="0"/>
        <v>0</v>
      </c>
      <c r="AN7" s="79">
        <f t="shared" si="0"/>
        <v>0</v>
      </c>
      <c r="AO7" s="79">
        <f t="shared" si="0"/>
        <v>0</v>
      </c>
      <c r="AP7" s="79">
        <f>SUM(AQ7:AU7)</f>
        <v>5</v>
      </c>
      <c r="AQ7" s="79">
        <f t="shared" si="0"/>
        <v>4</v>
      </c>
      <c r="AR7" s="79">
        <f t="shared" si="0"/>
        <v>1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13</v>
      </c>
      <c r="AW7" s="79">
        <f>SUM(AX7:BB7)</f>
        <v>1</v>
      </c>
      <c r="AX7" s="79">
        <f t="shared" si="0"/>
        <v>1</v>
      </c>
      <c r="AY7" s="79">
        <f t="shared" si="0"/>
        <v>0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11</v>
      </c>
      <c r="BD7" s="79">
        <f t="shared" si="0"/>
        <v>4</v>
      </c>
      <c r="BE7" s="79">
        <f t="shared" si="0"/>
        <v>2</v>
      </c>
      <c r="BF7" s="79">
        <f t="shared" si="0"/>
        <v>4</v>
      </c>
      <c r="BG7" s="79">
        <f t="shared" si="0"/>
        <v>1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1</v>
      </c>
      <c r="BV7" s="79">
        <f t="shared" si="0"/>
        <v>0</v>
      </c>
      <c r="BW7" s="79">
        <f t="shared" si="0"/>
        <v>0</v>
      </c>
      <c r="BX7" s="79">
        <f t="shared" si="0"/>
        <v>1</v>
      </c>
      <c r="BY7" s="79">
        <f t="shared" si="0"/>
        <v>0</v>
      </c>
      <c r="BZ7" s="79">
        <f t="shared" si="0"/>
        <v>0</v>
      </c>
      <c r="CA7" s="79">
        <f>COUNTIF(CA$8:CA$207,"&lt;&gt;")</f>
        <v>10</v>
      </c>
      <c r="CB7" s="71">
        <f t="shared" si="0"/>
        <v>2</v>
      </c>
      <c r="CC7" s="71">
        <f t="shared" si="0"/>
        <v>6</v>
      </c>
      <c r="CD7" s="71">
        <f t="shared" si="0"/>
        <v>0</v>
      </c>
      <c r="CE7" s="71">
        <f t="shared" si="0"/>
        <v>0</v>
      </c>
      <c r="CF7" s="71">
        <f t="shared" si="0"/>
        <v>2</v>
      </c>
      <c r="CG7" s="71">
        <f t="shared" si="0"/>
        <v>4</v>
      </c>
      <c r="CH7" s="71">
        <f t="shared" si="0"/>
        <v>0</v>
      </c>
      <c r="CI7" s="71">
        <f t="shared" si="0"/>
        <v>0</v>
      </c>
      <c r="CJ7" s="71">
        <f t="shared" si="0"/>
        <v>249</v>
      </c>
      <c r="CK7" s="71">
        <f t="shared" si="0"/>
        <v>810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280</v>
      </c>
      <c r="CS7" s="71">
        <f t="shared" si="0"/>
        <v>1087</v>
      </c>
      <c r="CT7" s="71">
        <f t="shared" si="0"/>
        <v>3</v>
      </c>
      <c r="CU7" s="71">
        <f t="shared" si="0"/>
        <v>10</v>
      </c>
      <c r="CV7" s="71">
        <f t="shared" si="0"/>
        <v>1</v>
      </c>
      <c r="CW7" s="71">
        <f t="shared" si="0"/>
        <v>4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6</v>
      </c>
      <c r="E8" s="63">
        <v>15</v>
      </c>
      <c r="F8" s="63">
        <v>2</v>
      </c>
      <c r="G8" s="63">
        <v>4</v>
      </c>
      <c r="H8" s="63">
        <v>1</v>
      </c>
      <c r="I8" s="63">
        <v>7</v>
      </c>
      <c r="J8" s="63">
        <v>0</v>
      </c>
      <c r="K8" s="63">
        <v>0</v>
      </c>
      <c r="L8" s="63">
        <v>281</v>
      </c>
      <c r="M8" s="63">
        <v>620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596</v>
      </c>
      <c r="U8" s="63">
        <v>2087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9</v>
      </c>
      <c r="AC8" s="63">
        <f>AD8+AJ8+AP8</f>
        <v>6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6</v>
      </c>
      <c r="AK8" s="63">
        <v>0</v>
      </c>
      <c r="AL8" s="63">
        <v>6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3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2</v>
      </c>
      <c r="BD8" s="63">
        <v>0</v>
      </c>
      <c r="BE8" s="63">
        <v>0</v>
      </c>
      <c r="BF8" s="63">
        <v>1</v>
      </c>
      <c r="BG8" s="63">
        <v>1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1</v>
      </c>
      <c r="BV8" s="63">
        <v>0</v>
      </c>
      <c r="BW8" s="63">
        <v>0</v>
      </c>
      <c r="BX8" s="63">
        <v>1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9</v>
      </c>
      <c r="CK8" s="63">
        <v>30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77</v>
      </c>
      <c r="CS8" s="63">
        <v>255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4</v>
      </c>
      <c r="E9" s="63">
        <v>7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130</v>
      </c>
      <c r="M9" s="63">
        <v>307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134</v>
      </c>
      <c r="U9" s="63">
        <v>419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4</v>
      </c>
      <c r="AC9" s="63">
        <f>AD9+AJ9+AP9</f>
        <v>4</v>
      </c>
      <c r="AD9" s="63">
        <f>SUM(AE9:AI9)</f>
        <v>4</v>
      </c>
      <c r="AE9" s="63">
        <v>2</v>
      </c>
      <c r="AF9" s="63">
        <v>2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115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22</v>
      </c>
      <c r="CK9" s="63">
        <v>72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27</v>
      </c>
      <c r="CS9" s="63">
        <v>90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62</v>
      </c>
      <c r="M10" s="63">
        <v>130</v>
      </c>
      <c r="N10" s="63">
        <v>103</v>
      </c>
      <c r="O10" s="63">
        <v>412</v>
      </c>
      <c r="P10" s="63">
        <v>0</v>
      </c>
      <c r="Q10" s="63">
        <v>0</v>
      </c>
      <c r="R10" s="63">
        <v>0</v>
      </c>
      <c r="S10" s="63">
        <v>0</v>
      </c>
      <c r="T10" s="63">
        <v>17</v>
      </c>
      <c r="U10" s="63">
        <v>34</v>
      </c>
      <c r="V10" s="63">
        <v>121</v>
      </c>
      <c r="W10" s="63">
        <v>617</v>
      </c>
      <c r="X10" s="63">
        <v>1</v>
      </c>
      <c r="Y10" s="63">
        <v>2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118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19</v>
      </c>
      <c r="CK10" s="63">
        <v>64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7</v>
      </c>
      <c r="CS10" s="63">
        <v>24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119</v>
      </c>
      <c r="C11" s="62" t="s">
        <v>120</v>
      </c>
      <c r="D11" s="63">
        <v>1</v>
      </c>
      <c r="E11" s="63">
        <v>2</v>
      </c>
      <c r="F11" s="63">
        <v>4</v>
      </c>
      <c r="G11" s="63">
        <v>6</v>
      </c>
      <c r="H11" s="63">
        <v>0</v>
      </c>
      <c r="I11" s="63">
        <v>0</v>
      </c>
      <c r="J11" s="63">
        <v>0</v>
      </c>
      <c r="K11" s="63">
        <v>0</v>
      </c>
      <c r="L11" s="63">
        <v>33</v>
      </c>
      <c r="M11" s="63">
        <v>79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148</v>
      </c>
      <c r="U11" s="63">
        <v>611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5</v>
      </c>
      <c r="AC11" s="63">
        <f>AD11+AJ11+AP11</f>
        <v>1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1</v>
      </c>
      <c r="AK11" s="63">
        <v>0</v>
      </c>
      <c r="AL11" s="63">
        <v>1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4</v>
      </c>
      <c r="AW11" s="63">
        <f>SUM(AX11:BB11)</f>
        <v>1</v>
      </c>
      <c r="AX11" s="63">
        <v>1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3</v>
      </c>
      <c r="BD11" s="63">
        <v>1</v>
      </c>
      <c r="BE11" s="63">
        <v>1</v>
      </c>
      <c r="BF11" s="63">
        <v>1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2</v>
      </c>
      <c r="CC11" s="63">
        <v>6</v>
      </c>
      <c r="CD11" s="63">
        <v>0</v>
      </c>
      <c r="CE11" s="63">
        <v>0</v>
      </c>
      <c r="CF11" s="63">
        <v>1</v>
      </c>
      <c r="CG11" s="63">
        <v>3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11</v>
      </c>
      <c r="CS11" s="63">
        <v>53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121</v>
      </c>
      <c r="C12" s="62" t="s">
        <v>122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66</v>
      </c>
      <c r="M12" s="63">
        <v>132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45</v>
      </c>
      <c r="U12" s="63">
        <v>90</v>
      </c>
      <c r="V12" s="63">
        <v>159</v>
      </c>
      <c r="W12" s="63">
        <v>318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123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22</v>
      </c>
      <c r="CK12" s="63">
        <v>33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124</v>
      </c>
      <c r="C13" s="62" t="s">
        <v>125</v>
      </c>
      <c r="D13" s="63">
        <v>0</v>
      </c>
      <c r="E13" s="63">
        <v>0</v>
      </c>
      <c r="F13" s="63">
        <v>0</v>
      </c>
      <c r="G13" s="63">
        <v>0</v>
      </c>
      <c r="H13" s="63">
        <v>3</v>
      </c>
      <c r="I13" s="63">
        <v>8</v>
      </c>
      <c r="J13" s="63">
        <v>0</v>
      </c>
      <c r="K13" s="63">
        <v>0</v>
      </c>
      <c r="L13" s="63">
        <v>10</v>
      </c>
      <c r="M13" s="63">
        <v>29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48</v>
      </c>
      <c r="U13" s="63">
        <v>180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3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3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3</v>
      </c>
      <c r="BD13" s="63">
        <v>3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126</v>
      </c>
      <c r="C14" s="62" t="s">
        <v>127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22</v>
      </c>
      <c r="M14" s="63">
        <v>52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10</v>
      </c>
      <c r="U14" s="63">
        <v>29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6</v>
      </c>
      <c r="CK14" s="63">
        <v>18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128</v>
      </c>
      <c r="C15" s="62" t="s">
        <v>129</v>
      </c>
      <c r="D15" s="63">
        <v>0</v>
      </c>
      <c r="E15" s="63">
        <v>0</v>
      </c>
      <c r="F15" s="63">
        <v>0</v>
      </c>
      <c r="G15" s="63">
        <v>0</v>
      </c>
      <c r="H15" s="63">
        <v>2</v>
      </c>
      <c r="I15" s="63">
        <v>7</v>
      </c>
      <c r="J15" s="63">
        <v>0</v>
      </c>
      <c r="K15" s="63">
        <v>0</v>
      </c>
      <c r="L15" s="63">
        <v>15</v>
      </c>
      <c r="M15" s="63">
        <v>25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31</v>
      </c>
      <c r="U15" s="63">
        <v>59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2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2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2</v>
      </c>
      <c r="BD15" s="63">
        <v>0</v>
      </c>
      <c r="BE15" s="63">
        <v>0</v>
      </c>
      <c r="BF15" s="63">
        <v>2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130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3</v>
      </c>
      <c r="CK15" s="63">
        <v>9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3</v>
      </c>
      <c r="CS15" s="63">
        <v>7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131</v>
      </c>
      <c r="C16" s="62" t="s">
        <v>132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25</v>
      </c>
      <c r="M16" s="63">
        <v>53</v>
      </c>
      <c r="N16" s="63">
        <v>1</v>
      </c>
      <c r="O16" s="63">
        <v>4</v>
      </c>
      <c r="P16" s="63">
        <v>0</v>
      </c>
      <c r="Q16" s="63">
        <v>0</v>
      </c>
      <c r="R16" s="63">
        <v>0</v>
      </c>
      <c r="S16" s="63">
        <v>0</v>
      </c>
      <c r="T16" s="63">
        <v>37</v>
      </c>
      <c r="U16" s="63">
        <v>81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 t="s">
        <v>133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2</v>
      </c>
      <c r="CK16" s="63">
        <v>7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1</v>
      </c>
      <c r="CS16" s="63">
        <v>4</v>
      </c>
      <c r="CT16" s="63">
        <v>3</v>
      </c>
      <c r="CU16" s="63">
        <v>10</v>
      </c>
      <c r="CV16" s="63">
        <v>1</v>
      </c>
      <c r="CW16" s="63">
        <v>4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134</v>
      </c>
      <c r="C17" s="62" t="s">
        <v>135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98</v>
      </c>
      <c r="M17" s="63">
        <v>219</v>
      </c>
      <c r="N17" s="63"/>
      <c r="O17" s="63"/>
      <c r="P17" s="63">
        <v>0</v>
      </c>
      <c r="Q17" s="63">
        <v>0</v>
      </c>
      <c r="R17" s="63">
        <v>0</v>
      </c>
      <c r="S17" s="63">
        <v>0</v>
      </c>
      <c r="T17" s="63">
        <v>227</v>
      </c>
      <c r="U17" s="63">
        <v>674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136</v>
      </c>
      <c r="C18" s="62" t="s">
        <v>137</v>
      </c>
      <c r="D18" s="63">
        <v>1</v>
      </c>
      <c r="E18" s="63">
        <v>2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84</v>
      </c>
      <c r="M18" s="63">
        <v>202</v>
      </c>
      <c r="N18" s="63"/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253</v>
      </c>
      <c r="U18" s="63">
        <v>1073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1</v>
      </c>
      <c r="AC18" s="63">
        <f>AD18+AJ18+AP18</f>
        <v>1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1</v>
      </c>
      <c r="AQ18" s="63">
        <v>0</v>
      </c>
      <c r="AR18" s="63">
        <v>1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/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 t="s">
        <v>138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29</v>
      </c>
      <c r="CK18" s="63">
        <v>82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29</v>
      </c>
      <c r="CS18" s="63">
        <v>82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139</v>
      </c>
      <c r="C19" s="62" t="s">
        <v>140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15</v>
      </c>
      <c r="M19" s="63">
        <v>64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204</v>
      </c>
      <c r="U19" s="63">
        <v>1554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6</v>
      </c>
      <c r="CK19" s="63">
        <v>19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141</v>
      </c>
      <c r="C20" s="62" t="s">
        <v>142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40</v>
      </c>
      <c r="M20" s="63">
        <v>105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100</v>
      </c>
      <c r="U20" s="63">
        <v>291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 t="s">
        <v>143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12</v>
      </c>
      <c r="CK20" s="63">
        <v>49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12</v>
      </c>
      <c r="CS20" s="63">
        <v>49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144</v>
      </c>
      <c r="C21" s="62" t="s">
        <v>145</v>
      </c>
      <c r="D21" s="63">
        <v>1</v>
      </c>
      <c r="E21" s="63">
        <v>1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57</v>
      </c>
      <c r="M21" s="63">
        <v>135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18</v>
      </c>
      <c r="U21" s="63">
        <v>89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1</v>
      </c>
      <c r="AC21" s="63">
        <f>AD21+AJ21+AP21</f>
        <v>1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1</v>
      </c>
      <c r="AQ21" s="63">
        <v>1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/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12</v>
      </c>
      <c r="CK21" s="63">
        <v>30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146</v>
      </c>
      <c r="C22" s="62" t="s">
        <v>147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187</v>
      </c>
      <c r="M22" s="63">
        <v>665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319</v>
      </c>
      <c r="U22" s="63">
        <v>1220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41</v>
      </c>
      <c r="CK22" s="63">
        <v>187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41</v>
      </c>
      <c r="CS22" s="63">
        <v>187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148</v>
      </c>
      <c r="C23" s="62" t="s">
        <v>149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25</v>
      </c>
      <c r="M23" s="63">
        <v>56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26</v>
      </c>
      <c r="U23" s="63">
        <v>47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5</v>
      </c>
      <c r="CK23" s="63">
        <v>16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5</v>
      </c>
      <c r="CS23" s="63">
        <v>16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150</v>
      </c>
      <c r="C24" s="62" t="s">
        <v>151</v>
      </c>
      <c r="D24" s="63">
        <v>0</v>
      </c>
      <c r="E24" s="63">
        <v>0</v>
      </c>
      <c r="F24" s="63">
        <v>1</v>
      </c>
      <c r="G24" s="63">
        <v>2</v>
      </c>
      <c r="H24" s="63">
        <v>0</v>
      </c>
      <c r="I24" s="63">
        <v>0</v>
      </c>
      <c r="J24" s="63">
        <v>0</v>
      </c>
      <c r="K24" s="63">
        <v>0</v>
      </c>
      <c r="L24" s="63">
        <v>73</v>
      </c>
      <c r="M24" s="63">
        <v>192</v>
      </c>
      <c r="N24" s="63">
        <v>3</v>
      </c>
      <c r="O24" s="63">
        <v>10</v>
      </c>
      <c r="P24" s="63">
        <v>11</v>
      </c>
      <c r="Q24" s="63">
        <v>96</v>
      </c>
      <c r="R24" s="63">
        <v>0</v>
      </c>
      <c r="S24" s="63">
        <v>0</v>
      </c>
      <c r="T24" s="63">
        <v>94</v>
      </c>
      <c r="U24" s="63">
        <v>361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1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1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1</v>
      </c>
      <c r="BD24" s="63">
        <v>0</v>
      </c>
      <c r="BE24" s="63">
        <v>1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 t="s">
        <v>152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26</v>
      </c>
      <c r="CK24" s="63">
        <v>77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153</v>
      </c>
      <c r="C25" s="62" t="s">
        <v>154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39</v>
      </c>
      <c r="M25" s="63">
        <v>72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102</v>
      </c>
      <c r="U25" s="63">
        <v>427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3</v>
      </c>
      <c r="CK25" s="63">
        <v>16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3</v>
      </c>
      <c r="CS25" s="63">
        <v>16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155</v>
      </c>
      <c r="C26" s="62" t="s">
        <v>156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21</v>
      </c>
      <c r="M26" s="63">
        <v>50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78</v>
      </c>
      <c r="U26" s="63">
        <v>269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4</v>
      </c>
      <c r="CK26" s="63">
        <v>19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9</v>
      </c>
      <c r="CS26" s="63">
        <v>66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157</v>
      </c>
      <c r="C27" s="62" t="s">
        <v>158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18</v>
      </c>
      <c r="M27" s="63">
        <v>43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108</v>
      </c>
      <c r="W27" s="63">
        <v>330</v>
      </c>
      <c r="X27" s="63">
        <v>8</v>
      </c>
      <c r="Y27" s="63">
        <v>55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11</v>
      </c>
      <c r="CK27" s="63">
        <v>35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159</v>
      </c>
      <c r="C28" s="62" t="s">
        <v>160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14</v>
      </c>
      <c r="M28" s="63">
        <v>34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52</v>
      </c>
      <c r="U28" s="63">
        <v>220</v>
      </c>
      <c r="V28" s="63">
        <v>1</v>
      </c>
      <c r="W28" s="63">
        <v>3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 t="s">
        <v>161</v>
      </c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3</v>
      </c>
      <c r="CS28" s="63">
        <v>9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162</v>
      </c>
      <c r="C29" s="62" t="s">
        <v>163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8</v>
      </c>
      <c r="M29" s="63">
        <v>22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35</v>
      </c>
      <c r="U29" s="63">
        <v>95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12</v>
      </c>
      <c r="CK29" s="63">
        <v>34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12</v>
      </c>
      <c r="CS29" s="63">
        <v>34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164</v>
      </c>
      <c r="C30" s="62" t="s">
        <v>165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16</v>
      </c>
      <c r="M30" s="63">
        <v>39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33</v>
      </c>
      <c r="U30" s="63">
        <v>82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3</v>
      </c>
      <c r="CK30" s="63">
        <v>9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5</v>
      </c>
      <c r="CS30" s="63">
        <v>15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166</v>
      </c>
      <c r="C31" s="62" t="s">
        <v>167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11</v>
      </c>
      <c r="M31" s="63">
        <v>50</v>
      </c>
      <c r="N31" s="63">
        <v>7</v>
      </c>
      <c r="O31" s="63">
        <v>20</v>
      </c>
      <c r="P31" s="63">
        <v>0</v>
      </c>
      <c r="Q31" s="63">
        <v>0</v>
      </c>
      <c r="R31" s="63">
        <v>0</v>
      </c>
      <c r="S31" s="63">
        <v>0</v>
      </c>
      <c r="T31" s="63">
        <v>7</v>
      </c>
      <c r="U31" s="63">
        <v>19</v>
      </c>
      <c r="V31" s="63">
        <v>19</v>
      </c>
      <c r="W31" s="63">
        <v>65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1</v>
      </c>
      <c r="CG31" s="63">
        <v>1</v>
      </c>
      <c r="CH31" s="63">
        <v>0</v>
      </c>
      <c r="CI31" s="63">
        <v>0</v>
      </c>
      <c r="CJ31" s="63">
        <v>2</v>
      </c>
      <c r="CK31" s="63">
        <v>4</v>
      </c>
      <c r="CL31" s="63"/>
      <c r="CM31" s="63"/>
      <c r="CN31" s="63">
        <v>0</v>
      </c>
      <c r="CO31" s="63">
        <v>0</v>
      </c>
      <c r="CP31" s="63">
        <v>0</v>
      </c>
      <c r="CQ31" s="63">
        <v>0</v>
      </c>
      <c r="CR31" s="63">
        <v>4</v>
      </c>
      <c r="CS31" s="63">
        <v>16</v>
      </c>
      <c r="CT31" s="63"/>
      <c r="CU31" s="63"/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168</v>
      </c>
      <c r="C32" s="62" t="s">
        <v>169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13</v>
      </c>
      <c r="M32" s="63">
        <v>37</v>
      </c>
      <c r="N32" s="63">
        <v>2</v>
      </c>
      <c r="O32" s="63">
        <v>4</v>
      </c>
      <c r="P32" s="63">
        <v>0</v>
      </c>
      <c r="Q32" s="63">
        <v>0</v>
      </c>
      <c r="R32" s="63">
        <v>0</v>
      </c>
      <c r="S32" s="63">
        <v>0</v>
      </c>
      <c r="T32" s="63">
        <v>5</v>
      </c>
      <c r="U32" s="63">
        <v>11</v>
      </c>
      <c r="V32" s="63">
        <v>9</v>
      </c>
      <c r="W32" s="63">
        <v>97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0</v>
      </c>
      <c r="CS32" s="63">
        <v>0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170</v>
      </c>
      <c r="C33" s="62" t="s">
        <v>171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51</v>
      </c>
      <c r="M33" s="63">
        <v>176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185</v>
      </c>
      <c r="U33" s="63">
        <v>1108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16</v>
      </c>
      <c r="CS33" s="63">
        <v>98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172</v>
      </c>
      <c r="C34" s="62" t="s">
        <v>173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0</v>
      </c>
      <c r="CS34" s="63">
        <v>0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174</v>
      </c>
      <c r="C35" s="62" t="s">
        <v>175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2</v>
      </c>
      <c r="M35" s="63">
        <v>5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62</v>
      </c>
      <c r="U35" s="63">
        <v>178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10</v>
      </c>
      <c r="CS35" s="63">
        <v>49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176</v>
      </c>
      <c r="C36" s="62" t="s">
        <v>177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5</v>
      </c>
      <c r="M36" s="63">
        <v>13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0</v>
      </c>
      <c r="AC36" s="63">
        <f>AD36+AJ36+AP36</f>
        <v>0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 t="s">
        <v>178</v>
      </c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5</v>
      </c>
      <c r="CS36" s="63">
        <v>17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179</v>
      </c>
      <c r="C37" s="62" t="s">
        <v>180</v>
      </c>
      <c r="D37" s="63">
        <v>3</v>
      </c>
      <c r="E37" s="63">
        <v>5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3</v>
      </c>
      <c r="AC37" s="63">
        <f>AD37+AJ37+AP37</f>
        <v>3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3</v>
      </c>
      <c r="AQ37" s="63">
        <v>3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0</v>
      </c>
      <c r="CS37" s="63">
        <v>0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37">
    <sortCondition ref="A8:A37"/>
    <sortCondition ref="B8:B37"/>
    <sortCondition ref="C8:C37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36" man="1"/>
    <brk id="87" min="1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2</v>
      </c>
      <c r="I7" s="71">
        <f t="shared" si="0"/>
        <v>7</v>
      </c>
      <c r="J7" s="71">
        <f t="shared" si="0"/>
        <v>0</v>
      </c>
      <c r="K7" s="71">
        <f t="shared" si="0"/>
        <v>0</v>
      </c>
      <c r="L7" s="71">
        <f t="shared" si="0"/>
        <v>3</v>
      </c>
      <c r="M7" s="71">
        <f t="shared" si="0"/>
        <v>8</v>
      </c>
      <c r="N7" s="71">
        <f t="shared" si="0"/>
        <v>0</v>
      </c>
      <c r="O7" s="71">
        <f t="shared" si="0"/>
        <v>0</v>
      </c>
      <c r="P7" s="71">
        <f t="shared" si="0"/>
        <v>2</v>
      </c>
      <c r="Q7" s="71">
        <f t="shared" si="0"/>
        <v>12</v>
      </c>
      <c r="R7" s="71">
        <f t="shared" si="0"/>
        <v>0</v>
      </c>
      <c r="S7" s="71">
        <f t="shared" si="0"/>
        <v>0</v>
      </c>
      <c r="T7" s="71">
        <f t="shared" si="0"/>
        <v>36</v>
      </c>
      <c r="U7" s="71">
        <f t="shared" si="0"/>
        <v>141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2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2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2</v>
      </c>
      <c r="BD7" s="79">
        <f t="shared" si="1"/>
        <v>0</v>
      </c>
      <c r="BE7" s="79">
        <f t="shared" si="1"/>
        <v>0</v>
      </c>
      <c r="BF7" s="79">
        <f t="shared" si="1"/>
        <v>2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1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4</v>
      </c>
      <c r="CK7" s="71">
        <f t="shared" si="0"/>
        <v>14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3</v>
      </c>
      <c r="CS7" s="71">
        <f t="shared" si="0"/>
        <v>12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181</v>
      </c>
      <c r="C8" s="62" t="s">
        <v>182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3</v>
      </c>
      <c r="M8" s="63">
        <v>8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36</v>
      </c>
      <c r="U8" s="63">
        <v>141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4</v>
      </c>
      <c r="CK8" s="63">
        <v>14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3</v>
      </c>
      <c r="CS8" s="63">
        <v>12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186</v>
      </c>
      <c r="C9" s="62" t="s">
        <v>187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188</v>
      </c>
      <c r="C10" s="62" t="s">
        <v>189</v>
      </c>
      <c r="D10" s="63">
        <v>0</v>
      </c>
      <c r="E10" s="63">
        <v>0</v>
      </c>
      <c r="F10" s="63">
        <v>0</v>
      </c>
      <c r="G10" s="63">
        <v>0</v>
      </c>
      <c r="H10" s="63">
        <v>2</v>
      </c>
      <c r="I10" s="63">
        <v>7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2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2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2</v>
      </c>
      <c r="BD10" s="63">
        <v>0</v>
      </c>
      <c r="BE10" s="63">
        <v>0</v>
      </c>
      <c r="BF10" s="63">
        <v>2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190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191</v>
      </c>
      <c r="C11" s="62" t="s">
        <v>192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193</v>
      </c>
      <c r="C12" s="62" t="s">
        <v>194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2</v>
      </c>
      <c r="Q12" s="63">
        <v>12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195</v>
      </c>
      <c r="C13" s="62" t="s">
        <v>196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197</v>
      </c>
      <c r="C14" s="62" t="s">
        <v>198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</row>
    <row r="16" spans="1:103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4">
    <sortCondition ref="A8:A14"/>
    <sortCondition ref="B8:B14"/>
    <sortCondition ref="C8:C14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>SUM(E7:G7)</f>
        <v>337</v>
      </c>
      <c r="E7" s="71">
        <f>SUM(E$8:E$207)</f>
        <v>262</v>
      </c>
      <c r="F7" s="71">
        <f>SUM(F$8:F$207)</f>
        <v>62</v>
      </c>
      <c r="G7" s="71">
        <f>SUM(G$8:G$207)</f>
        <v>13</v>
      </c>
      <c r="H7" s="71">
        <f>SUM(I7:K7)</f>
        <v>632</v>
      </c>
      <c r="I7" s="71">
        <f>SUM(I$8:I$207)</f>
        <v>525</v>
      </c>
      <c r="J7" s="71">
        <f>SUM(J$8:J$207)</f>
        <v>105</v>
      </c>
      <c r="K7" s="71">
        <f>SUM(K$8:K$207)</f>
        <v>2</v>
      </c>
      <c r="L7" s="71">
        <f>SUM(M7:O7)</f>
        <v>93</v>
      </c>
      <c r="M7" s="71">
        <f>SUM(M$8:M$207)</f>
        <v>90</v>
      </c>
      <c r="N7" s="71">
        <f>SUM(N$8:N$207)</f>
        <v>3</v>
      </c>
      <c r="O7" s="71">
        <f>SUM(O$8:O$207)</f>
        <v>0</v>
      </c>
      <c r="P7" s="71">
        <f>SUM(Q7:S7)</f>
        <v>119</v>
      </c>
      <c r="Q7" s="71">
        <f>SUM(Q$8:Q$207)</f>
        <v>118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42</v>
      </c>
      <c r="E8" s="63">
        <v>30</v>
      </c>
      <c r="F8" s="63">
        <v>12</v>
      </c>
      <c r="G8" s="63">
        <v>0</v>
      </c>
      <c r="H8" s="63">
        <f>SUM(I8:K8)</f>
        <v>99</v>
      </c>
      <c r="I8" s="63">
        <v>85</v>
      </c>
      <c r="J8" s="63">
        <v>14</v>
      </c>
      <c r="K8" s="63">
        <v>0</v>
      </c>
      <c r="L8" s="63">
        <f>SUM(M8:O8)</f>
        <v>10</v>
      </c>
      <c r="M8" s="63">
        <v>10</v>
      </c>
      <c r="N8" s="63">
        <v>0</v>
      </c>
      <c r="O8" s="63">
        <v>0</v>
      </c>
      <c r="P8" s="63">
        <f>SUM(Q8:S8)</f>
        <v>25</v>
      </c>
      <c r="Q8" s="63">
        <v>25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33</v>
      </c>
      <c r="E9" s="63">
        <v>33</v>
      </c>
      <c r="F9" s="63">
        <v>0</v>
      </c>
      <c r="G9" s="63">
        <v>0</v>
      </c>
      <c r="H9" s="63">
        <f>SUM(I9:K9)</f>
        <v>80</v>
      </c>
      <c r="I9" s="63">
        <v>70</v>
      </c>
      <c r="J9" s="63">
        <v>10</v>
      </c>
      <c r="K9" s="63">
        <v>0</v>
      </c>
      <c r="L9" s="63">
        <f>SUM(M9:O9)</f>
        <v>17</v>
      </c>
      <c r="M9" s="63">
        <v>17</v>
      </c>
      <c r="N9" s="63">
        <v>0</v>
      </c>
      <c r="O9" s="63">
        <v>0</v>
      </c>
      <c r="P9" s="63">
        <f>SUM(Q9:S9)</f>
        <v>18</v>
      </c>
      <c r="Q9" s="63">
        <v>17</v>
      </c>
      <c r="R9" s="63">
        <v>1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11</v>
      </c>
      <c r="E10" s="63">
        <v>11</v>
      </c>
      <c r="F10" s="63">
        <v>0</v>
      </c>
      <c r="G10" s="63">
        <v>0</v>
      </c>
      <c r="H10" s="63">
        <f>SUM(I10:K10)</f>
        <v>27</v>
      </c>
      <c r="I10" s="63">
        <v>20</v>
      </c>
      <c r="J10" s="63">
        <v>7</v>
      </c>
      <c r="K10" s="63">
        <v>0</v>
      </c>
      <c r="L10" s="63">
        <f>SUM(M10:O10)</f>
        <v>6</v>
      </c>
      <c r="M10" s="63">
        <v>6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119</v>
      </c>
      <c r="C11" s="62" t="s">
        <v>120</v>
      </c>
      <c r="D11" s="63">
        <f>SUM(E11:G11)</f>
        <v>12</v>
      </c>
      <c r="E11" s="63">
        <v>9</v>
      </c>
      <c r="F11" s="63">
        <v>2</v>
      </c>
      <c r="G11" s="63">
        <v>1</v>
      </c>
      <c r="H11" s="63">
        <f>SUM(I11:K11)</f>
        <v>20</v>
      </c>
      <c r="I11" s="63">
        <v>20</v>
      </c>
      <c r="J11" s="63">
        <v>0</v>
      </c>
      <c r="K11" s="63">
        <v>0</v>
      </c>
      <c r="L11" s="63">
        <f>SUM(M11:O11)</f>
        <v>1</v>
      </c>
      <c r="M11" s="63">
        <v>0</v>
      </c>
      <c r="N11" s="63">
        <v>1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SUM(E12:G12)</f>
        <v>9</v>
      </c>
      <c r="E12" s="63">
        <v>6</v>
      </c>
      <c r="F12" s="63">
        <v>3</v>
      </c>
      <c r="G12" s="63">
        <v>0</v>
      </c>
      <c r="H12" s="63">
        <f>SUM(I12:K12)</f>
        <v>27</v>
      </c>
      <c r="I12" s="63">
        <v>24</v>
      </c>
      <c r="J12" s="63">
        <v>3</v>
      </c>
      <c r="K12" s="63">
        <v>0</v>
      </c>
      <c r="L12" s="63">
        <f>SUM(M12:O12)</f>
        <v>6</v>
      </c>
      <c r="M12" s="63">
        <v>6</v>
      </c>
      <c r="N12" s="63">
        <v>0</v>
      </c>
      <c r="O12" s="63">
        <v>0</v>
      </c>
      <c r="P12" s="63">
        <f>SUM(Q12:S12)</f>
        <v>6</v>
      </c>
      <c r="Q12" s="63">
        <v>6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124</v>
      </c>
      <c r="C13" s="62" t="s">
        <v>125</v>
      </c>
      <c r="D13" s="63">
        <f>SUM(E13:G13)</f>
        <v>4</v>
      </c>
      <c r="E13" s="63">
        <v>4</v>
      </c>
      <c r="F13" s="63">
        <v>0</v>
      </c>
      <c r="G13" s="63">
        <v>0</v>
      </c>
      <c r="H13" s="63">
        <f>SUM(I13:K13)</f>
        <v>9</v>
      </c>
      <c r="I13" s="63">
        <v>9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126</v>
      </c>
      <c r="C14" s="62" t="s">
        <v>127</v>
      </c>
      <c r="D14" s="63">
        <f>SUM(E14:G14)</f>
        <v>4</v>
      </c>
      <c r="E14" s="63">
        <v>4</v>
      </c>
      <c r="F14" s="63">
        <v>0</v>
      </c>
      <c r="G14" s="63">
        <v>0</v>
      </c>
      <c r="H14" s="63">
        <f>SUM(I14:K14)</f>
        <v>10</v>
      </c>
      <c r="I14" s="63">
        <v>6</v>
      </c>
      <c r="J14" s="63">
        <v>4</v>
      </c>
      <c r="K14" s="63">
        <v>0</v>
      </c>
      <c r="L14" s="63">
        <f>SUM(M14:O14)</f>
        <v>4</v>
      </c>
      <c r="M14" s="63">
        <v>4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128</v>
      </c>
      <c r="C15" s="62" t="s">
        <v>129</v>
      </c>
      <c r="D15" s="63">
        <f>SUM(E15:G15)</f>
        <v>10</v>
      </c>
      <c r="E15" s="63">
        <v>6</v>
      </c>
      <c r="F15" s="63">
        <v>4</v>
      </c>
      <c r="G15" s="63">
        <v>0</v>
      </c>
      <c r="H15" s="63">
        <f>SUM(I15:K15)</f>
        <v>27</v>
      </c>
      <c r="I15" s="63">
        <v>22</v>
      </c>
      <c r="J15" s="63">
        <v>5</v>
      </c>
      <c r="K15" s="63">
        <v>0</v>
      </c>
      <c r="L15" s="63">
        <f>SUM(M15:O15)</f>
        <v>2</v>
      </c>
      <c r="M15" s="63">
        <v>1</v>
      </c>
      <c r="N15" s="63">
        <v>1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131</v>
      </c>
      <c r="C16" s="62" t="s">
        <v>132</v>
      </c>
      <c r="D16" s="63">
        <f>SUM(E16:G16)</f>
        <v>6</v>
      </c>
      <c r="E16" s="63">
        <v>6</v>
      </c>
      <c r="F16" s="63">
        <v>0</v>
      </c>
      <c r="G16" s="63">
        <v>0</v>
      </c>
      <c r="H16" s="63">
        <f>SUM(I16:K16)</f>
        <v>6</v>
      </c>
      <c r="I16" s="63">
        <v>5</v>
      </c>
      <c r="J16" s="63">
        <v>1</v>
      </c>
      <c r="K16" s="63">
        <v>0</v>
      </c>
      <c r="L16" s="63">
        <f>SUM(M16:O16)</f>
        <v>1</v>
      </c>
      <c r="M16" s="63">
        <v>1</v>
      </c>
      <c r="N16" s="63">
        <v>0</v>
      </c>
      <c r="O16" s="63">
        <v>0</v>
      </c>
      <c r="P16" s="63">
        <f>SUM(Q16:S16)</f>
        <v>2</v>
      </c>
      <c r="Q16" s="63">
        <v>2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134</v>
      </c>
      <c r="C17" s="62" t="s">
        <v>135</v>
      </c>
      <c r="D17" s="63">
        <f>SUM(E17:G17)</f>
        <v>7</v>
      </c>
      <c r="E17" s="63">
        <v>7</v>
      </c>
      <c r="F17" s="63">
        <v>0</v>
      </c>
      <c r="G17" s="63">
        <v>0</v>
      </c>
      <c r="H17" s="63">
        <f>SUM(I17:K17)</f>
        <v>25</v>
      </c>
      <c r="I17" s="63">
        <v>18</v>
      </c>
      <c r="J17" s="63">
        <v>7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136</v>
      </c>
      <c r="C18" s="62" t="s">
        <v>137</v>
      </c>
      <c r="D18" s="63">
        <f>SUM(E18:G18)</f>
        <v>6</v>
      </c>
      <c r="E18" s="63">
        <v>6</v>
      </c>
      <c r="F18" s="63">
        <v>0</v>
      </c>
      <c r="G18" s="63">
        <v>0</v>
      </c>
      <c r="H18" s="63">
        <f>SUM(I18:K18)</f>
        <v>32</v>
      </c>
      <c r="I18" s="63">
        <v>30</v>
      </c>
      <c r="J18" s="63">
        <v>2</v>
      </c>
      <c r="K18" s="63">
        <v>0</v>
      </c>
      <c r="L18" s="63">
        <f>SUM(M18:O18)</f>
        <v>7</v>
      </c>
      <c r="M18" s="63">
        <v>7</v>
      </c>
      <c r="N18" s="63">
        <v>0</v>
      </c>
      <c r="O18" s="63">
        <v>0</v>
      </c>
      <c r="P18" s="63">
        <f>SUM(Q18:S18)</f>
        <v>7</v>
      </c>
      <c r="Q18" s="63">
        <v>7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139</v>
      </c>
      <c r="C19" s="62" t="s">
        <v>140</v>
      </c>
      <c r="D19" s="63">
        <f>SUM(E19:G19)</f>
        <v>3</v>
      </c>
      <c r="E19" s="63">
        <v>3</v>
      </c>
      <c r="F19" s="63">
        <v>0</v>
      </c>
      <c r="G19" s="63">
        <v>0</v>
      </c>
      <c r="H19" s="63">
        <f>SUM(I19:K19)</f>
        <v>25</v>
      </c>
      <c r="I19" s="63">
        <v>20</v>
      </c>
      <c r="J19" s="63">
        <v>5</v>
      </c>
      <c r="K19" s="63">
        <v>0</v>
      </c>
      <c r="L19" s="63">
        <f>SUM(M19:O19)</f>
        <v>1</v>
      </c>
      <c r="M19" s="63">
        <v>1</v>
      </c>
      <c r="N19" s="63">
        <v>0</v>
      </c>
      <c r="O19" s="63">
        <v>0</v>
      </c>
      <c r="P19" s="63">
        <f>SUM(Q19:S19)</f>
        <v>1</v>
      </c>
      <c r="Q19" s="63">
        <v>1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141</v>
      </c>
      <c r="C20" s="62" t="s">
        <v>142</v>
      </c>
      <c r="D20" s="63">
        <f>SUM(E20:G20)</f>
        <v>8</v>
      </c>
      <c r="E20" s="63">
        <v>5</v>
      </c>
      <c r="F20" s="63">
        <v>2</v>
      </c>
      <c r="G20" s="63">
        <v>1</v>
      </c>
      <c r="H20" s="63">
        <f>SUM(I20:K20)</f>
        <v>14</v>
      </c>
      <c r="I20" s="63">
        <v>12</v>
      </c>
      <c r="J20" s="63">
        <v>1</v>
      </c>
      <c r="K20" s="63">
        <v>1</v>
      </c>
      <c r="L20" s="63">
        <f>SUM(M20:O20)</f>
        <v>2</v>
      </c>
      <c r="M20" s="63">
        <v>2</v>
      </c>
      <c r="N20" s="63">
        <v>0</v>
      </c>
      <c r="O20" s="63">
        <v>0</v>
      </c>
      <c r="P20" s="63">
        <f>SUM(Q20:S20)</f>
        <v>2</v>
      </c>
      <c r="Q20" s="63">
        <v>2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144</v>
      </c>
      <c r="C21" s="62" t="s">
        <v>145</v>
      </c>
      <c r="D21" s="63">
        <f>SUM(E21:G21)</f>
        <v>9</v>
      </c>
      <c r="E21" s="63">
        <v>6</v>
      </c>
      <c r="F21" s="63">
        <v>3</v>
      </c>
      <c r="G21" s="63">
        <v>0</v>
      </c>
      <c r="H21" s="63">
        <f>SUM(I21:K21)</f>
        <v>14</v>
      </c>
      <c r="I21" s="63">
        <v>11</v>
      </c>
      <c r="J21" s="63">
        <v>3</v>
      </c>
      <c r="K21" s="63">
        <v>0</v>
      </c>
      <c r="L21" s="63">
        <f>SUM(M21:O21)</f>
        <v>6</v>
      </c>
      <c r="M21" s="63">
        <v>6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146</v>
      </c>
      <c r="C22" s="62" t="s">
        <v>147</v>
      </c>
      <c r="D22" s="63">
        <f>SUM(E22:G22)</f>
        <v>95</v>
      </c>
      <c r="E22" s="63">
        <v>65</v>
      </c>
      <c r="F22" s="63">
        <v>21</v>
      </c>
      <c r="G22" s="63">
        <v>9</v>
      </c>
      <c r="H22" s="63">
        <f>SUM(I22:K22)</f>
        <v>37</v>
      </c>
      <c r="I22" s="63">
        <v>30</v>
      </c>
      <c r="J22" s="63">
        <v>7</v>
      </c>
      <c r="K22" s="63">
        <v>0</v>
      </c>
      <c r="L22" s="63">
        <f>SUM(M22:O22)</f>
        <v>7</v>
      </c>
      <c r="M22" s="63">
        <v>7</v>
      </c>
      <c r="N22" s="63">
        <v>0</v>
      </c>
      <c r="O22" s="63">
        <v>0</v>
      </c>
      <c r="P22" s="63">
        <f>SUM(Q22:S22)</f>
        <v>7</v>
      </c>
      <c r="Q22" s="63">
        <v>7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148</v>
      </c>
      <c r="C23" s="62" t="s">
        <v>149</v>
      </c>
      <c r="D23" s="63">
        <f>SUM(E23:G23)</f>
        <v>9</v>
      </c>
      <c r="E23" s="63">
        <v>7</v>
      </c>
      <c r="F23" s="63">
        <v>2</v>
      </c>
      <c r="G23" s="63">
        <v>0</v>
      </c>
      <c r="H23" s="63">
        <f>SUM(I23:K23)</f>
        <v>18</v>
      </c>
      <c r="I23" s="63">
        <v>11</v>
      </c>
      <c r="J23" s="63">
        <v>7</v>
      </c>
      <c r="K23" s="63">
        <v>0</v>
      </c>
      <c r="L23" s="63">
        <f>SUM(M23:O23)</f>
        <v>1</v>
      </c>
      <c r="M23" s="63">
        <v>1</v>
      </c>
      <c r="N23" s="63">
        <v>0</v>
      </c>
      <c r="O23" s="63">
        <v>0</v>
      </c>
      <c r="P23" s="63">
        <f>SUM(Q23:S23)</f>
        <v>6</v>
      </c>
      <c r="Q23" s="63">
        <v>6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150</v>
      </c>
      <c r="C24" s="62" t="s">
        <v>151</v>
      </c>
      <c r="D24" s="63">
        <f>SUM(E24:G24)</f>
        <v>14</v>
      </c>
      <c r="E24" s="63">
        <v>14</v>
      </c>
      <c r="F24" s="63">
        <v>0</v>
      </c>
      <c r="G24" s="63">
        <v>0</v>
      </c>
      <c r="H24" s="63">
        <f>SUM(I24:K24)</f>
        <v>15</v>
      </c>
      <c r="I24" s="63">
        <v>11</v>
      </c>
      <c r="J24" s="63">
        <v>4</v>
      </c>
      <c r="K24" s="63">
        <v>0</v>
      </c>
      <c r="L24" s="63">
        <f>SUM(M24:O24)</f>
        <v>9</v>
      </c>
      <c r="M24" s="63">
        <v>9</v>
      </c>
      <c r="N24" s="63">
        <v>0</v>
      </c>
      <c r="O24" s="63">
        <v>0</v>
      </c>
      <c r="P24" s="63">
        <f>SUM(Q24:S24)</f>
        <v>9</v>
      </c>
      <c r="Q24" s="63">
        <v>9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153</v>
      </c>
      <c r="C25" s="62" t="s">
        <v>154</v>
      </c>
      <c r="D25" s="63">
        <f>SUM(E25:G25)</f>
        <v>5</v>
      </c>
      <c r="E25" s="63">
        <v>3</v>
      </c>
      <c r="F25" s="63">
        <v>2</v>
      </c>
      <c r="G25" s="63">
        <v>0</v>
      </c>
      <c r="H25" s="63">
        <f>SUM(I25:K25)</f>
        <v>29</v>
      </c>
      <c r="I25" s="63">
        <v>24</v>
      </c>
      <c r="J25" s="63">
        <v>5</v>
      </c>
      <c r="K25" s="63">
        <v>0</v>
      </c>
      <c r="L25" s="63">
        <f>SUM(M25:O25)</f>
        <v>1</v>
      </c>
      <c r="M25" s="63">
        <v>1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155</v>
      </c>
      <c r="C26" s="62" t="s">
        <v>156</v>
      </c>
      <c r="D26" s="63">
        <f>SUM(E26:G26)</f>
        <v>11</v>
      </c>
      <c r="E26" s="63">
        <v>9</v>
      </c>
      <c r="F26" s="63">
        <v>0</v>
      </c>
      <c r="G26" s="63">
        <v>2</v>
      </c>
      <c r="H26" s="63">
        <f>SUM(I26:K26)</f>
        <v>23</v>
      </c>
      <c r="I26" s="63">
        <v>17</v>
      </c>
      <c r="J26" s="63">
        <v>6</v>
      </c>
      <c r="K26" s="63">
        <v>0</v>
      </c>
      <c r="L26" s="63">
        <f>SUM(M26:O26)</f>
        <v>3</v>
      </c>
      <c r="M26" s="63">
        <v>3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157</v>
      </c>
      <c r="C27" s="62" t="s">
        <v>158</v>
      </c>
      <c r="D27" s="63">
        <f>SUM(E27:G27)</f>
        <v>3</v>
      </c>
      <c r="E27" s="63">
        <v>3</v>
      </c>
      <c r="F27" s="63">
        <v>0</v>
      </c>
      <c r="G27" s="63">
        <v>0</v>
      </c>
      <c r="H27" s="63">
        <f>SUM(I27:K27)</f>
        <v>11</v>
      </c>
      <c r="I27" s="63">
        <v>9</v>
      </c>
      <c r="J27" s="63">
        <v>2</v>
      </c>
      <c r="K27" s="63">
        <v>0</v>
      </c>
      <c r="L27" s="63">
        <f>SUM(M27:O27)</f>
        <v>1</v>
      </c>
      <c r="M27" s="63">
        <v>1</v>
      </c>
      <c r="N27" s="63">
        <v>0</v>
      </c>
      <c r="O27" s="63">
        <v>0</v>
      </c>
      <c r="P27" s="63">
        <f>SUM(Q27:S27)</f>
        <v>4</v>
      </c>
      <c r="Q27" s="63">
        <v>4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159</v>
      </c>
      <c r="C28" s="62" t="s">
        <v>160</v>
      </c>
      <c r="D28" s="63">
        <f>SUM(E28:G28)</f>
        <v>2</v>
      </c>
      <c r="E28" s="63">
        <v>2</v>
      </c>
      <c r="F28" s="63">
        <v>0</v>
      </c>
      <c r="G28" s="63">
        <v>0</v>
      </c>
      <c r="H28" s="63">
        <f>SUM(I28:K28)</f>
        <v>13</v>
      </c>
      <c r="I28" s="63">
        <v>8</v>
      </c>
      <c r="J28" s="63">
        <v>5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2</v>
      </c>
      <c r="Q28" s="63">
        <v>2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162</v>
      </c>
      <c r="C29" s="62" t="s">
        <v>163</v>
      </c>
      <c r="D29" s="63">
        <f>SUM(E29:G29)</f>
        <v>2</v>
      </c>
      <c r="E29" s="63">
        <v>2</v>
      </c>
      <c r="F29" s="63">
        <v>0</v>
      </c>
      <c r="G29" s="63">
        <v>0</v>
      </c>
      <c r="H29" s="63">
        <f>SUM(I29:K29)</f>
        <v>6</v>
      </c>
      <c r="I29" s="63">
        <v>6</v>
      </c>
      <c r="J29" s="63">
        <v>0</v>
      </c>
      <c r="K29" s="63">
        <v>0</v>
      </c>
      <c r="L29" s="63">
        <f>SUM(M29:O29)</f>
        <v>4</v>
      </c>
      <c r="M29" s="63">
        <v>4</v>
      </c>
      <c r="N29" s="63">
        <v>0</v>
      </c>
      <c r="O29" s="63">
        <v>0</v>
      </c>
      <c r="P29" s="63">
        <f>SUM(Q29:S29)</f>
        <v>4</v>
      </c>
      <c r="Q29" s="63">
        <v>4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164</v>
      </c>
      <c r="C30" s="62" t="s">
        <v>165</v>
      </c>
      <c r="D30" s="63">
        <f>SUM(E30:G30)</f>
        <v>4</v>
      </c>
      <c r="E30" s="63">
        <v>4</v>
      </c>
      <c r="F30" s="63">
        <v>0</v>
      </c>
      <c r="G30" s="63">
        <v>0</v>
      </c>
      <c r="H30" s="63">
        <f>SUM(I30:K30)</f>
        <v>7</v>
      </c>
      <c r="I30" s="63">
        <v>7</v>
      </c>
      <c r="J30" s="63">
        <v>0</v>
      </c>
      <c r="K30" s="63">
        <v>0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166</v>
      </c>
      <c r="C31" s="62" t="s">
        <v>167</v>
      </c>
      <c r="D31" s="63">
        <f>SUM(E31:G31)</f>
        <v>5</v>
      </c>
      <c r="E31" s="63">
        <v>5</v>
      </c>
      <c r="F31" s="63">
        <v>0</v>
      </c>
      <c r="G31" s="63">
        <v>0</v>
      </c>
      <c r="H31" s="63">
        <f>SUM(I31:K31)</f>
        <v>5</v>
      </c>
      <c r="I31" s="63">
        <v>5</v>
      </c>
      <c r="J31" s="63">
        <v>0</v>
      </c>
      <c r="K31" s="63">
        <v>0</v>
      </c>
      <c r="L31" s="63">
        <f>SUM(M31:O31)</f>
        <v>2</v>
      </c>
      <c r="M31" s="63">
        <v>1</v>
      </c>
      <c r="N31" s="63">
        <v>1</v>
      </c>
      <c r="O31" s="63">
        <v>0</v>
      </c>
      <c r="P31" s="63">
        <f>SUM(Q31:S31)</f>
        <v>2</v>
      </c>
      <c r="Q31" s="63">
        <v>2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168</v>
      </c>
      <c r="C32" s="62" t="s">
        <v>169</v>
      </c>
      <c r="D32" s="63">
        <f>SUM(E32:G32)</f>
        <v>10</v>
      </c>
      <c r="E32" s="63">
        <v>5</v>
      </c>
      <c r="F32" s="63">
        <v>5</v>
      </c>
      <c r="G32" s="63">
        <v>0</v>
      </c>
      <c r="H32" s="63">
        <f>SUM(I32:K32)</f>
        <v>8</v>
      </c>
      <c r="I32" s="63">
        <v>6</v>
      </c>
      <c r="J32" s="63">
        <v>1</v>
      </c>
      <c r="K32" s="63">
        <v>1</v>
      </c>
      <c r="L32" s="63">
        <f>SUM(M32:O32)</f>
        <v>1</v>
      </c>
      <c r="M32" s="63">
        <v>1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170</v>
      </c>
      <c r="C33" s="62" t="s">
        <v>171</v>
      </c>
      <c r="D33" s="63">
        <f>SUM(E33:G33)</f>
        <v>5</v>
      </c>
      <c r="E33" s="63">
        <v>5</v>
      </c>
      <c r="F33" s="63">
        <v>0</v>
      </c>
      <c r="G33" s="63">
        <v>0</v>
      </c>
      <c r="H33" s="63">
        <f>SUM(I33:K33)</f>
        <v>19</v>
      </c>
      <c r="I33" s="63">
        <v>18</v>
      </c>
      <c r="J33" s="63">
        <v>1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2</v>
      </c>
      <c r="Q33" s="63">
        <v>2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172</v>
      </c>
      <c r="C34" s="62" t="s">
        <v>173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174</v>
      </c>
      <c r="C35" s="62" t="s">
        <v>175</v>
      </c>
      <c r="D35" s="63">
        <f>SUM(E35:G35)</f>
        <v>5</v>
      </c>
      <c r="E35" s="63">
        <v>1</v>
      </c>
      <c r="F35" s="63">
        <v>4</v>
      </c>
      <c r="G35" s="63">
        <v>0</v>
      </c>
      <c r="H35" s="63">
        <f>SUM(I35:K35)</f>
        <v>16</v>
      </c>
      <c r="I35" s="63">
        <v>14</v>
      </c>
      <c r="J35" s="63">
        <v>2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2</v>
      </c>
      <c r="Q35" s="63">
        <v>2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176</v>
      </c>
      <c r="C36" s="62" t="s">
        <v>177</v>
      </c>
      <c r="D36" s="63">
        <f>SUM(E36:G36)</f>
        <v>1</v>
      </c>
      <c r="E36" s="63">
        <v>1</v>
      </c>
      <c r="F36" s="63">
        <v>0</v>
      </c>
      <c r="G36" s="63">
        <v>0</v>
      </c>
      <c r="H36" s="63">
        <f>SUM(I36:K36)</f>
        <v>8</v>
      </c>
      <c r="I36" s="63">
        <v>7</v>
      </c>
      <c r="J36" s="63">
        <v>1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179</v>
      </c>
      <c r="C37" s="62" t="s">
        <v>180</v>
      </c>
      <c r="D37" s="63">
        <f>SUM(E37:G37)</f>
        <v>2</v>
      </c>
      <c r="E37" s="63">
        <v>0</v>
      </c>
      <c r="F37" s="63">
        <v>2</v>
      </c>
      <c r="G37" s="63">
        <v>0</v>
      </c>
      <c r="H37" s="63">
        <f>SUM(I37:K37)</f>
        <v>2</v>
      </c>
      <c r="I37" s="63">
        <v>0</v>
      </c>
      <c r="J37" s="63">
        <v>2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7">
    <sortCondition ref="A8:A37"/>
    <sortCondition ref="B8:B37"/>
    <sortCondition ref="C8:C37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>SUM(E7:G7)</f>
        <v>22</v>
      </c>
      <c r="E7" s="71">
        <f>SUM(E$8:E$57)</f>
        <v>1</v>
      </c>
      <c r="F7" s="71">
        <f>SUM(F$8:F$57)</f>
        <v>18</v>
      </c>
      <c r="G7" s="71">
        <f>SUM(G$8:G$57)</f>
        <v>3</v>
      </c>
      <c r="H7" s="71">
        <f>SUM(I7:K7)</f>
        <v>10</v>
      </c>
      <c r="I7" s="71">
        <f>SUM(I$8:I$57)</f>
        <v>10</v>
      </c>
      <c r="J7" s="71">
        <f>SUM(J$8:J$57)</f>
        <v>0</v>
      </c>
      <c r="K7" s="71">
        <f>SUM(K$8:K$57)</f>
        <v>0</v>
      </c>
      <c r="L7" s="71">
        <f>SUM(M7:O7)</f>
        <v>8</v>
      </c>
      <c r="M7" s="71">
        <f>SUM(M$8:M$57)</f>
        <v>1</v>
      </c>
      <c r="N7" s="71">
        <f>SUM(N$8:N$57)</f>
        <v>7</v>
      </c>
      <c r="O7" s="71">
        <f>SUM(O$8:O$57)</f>
        <v>0</v>
      </c>
      <c r="P7" s="71">
        <f>SUM(Q7:S7)</f>
        <v>1</v>
      </c>
      <c r="Q7" s="71">
        <f>SUM(Q$8:Q$57)</f>
        <v>1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181</v>
      </c>
      <c r="C8" s="62" t="s">
        <v>182</v>
      </c>
      <c r="D8" s="63">
        <f>SUM(E8:G8)</f>
        <v>1</v>
      </c>
      <c r="E8" s="63">
        <v>1</v>
      </c>
      <c r="F8" s="63">
        <v>0</v>
      </c>
      <c r="G8" s="63">
        <v>0</v>
      </c>
      <c r="H8" s="63">
        <f>SUM(I8:K8)</f>
        <v>10</v>
      </c>
      <c r="I8" s="63">
        <v>10</v>
      </c>
      <c r="J8" s="63">
        <v>0</v>
      </c>
      <c r="K8" s="63">
        <v>0</v>
      </c>
      <c r="L8" s="63">
        <f>SUM(M8:O8)</f>
        <v>1</v>
      </c>
      <c r="M8" s="63">
        <v>1</v>
      </c>
      <c r="N8" s="63">
        <v>0</v>
      </c>
      <c r="O8" s="63">
        <v>0</v>
      </c>
      <c r="P8" s="63">
        <f>SUM(Q8:S8)</f>
        <v>1</v>
      </c>
      <c r="Q8" s="63">
        <v>1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186</v>
      </c>
      <c r="C9" s="62" t="s">
        <v>187</v>
      </c>
      <c r="D9" s="63">
        <f>SUM(E9:G9)</f>
        <v>18</v>
      </c>
      <c r="E9" s="63">
        <v>0</v>
      </c>
      <c r="F9" s="63">
        <v>16</v>
      </c>
      <c r="G9" s="63">
        <v>2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7</v>
      </c>
      <c r="M9" s="63">
        <v>0</v>
      </c>
      <c r="N9" s="63">
        <v>7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188</v>
      </c>
      <c r="C10" s="62" t="s">
        <v>189</v>
      </c>
      <c r="D10" s="63">
        <f>SUM(E10:G10)</f>
        <v>2</v>
      </c>
      <c r="E10" s="63">
        <v>0</v>
      </c>
      <c r="F10" s="63">
        <v>1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191</v>
      </c>
      <c r="C11" s="62" t="s">
        <v>192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193</v>
      </c>
      <c r="C12" s="62" t="s">
        <v>194</v>
      </c>
      <c r="D12" s="63">
        <f>SUM(E12:G12)</f>
        <v>1</v>
      </c>
      <c r="E12" s="63">
        <v>0</v>
      </c>
      <c r="F12" s="63">
        <v>1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195</v>
      </c>
      <c r="C13" s="62" t="s">
        <v>196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197</v>
      </c>
      <c r="C14" s="62" t="s">
        <v>198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 t="shared" ref="D7:J7" si="0">SUM(D$8:D$207)</f>
        <v>486</v>
      </c>
      <c r="E7" s="71">
        <f t="shared" si="0"/>
        <v>417</v>
      </c>
      <c r="F7" s="71">
        <f t="shared" si="0"/>
        <v>115</v>
      </c>
      <c r="G7" s="71">
        <f t="shared" si="0"/>
        <v>9102</v>
      </c>
      <c r="H7" s="71">
        <f t="shared" si="0"/>
        <v>7631</v>
      </c>
      <c r="I7" s="71">
        <f t="shared" si="0"/>
        <v>1771</v>
      </c>
      <c r="J7" s="71">
        <f t="shared" si="0"/>
        <v>36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77</v>
      </c>
      <c r="E8" s="63">
        <v>68</v>
      </c>
      <c r="F8" s="63">
        <v>25</v>
      </c>
      <c r="G8" s="63">
        <v>1797</v>
      </c>
      <c r="H8" s="63">
        <v>1480</v>
      </c>
      <c r="I8" s="63">
        <v>317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39</v>
      </c>
      <c r="E9" s="63">
        <v>33</v>
      </c>
      <c r="F9" s="63">
        <v>14</v>
      </c>
      <c r="G9" s="63">
        <v>777</v>
      </c>
      <c r="H9" s="63">
        <v>647</v>
      </c>
      <c r="I9" s="63">
        <v>343</v>
      </c>
      <c r="J9" s="63">
        <v>0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31</v>
      </c>
      <c r="E10" s="63">
        <v>26</v>
      </c>
      <c r="F10" s="63">
        <v>8</v>
      </c>
      <c r="G10" s="63">
        <v>427</v>
      </c>
      <c r="H10" s="63">
        <v>360</v>
      </c>
      <c r="I10" s="63">
        <v>67</v>
      </c>
      <c r="J10" s="63">
        <v>0</v>
      </c>
    </row>
    <row r="11" spans="1:10" s="10" customFormat="1" ht="13.5" customHeight="1">
      <c r="A11" s="60" t="s">
        <v>100</v>
      </c>
      <c r="B11" s="61" t="s">
        <v>119</v>
      </c>
      <c r="C11" s="62" t="s">
        <v>120</v>
      </c>
      <c r="D11" s="63">
        <v>38</v>
      </c>
      <c r="E11" s="63">
        <v>36</v>
      </c>
      <c r="F11" s="63">
        <v>2</v>
      </c>
      <c r="G11" s="63">
        <v>884</v>
      </c>
      <c r="H11" s="63">
        <v>518</v>
      </c>
      <c r="I11" s="63">
        <v>337</v>
      </c>
      <c r="J11" s="63">
        <v>29</v>
      </c>
    </row>
    <row r="12" spans="1:10" s="10" customFormat="1" ht="13.5" customHeight="1">
      <c r="A12" s="60" t="s">
        <v>100</v>
      </c>
      <c r="B12" s="61" t="s">
        <v>121</v>
      </c>
      <c r="C12" s="62" t="s">
        <v>122</v>
      </c>
      <c r="D12" s="63">
        <v>11</v>
      </c>
      <c r="E12" s="63">
        <v>10</v>
      </c>
      <c r="F12" s="63">
        <v>6</v>
      </c>
      <c r="G12" s="63">
        <v>429</v>
      </c>
      <c r="H12" s="63">
        <v>369</v>
      </c>
      <c r="I12" s="63">
        <v>60</v>
      </c>
      <c r="J12" s="63">
        <v>0</v>
      </c>
    </row>
    <row r="13" spans="1:10" s="10" customFormat="1" ht="13.5" customHeight="1">
      <c r="A13" s="60" t="s">
        <v>100</v>
      </c>
      <c r="B13" s="61" t="s">
        <v>124</v>
      </c>
      <c r="C13" s="62" t="s">
        <v>125</v>
      </c>
      <c r="D13" s="63">
        <v>9</v>
      </c>
      <c r="E13" s="63">
        <v>9</v>
      </c>
      <c r="F13" s="63">
        <v>2</v>
      </c>
      <c r="G13" s="63">
        <v>77</v>
      </c>
      <c r="H13" s="63">
        <v>77</v>
      </c>
      <c r="I13" s="63">
        <v>0</v>
      </c>
      <c r="J13" s="63">
        <v>0</v>
      </c>
    </row>
    <row r="14" spans="1:10" s="10" customFormat="1" ht="13.5" customHeight="1">
      <c r="A14" s="60" t="s">
        <v>100</v>
      </c>
      <c r="B14" s="61" t="s">
        <v>126</v>
      </c>
      <c r="C14" s="62" t="s">
        <v>127</v>
      </c>
      <c r="D14" s="63">
        <v>8</v>
      </c>
      <c r="E14" s="63">
        <v>6</v>
      </c>
      <c r="F14" s="63">
        <v>4</v>
      </c>
      <c r="G14" s="63">
        <v>60</v>
      </c>
      <c r="H14" s="63">
        <v>60</v>
      </c>
      <c r="I14" s="63">
        <v>31</v>
      </c>
      <c r="J14" s="63">
        <v>0</v>
      </c>
    </row>
    <row r="15" spans="1:10" s="10" customFormat="1" ht="13.5" customHeight="1">
      <c r="A15" s="60" t="s">
        <v>100</v>
      </c>
      <c r="B15" s="61" t="s">
        <v>128</v>
      </c>
      <c r="C15" s="62" t="s">
        <v>129</v>
      </c>
      <c r="D15" s="63">
        <v>28</v>
      </c>
      <c r="E15" s="63">
        <v>27</v>
      </c>
      <c r="F15" s="63">
        <v>1</v>
      </c>
      <c r="G15" s="63">
        <v>385</v>
      </c>
      <c r="H15" s="63">
        <v>360</v>
      </c>
      <c r="I15" s="63">
        <v>23</v>
      </c>
      <c r="J15" s="63">
        <v>2</v>
      </c>
    </row>
    <row r="16" spans="1:10" s="10" customFormat="1" ht="13.5" customHeight="1">
      <c r="A16" s="60" t="s">
        <v>100</v>
      </c>
      <c r="B16" s="61" t="s">
        <v>131</v>
      </c>
      <c r="C16" s="62" t="s">
        <v>132</v>
      </c>
      <c r="D16" s="63">
        <v>10</v>
      </c>
      <c r="E16" s="63">
        <v>8</v>
      </c>
      <c r="F16" s="63">
        <v>2</v>
      </c>
      <c r="G16" s="63">
        <v>51</v>
      </c>
      <c r="H16" s="63">
        <v>49</v>
      </c>
      <c r="I16" s="63">
        <v>2</v>
      </c>
      <c r="J16" s="63">
        <v>0</v>
      </c>
    </row>
    <row r="17" spans="1:10" s="10" customFormat="1" ht="13.5" customHeight="1">
      <c r="A17" s="60" t="s">
        <v>100</v>
      </c>
      <c r="B17" s="61" t="s">
        <v>134</v>
      </c>
      <c r="C17" s="62" t="s">
        <v>135</v>
      </c>
      <c r="D17" s="63">
        <v>16</v>
      </c>
      <c r="E17" s="63">
        <v>16</v>
      </c>
      <c r="F17" s="63">
        <v>4</v>
      </c>
      <c r="G17" s="63">
        <v>270</v>
      </c>
      <c r="H17" s="63">
        <v>247</v>
      </c>
      <c r="I17" s="63">
        <v>23</v>
      </c>
      <c r="J17" s="63">
        <v>0</v>
      </c>
    </row>
    <row r="18" spans="1:10" s="10" customFormat="1" ht="13.5" customHeight="1">
      <c r="A18" s="60" t="s">
        <v>100</v>
      </c>
      <c r="B18" s="61" t="s">
        <v>136</v>
      </c>
      <c r="C18" s="62" t="s">
        <v>137</v>
      </c>
      <c r="D18" s="63">
        <v>18</v>
      </c>
      <c r="E18" s="63">
        <v>12</v>
      </c>
      <c r="F18" s="63">
        <v>6</v>
      </c>
      <c r="G18" s="63">
        <v>137</v>
      </c>
      <c r="H18" s="63">
        <v>137</v>
      </c>
      <c r="I18" s="63">
        <v>0</v>
      </c>
      <c r="J18" s="63">
        <v>0</v>
      </c>
    </row>
    <row r="19" spans="1:10" s="10" customFormat="1" ht="13.5" customHeight="1">
      <c r="A19" s="60" t="s">
        <v>100</v>
      </c>
      <c r="B19" s="61" t="s">
        <v>139</v>
      </c>
      <c r="C19" s="62" t="s">
        <v>140</v>
      </c>
      <c r="D19" s="63">
        <v>26</v>
      </c>
      <c r="E19" s="63">
        <v>25</v>
      </c>
      <c r="F19" s="63">
        <v>1</v>
      </c>
      <c r="G19" s="63">
        <v>1189</v>
      </c>
      <c r="H19" s="63">
        <v>928</v>
      </c>
      <c r="I19" s="63">
        <v>261</v>
      </c>
      <c r="J19" s="63">
        <v>0</v>
      </c>
    </row>
    <row r="20" spans="1:10" s="10" customFormat="1" ht="13.5" customHeight="1">
      <c r="A20" s="60" t="s">
        <v>100</v>
      </c>
      <c r="B20" s="61" t="s">
        <v>141</v>
      </c>
      <c r="C20" s="62" t="s">
        <v>142</v>
      </c>
      <c r="D20" s="63">
        <v>8</v>
      </c>
      <c r="E20" s="63">
        <v>8</v>
      </c>
      <c r="F20" s="63">
        <v>0</v>
      </c>
      <c r="G20" s="63">
        <v>77</v>
      </c>
      <c r="H20" s="63">
        <v>68</v>
      </c>
      <c r="I20" s="63">
        <v>6</v>
      </c>
      <c r="J20" s="63">
        <v>3</v>
      </c>
    </row>
    <row r="21" spans="1:10" s="10" customFormat="1" ht="13.5" customHeight="1">
      <c r="A21" s="60" t="s">
        <v>100</v>
      </c>
      <c r="B21" s="61" t="s">
        <v>144</v>
      </c>
      <c r="C21" s="62" t="s">
        <v>145</v>
      </c>
      <c r="D21" s="63">
        <v>14</v>
      </c>
      <c r="E21" s="63">
        <v>8</v>
      </c>
      <c r="F21" s="63">
        <v>6</v>
      </c>
      <c r="G21" s="63">
        <v>138</v>
      </c>
      <c r="H21" s="63">
        <v>133</v>
      </c>
      <c r="I21" s="63">
        <v>5</v>
      </c>
      <c r="J21" s="63">
        <v>0</v>
      </c>
    </row>
    <row r="22" spans="1:10" s="10" customFormat="1" ht="13.5" customHeight="1">
      <c r="A22" s="60" t="s">
        <v>100</v>
      </c>
      <c r="B22" s="61" t="s">
        <v>146</v>
      </c>
      <c r="C22" s="62" t="s">
        <v>147</v>
      </c>
      <c r="D22" s="63">
        <v>28</v>
      </c>
      <c r="E22" s="63">
        <v>24</v>
      </c>
      <c r="F22" s="63">
        <v>6</v>
      </c>
      <c r="G22" s="63">
        <v>1138</v>
      </c>
      <c r="H22" s="63">
        <v>1138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148</v>
      </c>
      <c r="C23" s="62" t="s">
        <v>149</v>
      </c>
      <c r="D23" s="63">
        <v>23</v>
      </c>
      <c r="E23" s="63">
        <v>18</v>
      </c>
      <c r="F23" s="63">
        <v>5</v>
      </c>
      <c r="G23" s="63">
        <v>118</v>
      </c>
      <c r="H23" s="63">
        <v>87</v>
      </c>
      <c r="I23" s="63">
        <v>31</v>
      </c>
      <c r="J23" s="63">
        <v>0</v>
      </c>
    </row>
    <row r="24" spans="1:10" s="10" customFormat="1" ht="13.5" customHeight="1">
      <c r="A24" s="60" t="s">
        <v>100</v>
      </c>
      <c r="B24" s="61" t="s">
        <v>150</v>
      </c>
      <c r="C24" s="62" t="s">
        <v>151</v>
      </c>
      <c r="D24" s="63">
        <v>21</v>
      </c>
      <c r="E24" s="63">
        <v>12</v>
      </c>
      <c r="F24" s="63">
        <v>9</v>
      </c>
      <c r="G24" s="63">
        <v>280</v>
      </c>
      <c r="H24" s="63">
        <v>228</v>
      </c>
      <c r="I24" s="63">
        <v>52</v>
      </c>
      <c r="J24" s="63">
        <v>0</v>
      </c>
    </row>
    <row r="25" spans="1:10" s="10" customFormat="1" ht="13.5" customHeight="1">
      <c r="A25" s="60" t="s">
        <v>100</v>
      </c>
      <c r="B25" s="61" t="s">
        <v>153</v>
      </c>
      <c r="C25" s="62" t="s">
        <v>154</v>
      </c>
      <c r="D25" s="63">
        <v>12</v>
      </c>
      <c r="E25" s="63">
        <v>11</v>
      </c>
      <c r="F25" s="63">
        <v>1</v>
      </c>
      <c r="G25" s="63">
        <v>132</v>
      </c>
      <c r="H25" s="63">
        <v>111</v>
      </c>
      <c r="I25" s="63">
        <v>21</v>
      </c>
      <c r="J25" s="63">
        <v>0</v>
      </c>
    </row>
    <row r="26" spans="1:10" s="10" customFormat="1" ht="13.5" customHeight="1">
      <c r="A26" s="60" t="s">
        <v>100</v>
      </c>
      <c r="B26" s="61" t="s">
        <v>155</v>
      </c>
      <c r="C26" s="62" t="s">
        <v>156</v>
      </c>
      <c r="D26" s="63">
        <v>19</v>
      </c>
      <c r="E26" s="63">
        <v>19</v>
      </c>
      <c r="F26" s="63">
        <v>1</v>
      </c>
      <c r="G26" s="63">
        <v>141</v>
      </c>
      <c r="H26" s="63">
        <v>111</v>
      </c>
      <c r="I26" s="63">
        <v>30</v>
      </c>
      <c r="J26" s="63">
        <v>0</v>
      </c>
    </row>
    <row r="27" spans="1:10" s="10" customFormat="1" ht="13.5" customHeight="1">
      <c r="A27" s="60" t="s">
        <v>100</v>
      </c>
      <c r="B27" s="61" t="s">
        <v>157</v>
      </c>
      <c r="C27" s="62" t="s">
        <v>158</v>
      </c>
      <c r="D27" s="63">
        <v>8</v>
      </c>
      <c r="E27" s="63">
        <v>8</v>
      </c>
      <c r="F27" s="63">
        <v>3</v>
      </c>
      <c r="G27" s="63">
        <v>125</v>
      </c>
      <c r="H27" s="63">
        <v>108</v>
      </c>
      <c r="I27" s="63">
        <v>42</v>
      </c>
      <c r="J27" s="63">
        <v>0</v>
      </c>
    </row>
    <row r="28" spans="1:10" s="10" customFormat="1" ht="13.5" customHeight="1">
      <c r="A28" s="60" t="s">
        <v>100</v>
      </c>
      <c r="B28" s="61" t="s">
        <v>159</v>
      </c>
      <c r="C28" s="62" t="s">
        <v>160</v>
      </c>
      <c r="D28" s="63">
        <v>7</v>
      </c>
      <c r="E28" s="63">
        <v>5</v>
      </c>
      <c r="F28" s="63">
        <v>2</v>
      </c>
      <c r="G28" s="63">
        <v>82</v>
      </c>
      <c r="H28" s="63">
        <v>82</v>
      </c>
      <c r="I28" s="63">
        <v>44</v>
      </c>
      <c r="J28" s="63">
        <v>0</v>
      </c>
    </row>
    <row r="29" spans="1:10" s="10" customFormat="1" ht="13.5" customHeight="1">
      <c r="A29" s="60" t="s">
        <v>100</v>
      </c>
      <c r="B29" s="61" t="s">
        <v>162</v>
      </c>
      <c r="C29" s="62" t="s">
        <v>163</v>
      </c>
      <c r="D29" s="63">
        <v>3</v>
      </c>
      <c r="E29" s="63">
        <v>2</v>
      </c>
      <c r="F29" s="63">
        <v>1</v>
      </c>
      <c r="G29" s="63">
        <v>34</v>
      </c>
      <c r="H29" s="63">
        <v>34</v>
      </c>
      <c r="I29" s="63">
        <v>0</v>
      </c>
      <c r="J29" s="63">
        <v>0</v>
      </c>
    </row>
    <row r="30" spans="1:10" s="10" customFormat="1" ht="13.5" customHeight="1">
      <c r="A30" s="60" t="s">
        <v>100</v>
      </c>
      <c r="B30" s="61" t="s">
        <v>164</v>
      </c>
      <c r="C30" s="62" t="s">
        <v>165</v>
      </c>
      <c r="D30" s="63">
        <v>3</v>
      </c>
      <c r="E30" s="63">
        <v>2</v>
      </c>
      <c r="F30" s="63">
        <v>1</v>
      </c>
      <c r="G30" s="63">
        <v>14</v>
      </c>
      <c r="H30" s="63">
        <v>14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166</v>
      </c>
      <c r="C31" s="62" t="s">
        <v>167</v>
      </c>
      <c r="D31" s="63">
        <v>8</v>
      </c>
      <c r="E31" s="63">
        <v>6</v>
      </c>
      <c r="F31" s="63">
        <v>2</v>
      </c>
      <c r="G31" s="63">
        <v>45</v>
      </c>
      <c r="H31" s="63">
        <v>33</v>
      </c>
      <c r="I31" s="63">
        <v>10</v>
      </c>
      <c r="J31" s="63">
        <v>2</v>
      </c>
    </row>
    <row r="32" spans="1:10" s="10" customFormat="1" ht="13.5" customHeight="1">
      <c r="A32" s="60" t="s">
        <v>100</v>
      </c>
      <c r="B32" s="61" t="s">
        <v>168</v>
      </c>
      <c r="C32" s="62" t="s">
        <v>169</v>
      </c>
      <c r="D32" s="63">
        <v>2</v>
      </c>
      <c r="E32" s="63">
        <v>1</v>
      </c>
      <c r="F32" s="63">
        <v>1</v>
      </c>
      <c r="G32" s="63">
        <v>8</v>
      </c>
      <c r="H32" s="63">
        <v>8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170</v>
      </c>
      <c r="C33" s="62" t="s">
        <v>171</v>
      </c>
      <c r="D33" s="63">
        <v>9</v>
      </c>
      <c r="E33" s="63">
        <v>8</v>
      </c>
      <c r="F33" s="63">
        <v>1</v>
      </c>
      <c r="G33" s="63">
        <v>169</v>
      </c>
      <c r="H33" s="63">
        <v>163</v>
      </c>
      <c r="I33" s="63">
        <v>6</v>
      </c>
      <c r="J33" s="63">
        <v>0</v>
      </c>
    </row>
    <row r="34" spans="1:10" s="10" customFormat="1" ht="13.5" customHeight="1">
      <c r="A34" s="60" t="s">
        <v>100</v>
      </c>
      <c r="B34" s="61" t="s">
        <v>172</v>
      </c>
      <c r="C34" s="62" t="s">
        <v>173</v>
      </c>
      <c r="D34" s="63">
        <v>6</v>
      </c>
      <c r="E34" s="63">
        <v>5</v>
      </c>
      <c r="F34" s="63">
        <v>1</v>
      </c>
      <c r="G34" s="63">
        <v>46</v>
      </c>
      <c r="H34" s="63">
        <v>35</v>
      </c>
      <c r="I34" s="63">
        <v>11</v>
      </c>
      <c r="J34" s="63">
        <v>0</v>
      </c>
    </row>
    <row r="35" spans="1:10" s="10" customFormat="1" ht="13.5" customHeight="1">
      <c r="A35" s="60" t="s">
        <v>100</v>
      </c>
      <c r="B35" s="61" t="s">
        <v>174</v>
      </c>
      <c r="C35" s="62" t="s">
        <v>175</v>
      </c>
      <c r="D35" s="63">
        <v>2</v>
      </c>
      <c r="E35" s="63">
        <v>2</v>
      </c>
      <c r="F35" s="63">
        <v>0</v>
      </c>
      <c r="G35" s="63">
        <v>70</v>
      </c>
      <c r="H35" s="63">
        <v>44</v>
      </c>
      <c r="I35" s="63">
        <v>49</v>
      </c>
      <c r="J35" s="63">
        <v>0</v>
      </c>
    </row>
    <row r="36" spans="1:10" s="10" customFormat="1" ht="13.5" customHeight="1">
      <c r="A36" s="60" t="s">
        <v>100</v>
      </c>
      <c r="B36" s="61" t="s">
        <v>176</v>
      </c>
      <c r="C36" s="62" t="s">
        <v>177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</row>
    <row r="37" spans="1:10" s="10" customFormat="1" ht="13.5" customHeight="1">
      <c r="A37" s="60" t="s">
        <v>100</v>
      </c>
      <c r="B37" s="61" t="s">
        <v>179</v>
      </c>
      <c r="C37" s="62" t="s">
        <v>180</v>
      </c>
      <c r="D37" s="63">
        <v>2</v>
      </c>
      <c r="E37" s="63">
        <v>2</v>
      </c>
      <c r="F37" s="63">
        <v>0</v>
      </c>
      <c r="G37" s="63">
        <v>2</v>
      </c>
      <c r="H37" s="63">
        <v>2</v>
      </c>
      <c r="I37" s="63">
        <v>0</v>
      </c>
      <c r="J37" s="63">
        <v>0</v>
      </c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7">
    <sortCondition ref="A8:A37"/>
    <sortCondition ref="B8:B37"/>
    <sortCondition ref="C8:C3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スタッフ１</cp:lastModifiedBy>
  <cp:lastPrinted>2016-10-26T02:57:45Z</cp:lastPrinted>
  <dcterms:created xsi:type="dcterms:W3CDTF">2008-01-06T09:25:24Z</dcterms:created>
  <dcterms:modified xsi:type="dcterms:W3CDTF">2021-02-15T08:08:19Z</dcterms:modified>
</cp:coreProperties>
</file>