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1埼玉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組合状況!$A$6:$CD$70</definedName>
    <definedName name="_xlnm.Print_Area" localSheetId="5">'委託許可件数（市町村）'!$2:$70</definedName>
    <definedName name="_xlnm.Print_Area" localSheetId="6">'委託許可件数（組合）'!$2:$27</definedName>
    <definedName name="_xlnm.Print_Area" localSheetId="3">'収集運搬機材（市町村）'!$2:$70</definedName>
    <definedName name="_xlnm.Print_Area" localSheetId="4">'収集運搬機材（組合）'!$2:$27</definedName>
    <definedName name="_xlnm.Print_Area" localSheetId="7">処理業者と従業員数!$2:$70</definedName>
    <definedName name="_xlnm.Print_Area" localSheetId="0">組合状況!$2:$27</definedName>
    <definedName name="_xlnm.Print_Area" localSheetId="1">'廃棄物処理従事職員数（市町村）'!$2:$70</definedName>
    <definedName name="_xlnm.Print_Area" localSheetId="2">'廃棄物処理従事職員数（組合）'!$2:$27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I8" i="5"/>
  <c r="BI9" i="5"/>
  <c r="BI10" i="5"/>
  <c r="BI11" i="5"/>
  <c r="BI12" i="5"/>
  <c r="BI13" i="5"/>
  <c r="AV13" i="5" s="1"/>
  <c r="BI14" i="5"/>
  <c r="BI15" i="5"/>
  <c r="BI16" i="5"/>
  <c r="BI17" i="5"/>
  <c r="BI18" i="5"/>
  <c r="BI19" i="5"/>
  <c r="BI20" i="5"/>
  <c r="BI21" i="5"/>
  <c r="BI22" i="5"/>
  <c r="BI23" i="5"/>
  <c r="BI24" i="5"/>
  <c r="BI25" i="5"/>
  <c r="AV25" i="5" s="1"/>
  <c r="BI26" i="5"/>
  <c r="BI27" i="5"/>
  <c r="BC8" i="5"/>
  <c r="BC9" i="5"/>
  <c r="BC10" i="5"/>
  <c r="BC11" i="5"/>
  <c r="AV11" i="5" s="1"/>
  <c r="BC12" i="5"/>
  <c r="BC13" i="5"/>
  <c r="BC14" i="5"/>
  <c r="BC15" i="5"/>
  <c r="BC16" i="5"/>
  <c r="BC17" i="5"/>
  <c r="AV17" i="5" s="1"/>
  <c r="BC18" i="5"/>
  <c r="BC19" i="5"/>
  <c r="BC20" i="5"/>
  <c r="BC21" i="5"/>
  <c r="BC22" i="5"/>
  <c r="BC23" i="5"/>
  <c r="AV23" i="5" s="1"/>
  <c r="BC24" i="5"/>
  <c r="BC25" i="5"/>
  <c r="BC26" i="5"/>
  <c r="BC27" i="5"/>
  <c r="AW8" i="5"/>
  <c r="AW9" i="5"/>
  <c r="AV9" i="5" s="1"/>
  <c r="AW10" i="5"/>
  <c r="AW11" i="5"/>
  <c r="AW12" i="5"/>
  <c r="AV12" i="5" s="1"/>
  <c r="AB12" i="5" s="1"/>
  <c r="AW13" i="5"/>
  <c r="AW14" i="5"/>
  <c r="AW15" i="5"/>
  <c r="AV15" i="5" s="1"/>
  <c r="AW16" i="5"/>
  <c r="AW17" i="5"/>
  <c r="AW18" i="5"/>
  <c r="AV18" i="5" s="1"/>
  <c r="AB18" i="5" s="1"/>
  <c r="AW19" i="5"/>
  <c r="AW20" i="5"/>
  <c r="AW21" i="5"/>
  <c r="AV21" i="5" s="1"/>
  <c r="AW22" i="5"/>
  <c r="AW23" i="5"/>
  <c r="AW24" i="5"/>
  <c r="AV24" i="5" s="1"/>
  <c r="AB24" i="5" s="1"/>
  <c r="AW25" i="5"/>
  <c r="AW26" i="5"/>
  <c r="AW27" i="5"/>
  <c r="AV27" i="5" s="1"/>
  <c r="AV8" i="5"/>
  <c r="AV10" i="5"/>
  <c r="AV14" i="5"/>
  <c r="AV16" i="5"/>
  <c r="AV19" i="5"/>
  <c r="AV20" i="5"/>
  <c r="AV22" i="5"/>
  <c r="AV26" i="5"/>
  <c r="AP8" i="5"/>
  <c r="AP9" i="5"/>
  <c r="AP10" i="5"/>
  <c r="AP11" i="5"/>
  <c r="AC11" i="5" s="1"/>
  <c r="AB11" i="5" s="1"/>
  <c r="AP12" i="5"/>
  <c r="AP13" i="5"/>
  <c r="AP14" i="5"/>
  <c r="AP15" i="5"/>
  <c r="AP16" i="5"/>
  <c r="AP17" i="5"/>
  <c r="AC17" i="5" s="1"/>
  <c r="AB17" i="5" s="1"/>
  <c r="AP18" i="5"/>
  <c r="AP19" i="5"/>
  <c r="AP20" i="5"/>
  <c r="AP21" i="5"/>
  <c r="AP22" i="5"/>
  <c r="AP23" i="5"/>
  <c r="AC23" i="5" s="1"/>
  <c r="AB23" i="5" s="1"/>
  <c r="AP24" i="5"/>
  <c r="AP25" i="5"/>
  <c r="AP26" i="5"/>
  <c r="AP27" i="5"/>
  <c r="AJ8" i="5"/>
  <c r="AJ9" i="5"/>
  <c r="AC9" i="5" s="1"/>
  <c r="AB9" i="5" s="1"/>
  <c r="AJ10" i="5"/>
  <c r="AJ11" i="5"/>
  <c r="AJ12" i="5"/>
  <c r="AJ13" i="5"/>
  <c r="AJ14" i="5"/>
  <c r="AJ15" i="5"/>
  <c r="AC15" i="5" s="1"/>
  <c r="AJ16" i="5"/>
  <c r="AJ17" i="5"/>
  <c r="AJ18" i="5"/>
  <c r="AJ19" i="5"/>
  <c r="AJ20" i="5"/>
  <c r="AJ21" i="5"/>
  <c r="AC21" i="5" s="1"/>
  <c r="AB21" i="5" s="1"/>
  <c r="AJ22" i="5"/>
  <c r="AJ23" i="5"/>
  <c r="AJ24" i="5"/>
  <c r="AJ25" i="5"/>
  <c r="AJ26" i="5"/>
  <c r="AJ27" i="5"/>
  <c r="AC27" i="5" s="1"/>
  <c r="AB27" i="5" s="1"/>
  <c r="AD8" i="5"/>
  <c r="AD9" i="5"/>
  <c r="AD10" i="5"/>
  <c r="AC10" i="5" s="1"/>
  <c r="AB10" i="5" s="1"/>
  <c r="AD11" i="5"/>
  <c r="AD12" i="5"/>
  <c r="AD13" i="5"/>
  <c r="AC13" i="5" s="1"/>
  <c r="AD14" i="5"/>
  <c r="AD15" i="5"/>
  <c r="AD16" i="5"/>
  <c r="AC16" i="5" s="1"/>
  <c r="AB16" i="5" s="1"/>
  <c r="AD17" i="5"/>
  <c r="AD18" i="5"/>
  <c r="AD19" i="5"/>
  <c r="AC19" i="5" s="1"/>
  <c r="AB19" i="5" s="1"/>
  <c r="AD20" i="5"/>
  <c r="AD21" i="5"/>
  <c r="AD22" i="5"/>
  <c r="AC22" i="5" s="1"/>
  <c r="AB22" i="5" s="1"/>
  <c r="AD23" i="5"/>
  <c r="AD24" i="5"/>
  <c r="AD25" i="5"/>
  <c r="AC25" i="5" s="1"/>
  <c r="AD26" i="5"/>
  <c r="AD27" i="5"/>
  <c r="AC8" i="5"/>
  <c r="AB8" i="5" s="1"/>
  <c r="AC12" i="5"/>
  <c r="AC14" i="5"/>
  <c r="AB14" i="5" s="1"/>
  <c r="AC18" i="5"/>
  <c r="AC20" i="5"/>
  <c r="AB20" i="5" s="1"/>
  <c r="AC24" i="5"/>
  <c r="AC26" i="5"/>
  <c r="AB26" i="5" s="1"/>
  <c r="AB15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I53" i="4"/>
  <c r="BI54" i="4"/>
  <c r="BI55" i="4"/>
  <c r="BI56" i="4"/>
  <c r="BI57" i="4"/>
  <c r="BI58" i="4"/>
  <c r="BI59" i="4"/>
  <c r="BI60" i="4"/>
  <c r="BI61" i="4"/>
  <c r="BI62" i="4"/>
  <c r="BI63" i="4"/>
  <c r="BI64" i="4"/>
  <c r="BI65" i="4"/>
  <c r="BI66" i="4"/>
  <c r="BI67" i="4"/>
  <c r="BI68" i="4"/>
  <c r="BI69" i="4"/>
  <c r="BI70" i="4"/>
  <c r="BC8" i="4"/>
  <c r="BC9" i="4"/>
  <c r="BC10" i="4"/>
  <c r="AV10" i="4" s="1"/>
  <c r="BC11" i="4"/>
  <c r="BC12" i="4"/>
  <c r="BC13" i="4"/>
  <c r="BC14" i="4"/>
  <c r="BC15" i="4"/>
  <c r="BC16" i="4"/>
  <c r="AV16" i="4" s="1"/>
  <c r="BC17" i="4"/>
  <c r="BC18" i="4"/>
  <c r="BC19" i="4"/>
  <c r="BC20" i="4"/>
  <c r="BC21" i="4"/>
  <c r="BC22" i="4"/>
  <c r="BC23" i="4"/>
  <c r="BC24" i="4"/>
  <c r="BC25" i="4"/>
  <c r="BC26" i="4"/>
  <c r="BC27" i="4"/>
  <c r="BC28" i="4"/>
  <c r="AV28" i="4" s="1"/>
  <c r="BC29" i="4"/>
  <c r="BC30" i="4"/>
  <c r="BC31" i="4"/>
  <c r="BC32" i="4"/>
  <c r="BC33" i="4"/>
  <c r="BC34" i="4"/>
  <c r="AV34" i="4" s="1"/>
  <c r="BC35" i="4"/>
  <c r="BC36" i="4"/>
  <c r="BC37" i="4"/>
  <c r="BC38" i="4"/>
  <c r="BC39" i="4"/>
  <c r="BC40" i="4"/>
  <c r="BC41" i="4"/>
  <c r="BC42" i="4"/>
  <c r="BC43" i="4"/>
  <c r="BC44" i="4"/>
  <c r="BC45" i="4"/>
  <c r="BC46" i="4"/>
  <c r="AV46" i="4" s="1"/>
  <c r="BC47" i="4"/>
  <c r="BC48" i="4"/>
  <c r="BC49" i="4"/>
  <c r="BC50" i="4"/>
  <c r="BC51" i="4"/>
  <c r="BC52" i="4"/>
  <c r="AV52" i="4" s="1"/>
  <c r="BC53" i="4"/>
  <c r="BC54" i="4"/>
  <c r="BC55" i="4"/>
  <c r="BC56" i="4"/>
  <c r="BC57" i="4"/>
  <c r="BC58" i="4"/>
  <c r="BC59" i="4"/>
  <c r="BC60" i="4"/>
  <c r="BC61" i="4"/>
  <c r="BC62" i="4"/>
  <c r="BC63" i="4"/>
  <c r="BC64" i="4"/>
  <c r="AV64" i="4" s="1"/>
  <c r="BC65" i="4"/>
  <c r="BC66" i="4"/>
  <c r="BC67" i="4"/>
  <c r="BC68" i="4"/>
  <c r="BC69" i="4"/>
  <c r="BC70" i="4"/>
  <c r="AV70" i="4" s="1"/>
  <c r="AW8" i="4"/>
  <c r="AV8" i="4" s="1"/>
  <c r="AW9" i="4"/>
  <c r="AW10" i="4"/>
  <c r="AW11" i="4"/>
  <c r="AW12" i="4"/>
  <c r="AW13" i="4"/>
  <c r="AV13" i="4" s="1"/>
  <c r="AB13" i="4" s="1"/>
  <c r="AW14" i="4"/>
  <c r="AV14" i="4" s="1"/>
  <c r="AW15" i="4"/>
  <c r="AW16" i="4"/>
  <c r="AW17" i="4"/>
  <c r="AW18" i="4"/>
  <c r="AW19" i="4"/>
  <c r="AV19" i="4" s="1"/>
  <c r="AW20" i="4"/>
  <c r="AV20" i="4" s="1"/>
  <c r="AW21" i="4"/>
  <c r="AW22" i="4"/>
  <c r="AW23" i="4"/>
  <c r="AW24" i="4"/>
  <c r="AW25" i="4"/>
  <c r="AV25" i="4" s="1"/>
  <c r="AB25" i="4" s="1"/>
  <c r="AW26" i="4"/>
  <c r="AV26" i="4" s="1"/>
  <c r="AW27" i="4"/>
  <c r="AW28" i="4"/>
  <c r="AW29" i="4"/>
  <c r="AW30" i="4"/>
  <c r="AW31" i="4"/>
  <c r="AV31" i="4" s="1"/>
  <c r="AW32" i="4"/>
  <c r="AV32" i="4" s="1"/>
  <c r="AW33" i="4"/>
  <c r="AW34" i="4"/>
  <c r="AW35" i="4"/>
  <c r="AW36" i="4"/>
  <c r="AW37" i="4"/>
  <c r="AV37" i="4" s="1"/>
  <c r="AB37" i="4" s="1"/>
  <c r="AW38" i="4"/>
  <c r="AV38" i="4" s="1"/>
  <c r="AW39" i="4"/>
  <c r="AW40" i="4"/>
  <c r="AW41" i="4"/>
  <c r="AW42" i="4"/>
  <c r="AW43" i="4"/>
  <c r="AV43" i="4" s="1"/>
  <c r="AW44" i="4"/>
  <c r="AV44" i="4" s="1"/>
  <c r="AW45" i="4"/>
  <c r="AW46" i="4"/>
  <c r="AW47" i="4"/>
  <c r="AW48" i="4"/>
  <c r="AW49" i="4"/>
  <c r="AV49" i="4" s="1"/>
  <c r="AB49" i="4" s="1"/>
  <c r="AW50" i="4"/>
  <c r="AV50" i="4" s="1"/>
  <c r="AW51" i="4"/>
  <c r="AW52" i="4"/>
  <c r="AW53" i="4"/>
  <c r="AW54" i="4"/>
  <c r="AW55" i="4"/>
  <c r="AV55" i="4" s="1"/>
  <c r="AW56" i="4"/>
  <c r="AV56" i="4" s="1"/>
  <c r="AW57" i="4"/>
  <c r="AW58" i="4"/>
  <c r="AW59" i="4"/>
  <c r="AW60" i="4"/>
  <c r="AW61" i="4"/>
  <c r="AV61" i="4" s="1"/>
  <c r="AB61" i="4" s="1"/>
  <c r="AW62" i="4"/>
  <c r="AV62" i="4" s="1"/>
  <c r="AW63" i="4"/>
  <c r="AW64" i="4"/>
  <c r="AW65" i="4"/>
  <c r="AW66" i="4"/>
  <c r="AW67" i="4"/>
  <c r="AV67" i="4" s="1"/>
  <c r="AW68" i="4"/>
  <c r="AV68" i="4" s="1"/>
  <c r="AW69" i="4"/>
  <c r="AW70" i="4"/>
  <c r="AV9" i="4"/>
  <c r="AV11" i="4"/>
  <c r="AV12" i="4"/>
  <c r="AV15" i="4"/>
  <c r="AV17" i="4"/>
  <c r="AV18" i="4"/>
  <c r="AV21" i="4"/>
  <c r="AV22" i="4"/>
  <c r="AV23" i="4"/>
  <c r="AV24" i="4"/>
  <c r="AV27" i="4"/>
  <c r="AV29" i="4"/>
  <c r="AV30" i="4"/>
  <c r="AV33" i="4"/>
  <c r="AV35" i="4"/>
  <c r="AV36" i="4"/>
  <c r="AV39" i="4"/>
  <c r="AV40" i="4"/>
  <c r="AV41" i="4"/>
  <c r="AV42" i="4"/>
  <c r="AV45" i="4"/>
  <c r="AV47" i="4"/>
  <c r="AV48" i="4"/>
  <c r="AV51" i="4"/>
  <c r="AV53" i="4"/>
  <c r="AV54" i="4"/>
  <c r="AV57" i="4"/>
  <c r="AV58" i="4"/>
  <c r="AV59" i="4"/>
  <c r="AV60" i="4"/>
  <c r="AV63" i="4"/>
  <c r="AV65" i="4"/>
  <c r="AV66" i="4"/>
  <c r="AV69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D8" i="4"/>
  <c r="AC8" i="4" s="1"/>
  <c r="AB8" i="4" s="1"/>
  <c r="AD9" i="4"/>
  <c r="AD10" i="4"/>
  <c r="AD11" i="4"/>
  <c r="AD12" i="4"/>
  <c r="AD13" i="4"/>
  <c r="AC13" i="4" s="1"/>
  <c r="AD14" i="4"/>
  <c r="AC14" i="4" s="1"/>
  <c r="AB14" i="4" s="1"/>
  <c r="AD15" i="4"/>
  <c r="AD16" i="4"/>
  <c r="AD17" i="4"/>
  <c r="AD18" i="4"/>
  <c r="AD19" i="4"/>
  <c r="AC19" i="4" s="1"/>
  <c r="AD20" i="4"/>
  <c r="AC20" i="4" s="1"/>
  <c r="AB20" i="4" s="1"/>
  <c r="AD21" i="4"/>
  <c r="AD22" i="4"/>
  <c r="AD23" i="4"/>
  <c r="AD24" i="4"/>
  <c r="AD25" i="4"/>
  <c r="AC25" i="4" s="1"/>
  <c r="AD26" i="4"/>
  <c r="AC26" i="4" s="1"/>
  <c r="AB26" i="4" s="1"/>
  <c r="AD27" i="4"/>
  <c r="AD28" i="4"/>
  <c r="AD29" i="4"/>
  <c r="AD30" i="4"/>
  <c r="AD31" i="4"/>
  <c r="AC31" i="4" s="1"/>
  <c r="AD32" i="4"/>
  <c r="AC32" i="4" s="1"/>
  <c r="AB32" i="4" s="1"/>
  <c r="AD33" i="4"/>
  <c r="AD34" i="4"/>
  <c r="AD35" i="4"/>
  <c r="AD36" i="4"/>
  <c r="AD37" i="4"/>
  <c r="AC37" i="4" s="1"/>
  <c r="AD38" i="4"/>
  <c r="AC38" i="4" s="1"/>
  <c r="AB38" i="4" s="1"/>
  <c r="AD39" i="4"/>
  <c r="AD40" i="4"/>
  <c r="AD41" i="4"/>
  <c r="AD42" i="4"/>
  <c r="AD43" i="4"/>
  <c r="AC43" i="4" s="1"/>
  <c r="AD44" i="4"/>
  <c r="AC44" i="4" s="1"/>
  <c r="AB44" i="4" s="1"/>
  <c r="AD45" i="4"/>
  <c r="AD46" i="4"/>
  <c r="AD47" i="4"/>
  <c r="AD48" i="4"/>
  <c r="AD49" i="4"/>
  <c r="AC49" i="4" s="1"/>
  <c r="AD50" i="4"/>
  <c r="AC50" i="4" s="1"/>
  <c r="AB50" i="4" s="1"/>
  <c r="AD51" i="4"/>
  <c r="AD52" i="4"/>
  <c r="AD53" i="4"/>
  <c r="AD54" i="4"/>
  <c r="AD55" i="4"/>
  <c r="AC55" i="4" s="1"/>
  <c r="AD56" i="4"/>
  <c r="AC56" i="4" s="1"/>
  <c r="AB56" i="4" s="1"/>
  <c r="AD57" i="4"/>
  <c r="AD58" i="4"/>
  <c r="AD59" i="4"/>
  <c r="AD60" i="4"/>
  <c r="AD61" i="4"/>
  <c r="AC61" i="4" s="1"/>
  <c r="AD62" i="4"/>
  <c r="AC62" i="4" s="1"/>
  <c r="AB62" i="4" s="1"/>
  <c r="AD63" i="4"/>
  <c r="AD64" i="4"/>
  <c r="AD65" i="4"/>
  <c r="AD66" i="4"/>
  <c r="AD67" i="4"/>
  <c r="AC67" i="4" s="1"/>
  <c r="AD68" i="4"/>
  <c r="AC68" i="4" s="1"/>
  <c r="AB68" i="4" s="1"/>
  <c r="AD69" i="4"/>
  <c r="AD70" i="4"/>
  <c r="AC9" i="4"/>
  <c r="AC10" i="4"/>
  <c r="AC11" i="4"/>
  <c r="AB11" i="4" s="1"/>
  <c r="AC12" i="4"/>
  <c r="AC15" i="4"/>
  <c r="AC16" i="4"/>
  <c r="AC17" i="4"/>
  <c r="AB17" i="4" s="1"/>
  <c r="AC18" i="4"/>
  <c r="AC21" i="4"/>
  <c r="AC22" i="4"/>
  <c r="AB22" i="4" s="1"/>
  <c r="AC23" i="4"/>
  <c r="AB23" i="4" s="1"/>
  <c r="AC24" i="4"/>
  <c r="AC27" i="4"/>
  <c r="AC28" i="4"/>
  <c r="AC29" i="4"/>
  <c r="AB29" i="4" s="1"/>
  <c r="AC30" i="4"/>
  <c r="AC33" i="4"/>
  <c r="AC34" i="4"/>
  <c r="AC35" i="4"/>
  <c r="AB35" i="4" s="1"/>
  <c r="AC36" i="4"/>
  <c r="AC39" i="4"/>
  <c r="AC40" i="4"/>
  <c r="AB40" i="4" s="1"/>
  <c r="AC41" i="4"/>
  <c r="AB41" i="4" s="1"/>
  <c r="AC42" i="4"/>
  <c r="AC45" i="4"/>
  <c r="AC46" i="4"/>
  <c r="AC47" i="4"/>
  <c r="AB47" i="4" s="1"/>
  <c r="AC48" i="4"/>
  <c r="AC51" i="4"/>
  <c r="AC52" i="4"/>
  <c r="AC53" i="4"/>
  <c r="AB53" i="4" s="1"/>
  <c r="AC54" i="4"/>
  <c r="AC57" i="4"/>
  <c r="AC58" i="4"/>
  <c r="AB58" i="4" s="1"/>
  <c r="AC59" i="4"/>
  <c r="AB59" i="4" s="1"/>
  <c r="AC60" i="4"/>
  <c r="AC63" i="4"/>
  <c r="AC64" i="4"/>
  <c r="AC65" i="4"/>
  <c r="AB65" i="4" s="1"/>
  <c r="AC66" i="4"/>
  <c r="AC69" i="4"/>
  <c r="AC70" i="4"/>
  <c r="AB9" i="4"/>
  <c r="AB12" i="4"/>
  <c r="AB15" i="4"/>
  <c r="AB18" i="4"/>
  <c r="AB19" i="4"/>
  <c r="AB21" i="4"/>
  <c r="AB24" i="4"/>
  <c r="AB27" i="4"/>
  <c r="AB30" i="4"/>
  <c r="AB31" i="4"/>
  <c r="AB33" i="4"/>
  <c r="AB36" i="4"/>
  <c r="AB39" i="4"/>
  <c r="AB42" i="4"/>
  <c r="AB43" i="4"/>
  <c r="AB45" i="4"/>
  <c r="AB48" i="4"/>
  <c r="AB51" i="4"/>
  <c r="AB54" i="4"/>
  <c r="AB55" i="4"/>
  <c r="AB57" i="4"/>
  <c r="AB60" i="4"/>
  <c r="AB63" i="4"/>
  <c r="AB66" i="4"/>
  <c r="AB67" i="4"/>
  <c r="AB6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8" i="3"/>
  <c r="Z9" i="3"/>
  <c r="Z14" i="3"/>
  <c r="Z15" i="3"/>
  <c r="Z20" i="3"/>
  <c r="Z21" i="3"/>
  <c r="Z26" i="3"/>
  <c r="Z2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W8" i="3"/>
  <c r="Q8" i="3"/>
  <c r="Q9" i="3"/>
  <c r="Q10" i="3"/>
  <c r="Q11" i="3"/>
  <c r="Z11" i="3" s="1"/>
  <c r="Q12" i="3"/>
  <c r="Z12" i="3" s="1"/>
  <c r="Q13" i="3"/>
  <c r="Z13" i="3" s="1"/>
  <c r="Q14" i="3"/>
  <c r="Q15" i="3"/>
  <c r="Q16" i="3"/>
  <c r="Q17" i="3"/>
  <c r="Z17" i="3" s="1"/>
  <c r="Q18" i="3"/>
  <c r="Z18" i="3" s="1"/>
  <c r="Q19" i="3"/>
  <c r="Z19" i="3" s="1"/>
  <c r="Q20" i="3"/>
  <c r="Q21" i="3"/>
  <c r="Q22" i="3"/>
  <c r="Q23" i="3"/>
  <c r="Z23" i="3" s="1"/>
  <c r="Q24" i="3"/>
  <c r="Z24" i="3" s="1"/>
  <c r="Q25" i="3"/>
  <c r="Z25" i="3" s="1"/>
  <c r="Q26" i="3"/>
  <c r="Q27" i="3"/>
  <c r="N8" i="3"/>
  <c r="M8" i="3" s="1"/>
  <c r="V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M14" i="3" s="1"/>
  <c r="V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M20" i="3" s="1"/>
  <c r="V20" i="3" s="1"/>
  <c r="N21" i="3"/>
  <c r="W21" i="3" s="1"/>
  <c r="N22" i="3"/>
  <c r="W22" i="3" s="1"/>
  <c r="N23" i="3"/>
  <c r="W23" i="3" s="1"/>
  <c r="N24" i="3"/>
  <c r="W24" i="3" s="1"/>
  <c r="N25" i="3"/>
  <c r="W25" i="3" s="1"/>
  <c r="N26" i="3"/>
  <c r="M26" i="3" s="1"/>
  <c r="V26" i="3" s="1"/>
  <c r="N27" i="3"/>
  <c r="W27" i="3" s="1"/>
  <c r="M9" i="3"/>
  <c r="V9" i="3" s="1"/>
  <c r="M12" i="3"/>
  <c r="V12" i="3" s="1"/>
  <c r="M13" i="3"/>
  <c r="V13" i="3" s="1"/>
  <c r="M15" i="3"/>
  <c r="V15" i="3" s="1"/>
  <c r="M18" i="3"/>
  <c r="V18" i="3" s="1"/>
  <c r="M19" i="3"/>
  <c r="V19" i="3" s="1"/>
  <c r="M21" i="3"/>
  <c r="V21" i="3" s="1"/>
  <c r="M24" i="3"/>
  <c r="V24" i="3" s="1"/>
  <c r="M25" i="3"/>
  <c r="V25" i="3" s="1"/>
  <c r="M27" i="3"/>
  <c r="V27" i="3" s="1"/>
  <c r="H8" i="3"/>
  <c r="H9" i="3"/>
  <c r="H10" i="3"/>
  <c r="D10" i="3" s="1"/>
  <c r="H11" i="3"/>
  <c r="D11" i="3" s="1"/>
  <c r="H12" i="3"/>
  <c r="H13" i="3"/>
  <c r="H14" i="3"/>
  <c r="H15" i="3"/>
  <c r="H16" i="3"/>
  <c r="D16" i="3" s="1"/>
  <c r="H17" i="3"/>
  <c r="D17" i="3" s="1"/>
  <c r="H18" i="3"/>
  <c r="H19" i="3"/>
  <c r="H20" i="3"/>
  <c r="H21" i="3"/>
  <c r="H22" i="3"/>
  <c r="D22" i="3" s="1"/>
  <c r="H23" i="3"/>
  <c r="D23" i="3" s="1"/>
  <c r="H24" i="3"/>
  <c r="H25" i="3"/>
  <c r="H26" i="3"/>
  <c r="H27" i="3"/>
  <c r="E8" i="3"/>
  <c r="D8" i="3" s="1"/>
  <c r="E9" i="3"/>
  <c r="E10" i="3"/>
  <c r="E11" i="3"/>
  <c r="E12" i="3"/>
  <c r="E13" i="3"/>
  <c r="E14" i="3"/>
  <c r="D14" i="3" s="1"/>
  <c r="E15" i="3"/>
  <c r="E16" i="3"/>
  <c r="E17" i="3"/>
  <c r="E18" i="3"/>
  <c r="E19" i="3"/>
  <c r="E20" i="3"/>
  <c r="D20" i="3" s="1"/>
  <c r="E21" i="3"/>
  <c r="E22" i="3"/>
  <c r="E23" i="3"/>
  <c r="E24" i="3"/>
  <c r="E25" i="3"/>
  <c r="E26" i="3"/>
  <c r="D26" i="3" s="1"/>
  <c r="E27" i="3"/>
  <c r="D9" i="3"/>
  <c r="D12" i="3"/>
  <c r="D13" i="3"/>
  <c r="D15" i="3"/>
  <c r="D18" i="3"/>
  <c r="D19" i="3"/>
  <c r="D21" i="3"/>
  <c r="D24" i="3"/>
  <c r="D25" i="3"/>
  <c r="D2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Z16" i="2"/>
  <c r="Z5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W8" i="2"/>
  <c r="W13" i="2"/>
  <c r="W20" i="2"/>
  <c r="W25" i="2"/>
  <c r="W32" i="2"/>
  <c r="W37" i="2"/>
  <c r="W44" i="2"/>
  <c r="W49" i="2"/>
  <c r="W56" i="2"/>
  <c r="W61" i="2"/>
  <c r="W68" i="2"/>
  <c r="Q8" i="2"/>
  <c r="Q9" i="2"/>
  <c r="Z9" i="2" s="1"/>
  <c r="Q10" i="2"/>
  <c r="Z10" i="2" s="1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Z22" i="2" s="1"/>
  <c r="Q23" i="2"/>
  <c r="Z23" i="2" s="1"/>
  <c r="Q24" i="2"/>
  <c r="Q25" i="2"/>
  <c r="Z25" i="2" s="1"/>
  <c r="Q26" i="2"/>
  <c r="Q27" i="2"/>
  <c r="Z27" i="2" s="1"/>
  <c r="Q28" i="2"/>
  <c r="Q29" i="2"/>
  <c r="Z29" i="2" s="1"/>
  <c r="Q30" i="2"/>
  <c r="Q31" i="2"/>
  <c r="Z31" i="2" s="1"/>
  <c r="Q32" i="2"/>
  <c r="Q33" i="2"/>
  <c r="Z33" i="2" s="1"/>
  <c r="Q34" i="2"/>
  <c r="Q35" i="2"/>
  <c r="Z35" i="2" s="1"/>
  <c r="Q36" i="2"/>
  <c r="Q37" i="2"/>
  <c r="Z37" i="2" s="1"/>
  <c r="Q38" i="2"/>
  <c r="Q39" i="2"/>
  <c r="Z39" i="2" s="1"/>
  <c r="Q40" i="2"/>
  <c r="Q41" i="2"/>
  <c r="Z41" i="2" s="1"/>
  <c r="Q42" i="2"/>
  <c r="Q43" i="2"/>
  <c r="Z43" i="2" s="1"/>
  <c r="Q44" i="2"/>
  <c r="Q45" i="2"/>
  <c r="Z45" i="2" s="1"/>
  <c r="Q46" i="2"/>
  <c r="Z46" i="2" s="1"/>
  <c r="Q47" i="2"/>
  <c r="Z47" i="2" s="1"/>
  <c r="Q48" i="2"/>
  <c r="Q49" i="2"/>
  <c r="Z49" i="2" s="1"/>
  <c r="Q50" i="2"/>
  <c r="Q51" i="2"/>
  <c r="Z51" i="2" s="1"/>
  <c r="Q52" i="2"/>
  <c r="Q53" i="2"/>
  <c r="Z53" i="2" s="1"/>
  <c r="Q54" i="2"/>
  <c r="Q55" i="2"/>
  <c r="Z55" i="2" s="1"/>
  <c r="Q56" i="2"/>
  <c r="Q57" i="2"/>
  <c r="Z57" i="2" s="1"/>
  <c r="Q58" i="2"/>
  <c r="Z58" i="2" s="1"/>
  <c r="Q59" i="2"/>
  <c r="Z59" i="2" s="1"/>
  <c r="Q60" i="2"/>
  <c r="Q61" i="2"/>
  <c r="Z61" i="2" s="1"/>
  <c r="Q62" i="2"/>
  <c r="Q63" i="2"/>
  <c r="Z63" i="2" s="1"/>
  <c r="Q64" i="2"/>
  <c r="Q65" i="2"/>
  <c r="Z65" i="2" s="1"/>
  <c r="Q66" i="2"/>
  <c r="Q67" i="2"/>
  <c r="Z67" i="2" s="1"/>
  <c r="Q68" i="2"/>
  <c r="Q69" i="2"/>
  <c r="Z69" i="2" s="1"/>
  <c r="Q70" i="2"/>
  <c r="N8" i="2"/>
  <c r="M8" i="2" s="1"/>
  <c r="V8" i="2" s="1"/>
  <c r="N9" i="2"/>
  <c r="N10" i="2"/>
  <c r="W10" i="2" s="1"/>
  <c r="N11" i="2"/>
  <c r="N12" i="2"/>
  <c r="W12" i="2" s="1"/>
  <c r="N13" i="2"/>
  <c r="N14" i="2"/>
  <c r="M14" i="2" s="1"/>
  <c r="V14" i="2" s="1"/>
  <c r="N15" i="2"/>
  <c r="N16" i="2"/>
  <c r="M16" i="2" s="1"/>
  <c r="V16" i="2" s="1"/>
  <c r="N17" i="2"/>
  <c r="N18" i="2"/>
  <c r="W18" i="2" s="1"/>
  <c r="N19" i="2"/>
  <c r="N20" i="2"/>
  <c r="M20" i="2" s="1"/>
  <c r="V20" i="2" s="1"/>
  <c r="N21" i="2"/>
  <c r="N22" i="2"/>
  <c r="W22" i="2" s="1"/>
  <c r="N23" i="2"/>
  <c r="N24" i="2"/>
  <c r="W24" i="2" s="1"/>
  <c r="N25" i="2"/>
  <c r="N26" i="2"/>
  <c r="M26" i="2" s="1"/>
  <c r="V26" i="2" s="1"/>
  <c r="N27" i="2"/>
  <c r="N28" i="2"/>
  <c r="M28" i="2" s="1"/>
  <c r="V28" i="2" s="1"/>
  <c r="N29" i="2"/>
  <c r="N30" i="2"/>
  <c r="W30" i="2" s="1"/>
  <c r="N31" i="2"/>
  <c r="N32" i="2"/>
  <c r="M32" i="2" s="1"/>
  <c r="V32" i="2" s="1"/>
  <c r="N33" i="2"/>
  <c r="N34" i="2"/>
  <c r="W34" i="2" s="1"/>
  <c r="N35" i="2"/>
  <c r="N36" i="2"/>
  <c r="W36" i="2" s="1"/>
  <c r="N37" i="2"/>
  <c r="N38" i="2"/>
  <c r="M38" i="2" s="1"/>
  <c r="V38" i="2" s="1"/>
  <c r="N39" i="2"/>
  <c r="N40" i="2"/>
  <c r="M40" i="2" s="1"/>
  <c r="V40" i="2" s="1"/>
  <c r="N41" i="2"/>
  <c r="N42" i="2"/>
  <c r="W42" i="2" s="1"/>
  <c r="N43" i="2"/>
  <c r="N44" i="2"/>
  <c r="M44" i="2" s="1"/>
  <c r="V44" i="2" s="1"/>
  <c r="N45" i="2"/>
  <c r="N46" i="2"/>
  <c r="W46" i="2" s="1"/>
  <c r="N47" i="2"/>
  <c r="N48" i="2"/>
  <c r="W48" i="2" s="1"/>
  <c r="N49" i="2"/>
  <c r="N50" i="2"/>
  <c r="M50" i="2" s="1"/>
  <c r="V50" i="2" s="1"/>
  <c r="N51" i="2"/>
  <c r="N52" i="2"/>
  <c r="M52" i="2" s="1"/>
  <c r="V52" i="2" s="1"/>
  <c r="N53" i="2"/>
  <c r="N54" i="2"/>
  <c r="W54" i="2" s="1"/>
  <c r="N55" i="2"/>
  <c r="N56" i="2"/>
  <c r="M56" i="2" s="1"/>
  <c r="V56" i="2" s="1"/>
  <c r="N57" i="2"/>
  <c r="N58" i="2"/>
  <c r="W58" i="2" s="1"/>
  <c r="N59" i="2"/>
  <c r="N60" i="2"/>
  <c r="W60" i="2" s="1"/>
  <c r="N61" i="2"/>
  <c r="N62" i="2"/>
  <c r="M62" i="2" s="1"/>
  <c r="V62" i="2" s="1"/>
  <c r="N63" i="2"/>
  <c r="N64" i="2"/>
  <c r="M64" i="2" s="1"/>
  <c r="V64" i="2" s="1"/>
  <c r="N65" i="2"/>
  <c r="N66" i="2"/>
  <c r="W66" i="2" s="1"/>
  <c r="N67" i="2"/>
  <c r="N68" i="2"/>
  <c r="M68" i="2" s="1"/>
  <c r="V68" i="2" s="1"/>
  <c r="N69" i="2"/>
  <c r="N70" i="2"/>
  <c r="W70" i="2" s="1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M45" i="2"/>
  <c r="M47" i="2"/>
  <c r="M49" i="2"/>
  <c r="M51" i="2"/>
  <c r="M53" i="2"/>
  <c r="V53" i="2" s="1"/>
  <c r="M55" i="2"/>
  <c r="M57" i="2"/>
  <c r="M59" i="2"/>
  <c r="M61" i="2"/>
  <c r="M63" i="2"/>
  <c r="M65" i="2"/>
  <c r="V65" i="2" s="1"/>
  <c r="M67" i="2"/>
  <c r="M6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Z28" i="2" s="1"/>
  <c r="H29" i="2"/>
  <c r="H30" i="2"/>
  <c r="H31" i="2"/>
  <c r="H32" i="2"/>
  <c r="H33" i="2"/>
  <c r="H34" i="2"/>
  <c r="Z34" i="2" s="1"/>
  <c r="H35" i="2"/>
  <c r="H36" i="2"/>
  <c r="H37" i="2"/>
  <c r="H38" i="2"/>
  <c r="H39" i="2"/>
  <c r="H40" i="2"/>
  <c r="Z40" i="2" s="1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Z64" i="2" s="1"/>
  <c r="H65" i="2"/>
  <c r="H66" i="2"/>
  <c r="H67" i="2"/>
  <c r="H68" i="2"/>
  <c r="H69" i="2"/>
  <c r="H70" i="2"/>
  <c r="Z70" i="2" s="1"/>
  <c r="E8" i="2"/>
  <c r="E9" i="2"/>
  <c r="D9" i="2" s="1"/>
  <c r="E10" i="2"/>
  <c r="E11" i="2"/>
  <c r="D11" i="2" s="1"/>
  <c r="E12" i="2"/>
  <c r="E13" i="2"/>
  <c r="D13" i="2" s="1"/>
  <c r="E14" i="2"/>
  <c r="E15" i="2"/>
  <c r="D15" i="2" s="1"/>
  <c r="E16" i="2"/>
  <c r="E17" i="2"/>
  <c r="D17" i="2" s="1"/>
  <c r="V17" i="2" s="1"/>
  <c r="E18" i="2"/>
  <c r="E19" i="2"/>
  <c r="W19" i="2" s="1"/>
  <c r="E20" i="2"/>
  <c r="E21" i="2"/>
  <c r="D21" i="2" s="1"/>
  <c r="E22" i="2"/>
  <c r="E23" i="2"/>
  <c r="D23" i="2" s="1"/>
  <c r="E24" i="2"/>
  <c r="E25" i="2"/>
  <c r="D25" i="2" s="1"/>
  <c r="E26" i="2"/>
  <c r="E27" i="2"/>
  <c r="D27" i="2" s="1"/>
  <c r="E28" i="2"/>
  <c r="E29" i="2"/>
  <c r="D29" i="2" s="1"/>
  <c r="V29" i="2" s="1"/>
  <c r="E30" i="2"/>
  <c r="E31" i="2"/>
  <c r="W31" i="2" s="1"/>
  <c r="E32" i="2"/>
  <c r="E33" i="2"/>
  <c r="D33" i="2" s="1"/>
  <c r="E34" i="2"/>
  <c r="E35" i="2"/>
  <c r="D35" i="2" s="1"/>
  <c r="E36" i="2"/>
  <c r="E37" i="2"/>
  <c r="D37" i="2" s="1"/>
  <c r="E38" i="2"/>
  <c r="E39" i="2"/>
  <c r="D39" i="2" s="1"/>
  <c r="E40" i="2"/>
  <c r="E41" i="2"/>
  <c r="D41" i="2" s="1"/>
  <c r="V41" i="2" s="1"/>
  <c r="E42" i="2"/>
  <c r="E43" i="2"/>
  <c r="W43" i="2" s="1"/>
  <c r="E44" i="2"/>
  <c r="E45" i="2"/>
  <c r="D45" i="2" s="1"/>
  <c r="E46" i="2"/>
  <c r="E47" i="2"/>
  <c r="D47" i="2" s="1"/>
  <c r="E48" i="2"/>
  <c r="E49" i="2"/>
  <c r="D49" i="2" s="1"/>
  <c r="E50" i="2"/>
  <c r="E51" i="2"/>
  <c r="D51" i="2" s="1"/>
  <c r="E52" i="2"/>
  <c r="E53" i="2"/>
  <c r="D53" i="2" s="1"/>
  <c r="E54" i="2"/>
  <c r="E55" i="2"/>
  <c r="W55" i="2" s="1"/>
  <c r="E56" i="2"/>
  <c r="E57" i="2"/>
  <c r="D57" i="2" s="1"/>
  <c r="E58" i="2"/>
  <c r="E59" i="2"/>
  <c r="D59" i="2" s="1"/>
  <c r="E60" i="2"/>
  <c r="E61" i="2"/>
  <c r="D61" i="2" s="1"/>
  <c r="E62" i="2"/>
  <c r="E63" i="2"/>
  <c r="D63" i="2" s="1"/>
  <c r="E64" i="2"/>
  <c r="E65" i="2"/>
  <c r="D65" i="2" s="1"/>
  <c r="E66" i="2"/>
  <c r="E67" i="2"/>
  <c r="W67" i="2" s="1"/>
  <c r="E68" i="2"/>
  <c r="E69" i="2"/>
  <c r="D69" i="2" s="1"/>
  <c r="E70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V55" i="2" l="1"/>
  <c r="V63" i="2"/>
  <c r="V61" i="2"/>
  <c r="V49" i="2"/>
  <c r="V37" i="2"/>
  <c r="V25" i="2"/>
  <c r="V13" i="2"/>
  <c r="V59" i="2"/>
  <c r="V47" i="2"/>
  <c r="V35" i="2"/>
  <c r="V23" i="2"/>
  <c r="V11" i="2"/>
  <c r="V69" i="2"/>
  <c r="V57" i="2"/>
  <c r="V51" i="2"/>
  <c r="V15" i="2"/>
  <c r="M54" i="2"/>
  <c r="V54" i="2" s="1"/>
  <c r="M12" i="2"/>
  <c r="V12" i="2" s="1"/>
  <c r="W64" i="2"/>
  <c r="W52" i="2"/>
  <c r="W40" i="2"/>
  <c r="W28" i="2"/>
  <c r="W16" i="2"/>
  <c r="W20" i="3"/>
  <c r="AB70" i="4"/>
  <c r="AB52" i="4"/>
  <c r="AB34" i="4"/>
  <c r="AB16" i="4"/>
  <c r="V33" i="2"/>
  <c r="M66" i="2"/>
  <c r="V66" i="2" s="1"/>
  <c r="W63" i="2"/>
  <c r="D67" i="2"/>
  <c r="V67" i="2" s="1"/>
  <c r="D55" i="2"/>
  <c r="D43" i="2"/>
  <c r="V43" i="2" s="1"/>
  <c r="D31" i="2"/>
  <c r="V31" i="2" s="1"/>
  <c r="D19" i="2"/>
  <c r="V19" i="2" s="1"/>
  <c r="M70" i="2"/>
  <c r="V70" i="2" s="1"/>
  <c r="M58" i="2"/>
  <c r="V58" i="2" s="1"/>
  <c r="M46" i="2"/>
  <c r="V46" i="2" s="1"/>
  <c r="M34" i="2"/>
  <c r="V34" i="2" s="1"/>
  <c r="M22" i="2"/>
  <c r="V22" i="2" s="1"/>
  <c r="M10" i="2"/>
  <c r="V10" i="2" s="1"/>
  <c r="W62" i="2"/>
  <c r="W50" i="2"/>
  <c r="W38" i="2"/>
  <c r="W26" i="2"/>
  <c r="W14" i="2"/>
  <c r="W14" i="3"/>
  <c r="V45" i="2"/>
  <c r="V21" i="2"/>
  <c r="W65" i="2"/>
  <c r="W59" i="2"/>
  <c r="W53" i="2"/>
  <c r="W47" i="2"/>
  <c r="W41" i="2"/>
  <c r="W35" i="2"/>
  <c r="W29" i="2"/>
  <c r="W23" i="2"/>
  <c r="W17" i="2"/>
  <c r="W11" i="2"/>
  <c r="Z68" i="2"/>
  <c r="Z62" i="2"/>
  <c r="Z56" i="2"/>
  <c r="Z50" i="2"/>
  <c r="Z44" i="2"/>
  <c r="Z38" i="2"/>
  <c r="Z32" i="2"/>
  <c r="Z26" i="2"/>
  <c r="Z20" i="2"/>
  <c r="Z14" i="2"/>
  <c r="Z8" i="2"/>
  <c r="V39" i="2"/>
  <c r="V9" i="2"/>
  <c r="AB64" i="4"/>
  <c r="AB46" i="4"/>
  <c r="AB28" i="4"/>
  <c r="AB10" i="4"/>
  <c r="AB25" i="5"/>
  <c r="AB13" i="5"/>
  <c r="V27" i="2"/>
  <c r="M60" i="2"/>
  <c r="V60" i="2" s="1"/>
  <c r="M48" i="2"/>
  <c r="V48" i="2" s="1"/>
  <c r="M42" i="2"/>
  <c r="V42" i="2" s="1"/>
  <c r="M36" i="2"/>
  <c r="V36" i="2" s="1"/>
  <c r="M30" i="2"/>
  <c r="V30" i="2" s="1"/>
  <c r="M24" i="2"/>
  <c r="V24" i="2" s="1"/>
  <c r="M18" i="2"/>
  <c r="V18" i="2" s="1"/>
  <c r="W69" i="2"/>
  <c r="W57" i="2"/>
  <c r="W51" i="2"/>
  <c r="W45" i="2"/>
  <c r="W39" i="2"/>
  <c r="W33" i="2"/>
  <c r="W27" i="2"/>
  <c r="W21" i="2"/>
  <c r="W15" i="2"/>
  <c r="W9" i="2"/>
  <c r="Z66" i="2"/>
  <c r="Z60" i="2"/>
  <c r="Z54" i="2"/>
  <c r="Z48" i="2"/>
  <c r="Z42" i="2"/>
  <c r="Z36" i="2"/>
  <c r="Z30" i="2"/>
  <c r="Z24" i="2"/>
  <c r="Z18" i="2"/>
  <c r="Z12" i="2"/>
  <c r="Z22" i="3"/>
  <c r="M22" i="3"/>
  <c r="V22" i="3" s="1"/>
  <c r="Z16" i="3"/>
  <c r="M16" i="3"/>
  <c r="V16" i="3" s="1"/>
  <c r="Z10" i="3"/>
  <c r="M10" i="3"/>
  <c r="V10" i="3" s="1"/>
  <c r="W26" i="3"/>
  <c r="M23" i="3"/>
  <c r="V23" i="3" s="1"/>
  <c r="M17" i="3"/>
  <c r="V17" i="3" s="1"/>
  <c r="M11" i="3"/>
  <c r="V11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N7" i="2"/>
  <c r="P7" i="6"/>
  <c r="E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Z7" i="3"/>
  <c r="W7" i="3"/>
  <c r="W7" i="2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<sst xmlns="http://schemas.openxmlformats.org/spreadsheetml/2006/main" count="2632" uniqueCount="305">
  <si>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</si>
  <si>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</si>
  <si>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</si>
  <si>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</si>
  <si>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</si>
  <si>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</si>
  <si>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</si>
  <si>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</si>
  <si>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</si>
  <si>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</si>
  <si>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</si>
  <si>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</si>
  <si>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</si>
  <si>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</si>
  <si>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</si>
  <si>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</si>
  <si>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</si>
  <si>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</si>
  <si>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</si>
  <si>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</si>
  <si>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</si>
  <si>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</si>
  <si>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</si>
  <si>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</si>
  <si>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</si>
  <si>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</si>
  <si>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</si>
  <si>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</si>
  <si>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</si>
  <si>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</si>
  <si>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</si>
  <si>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</si>
  <si>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</si>
  <si>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</si>
  <si>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</si>
  <si>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</si>
  <si>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</si>
  <si>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</si>
  <si>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</si>
  <si>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</si>
  <si>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</si>
  <si>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</si>
  <si>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</si>
  <si>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</si>
  <si>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</si>
  <si>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</si>
  <si>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</si>
  <si>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</si>
  <si>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</si>
  <si>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</si>
  <si>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</si>
  <si>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</si>
  <si>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</si>
  <si>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</si>
  <si>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</si>
  <si>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</si>
  <si>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</si>
  <si>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</si>
  <si>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</si>
  <si>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</si>
  <si>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</si>
  <si>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</si>
  <si>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</si>
  <si>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</si>
  <si>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</si>
  <si>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</si>
  <si>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</si>
  <si>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</si>
  <si>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</si>
  <si>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</si>
  <si>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</si>
  <si>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</si>
  <si>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</si>
  <si>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</si>
  <si>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</si>
  <si>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</si>
  <si>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</si>
  <si>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</si>
  <si>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</si>
  <si>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</si>
  <si>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</si>
  <si>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</si>
  <si>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</si>
  <si>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</si>
  <si>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</si>
  <si>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</si>
  <si>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</si>
  <si>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</si>
  <si>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</si>
  <si>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</si>
  <si>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</si>
  <si>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</si>
  <si>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</si>
  <si>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</si>
  <si>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</si>
  <si>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</si>
  <si>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</si>
  <si>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</si>
  <si>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</si>
  <si>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</si>
  <si>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埼玉県</t>
  </si>
  <si>
    <t>11000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</si>
  <si>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</si>
  <si>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</si>
  <si>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</si>
  <si>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</si>
  <si>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</si>
  <si>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</si>
  <si>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</si>
  <si>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</si>
  <si>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11100</t>
  </si>
  <si>
    <t>さいたま市</t>
  </si>
  <si>
    <t/>
  </si>
  <si>
    <t>11201</t>
  </si>
  <si>
    <t>川越市</t>
  </si>
  <si>
    <t>11202</t>
  </si>
  <si>
    <t>熊谷市</t>
  </si>
  <si>
    <t>バックホー3台
ショベルカー1台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</si>
  <si>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</si>
  <si>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</si>
  <si>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</si>
  <si>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</si>
  <si>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</si>
  <si>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</si>
  <si>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</si>
  <si>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</si>
  <si>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ショベルローダー２台、ホイールローダー２台、フォークリフト５台、油圧ショベル２台、スキッドステアローダー１台</t>
  </si>
  <si>
    <t>11209</t>
  </si>
  <si>
    <t>飯能市</t>
  </si>
  <si>
    <t>ホイルローダ2台　バックホー1台　フォークリフト１台</t>
  </si>
  <si>
    <t>11210</t>
  </si>
  <si>
    <t>加須市</t>
  </si>
  <si>
    <t>11211</t>
  </si>
  <si>
    <t>本庄市</t>
  </si>
  <si>
    <t>11212</t>
  </si>
  <si>
    <t>東松山市</t>
  </si>
  <si>
    <t>ショベルローダー１台、フォークリフト１台</t>
  </si>
  <si>
    <t>11214</t>
  </si>
  <si>
    <t>春日部市</t>
  </si>
  <si>
    <t>ショベルカー３１台、ホイルローダー１４台、ブルドーザー１台、フォークリフト５４台</t>
  </si>
  <si>
    <t>11215</t>
  </si>
  <si>
    <t>狭山市</t>
  </si>
  <si>
    <t>11216</t>
  </si>
  <si>
    <t>羽生市</t>
  </si>
  <si>
    <t>ミニホイールローダ１台</t>
  </si>
  <si>
    <t>11217</t>
  </si>
  <si>
    <t>鴻巣市</t>
  </si>
  <si>
    <t>11218</t>
  </si>
  <si>
    <t>深谷市</t>
  </si>
  <si>
    <t>ホイールローダー1台</t>
  </si>
  <si>
    <t>11219</t>
  </si>
  <si>
    <t>上尾市</t>
  </si>
  <si>
    <t>フォークリフト４台、リーチローダ１台、パワーショベル１台</t>
  </si>
  <si>
    <t>11221</t>
  </si>
  <si>
    <t>草加市</t>
  </si>
  <si>
    <t>ローダー２台、バケットフォーク２台、ニブラ１台</t>
  </si>
  <si>
    <t>11222</t>
  </si>
  <si>
    <t>越谷市</t>
  </si>
  <si>
    <t>ショベルローダー１台、ホイールローダー１台、フォークリフト１台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</si>
  <si>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</si>
  <si>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</si>
  <si>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</si>
  <si>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</si>
  <si>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</si>
  <si>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</si>
  <si>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</si>
  <si>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</si>
  <si>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</si>
  <si>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</si>
  <si>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</si>
  <si>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</si>
  <si>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ホイールローダー１台</t>
  </si>
  <si>
    <t>11230</t>
  </si>
  <si>
    <t>新座市</t>
  </si>
  <si>
    <t>11231</t>
  </si>
  <si>
    <t>桶川市</t>
  </si>
  <si>
    <t>ショベルローダー3台、フォークリフト4台</t>
  </si>
  <si>
    <t>11232</t>
  </si>
  <si>
    <t>久喜市</t>
  </si>
  <si>
    <t>11233</t>
  </si>
  <si>
    <t>北本市</t>
  </si>
  <si>
    <t>11234</t>
  </si>
  <si>
    <t>八潮市</t>
  </si>
  <si>
    <t>パワーショベル１台、バッテリーフォークリフト１台、ホイルローダー１台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</si>
  <si>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</si>
  <si>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</si>
  <si>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</si>
  <si>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</si>
  <si>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</si>
  <si>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</si>
  <si>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</si>
  <si>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</si>
  <si>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パワーショベル１台、ホイールローダー２台</t>
  </si>
  <si>
    <t>11240</t>
  </si>
  <si>
    <t>幸手市</t>
  </si>
  <si>
    <t>ショベルローダ4台、ブルドーザー1台</t>
  </si>
  <si>
    <t>11241</t>
  </si>
  <si>
    <t>鶴ヶ島市</t>
  </si>
  <si>
    <t>11242</t>
  </si>
  <si>
    <t>日高市</t>
  </si>
  <si>
    <t>11243</t>
  </si>
  <si>
    <t>吉川市</t>
  </si>
  <si>
    <t>ホイールローダー2台、ショベルローダー1台</t>
  </si>
  <si>
    <t>11245</t>
  </si>
  <si>
    <t>ふじみ野市</t>
  </si>
  <si>
    <t>11246</t>
  </si>
  <si>
    <t>白岡市</t>
  </si>
  <si>
    <t>11301</t>
  </si>
  <si>
    <t>伊奈町</t>
  </si>
  <si>
    <t>フォークリフト3台、ショベルローダー1台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</si>
  <si>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</si>
  <si>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</si>
  <si>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</si>
  <si>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</si>
  <si>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</si>
  <si>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</si>
  <si>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</si>
  <si>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</si>
  <si>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特になし</t>
  </si>
  <si>
    <t>11342</t>
  </si>
  <si>
    <t>嵐山町</t>
  </si>
  <si>
    <t>11343</t>
  </si>
  <si>
    <t>小川町</t>
  </si>
  <si>
    <t>11346</t>
  </si>
  <si>
    <t>川島町</t>
  </si>
  <si>
    <t>ショベルローダー２台、ホイルローダー１台、フォークリフト１台</t>
  </si>
  <si>
    <t>11347</t>
  </si>
  <si>
    <t>吉見町</t>
  </si>
  <si>
    <t>11348</t>
  </si>
  <si>
    <t>鳩山町</t>
  </si>
  <si>
    <t>11349</t>
  </si>
  <si>
    <t>ときがわ町</t>
  </si>
  <si>
    <t>該当なし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</si>
  <si>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</si>
  <si>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</si>
  <si>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</si>
  <si>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</si>
  <si>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</si>
  <si>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</si>
  <si>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</si>
  <si>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</si>
  <si>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</si>
  <si>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</si>
  <si>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</si>
  <si>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</si>
  <si>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</si>
  <si>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</si>
  <si>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把握していない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</si>
  <si>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</si>
  <si>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</si>
  <si>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</si>
  <si>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</si>
  <si>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</si>
  <si>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</si>
  <si>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</si>
  <si>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</si>
  <si>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</si>
  <si>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</si>
  <si>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バックホウ１台、ホイルローダー２台、フォークリフト２台</t>
  </si>
  <si>
    <t>11808</t>
  </si>
  <si>
    <t>蓮田白岡衛生組合</t>
  </si>
  <si>
    <t>○</t>
  </si>
  <si>
    <t>11809</t>
  </si>
  <si>
    <t>久喜宮代衛生組合</t>
  </si>
  <si>
    <t>11810</t>
  </si>
  <si>
    <t>朝霞地区一部事務組合</t>
  </si>
  <si>
    <t>11813</t>
  </si>
  <si>
    <t>皆野・長瀞下水道組合</t>
  </si>
  <si>
    <t>11814</t>
  </si>
  <si>
    <t>上尾、桶川、伊奈衛生組合</t>
  </si>
  <si>
    <t>11815</t>
  </si>
  <si>
    <t>志木地区衛生組合</t>
  </si>
  <si>
    <t>フォークリフト４台、ショベルローダ４台</t>
  </si>
  <si>
    <t>11816</t>
  </si>
  <si>
    <t>北本地区衛生組合</t>
  </si>
  <si>
    <t>11817</t>
  </si>
  <si>
    <t>入間西部衛生組合</t>
  </si>
  <si>
    <t>11818</t>
  </si>
  <si>
    <t>入間東部地区事務組合</t>
  </si>
  <si>
    <t>11820</t>
  </si>
  <si>
    <t>小川地区衛生組合</t>
  </si>
  <si>
    <t>ショベルローダー3台、フォークリフト3台</t>
  </si>
  <si>
    <t>11821</t>
  </si>
  <si>
    <t>坂戸地区衛生組合</t>
  </si>
  <si>
    <t>11824</t>
  </si>
  <si>
    <t>東埼玉資源環境組合</t>
  </si>
  <si>
    <t>ダンプ37台</t>
  </si>
  <si>
    <t>11827</t>
  </si>
  <si>
    <t>蕨戸田衛生センター組合</t>
  </si>
  <si>
    <t>11861</t>
  </si>
  <si>
    <t>彩北広域清掃組合</t>
  </si>
  <si>
    <t>11863</t>
  </si>
  <si>
    <t>秩父広域市町村圏組合</t>
  </si>
  <si>
    <t>11869</t>
  </si>
  <si>
    <t>児玉郡市広域市町村圏組合</t>
  </si>
  <si>
    <t>リーチローダー2台</t>
  </si>
  <si>
    <t>11871</t>
  </si>
  <si>
    <t>埼玉西部環境保全組合</t>
  </si>
  <si>
    <t>11872</t>
  </si>
  <si>
    <t>大里広域市町村圏組合</t>
  </si>
  <si>
    <t>ダンプ６台</t>
  </si>
  <si>
    <t>11885</t>
  </si>
  <si>
    <t>埼玉中部環境保全組合</t>
  </si>
  <si>
    <t>11903</t>
  </si>
  <si>
    <t>埼玉中部資源循環組合（廃止）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</si>
</sst>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1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70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7</v>
      </c>
      <c r="E7" s="72">
        <f t="shared" si="0"/>
        <v>4</v>
      </c>
      <c r="F7" s="72">
        <f t="shared" si="0"/>
        <v>12</v>
      </c>
      <c r="G7" s="72">
        <f t="shared" si="0"/>
        <v>9</v>
      </c>
      <c r="H7" s="72">
        <f t="shared" si="0"/>
        <v>4</v>
      </c>
      <c r="I7" s="72">
        <f t="shared" si="0"/>
        <v>10</v>
      </c>
      <c r="J7" s="72">
        <f t="shared" si="0"/>
        <v>9</v>
      </c>
      <c r="K7" s="72">
        <f t="shared" si="0"/>
        <v>8</v>
      </c>
      <c r="L7" s="72">
        <f t="shared" si="0"/>
        <v>0</v>
      </c>
      <c r="M7" s="72">
        <f t="shared" si="0"/>
        <v>7</v>
      </c>
      <c r="N7" s="72">
        <f t="shared" si="0"/>
        <v>5</v>
      </c>
      <c r="O7" s="72">
        <f t="shared" si="0"/>
        <v>13</v>
      </c>
      <c r="P7" s="72">
        <f t="shared" si="0"/>
        <v>9</v>
      </c>
      <c r="Q7" s="72">
        <f t="shared" si="0"/>
        <v>5</v>
      </c>
      <c r="R7" s="72">
        <f t="shared" si="0"/>
        <v>7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20</v>
      </c>
      <c r="V7" s="72">
        <f t="shared" si="1"/>
        <v>20</v>
      </c>
      <c r="W7" s="72">
        <f t="shared" si="1"/>
        <v>20</v>
      </c>
      <c r="X7" s="72">
        <f t="shared" si="1"/>
        <v>20</v>
      </c>
      <c r="Y7" s="72">
        <f t="shared" si="1"/>
        <v>20</v>
      </c>
      <c r="Z7" s="72">
        <f t="shared" si="1"/>
        <v>20</v>
      </c>
      <c r="AA7" s="72">
        <f t="shared" si="1"/>
        <v>15</v>
      </c>
      <c r="AB7" s="72">
        <f t="shared" si="1"/>
        <v>20</v>
      </c>
      <c r="AC7" s="72">
        <f t="shared" si="1"/>
        <v>9</v>
      </c>
      <c r="AD7" s="72">
        <f t="shared" si="1"/>
        <v>20</v>
      </c>
      <c r="AE7" s="72">
        <f t="shared" si="1"/>
        <v>5</v>
      </c>
      <c r="AF7" s="72">
        <f t="shared" si="1"/>
        <v>20</v>
      </c>
      <c r="AG7" s="72">
        <f t="shared" si="1"/>
        <v>2</v>
      </c>
      <c r="AH7" s="72">
        <f t="shared" si="1"/>
        <v>20</v>
      </c>
      <c r="AI7" s="72">
        <f t="shared" si="1"/>
        <v>1</v>
      </c>
      <c r="AJ7" s="72">
        <f t="shared" si="1"/>
        <v>20</v>
      </c>
      <c r="AK7" s="72">
        <f t="shared" si="1"/>
        <v>1</v>
      </c>
      <c r="AL7" s="72">
        <f t="shared" si="1"/>
        <v>20</v>
      </c>
      <c r="AM7" s="72">
        <f t="shared" si="1"/>
        <v>1</v>
      </c>
      <c r="AN7" s="72">
        <f t="shared" si="1"/>
        <v>20</v>
      </c>
      <c r="AO7" s="72">
        <f t="shared" si="1"/>
        <v>0</v>
      </c>
      <c r="AP7" s="72">
        <f t="shared" si="1"/>
        <v>20</v>
      </c>
      <c r="AQ7" s="72">
        <f t="shared" si="1"/>
        <v>0</v>
      </c>
      <c r="AR7" s="72">
        <f t="shared" si="1"/>
        <v>20</v>
      </c>
      <c r="AS7" s="72">
        <f t="shared" si="1"/>
        <v>0</v>
      </c>
      <c r="AT7" s="72">
        <f t="shared" si="1"/>
        <v>20</v>
      </c>
      <c r="AU7" s="72">
        <f t="shared" si="1"/>
        <v>0</v>
      </c>
      <c r="AV7" s="72">
        <f t="shared" si="1"/>
        <v>20</v>
      </c>
      <c r="AW7" s="72">
        <f t="shared" si="1"/>
        <v>0</v>
      </c>
      <c r="AX7" s="72">
        <f t="shared" si="1"/>
        <v>20</v>
      </c>
      <c r="AY7" s="72">
        <f t="shared" si="1"/>
        <v>0</v>
      </c>
      <c r="AZ7" s="72">
        <f t="shared" si="1"/>
        <v>20</v>
      </c>
      <c r="BA7" s="72">
        <f t="shared" ref="BA7:CC7" si="2">COUNTIF(BA$8:BA$57,"&lt;&gt;")</f>
        <v>0</v>
      </c>
      <c r="BB7" s="72">
        <f t="shared" si="2"/>
        <v>20</v>
      </c>
      <c r="BC7" s="72">
        <f t="shared" si="2"/>
        <v>0</v>
      </c>
      <c r="BD7" s="72">
        <f t="shared" si="2"/>
        <v>20</v>
      </c>
      <c r="BE7" s="72">
        <f t="shared" si="2"/>
        <v>0</v>
      </c>
      <c r="BF7" s="72">
        <f t="shared" si="2"/>
        <v>20</v>
      </c>
      <c r="BG7" s="72">
        <f t="shared" si="2"/>
        <v>0</v>
      </c>
      <c r="BH7" s="72">
        <f t="shared" si="2"/>
        <v>20</v>
      </c>
      <c r="BI7" s="72">
        <f t="shared" si="2"/>
        <v>0</v>
      </c>
      <c r="BJ7" s="72">
        <f t="shared" si="2"/>
        <v>20</v>
      </c>
      <c r="BK7" s="72">
        <f t="shared" si="2"/>
        <v>0</v>
      </c>
      <c r="BL7" s="72">
        <f t="shared" si="2"/>
        <v>20</v>
      </c>
      <c r="BM7" s="72">
        <f t="shared" si="2"/>
        <v>0</v>
      </c>
      <c r="BN7" s="72">
        <f t="shared" si="2"/>
        <v>20</v>
      </c>
      <c r="BO7" s="72">
        <f t="shared" si="2"/>
        <v>0</v>
      </c>
      <c r="BP7" s="72">
        <f t="shared" si="2"/>
        <v>20</v>
      </c>
      <c r="BQ7" s="72">
        <f t="shared" si="2"/>
        <v>0</v>
      </c>
      <c r="BR7" s="72">
        <f t="shared" si="2"/>
        <v>20</v>
      </c>
      <c r="BS7" s="72">
        <f t="shared" si="2"/>
        <v>0</v>
      </c>
      <c r="BT7" s="72">
        <f t="shared" si="2"/>
        <v>20</v>
      </c>
      <c r="BU7" s="72">
        <f t="shared" si="2"/>
        <v>0</v>
      </c>
      <c r="BV7" s="72">
        <f t="shared" si="2"/>
        <v>20</v>
      </c>
      <c r="BW7" s="72">
        <f t="shared" si="2"/>
        <v>0</v>
      </c>
      <c r="BX7" s="72">
        <f t="shared" si="2"/>
        <v>20</v>
      </c>
      <c r="BY7" s="72">
        <f t="shared" si="2"/>
        <v>0</v>
      </c>
      <c r="BZ7" s="72">
        <f t="shared" si="2"/>
        <v>20</v>
      </c>
      <c r="CA7" s="72">
        <f t="shared" si="2"/>
        <v>0</v>
      </c>
      <c r="CB7" s="72">
        <f t="shared" si="2"/>
        <v>20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259</v>
      </c>
      <c r="C8" s="62" t="s">
        <v>260</v>
      </c>
      <c r="D8" s="62"/>
      <c r="E8" s="62" t="s">
        <v>261</v>
      </c>
      <c r="F8" s="62" t="s">
        <v>261</v>
      </c>
      <c r="G8" s="62" t="s">
        <v>261</v>
      </c>
      <c r="H8" s="62" t="s">
        <v>261</v>
      </c>
      <c r="I8" s="62" t="s">
        <v>261</v>
      </c>
      <c r="J8" s="62" t="s">
        <v>261</v>
      </c>
      <c r="K8" s="62" t="s">
        <v>261</v>
      </c>
      <c r="L8" s="62"/>
      <c r="M8" s="62"/>
      <c r="N8" s="62" t="s">
        <v>261</v>
      </c>
      <c r="O8" s="62" t="s">
        <v>261</v>
      </c>
      <c r="P8" s="62" t="s">
        <v>261</v>
      </c>
      <c r="Q8" s="62" t="s">
        <v>261</v>
      </c>
      <c r="R8" s="62" t="s">
        <v>261</v>
      </c>
      <c r="S8" s="62"/>
      <c r="T8" s="62"/>
      <c r="U8" s="62">
        <v>2</v>
      </c>
      <c r="V8" s="68" t="s">
        <v>188</v>
      </c>
      <c r="W8" s="62" t="s">
        <v>189</v>
      </c>
      <c r="X8" s="68" t="s">
        <v>205</v>
      </c>
      <c r="Y8" s="62" t="s">
        <v>206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262</v>
      </c>
      <c r="C9" s="62" t="s">
        <v>263</v>
      </c>
      <c r="D9" s="62"/>
      <c r="E9" s="62" t="s">
        <v>261</v>
      </c>
      <c r="F9" s="62" t="s">
        <v>261</v>
      </c>
      <c r="G9" s="62" t="s">
        <v>261</v>
      </c>
      <c r="H9" s="62" t="s">
        <v>261</v>
      </c>
      <c r="I9" s="62" t="s">
        <v>261</v>
      </c>
      <c r="J9" s="62" t="s">
        <v>261</v>
      </c>
      <c r="K9" s="62" t="s">
        <v>261</v>
      </c>
      <c r="L9" s="62"/>
      <c r="M9" s="62"/>
      <c r="N9" s="62" t="s">
        <v>261</v>
      </c>
      <c r="O9" s="62" t="s">
        <v>261</v>
      </c>
      <c r="P9" s="62" t="s">
        <v>261</v>
      </c>
      <c r="Q9" s="62" t="s">
        <v>261</v>
      </c>
      <c r="R9" s="62" t="s">
        <v>261</v>
      </c>
      <c r="S9" s="62"/>
      <c r="T9" s="62"/>
      <c r="U9" s="62">
        <v>2</v>
      </c>
      <c r="V9" s="68" t="s">
        <v>177</v>
      </c>
      <c r="W9" s="62" t="s">
        <v>178</v>
      </c>
      <c r="X9" s="68" t="s">
        <v>252</v>
      </c>
      <c r="Y9" s="62" t="s">
        <v>253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264</v>
      </c>
      <c r="C10" s="62" t="s">
        <v>265</v>
      </c>
      <c r="D10" s="62" t="s">
        <v>261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261</v>
      </c>
      <c r="P10" s="62"/>
      <c r="Q10" s="62" t="s">
        <v>261</v>
      </c>
      <c r="R10" s="62"/>
      <c r="S10" s="62"/>
      <c r="T10" s="62"/>
      <c r="U10" s="62">
        <v>4</v>
      </c>
      <c r="V10" s="68" t="s">
        <v>165</v>
      </c>
      <c r="W10" s="62" t="s">
        <v>166</v>
      </c>
      <c r="X10" s="68" t="s">
        <v>167</v>
      </c>
      <c r="Y10" s="62" t="s">
        <v>168</v>
      </c>
      <c r="Z10" s="68" t="s">
        <v>169</v>
      </c>
      <c r="AA10" s="62" t="s">
        <v>170</v>
      </c>
      <c r="AB10" s="68" t="s">
        <v>172</v>
      </c>
      <c r="AC10" s="62" t="s">
        <v>173</v>
      </c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266</v>
      </c>
      <c r="C11" s="62" t="s">
        <v>267</v>
      </c>
      <c r="D11" s="62" t="s">
        <v>261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261</v>
      </c>
      <c r="O11" s="62" t="s">
        <v>261</v>
      </c>
      <c r="P11" s="62" t="s">
        <v>261</v>
      </c>
      <c r="Q11" s="62" t="s">
        <v>261</v>
      </c>
      <c r="R11" s="62" t="s">
        <v>261</v>
      </c>
      <c r="S11" s="62"/>
      <c r="T11" s="62"/>
      <c r="U11" s="62">
        <v>2</v>
      </c>
      <c r="V11" s="68" t="s">
        <v>235</v>
      </c>
      <c r="W11" s="62" t="s">
        <v>236</v>
      </c>
      <c r="X11" s="68" t="s">
        <v>237</v>
      </c>
      <c r="Y11" s="62" t="s">
        <v>238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268</v>
      </c>
      <c r="C12" s="62" t="s">
        <v>269</v>
      </c>
      <c r="D12" s="62" t="s">
        <v>261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261</v>
      </c>
      <c r="P12" s="62"/>
      <c r="Q12" s="62"/>
      <c r="R12" s="62" t="s">
        <v>261</v>
      </c>
      <c r="S12" s="62"/>
      <c r="T12" s="62"/>
      <c r="U12" s="62">
        <v>3</v>
      </c>
      <c r="V12" s="68" t="s">
        <v>150</v>
      </c>
      <c r="W12" s="62" t="s">
        <v>151</v>
      </c>
      <c r="X12" s="68" t="s">
        <v>174</v>
      </c>
      <c r="Y12" s="62" t="s">
        <v>175</v>
      </c>
      <c r="Z12" s="68" t="s">
        <v>207</v>
      </c>
      <c r="AA12" s="62" t="s">
        <v>208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270</v>
      </c>
      <c r="C13" s="62" t="s">
        <v>271</v>
      </c>
      <c r="D13" s="62"/>
      <c r="E13" s="62"/>
      <c r="F13" s="62" t="s">
        <v>261</v>
      </c>
      <c r="G13" s="62"/>
      <c r="H13" s="62"/>
      <c r="I13" s="62"/>
      <c r="J13" s="62"/>
      <c r="K13" s="62"/>
      <c r="L13" s="62"/>
      <c r="M13" s="62" t="s">
        <v>261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167</v>
      </c>
      <c r="W13" s="62" t="s">
        <v>168</v>
      </c>
      <c r="X13" s="68" t="s">
        <v>172</v>
      </c>
      <c r="Y13" s="62" t="s">
        <v>173</v>
      </c>
      <c r="Z13" s="68" t="s">
        <v>184</v>
      </c>
      <c r="AA13" s="62" t="s">
        <v>185</v>
      </c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273</v>
      </c>
      <c r="C14" s="62" t="s">
        <v>274</v>
      </c>
      <c r="D14" s="62" t="s">
        <v>261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261</v>
      </c>
      <c r="P14" s="62" t="s">
        <v>261</v>
      </c>
      <c r="Q14" s="62"/>
      <c r="R14" s="62"/>
      <c r="S14" s="62"/>
      <c r="T14" s="62"/>
      <c r="U14" s="62">
        <v>4</v>
      </c>
      <c r="V14" s="68" t="s">
        <v>145</v>
      </c>
      <c r="W14" s="62" t="s">
        <v>146</v>
      </c>
      <c r="X14" s="68" t="s">
        <v>179</v>
      </c>
      <c r="Y14" s="62" t="s">
        <v>180</v>
      </c>
      <c r="Z14" s="68" t="s">
        <v>177</v>
      </c>
      <c r="AA14" s="62" t="s">
        <v>178</v>
      </c>
      <c r="AB14" s="68" t="s">
        <v>226</v>
      </c>
      <c r="AC14" s="62" t="s">
        <v>227</v>
      </c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275</v>
      </c>
      <c r="C15" s="62" t="s">
        <v>276</v>
      </c>
      <c r="D15" s="62" t="s">
        <v>261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261</v>
      </c>
      <c r="P15" s="62"/>
      <c r="Q15" s="62"/>
      <c r="R15" s="62"/>
      <c r="S15" s="62"/>
      <c r="T15" s="62"/>
      <c r="U15" s="62">
        <v>2</v>
      </c>
      <c r="V15" s="68" t="s">
        <v>163</v>
      </c>
      <c r="W15" s="62" t="s">
        <v>164</v>
      </c>
      <c r="X15" s="68" t="s">
        <v>198</v>
      </c>
      <c r="Y15" s="62" t="s">
        <v>199</v>
      </c>
      <c r="Z15" s="68" t="s">
        <v>112</v>
      </c>
      <c r="AA15" s="62"/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277</v>
      </c>
      <c r="C16" s="62" t="s">
        <v>278</v>
      </c>
      <c r="D16" s="62" t="s">
        <v>261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261</v>
      </c>
      <c r="O16" s="62" t="s">
        <v>261</v>
      </c>
      <c r="P16" s="62" t="s">
        <v>261</v>
      </c>
      <c r="Q16" s="62" t="s">
        <v>261</v>
      </c>
      <c r="R16" s="62"/>
      <c r="S16" s="62"/>
      <c r="T16" s="62"/>
      <c r="U16" s="62">
        <v>3</v>
      </c>
      <c r="V16" s="68" t="s">
        <v>184</v>
      </c>
      <c r="W16" s="62" t="s">
        <v>185</v>
      </c>
      <c r="X16" s="68" t="s">
        <v>203</v>
      </c>
      <c r="Y16" s="62" t="s">
        <v>204</v>
      </c>
      <c r="Z16" s="68" t="s">
        <v>210</v>
      </c>
      <c r="AA16" s="62" t="s">
        <v>211</v>
      </c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 t="s">
        <v>100</v>
      </c>
      <c r="B17" s="68" t="s">
        <v>279</v>
      </c>
      <c r="C17" s="62" t="s">
        <v>280</v>
      </c>
      <c r="D17" s="62"/>
      <c r="E17" s="62"/>
      <c r="F17" s="62" t="s">
        <v>261</v>
      </c>
      <c r="G17" s="62" t="s">
        <v>261</v>
      </c>
      <c r="H17" s="62"/>
      <c r="I17" s="62" t="s">
        <v>261</v>
      </c>
      <c r="J17" s="62" t="s">
        <v>261</v>
      </c>
      <c r="K17" s="62" t="s">
        <v>261</v>
      </c>
      <c r="L17" s="62"/>
      <c r="M17" s="62"/>
      <c r="N17" s="62" t="s">
        <v>261</v>
      </c>
      <c r="O17" s="62" t="s">
        <v>261</v>
      </c>
      <c r="P17" s="62" t="s">
        <v>261</v>
      </c>
      <c r="Q17" s="62"/>
      <c r="R17" s="62" t="s">
        <v>261</v>
      </c>
      <c r="S17" s="62"/>
      <c r="T17" s="62"/>
      <c r="U17" s="62">
        <v>5</v>
      </c>
      <c r="V17" s="68" t="s">
        <v>221</v>
      </c>
      <c r="W17" s="62" t="s">
        <v>222</v>
      </c>
      <c r="X17" s="68" t="s">
        <v>219</v>
      </c>
      <c r="Y17" s="62" t="s">
        <v>220</v>
      </c>
      <c r="Z17" s="68" t="s">
        <v>216</v>
      </c>
      <c r="AA17" s="62" t="s">
        <v>217</v>
      </c>
      <c r="AB17" s="68" t="s">
        <v>230</v>
      </c>
      <c r="AC17" s="62" t="s">
        <v>231</v>
      </c>
      <c r="AD17" s="68" t="s">
        <v>241</v>
      </c>
      <c r="AE17" s="62" t="s">
        <v>242</v>
      </c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9" t="s">
        <v>112</v>
      </c>
      <c r="CE17" s="138"/>
    </row>
    <row r="18" spans="1:83" s="10" customFormat="1" ht="13.5" customHeight="1">
      <c r="A18" s="62" t="s">
        <v>100</v>
      </c>
      <c r="B18" s="68" t="s">
        <v>282</v>
      </c>
      <c r="C18" s="62" t="s">
        <v>283</v>
      </c>
      <c r="D18" s="62" t="s">
        <v>261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261</v>
      </c>
      <c r="P18" s="62"/>
      <c r="Q18" s="62"/>
      <c r="R18" s="62"/>
      <c r="S18" s="62"/>
      <c r="T18" s="62"/>
      <c r="U18" s="62">
        <v>5</v>
      </c>
      <c r="V18" s="68" t="s">
        <v>190</v>
      </c>
      <c r="W18" s="62" t="s">
        <v>191</v>
      </c>
      <c r="X18" s="68" t="s">
        <v>196</v>
      </c>
      <c r="Y18" s="62" t="s">
        <v>197</v>
      </c>
      <c r="Z18" s="68" t="s">
        <v>212</v>
      </c>
      <c r="AA18" s="62" t="s">
        <v>213</v>
      </c>
      <c r="AB18" s="68" t="s">
        <v>214</v>
      </c>
      <c r="AC18" s="62" t="s">
        <v>215</v>
      </c>
      <c r="AD18" s="68" t="s">
        <v>228</v>
      </c>
      <c r="AE18" s="62" t="s">
        <v>229</v>
      </c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9" t="s">
        <v>112</v>
      </c>
      <c r="CE18" s="138"/>
    </row>
    <row r="19" spans="1:83" s="10" customFormat="1" ht="13.5" customHeight="1">
      <c r="A19" s="62" t="s">
        <v>100</v>
      </c>
      <c r="B19" s="68" t="s">
        <v>284</v>
      </c>
      <c r="C19" s="62" t="s">
        <v>285</v>
      </c>
      <c r="D19" s="62"/>
      <c r="E19" s="62"/>
      <c r="F19" s="62" t="s">
        <v>261</v>
      </c>
      <c r="G19" s="62" t="s">
        <v>261</v>
      </c>
      <c r="H19" s="62"/>
      <c r="I19" s="62"/>
      <c r="J19" s="62" t="s">
        <v>261</v>
      </c>
      <c r="K19" s="62" t="s">
        <v>261</v>
      </c>
      <c r="L19" s="62"/>
      <c r="M19" s="62"/>
      <c r="N19" s="62"/>
      <c r="O19" s="62" t="s">
        <v>261</v>
      </c>
      <c r="P19" s="62" t="s">
        <v>261</v>
      </c>
      <c r="Q19" s="62"/>
      <c r="R19" s="62"/>
      <c r="S19" s="62"/>
      <c r="T19" s="62"/>
      <c r="U19" s="62">
        <v>6</v>
      </c>
      <c r="V19" s="68" t="s">
        <v>156</v>
      </c>
      <c r="W19" s="62" t="s">
        <v>157</v>
      </c>
      <c r="X19" s="68" t="s">
        <v>153</v>
      </c>
      <c r="Y19" s="62" t="s">
        <v>154</v>
      </c>
      <c r="Z19" s="68" t="s">
        <v>181</v>
      </c>
      <c r="AA19" s="62" t="s">
        <v>182</v>
      </c>
      <c r="AB19" s="68" t="s">
        <v>186</v>
      </c>
      <c r="AC19" s="62" t="s">
        <v>187</v>
      </c>
      <c r="AD19" s="68" t="s">
        <v>200</v>
      </c>
      <c r="AE19" s="62" t="s">
        <v>201</v>
      </c>
      <c r="AF19" s="68" t="s">
        <v>256</v>
      </c>
      <c r="AG19" s="62" t="s">
        <v>257</v>
      </c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9" t="s">
        <v>112</v>
      </c>
      <c r="CE19" s="138"/>
    </row>
    <row r="20" spans="1:83" s="10" customFormat="1" ht="13.5" customHeight="1">
      <c r="A20" s="62" t="s">
        <v>100</v>
      </c>
      <c r="B20" s="68" t="s">
        <v>287</v>
      </c>
      <c r="C20" s="62" t="s">
        <v>288</v>
      </c>
      <c r="D20" s="62"/>
      <c r="E20" s="62"/>
      <c r="F20" s="62" t="s">
        <v>261</v>
      </c>
      <c r="G20" s="62" t="s">
        <v>261</v>
      </c>
      <c r="H20" s="62"/>
      <c r="I20" s="62" t="s">
        <v>261</v>
      </c>
      <c r="J20" s="62" t="s">
        <v>261</v>
      </c>
      <c r="K20" s="62" t="s">
        <v>261</v>
      </c>
      <c r="L20" s="62"/>
      <c r="M20" s="62"/>
      <c r="N20" s="62"/>
      <c r="O20" s="62" t="s">
        <v>261</v>
      </c>
      <c r="P20" s="62" t="s">
        <v>261</v>
      </c>
      <c r="Q20" s="62"/>
      <c r="R20" s="62" t="s">
        <v>261</v>
      </c>
      <c r="S20" s="62"/>
      <c r="T20" s="62"/>
      <c r="U20" s="62">
        <v>2</v>
      </c>
      <c r="V20" s="68" t="s">
        <v>159</v>
      </c>
      <c r="W20" s="62" t="s">
        <v>160</v>
      </c>
      <c r="X20" s="68" t="s">
        <v>161</v>
      </c>
      <c r="Y20" s="62" t="s">
        <v>162</v>
      </c>
      <c r="Z20" s="68" t="s">
        <v>112</v>
      </c>
      <c r="AA20" s="62"/>
      <c r="AB20" s="68" t="s">
        <v>112</v>
      </c>
      <c r="AC20" s="62"/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9" t="s">
        <v>112</v>
      </c>
      <c r="CE20" s="138"/>
    </row>
    <row r="21" spans="1:83" s="10" customFormat="1" ht="13.5" customHeight="1">
      <c r="A21" s="62" t="s">
        <v>100</v>
      </c>
      <c r="B21" s="68" t="s">
        <v>289</v>
      </c>
      <c r="C21" s="62" t="s">
        <v>290</v>
      </c>
      <c r="D21" s="62"/>
      <c r="E21" s="62"/>
      <c r="F21" s="62" t="s">
        <v>261</v>
      </c>
      <c r="G21" s="62" t="s">
        <v>261</v>
      </c>
      <c r="H21" s="62"/>
      <c r="I21" s="62" t="s">
        <v>261</v>
      </c>
      <c r="J21" s="62"/>
      <c r="K21" s="62"/>
      <c r="L21" s="62"/>
      <c r="M21" s="62" t="s">
        <v>261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145</v>
      </c>
      <c r="W21" s="62" t="s">
        <v>146</v>
      </c>
      <c r="X21" s="68" t="s">
        <v>120</v>
      </c>
      <c r="Y21" s="62" t="s">
        <v>121</v>
      </c>
      <c r="Z21" s="68" t="s">
        <v>179</v>
      </c>
      <c r="AA21" s="62" t="s">
        <v>180</v>
      </c>
      <c r="AB21" s="68" t="s">
        <v>112</v>
      </c>
      <c r="AC21" s="62"/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9" t="s">
        <v>112</v>
      </c>
      <c r="CE21" s="138"/>
    </row>
    <row r="22" spans="1:83" s="10" customFormat="1" ht="13.5" customHeight="1">
      <c r="A22" s="62" t="s">
        <v>100</v>
      </c>
      <c r="B22" s="68" t="s">
        <v>291</v>
      </c>
      <c r="C22" s="62" t="s">
        <v>292</v>
      </c>
      <c r="D22" s="62"/>
      <c r="E22" s="62" t="s">
        <v>261</v>
      </c>
      <c r="F22" s="62" t="s">
        <v>261</v>
      </c>
      <c r="G22" s="62" t="s">
        <v>261</v>
      </c>
      <c r="H22" s="62" t="s">
        <v>261</v>
      </c>
      <c r="I22" s="62" t="s">
        <v>261</v>
      </c>
      <c r="J22" s="62" t="s">
        <v>261</v>
      </c>
      <c r="K22" s="62" t="s">
        <v>261</v>
      </c>
      <c r="L22" s="62"/>
      <c r="M22" s="62" t="s">
        <v>261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122</v>
      </c>
      <c r="W22" s="62" t="s">
        <v>123</v>
      </c>
      <c r="X22" s="68" t="s">
        <v>233</v>
      </c>
      <c r="Y22" s="62" t="s">
        <v>234</v>
      </c>
      <c r="Z22" s="68" t="s">
        <v>235</v>
      </c>
      <c r="AA22" s="62" t="s">
        <v>236</v>
      </c>
      <c r="AB22" s="68" t="s">
        <v>237</v>
      </c>
      <c r="AC22" s="62" t="s">
        <v>238</v>
      </c>
      <c r="AD22" s="68" t="s">
        <v>239</v>
      </c>
      <c r="AE22" s="62" t="s">
        <v>240</v>
      </c>
      <c r="AF22" s="68" t="s">
        <v>112</v>
      </c>
      <c r="AG22" s="62"/>
      <c r="AH22" s="68" t="s">
        <v>112</v>
      </c>
      <c r="AI22" s="62"/>
      <c r="AJ22" s="68" t="s">
        <v>112</v>
      </c>
      <c r="AK22" s="62"/>
      <c r="AL22" s="68" t="s">
        <v>112</v>
      </c>
      <c r="AM22" s="62"/>
      <c r="AN22" s="68" t="s">
        <v>112</v>
      </c>
      <c r="AO22" s="62"/>
      <c r="AP22" s="68" t="s">
        <v>112</v>
      </c>
      <c r="AQ22" s="62"/>
      <c r="AR22" s="68" t="s">
        <v>112</v>
      </c>
      <c r="AS22" s="62"/>
      <c r="AT22" s="68" t="s">
        <v>112</v>
      </c>
      <c r="AU22" s="62"/>
      <c r="AV22" s="68" t="s">
        <v>112</v>
      </c>
      <c r="AW22" s="62"/>
      <c r="AX22" s="68" t="s">
        <v>112</v>
      </c>
      <c r="AY22" s="62"/>
      <c r="AZ22" s="68" t="s">
        <v>112</v>
      </c>
      <c r="BA22" s="62"/>
      <c r="BB22" s="68" t="s">
        <v>112</v>
      </c>
      <c r="BC22" s="62"/>
      <c r="BD22" s="68" t="s">
        <v>112</v>
      </c>
      <c r="BE22" s="62"/>
      <c r="BF22" s="68" t="s">
        <v>112</v>
      </c>
      <c r="BG22" s="62"/>
      <c r="BH22" s="68" t="s">
        <v>112</v>
      </c>
      <c r="BI22" s="62"/>
      <c r="BJ22" s="68" t="s">
        <v>112</v>
      </c>
      <c r="BK22" s="62"/>
      <c r="BL22" s="68" t="s">
        <v>112</v>
      </c>
      <c r="BM22" s="62"/>
      <c r="BN22" s="68" t="s">
        <v>112</v>
      </c>
      <c r="BO22" s="62"/>
      <c r="BP22" s="68" t="s">
        <v>112</v>
      </c>
      <c r="BQ22" s="62"/>
      <c r="BR22" s="68" t="s">
        <v>112</v>
      </c>
      <c r="BS22" s="62"/>
      <c r="BT22" s="68" t="s">
        <v>112</v>
      </c>
      <c r="BU22" s="62"/>
      <c r="BV22" s="68" t="s">
        <v>112</v>
      </c>
      <c r="BW22" s="62"/>
      <c r="BX22" s="68" t="s">
        <v>112</v>
      </c>
      <c r="BY22" s="62"/>
      <c r="BZ22" s="68" t="s">
        <v>112</v>
      </c>
      <c r="CA22" s="62"/>
      <c r="CB22" s="68" t="s">
        <v>112</v>
      </c>
      <c r="CC22" s="62"/>
      <c r="CD22" s="139" t="s">
        <v>112</v>
      </c>
      <c r="CE22" s="138"/>
    </row>
    <row r="23" spans="1:83" s="10" customFormat="1" ht="13.5" customHeight="1">
      <c r="A23" s="62" t="s">
        <v>100</v>
      </c>
      <c r="B23" s="68" t="s">
        <v>293</v>
      </c>
      <c r="C23" s="62" t="s">
        <v>294</v>
      </c>
      <c r="D23" s="62"/>
      <c r="E23" s="62"/>
      <c r="F23" s="62" t="s">
        <v>261</v>
      </c>
      <c r="G23" s="62" t="s">
        <v>261</v>
      </c>
      <c r="H23" s="62"/>
      <c r="I23" s="62" t="s">
        <v>261</v>
      </c>
      <c r="J23" s="62" t="s">
        <v>261</v>
      </c>
      <c r="K23" s="62" t="s">
        <v>261</v>
      </c>
      <c r="L23" s="62"/>
      <c r="M23" s="62"/>
      <c r="N23" s="62"/>
      <c r="O23" s="62" t="s">
        <v>261</v>
      </c>
      <c r="P23" s="62" t="s">
        <v>261</v>
      </c>
      <c r="Q23" s="62"/>
      <c r="R23" s="62" t="s">
        <v>261</v>
      </c>
      <c r="S23" s="62"/>
      <c r="T23" s="62"/>
      <c r="U23" s="62">
        <v>4</v>
      </c>
      <c r="V23" s="68" t="s">
        <v>132</v>
      </c>
      <c r="W23" s="62" t="s">
        <v>133</v>
      </c>
      <c r="X23" s="68" t="s">
        <v>243</v>
      </c>
      <c r="Y23" s="62" t="s">
        <v>244</v>
      </c>
      <c r="Z23" s="68" t="s">
        <v>245</v>
      </c>
      <c r="AA23" s="62" t="s">
        <v>246</v>
      </c>
      <c r="AB23" s="68" t="s">
        <v>248</v>
      </c>
      <c r="AC23" s="62" t="s">
        <v>249</v>
      </c>
      <c r="AD23" s="68" t="s">
        <v>112</v>
      </c>
      <c r="AE23" s="62"/>
      <c r="AF23" s="68" t="s">
        <v>112</v>
      </c>
      <c r="AG23" s="62"/>
      <c r="AH23" s="68" t="s">
        <v>112</v>
      </c>
      <c r="AI23" s="62"/>
      <c r="AJ23" s="68" t="s">
        <v>112</v>
      </c>
      <c r="AK23" s="62"/>
      <c r="AL23" s="68" t="s">
        <v>112</v>
      </c>
      <c r="AM23" s="62"/>
      <c r="AN23" s="68" t="s">
        <v>112</v>
      </c>
      <c r="AO23" s="62"/>
      <c r="AP23" s="68" t="s">
        <v>112</v>
      </c>
      <c r="AQ23" s="62"/>
      <c r="AR23" s="68" t="s">
        <v>112</v>
      </c>
      <c r="AS23" s="62"/>
      <c r="AT23" s="68" t="s">
        <v>112</v>
      </c>
      <c r="AU23" s="62"/>
      <c r="AV23" s="68" t="s">
        <v>112</v>
      </c>
      <c r="AW23" s="62"/>
      <c r="AX23" s="68" t="s">
        <v>112</v>
      </c>
      <c r="AY23" s="62"/>
      <c r="AZ23" s="68" t="s">
        <v>112</v>
      </c>
      <c r="BA23" s="62"/>
      <c r="BB23" s="68" t="s">
        <v>112</v>
      </c>
      <c r="BC23" s="62"/>
      <c r="BD23" s="68" t="s">
        <v>112</v>
      </c>
      <c r="BE23" s="62"/>
      <c r="BF23" s="68" t="s">
        <v>112</v>
      </c>
      <c r="BG23" s="62"/>
      <c r="BH23" s="68" t="s">
        <v>112</v>
      </c>
      <c r="BI23" s="62"/>
      <c r="BJ23" s="68" t="s">
        <v>112</v>
      </c>
      <c r="BK23" s="62"/>
      <c r="BL23" s="68" t="s">
        <v>112</v>
      </c>
      <c r="BM23" s="62"/>
      <c r="BN23" s="68" t="s">
        <v>112</v>
      </c>
      <c r="BO23" s="62"/>
      <c r="BP23" s="68" t="s">
        <v>112</v>
      </c>
      <c r="BQ23" s="62"/>
      <c r="BR23" s="68" t="s">
        <v>112</v>
      </c>
      <c r="BS23" s="62"/>
      <c r="BT23" s="68" t="s">
        <v>112</v>
      </c>
      <c r="BU23" s="62"/>
      <c r="BV23" s="68" t="s">
        <v>112</v>
      </c>
      <c r="BW23" s="62"/>
      <c r="BX23" s="68" t="s">
        <v>112</v>
      </c>
      <c r="BY23" s="62"/>
      <c r="BZ23" s="68" t="s">
        <v>112</v>
      </c>
      <c r="CA23" s="62"/>
      <c r="CB23" s="68" t="s">
        <v>112</v>
      </c>
      <c r="CC23" s="62"/>
      <c r="CD23" s="139" t="s">
        <v>112</v>
      </c>
      <c r="CE23" s="138"/>
    </row>
    <row r="24" spans="1:83" s="10" customFormat="1" ht="13.5" customHeight="1">
      <c r="A24" s="62" t="s">
        <v>100</v>
      </c>
      <c r="B24" s="68" t="s">
        <v>296</v>
      </c>
      <c r="C24" s="62" t="s">
        <v>297</v>
      </c>
      <c r="D24" s="62"/>
      <c r="E24" s="62" t="s">
        <v>261</v>
      </c>
      <c r="F24" s="62" t="s">
        <v>261</v>
      </c>
      <c r="G24" s="62"/>
      <c r="H24" s="62" t="s">
        <v>261</v>
      </c>
      <c r="I24" s="62" t="s">
        <v>261</v>
      </c>
      <c r="J24" s="62" t="s">
        <v>261</v>
      </c>
      <c r="K24" s="62" t="s">
        <v>261</v>
      </c>
      <c r="L24" s="62"/>
      <c r="M24" s="62" t="s">
        <v>261</v>
      </c>
      <c r="N24" s="62"/>
      <c r="O24" s="62"/>
      <c r="P24" s="62"/>
      <c r="Q24" s="62"/>
      <c r="R24" s="62"/>
      <c r="S24" s="62"/>
      <c r="T24" s="62"/>
      <c r="U24" s="62">
        <v>4</v>
      </c>
      <c r="V24" s="68" t="s">
        <v>196</v>
      </c>
      <c r="W24" s="62" t="s">
        <v>197</v>
      </c>
      <c r="X24" s="68" t="s">
        <v>212</v>
      </c>
      <c r="Y24" s="62" t="s">
        <v>213</v>
      </c>
      <c r="Z24" s="68" t="s">
        <v>228</v>
      </c>
      <c r="AA24" s="62" t="s">
        <v>229</v>
      </c>
      <c r="AB24" s="68" t="s">
        <v>214</v>
      </c>
      <c r="AC24" s="62" t="s">
        <v>215</v>
      </c>
      <c r="AD24" s="68" t="s">
        <v>112</v>
      </c>
      <c r="AE24" s="62"/>
      <c r="AF24" s="68" t="s">
        <v>112</v>
      </c>
      <c r="AG24" s="62"/>
      <c r="AH24" s="68" t="s">
        <v>112</v>
      </c>
      <c r="AI24" s="62"/>
      <c r="AJ24" s="68" t="s">
        <v>112</v>
      </c>
      <c r="AK24" s="62"/>
      <c r="AL24" s="68" t="s">
        <v>112</v>
      </c>
      <c r="AM24" s="62"/>
      <c r="AN24" s="68" t="s">
        <v>112</v>
      </c>
      <c r="AO24" s="62"/>
      <c r="AP24" s="68" t="s">
        <v>112</v>
      </c>
      <c r="AQ24" s="62"/>
      <c r="AR24" s="68" t="s">
        <v>112</v>
      </c>
      <c r="AS24" s="62"/>
      <c r="AT24" s="68" t="s">
        <v>112</v>
      </c>
      <c r="AU24" s="62"/>
      <c r="AV24" s="68" t="s">
        <v>112</v>
      </c>
      <c r="AW24" s="62"/>
      <c r="AX24" s="68" t="s">
        <v>112</v>
      </c>
      <c r="AY24" s="62"/>
      <c r="AZ24" s="68" t="s">
        <v>112</v>
      </c>
      <c r="BA24" s="62"/>
      <c r="BB24" s="68" t="s">
        <v>112</v>
      </c>
      <c r="BC24" s="62"/>
      <c r="BD24" s="68" t="s">
        <v>112</v>
      </c>
      <c r="BE24" s="62"/>
      <c r="BF24" s="68" t="s">
        <v>112</v>
      </c>
      <c r="BG24" s="62"/>
      <c r="BH24" s="68" t="s">
        <v>112</v>
      </c>
      <c r="BI24" s="62"/>
      <c r="BJ24" s="68" t="s">
        <v>112</v>
      </c>
      <c r="BK24" s="62"/>
      <c r="BL24" s="68" t="s">
        <v>112</v>
      </c>
      <c r="BM24" s="62"/>
      <c r="BN24" s="68" t="s">
        <v>112</v>
      </c>
      <c r="BO24" s="62"/>
      <c r="BP24" s="68" t="s">
        <v>112</v>
      </c>
      <c r="BQ24" s="62"/>
      <c r="BR24" s="68" t="s">
        <v>112</v>
      </c>
      <c r="BS24" s="62"/>
      <c r="BT24" s="68" t="s">
        <v>112</v>
      </c>
      <c r="BU24" s="62"/>
      <c r="BV24" s="68" t="s">
        <v>112</v>
      </c>
      <c r="BW24" s="62"/>
      <c r="BX24" s="68" t="s">
        <v>112</v>
      </c>
      <c r="BY24" s="62"/>
      <c r="BZ24" s="68" t="s">
        <v>112</v>
      </c>
      <c r="CA24" s="62"/>
      <c r="CB24" s="68" t="s">
        <v>112</v>
      </c>
      <c r="CC24" s="62"/>
      <c r="CD24" s="139" t="s">
        <v>112</v>
      </c>
      <c r="CE24" s="138"/>
    </row>
    <row r="25" spans="1:83" s="10" customFormat="1" ht="13.5" customHeight="1">
      <c r="A25" s="62" t="s">
        <v>100</v>
      </c>
      <c r="B25" s="68" t="s">
        <v>298</v>
      </c>
      <c r="C25" s="62" t="s">
        <v>299</v>
      </c>
      <c r="D25" s="62"/>
      <c r="E25" s="62"/>
      <c r="F25" s="62" t="s">
        <v>261</v>
      </c>
      <c r="G25" s="62" t="s">
        <v>261</v>
      </c>
      <c r="H25" s="62"/>
      <c r="I25" s="62" t="s">
        <v>261</v>
      </c>
      <c r="J25" s="62" t="s">
        <v>261</v>
      </c>
      <c r="K25" s="62"/>
      <c r="L25" s="62"/>
      <c r="M25" s="62" t="s">
        <v>261</v>
      </c>
      <c r="N25" s="62"/>
      <c r="O25" s="62"/>
      <c r="P25" s="62"/>
      <c r="Q25" s="62"/>
      <c r="R25" s="62"/>
      <c r="S25" s="62"/>
      <c r="T25" s="62"/>
      <c r="U25" s="62">
        <v>3</v>
      </c>
      <c r="V25" s="68" t="s">
        <v>115</v>
      </c>
      <c r="W25" s="62" t="s">
        <v>116</v>
      </c>
      <c r="X25" s="68" t="s">
        <v>147</v>
      </c>
      <c r="Y25" s="62" t="s">
        <v>148</v>
      </c>
      <c r="Z25" s="68" t="s">
        <v>250</v>
      </c>
      <c r="AA25" s="62" t="s">
        <v>251</v>
      </c>
      <c r="AB25" s="68" t="s">
        <v>112</v>
      </c>
      <c r="AC25" s="62"/>
      <c r="AD25" s="68" t="s">
        <v>112</v>
      </c>
      <c r="AE25" s="62"/>
      <c r="AF25" s="68" t="s">
        <v>112</v>
      </c>
      <c r="AG25" s="62"/>
      <c r="AH25" s="68" t="s">
        <v>112</v>
      </c>
      <c r="AI25" s="62"/>
      <c r="AJ25" s="68" t="s">
        <v>112</v>
      </c>
      <c r="AK25" s="62"/>
      <c r="AL25" s="68" t="s">
        <v>112</v>
      </c>
      <c r="AM25" s="62"/>
      <c r="AN25" s="68" t="s">
        <v>112</v>
      </c>
      <c r="AO25" s="62"/>
      <c r="AP25" s="68" t="s">
        <v>112</v>
      </c>
      <c r="AQ25" s="62"/>
      <c r="AR25" s="68" t="s">
        <v>112</v>
      </c>
      <c r="AS25" s="62"/>
      <c r="AT25" s="68" t="s">
        <v>112</v>
      </c>
      <c r="AU25" s="62"/>
      <c r="AV25" s="68" t="s">
        <v>112</v>
      </c>
      <c r="AW25" s="62"/>
      <c r="AX25" s="68" t="s">
        <v>112</v>
      </c>
      <c r="AY25" s="62"/>
      <c r="AZ25" s="68" t="s">
        <v>112</v>
      </c>
      <c r="BA25" s="62"/>
      <c r="BB25" s="68" t="s">
        <v>112</v>
      </c>
      <c r="BC25" s="62"/>
      <c r="BD25" s="68" t="s">
        <v>112</v>
      </c>
      <c r="BE25" s="62"/>
      <c r="BF25" s="68" t="s">
        <v>112</v>
      </c>
      <c r="BG25" s="62"/>
      <c r="BH25" s="68" t="s">
        <v>112</v>
      </c>
      <c r="BI25" s="62"/>
      <c r="BJ25" s="68" t="s">
        <v>112</v>
      </c>
      <c r="BK25" s="62"/>
      <c r="BL25" s="68" t="s">
        <v>112</v>
      </c>
      <c r="BM25" s="62"/>
      <c r="BN25" s="68" t="s">
        <v>112</v>
      </c>
      <c r="BO25" s="62"/>
      <c r="BP25" s="68" t="s">
        <v>112</v>
      </c>
      <c r="BQ25" s="62"/>
      <c r="BR25" s="68" t="s">
        <v>112</v>
      </c>
      <c r="BS25" s="62"/>
      <c r="BT25" s="68" t="s">
        <v>112</v>
      </c>
      <c r="BU25" s="62"/>
      <c r="BV25" s="68" t="s">
        <v>112</v>
      </c>
      <c r="BW25" s="62"/>
      <c r="BX25" s="68" t="s">
        <v>112</v>
      </c>
      <c r="BY25" s="62"/>
      <c r="BZ25" s="68" t="s">
        <v>112</v>
      </c>
      <c r="CA25" s="62"/>
      <c r="CB25" s="68" t="s">
        <v>112</v>
      </c>
      <c r="CC25" s="62"/>
      <c r="CD25" s="139" t="s">
        <v>112</v>
      </c>
      <c r="CE25" s="138"/>
    </row>
    <row r="26" spans="1:83" s="10" customFormat="1" ht="13.5" customHeight="1">
      <c r="A26" s="62" t="s">
        <v>100</v>
      </c>
      <c r="B26" s="68" t="s">
        <v>301</v>
      </c>
      <c r="C26" s="62" t="s">
        <v>302</v>
      </c>
      <c r="D26" s="62"/>
      <c r="E26" s="62"/>
      <c r="F26" s="62" t="s">
        <v>261</v>
      </c>
      <c r="G26" s="62"/>
      <c r="H26" s="62"/>
      <c r="I26" s="62"/>
      <c r="J26" s="62"/>
      <c r="K26" s="62"/>
      <c r="L26" s="62"/>
      <c r="M26" s="62" t="s">
        <v>261</v>
      </c>
      <c r="N26" s="62"/>
      <c r="O26" s="62"/>
      <c r="P26" s="62"/>
      <c r="Q26" s="62"/>
      <c r="R26" s="62"/>
      <c r="S26" s="62"/>
      <c r="T26" s="62"/>
      <c r="U26" s="62">
        <v>3</v>
      </c>
      <c r="V26" s="68" t="s">
        <v>145</v>
      </c>
      <c r="W26" s="62" t="s">
        <v>146</v>
      </c>
      <c r="X26" s="68" t="s">
        <v>179</v>
      </c>
      <c r="Y26" s="62" t="s">
        <v>180</v>
      </c>
      <c r="Z26" s="68" t="s">
        <v>226</v>
      </c>
      <c r="AA26" s="62" t="s">
        <v>227</v>
      </c>
      <c r="AB26" s="68" t="s">
        <v>112</v>
      </c>
      <c r="AC26" s="62"/>
      <c r="AD26" s="68" t="s">
        <v>112</v>
      </c>
      <c r="AE26" s="62"/>
      <c r="AF26" s="68" t="s">
        <v>112</v>
      </c>
      <c r="AG26" s="62"/>
      <c r="AH26" s="68" t="s">
        <v>112</v>
      </c>
      <c r="AI26" s="62"/>
      <c r="AJ26" s="68" t="s">
        <v>112</v>
      </c>
      <c r="AK26" s="62"/>
      <c r="AL26" s="68" t="s">
        <v>112</v>
      </c>
      <c r="AM26" s="62"/>
      <c r="AN26" s="68" t="s">
        <v>112</v>
      </c>
      <c r="AO26" s="62"/>
      <c r="AP26" s="68" t="s">
        <v>112</v>
      </c>
      <c r="AQ26" s="62"/>
      <c r="AR26" s="68" t="s">
        <v>112</v>
      </c>
      <c r="AS26" s="62"/>
      <c r="AT26" s="68" t="s">
        <v>112</v>
      </c>
      <c r="AU26" s="62"/>
      <c r="AV26" s="68" t="s">
        <v>112</v>
      </c>
      <c r="AW26" s="62"/>
      <c r="AX26" s="68" t="s">
        <v>112</v>
      </c>
      <c r="AY26" s="62"/>
      <c r="AZ26" s="68" t="s">
        <v>112</v>
      </c>
      <c r="BA26" s="62"/>
      <c r="BB26" s="68" t="s">
        <v>112</v>
      </c>
      <c r="BC26" s="62"/>
      <c r="BD26" s="68" t="s">
        <v>112</v>
      </c>
      <c r="BE26" s="62"/>
      <c r="BF26" s="68" t="s">
        <v>112</v>
      </c>
      <c r="BG26" s="62"/>
      <c r="BH26" s="68" t="s">
        <v>112</v>
      </c>
      <c r="BI26" s="62"/>
      <c r="BJ26" s="68" t="s">
        <v>112</v>
      </c>
      <c r="BK26" s="62"/>
      <c r="BL26" s="68" t="s">
        <v>112</v>
      </c>
      <c r="BM26" s="62"/>
      <c r="BN26" s="68" t="s">
        <v>112</v>
      </c>
      <c r="BO26" s="62"/>
      <c r="BP26" s="68" t="s">
        <v>112</v>
      </c>
      <c r="BQ26" s="62"/>
      <c r="BR26" s="68" t="s">
        <v>112</v>
      </c>
      <c r="BS26" s="62"/>
      <c r="BT26" s="68" t="s">
        <v>112</v>
      </c>
      <c r="BU26" s="62"/>
      <c r="BV26" s="68" t="s">
        <v>112</v>
      </c>
      <c r="BW26" s="62"/>
      <c r="BX26" s="68" t="s">
        <v>112</v>
      </c>
      <c r="BY26" s="62"/>
      <c r="BZ26" s="68" t="s">
        <v>112</v>
      </c>
      <c r="CA26" s="62"/>
      <c r="CB26" s="68" t="s">
        <v>112</v>
      </c>
      <c r="CC26" s="62"/>
      <c r="CD26" s="139" t="s">
        <v>112</v>
      </c>
      <c r="CE26" s="138"/>
    </row>
    <row r="27" spans="1:83" s="10" customFormat="1" ht="13.5" customHeight="1">
      <c r="A27" s="62" t="s">
        <v>100</v>
      </c>
      <c r="B27" s="68" t="s">
        <v>303</v>
      </c>
      <c r="C27" s="62" t="s">
        <v>304</v>
      </c>
      <c r="D27" s="62"/>
      <c r="E27" s="62"/>
      <c r="F27" s="62"/>
      <c r="G27" s="62"/>
      <c r="H27" s="62"/>
      <c r="I27" s="62" t="s">
        <v>261</v>
      </c>
      <c r="J27" s="62"/>
      <c r="K27" s="62"/>
      <c r="L27" s="62"/>
      <c r="M27" s="62" t="s">
        <v>261</v>
      </c>
      <c r="N27" s="62"/>
      <c r="O27" s="62"/>
      <c r="P27" s="62"/>
      <c r="Q27" s="62"/>
      <c r="R27" s="62"/>
      <c r="S27" s="62"/>
      <c r="T27" s="62"/>
      <c r="U27" s="62">
        <v>9</v>
      </c>
      <c r="V27" s="68" t="s">
        <v>134</v>
      </c>
      <c r="W27" s="62" t="s">
        <v>135</v>
      </c>
      <c r="X27" s="68" t="s">
        <v>174</v>
      </c>
      <c r="Y27" s="62" t="s">
        <v>175</v>
      </c>
      <c r="Z27" s="68" t="s">
        <v>216</v>
      </c>
      <c r="AA27" s="62" t="s">
        <v>217</v>
      </c>
      <c r="AB27" s="68" t="s">
        <v>219</v>
      </c>
      <c r="AC27" s="62" t="s">
        <v>220</v>
      </c>
      <c r="AD27" s="68" t="s">
        <v>221</v>
      </c>
      <c r="AE27" s="62" t="s">
        <v>222</v>
      </c>
      <c r="AF27" s="68" t="s">
        <v>223</v>
      </c>
      <c r="AG27" s="62" t="s">
        <v>224</v>
      </c>
      <c r="AH27" s="68" t="s">
        <v>226</v>
      </c>
      <c r="AI27" s="62" t="s">
        <v>227</v>
      </c>
      <c r="AJ27" s="68" t="s">
        <v>230</v>
      </c>
      <c r="AK27" s="62" t="s">
        <v>231</v>
      </c>
      <c r="AL27" s="68" t="s">
        <v>241</v>
      </c>
      <c r="AM27" s="62" t="s">
        <v>242</v>
      </c>
      <c r="AN27" s="68" t="s">
        <v>112</v>
      </c>
      <c r="AO27" s="62"/>
      <c r="AP27" s="68" t="s">
        <v>112</v>
      </c>
      <c r="AQ27" s="62"/>
      <c r="AR27" s="68" t="s">
        <v>112</v>
      </c>
      <c r="AS27" s="62"/>
      <c r="AT27" s="68" t="s">
        <v>112</v>
      </c>
      <c r="AU27" s="62"/>
      <c r="AV27" s="68" t="s">
        <v>112</v>
      </c>
      <c r="AW27" s="62"/>
      <c r="AX27" s="68" t="s">
        <v>112</v>
      </c>
      <c r="AY27" s="62"/>
      <c r="AZ27" s="68" t="s">
        <v>112</v>
      </c>
      <c r="BA27" s="62"/>
      <c r="BB27" s="68" t="s">
        <v>112</v>
      </c>
      <c r="BC27" s="62"/>
      <c r="BD27" s="68" t="s">
        <v>112</v>
      </c>
      <c r="BE27" s="62"/>
      <c r="BF27" s="68" t="s">
        <v>112</v>
      </c>
      <c r="BG27" s="62"/>
      <c r="BH27" s="68" t="s">
        <v>112</v>
      </c>
      <c r="BI27" s="62"/>
      <c r="BJ27" s="68" t="s">
        <v>112</v>
      </c>
      <c r="BK27" s="62"/>
      <c r="BL27" s="68" t="s">
        <v>112</v>
      </c>
      <c r="BM27" s="62"/>
      <c r="BN27" s="68" t="s">
        <v>112</v>
      </c>
      <c r="BO27" s="62"/>
      <c r="BP27" s="68" t="s">
        <v>112</v>
      </c>
      <c r="BQ27" s="62"/>
      <c r="BR27" s="68" t="s">
        <v>112</v>
      </c>
      <c r="BS27" s="62"/>
      <c r="BT27" s="68" t="s">
        <v>112</v>
      </c>
      <c r="BU27" s="62"/>
      <c r="BV27" s="68" t="s">
        <v>112</v>
      </c>
      <c r="BW27" s="62"/>
      <c r="BX27" s="68" t="s">
        <v>112</v>
      </c>
      <c r="BY27" s="62"/>
      <c r="BZ27" s="68" t="s">
        <v>112</v>
      </c>
      <c r="CA27" s="62"/>
      <c r="CB27" s="68" t="s">
        <v>112</v>
      </c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112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112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112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112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112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112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112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112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112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112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9" t="s">
        <v>112</v>
      </c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9" t="s">
        <v>112</v>
      </c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9" t="s">
        <v>112</v>
      </c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9" t="s">
        <v>112</v>
      </c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9" t="s">
        <v>112</v>
      </c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9" t="s">
        <v>112</v>
      </c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9" t="s">
        <v>112</v>
      </c>
      <c r="CE57" s="138"/>
    </row>
    <row r="58" spans="1:83" ht="13.5" customHeight="1">
      <c r="CD58" s="140" t="s">
        <v>112</v>
      </c>
    </row>
    <row r="59" spans="1:83" ht="13.5" customHeight="1">
      <c r="CD59" s="140" t="s">
        <v>112</v>
      </c>
    </row>
    <row r="60" spans="1:83" ht="13.5" customHeight="1">
      <c r="CD60" s="140" t="s">
        <v>112</v>
      </c>
    </row>
    <row r="61" spans="1:83" ht="13.5" customHeight="1">
      <c r="CD61" s="140" t="s">
        <v>112</v>
      </c>
    </row>
    <row r="62" spans="1:83" ht="13.5" customHeight="1">
      <c r="CD62" s="140" t="s">
        <v>112</v>
      </c>
    </row>
    <row r="63" spans="1:83" ht="13.5" customHeight="1">
      <c r="CD63" s="140" t="s">
        <v>112</v>
      </c>
    </row>
    <row r="64" spans="1:83" ht="13.5" customHeight="1">
      <c r="CD64" s="140" t="s">
        <v>112</v>
      </c>
    </row>
    <row r="65" spans="82:82" ht="13.5" customHeight="1">
      <c r="CD65" s="140" t="s">
        <v>112</v>
      </c>
    </row>
    <row r="66" spans="82:82" ht="13.5" customHeight="1">
      <c r="CD66" s="140" t="s">
        <v>112</v>
      </c>
    </row>
    <row r="67" spans="82:82" ht="13.5" customHeight="1">
      <c r="CD67" s="140" t="s">
        <v>112</v>
      </c>
    </row>
    <row r="68" spans="82:82" ht="13.5" customHeight="1">
      <c r="CD68" s="140" t="s">
        <v>112</v>
      </c>
    </row>
    <row r="69" spans="82:82" ht="13.5" customHeight="1">
      <c r="CD69" s="140" t="s">
        <v>112</v>
      </c>
    </row>
    <row r="70" spans="82:82" ht="13.5" customHeight="1">
      <c r="CD70" s="140" t="s">
        <v>112</v>
      </c>
    </row>
  </sheetData>
  <sortState ref="A8:CD27">
    <sortCondition ref="A8:A27"/>
    <sortCondition ref="B8:B27"/>
    <sortCondition ref="C8:C27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6" man="1"/>
    <brk id="41" min="1" max="26" man="1"/>
    <brk id="51" min="1" max="26" man="1"/>
    <brk id="61" min="1" max="26" man="1"/>
    <brk id="7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SUM(E7,+H7)</f>
        <v>1425</v>
      </c>
      <c r="E7" s="71">
        <f>SUM(F7:G7)</f>
        <v>639</v>
      </c>
      <c r="F7" s="71">
        <f>SUM(F$8:F$207)</f>
        <v>501</v>
      </c>
      <c r="G7" s="71">
        <f>SUM(G$8:G$207)</f>
        <v>138</v>
      </c>
      <c r="H7" s="71">
        <f>SUM(I7:L7)</f>
        <v>786</v>
      </c>
      <c r="I7" s="71">
        <f>SUM(I$8:I$207)</f>
        <v>572</v>
      </c>
      <c r="J7" s="71">
        <f>SUM(J$8:J$207)</f>
        <v>204</v>
      </c>
      <c r="K7" s="71">
        <f>SUM(K$8:K$207)</f>
        <v>5</v>
      </c>
      <c r="L7" s="71">
        <f>SUM(L$8:L$207)</f>
        <v>5</v>
      </c>
      <c r="M7" s="71">
        <f>SUM(N7,+Q7)</f>
        <v>145</v>
      </c>
      <c r="N7" s="71">
        <f>SUM(O7:P7)</f>
        <v>114</v>
      </c>
      <c r="O7" s="71">
        <f>SUM(O$8:O$207)</f>
        <v>80</v>
      </c>
      <c r="P7" s="71">
        <f>SUM(P$8:P$207)</f>
        <v>34</v>
      </c>
      <c r="Q7" s="71">
        <f>SUM(R7:U7)</f>
        <v>31</v>
      </c>
      <c r="R7" s="71">
        <f>SUM(R$8:R$207)</f>
        <v>0</v>
      </c>
      <c r="S7" s="71">
        <f>SUM(S$8:S$207)</f>
        <v>30</v>
      </c>
      <c r="T7" s="71">
        <f>SUM(T$8:T$207)</f>
        <v>0</v>
      </c>
      <c r="U7" s="71">
        <f>SUM(U$8:U$207)</f>
        <v>1</v>
      </c>
      <c r="V7" s="71">
        <f t="shared" ref="V7:AD7" si="0">SUM(D7,+M7)</f>
        <v>1570</v>
      </c>
      <c r="W7" s="71">
        <f t="shared" si="0"/>
        <v>753</v>
      </c>
      <c r="X7" s="71">
        <f t="shared" si="0"/>
        <v>581</v>
      </c>
      <c r="Y7" s="71">
        <f t="shared" si="0"/>
        <v>172</v>
      </c>
      <c r="Z7" s="71">
        <f t="shared" si="0"/>
        <v>817</v>
      </c>
      <c r="AA7" s="71">
        <f t="shared" si="0"/>
        <v>572</v>
      </c>
      <c r="AB7" s="71">
        <f t="shared" si="0"/>
        <v>234</v>
      </c>
      <c r="AC7" s="71">
        <f t="shared" si="0"/>
        <v>5</v>
      </c>
      <c r="AD7" s="71">
        <f t="shared" si="0"/>
        <v>6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321</v>
      </c>
      <c r="E8" s="63">
        <f>SUM(F8:G8)</f>
        <v>88</v>
      </c>
      <c r="F8" s="63">
        <v>51</v>
      </c>
      <c r="G8" s="63">
        <v>37</v>
      </c>
      <c r="H8" s="63">
        <f>SUM(I8:L8)</f>
        <v>233</v>
      </c>
      <c r="I8" s="63">
        <v>144</v>
      </c>
      <c r="J8" s="63">
        <v>87</v>
      </c>
      <c r="K8" s="63">
        <v>0</v>
      </c>
      <c r="L8" s="63">
        <v>2</v>
      </c>
      <c r="M8" s="63">
        <f>SUM(N8,+Q8)</f>
        <v>40</v>
      </c>
      <c r="N8" s="63">
        <f>SUM(O8:P8)</f>
        <v>23</v>
      </c>
      <c r="O8" s="63">
        <v>8</v>
      </c>
      <c r="P8" s="63">
        <v>15</v>
      </c>
      <c r="Q8" s="63">
        <f>SUM(R8:U8)</f>
        <v>17</v>
      </c>
      <c r="R8" s="63">
        <v>0</v>
      </c>
      <c r="S8" s="63">
        <v>16</v>
      </c>
      <c r="T8" s="63">
        <v>0</v>
      </c>
      <c r="U8" s="63">
        <v>1</v>
      </c>
      <c r="V8" s="63">
        <f>SUM(D8,+M8)</f>
        <v>361</v>
      </c>
      <c r="W8" s="63">
        <f>SUM(E8,+N8)</f>
        <v>111</v>
      </c>
      <c r="X8" s="63">
        <f>SUM(F8,+O8)</f>
        <v>59</v>
      </c>
      <c r="Y8" s="63">
        <f>SUM(G8,+P8)</f>
        <v>52</v>
      </c>
      <c r="Z8" s="63">
        <f>SUM(H8,+Q8)</f>
        <v>250</v>
      </c>
      <c r="AA8" s="63">
        <f>SUM(I8,+R8)</f>
        <v>144</v>
      </c>
      <c r="AB8" s="63">
        <f>SUM(J8,+S8)</f>
        <v>103</v>
      </c>
      <c r="AC8" s="63">
        <f>SUM(K8,+T8)</f>
        <v>0</v>
      </c>
      <c r="AD8" s="63">
        <f>SUM(L8,+U8)</f>
        <v>3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132</v>
      </c>
      <c r="E9" s="63">
        <f>SUM(F9:G9)</f>
        <v>41</v>
      </c>
      <c r="F9" s="63">
        <v>22</v>
      </c>
      <c r="G9" s="63">
        <v>19</v>
      </c>
      <c r="H9" s="63">
        <f>SUM(I9:L9)</f>
        <v>91</v>
      </c>
      <c r="I9" s="63">
        <v>76</v>
      </c>
      <c r="J9" s="63">
        <v>14</v>
      </c>
      <c r="K9" s="63">
        <v>1</v>
      </c>
      <c r="L9" s="63">
        <v>0</v>
      </c>
      <c r="M9" s="63">
        <f>SUM(N9,+Q9)</f>
        <v>7</v>
      </c>
      <c r="N9" s="63">
        <f>SUM(O9:P9)</f>
        <v>5</v>
      </c>
      <c r="O9" s="63">
        <v>0</v>
      </c>
      <c r="P9" s="63">
        <v>5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139</v>
      </c>
      <c r="W9" s="63">
        <f>SUM(E9,+N9)</f>
        <v>46</v>
      </c>
      <c r="X9" s="63">
        <f>SUM(F9,+O9)</f>
        <v>22</v>
      </c>
      <c r="Y9" s="63">
        <f>SUM(G9,+P9)</f>
        <v>24</v>
      </c>
      <c r="Z9" s="63">
        <f>SUM(H9,+Q9)</f>
        <v>93</v>
      </c>
      <c r="AA9" s="63">
        <f>SUM(I9,+R9)</f>
        <v>76</v>
      </c>
      <c r="AB9" s="63">
        <f>SUM(J9,+S9)</f>
        <v>16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50</v>
      </c>
      <c r="E10" s="63">
        <f>SUM(F10:G10)</f>
        <v>11</v>
      </c>
      <c r="F10" s="63">
        <v>11</v>
      </c>
      <c r="G10" s="63">
        <v>0</v>
      </c>
      <c r="H10" s="63">
        <f>SUM(I10:L10)</f>
        <v>39</v>
      </c>
      <c r="I10" s="63">
        <v>37</v>
      </c>
      <c r="J10" s="63">
        <v>0</v>
      </c>
      <c r="K10" s="63">
        <v>2</v>
      </c>
      <c r="L10" s="63">
        <v>0</v>
      </c>
      <c r="M10" s="63">
        <f>SUM(N10,+Q10)</f>
        <v>20</v>
      </c>
      <c r="N10" s="63">
        <f>SUM(O10:P10)</f>
        <v>10</v>
      </c>
      <c r="O10" s="63">
        <v>10</v>
      </c>
      <c r="P10" s="63">
        <v>0</v>
      </c>
      <c r="Q10" s="63">
        <f>SUM(R10:U10)</f>
        <v>10</v>
      </c>
      <c r="R10" s="63">
        <v>0</v>
      </c>
      <c r="S10" s="63">
        <v>10</v>
      </c>
      <c r="T10" s="63">
        <v>0</v>
      </c>
      <c r="U10" s="63">
        <v>0</v>
      </c>
      <c r="V10" s="63">
        <f>SUM(D10,+M10)</f>
        <v>70</v>
      </c>
      <c r="W10" s="63">
        <f>SUM(E10,+N10)</f>
        <v>21</v>
      </c>
      <c r="X10" s="63">
        <f>SUM(F10,+O10)</f>
        <v>21</v>
      </c>
      <c r="Y10" s="63">
        <f>SUM(G10,+P10)</f>
        <v>0</v>
      </c>
      <c r="Z10" s="63">
        <f>SUM(H10,+Q10)</f>
        <v>49</v>
      </c>
      <c r="AA10" s="63">
        <f>SUM(I10,+R10)</f>
        <v>37</v>
      </c>
      <c r="AB10" s="63">
        <f>SUM(J10,+S10)</f>
        <v>10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255</v>
      </c>
      <c r="E11" s="63">
        <f>SUM(F11:G11)</f>
        <v>87</v>
      </c>
      <c r="F11" s="63">
        <v>56</v>
      </c>
      <c r="G11" s="63">
        <v>31</v>
      </c>
      <c r="H11" s="63">
        <f>SUM(I11:L11)</f>
        <v>168</v>
      </c>
      <c r="I11" s="63">
        <v>123</v>
      </c>
      <c r="J11" s="63">
        <v>45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0</v>
      </c>
      <c r="P11" s="63">
        <v>3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258</v>
      </c>
      <c r="W11" s="63">
        <f>SUM(E11,+N11)</f>
        <v>90</v>
      </c>
      <c r="X11" s="63">
        <f>SUM(F11,+O11)</f>
        <v>56</v>
      </c>
      <c r="Y11" s="63">
        <f>SUM(G11,+P11)</f>
        <v>34</v>
      </c>
      <c r="Z11" s="63">
        <f>SUM(H11,+Q11)</f>
        <v>168</v>
      </c>
      <c r="AA11" s="63">
        <f>SUM(I11,+R11)</f>
        <v>123</v>
      </c>
      <c r="AB11" s="63">
        <f>SUM(J11,+S11)</f>
        <v>45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10</v>
      </c>
      <c r="E12" s="63">
        <f>SUM(F12:G12)</f>
        <v>10</v>
      </c>
      <c r="F12" s="63">
        <v>10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</v>
      </c>
      <c r="W12" s="63">
        <f>SUM(E12,+N12)</f>
        <v>12</v>
      </c>
      <c r="X12" s="63">
        <f>SUM(F12,+O12)</f>
        <v>12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0</v>
      </c>
      <c r="E13" s="63">
        <f>SUM(F13:G13)</f>
        <v>0</v>
      </c>
      <c r="F13" s="63">
        <v>0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7</v>
      </c>
      <c r="N13" s="63">
        <f>SUM(O13:P13)</f>
        <v>7</v>
      </c>
      <c r="O13" s="63">
        <v>2</v>
      </c>
      <c r="P13" s="63">
        <v>5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7</v>
      </c>
      <c r="X13" s="63">
        <f>SUM(F13,+O13)</f>
        <v>2</v>
      </c>
      <c r="Y13" s="63">
        <f>SUM(G13,+P13)</f>
        <v>5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183</v>
      </c>
      <c r="E14" s="63">
        <f>SUM(F14:G14)</f>
        <v>82</v>
      </c>
      <c r="F14" s="63">
        <v>69</v>
      </c>
      <c r="G14" s="63">
        <v>13</v>
      </c>
      <c r="H14" s="63">
        <f>SUM(I14:L14)</f>
        <v>101</v>
      </c>
      <c r="I14" s="63">
        <v>73</v>
      </c>
      <c r="J14" s="63">
        <v>28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2</v>
      </c>
      <c r="P14" s="63">
        <v>1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186</v>
      </c>
      <c r="W14" s="63">
        <f>SUM(E14,+N14)</f>
        <v>85</v>
      </c>
      <c r="X14" s="63">
        <f>SUM(F14,+O14)</f>
        <v>71</v>
      </c>
      <c r="Y14" s="63">
        <f>SUM(G14,+P14)</f>
        <v>14</v>
      </c>
      <c r="Z14" s="63">
        <f>SUM(H14,+Q14)</f>
        <v>101</v>
      </c>
      <c r="AA14" s="63">
        <f>SUM(I14,+R14)</f>
        <v>73</v>
      </c>
      <c r="AB14" s="63">
        <f>SUM(J14,+S14)</f>
        <v>28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11</v>
      </c>
      <c r="E15" s="63">
        <f>SUM(F15:G15)</f>
        <v>11</v>
      </c>
      <c r="F15" s="63">
        <v>6</v>
      </c>
      <c r="G15" s="63">
        <v>5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0</v>
      </c>
      <c r="P15" s="63">
        <v>1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12</v>
      </c>
      <c r="W15" s="63">
        <f>SUM(E15,+N15)</f>
        <v>12</v>
      </c>
      <c r="X15" s="63">
        <f>SUM(F15,+O15)</f>
        <v>6</v>
      </c>
      <c r="Y15" s="63">
        <f>SUM(G15,+P15)</f>
        <v>6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SUM(E16,+H16)</f>
        <v>16</v>
      </c>
      <c r="E16" s="63">
        <f>SUM(F16:G16)</f>
        <v>13</v>
      </c>
      <c r="F16" s="63">
        <v>12</v>
      </c>
      <c r="G16" s="63">
        <v>1</v>
      </c>
      <c r="H16" s="63">
        <f>SUM(I16:L16)</f>
        <v>3</v>
      </c>
      <c r="I16" s="63">
        <v>3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0</v>
      </c>
      <c r="P16" s="63">
        <v>2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18</v>
      </c>
      <c r="W16" s="63">
        <f>SUM(E16,+N16)</f>
        <v>15</v>
      </c>
      <c r="X16" s="63">
        <f>SUM(F16,+O16)</f>
        <v>12</v>
      </c>
      <c r="Y16" s="63">
        <f>SUM(G16,+P16)</f>
        <v>3</v>
      </c>
      <c r="Z16" s="63">
        <f>SUM(H16,+Q16)</f>
        <v>3</v>
      </c>
      <c r="AA16" s="63">
        <f>SUM(I16,+R16)</f>
        <v>3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SUM(E17,+H17)</f>
        <v>12</v>
      </c>
      <c r="E17" s="63">
        <f>SUM(F17:G17)</f>
        <v>8</v>
      </c>
      <c r="F17" s="63">
        <v>8</v>
      </c>
      <c r="G17" s="63">
        <v>0</v>
      </c>
      <c r="H17" s="63">
        <f>SUM(I17:L17)</f>
        <v>4</v>
      </c>
      <c r="I17" s="63">
        <v>4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12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4</v>
      </c>
      <c r="AA17" s="63">
        <f>SUM(I17,+R17)</f>
        <v>4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13</v>
      </c>
      <c r="E18" s="63">
        <f>SUM(F18:G18)</f>
        <v>6</v>
      </c>
      <c r="F18" s="63">
        <v>3</v>
      </c>
      <c r="G18" s="63">
        <v>3</v>
      </c>
      <c r="H18" s="63">
        <f>SUM(I18:L18)</f>
        <v>7</v>
      </c>
      <c r="I18" s="63">
        <v>7</v>
      </c>
      <c r="J18" s="63">
        <v>0</v>
      </c>
      <c r="K18" s="63">
        <v>0</v>
      </c>
      <c r="L18" s="63">
        <v>0</v>
      </c>
      <c r="M18" s="63">
        <f>SUM(N18,+Q18)</f>
        <v>4</v>
      </c>
      <c r="N18" s="63">
        <f>SUM(O18:P18)</f>
        <v>4</v>
      </c>
      <c r="O18" s="63">
        <v>3</v>
      </c>
      <c r="P18" s="63">
        <v>1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17</v>
      </c>
      <c r="W18" s="63">
        <f>SUM(E18,+N18)</f>
        <v>10</v>
      </c>
      <c r="X18" s="63">
        <f>SUM(F18,+O18)</f>
        <v>6</v>
      </c>
      <c r="Y18" s="63">
        <f>SUM(G18,+P18)</f>
        <v>4</v>
      </c>
      <c r="Z18" s="63">
        <f>SUM(H18,+Q18)</f>
        <v>7</v>
      </c>
      <c r="AA18" s="63">
        <f>SUM(I18,+R18)</f>
        <v>7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28</v>
      </c>
      <c r="E19" s="63">
        <f>SUM(F19:G19)</f>
        <v>28</v>
      </c>
      <c r="F19" s="63">
        <v>18</v>
      </c>
      <c r="G19" s="63">
        <v>10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2</v>
      </c>
      <c r="N19" s="63">
        <f>SUM(O19:P19)</f>
        <v>2</v>
      </c>
      <c r="O19" s="63">
        <v>1</v>
      </c>
      <c r="P19" s="63">
        <v>1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30</v>
      </c>
      <c r="W19" s="63">
        <f>SUM(E19,+N19)</f>
        <v>30</v>
      </c>
      <c r="X19" s="63">
        <f>SUM(F19,+O19)</f>
        <v>19</v>
      </c>
      <c r="Y19" s="63">
        <f>SUM(G19,+P19)</f>
        <v>11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SUM(E20,+H20)</f>
        <v>32</v>
      </c>
      <c r="E20" s="63">
        <f>SUM(F20:G20)</f>
        <v>14</v>
      </c>
      <c r="F20" s="63">
        <v>11</v>
      </c>
      <c r="G20" s="63">
        <v>3</v>
      </c>
      <c r="H20" s="63">
        <f>SUM(I20:L20)</f>
        <v>18</v>
      </c>
      <c r="I20" s="63">
        <v>12</v>
      </c>
      <c r="J20" s="63">
        <v>6</v>
      </c>
      <c r="K20" s="63">
        <v>0</v>
      </c>
      <c r="L20" s="63">
        <v>0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34</v>
      </c>
      <c r="W20" s="63">
        <f>SUM(E20,+N20)</f>
        <v>16</v>
      </c>
      <c r="X20" s="63">
        <f>SUM(F20,+O20)</f>
        <v>13</v>
      </c>
      <c r="Y20" s="63">
        <f>SUM(G20,+P20)</f>
        <v>3</v>
      </c>
      <c r="Z20" s="63">
        <f>SUM(H20,+Q20)</f>
        <v>18</v>
      </c>
      <c r="AA20" s="63">
        <f>SUM(I20,+R20)</f>
        <v>12</v>
      </c>
      <c r="AB20" s="63">
        <f>SUM(J20,+S20)</f>
        <v>6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18</v>
      </c>
      <c r="E21" s="63">
        <f>SUM(F21:G21)</f>
        <v>8</v>
      </c>
      <c r="F21" s="63">
        <v>7</v>
      </c>
      <c r="G21" s="63">
        <v>1</v>
      </c>
      <c r="H21" s="63">
        <f>SUM(I21:L21)</f>
        <v>10</v>
      </c>
      <c r="I21" s="63">
        <v>1</v>
      </c>
      <c r="J21" s="63">
        <v>9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19</v>
      </c>
      <c r="W21" s="63">
        <f>SUM(E21,+N21)</f>
        <v>9</v>
      </c>
      <c r="X21" s="63">
        <f>SUM(F21,+O21)</f>
        <v>8</v>
      </c>
      <c r="Y21" s="63">
        <f>SUM(G21,+P21)</f>
        <v>1</v>
      </c>
      <c r="Z21" s="63">
        <f>SUM(H21,+Q21)</f>
        <v>10</v>
      </c>
      <c r="AA21" s="63">
        <f>SUM(I21,+R21)</f>
        <v>1</v>
      </c>
      <c r="AB21" s="63">
        <f>SUM(J21,+S21)</f>
        <v>9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SUM(E22,+H22)</f>
        <v>4</v>
      </c>
      <c r="E22" s="63">
        <f>SUM(F22:G22)</f>
        <v>4</v>
      </c>
      <c r="F22" s="63">
        <v>4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5</v>
      </c>
      <c r="W22" s="63">
        <f>SUM(E22,+N22)</f>
        <v>5</v>
      </c>
      <c r="X22" s="63">
        <f>SUM(F22,+O22)</f>
        <v>5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SUM(E23,+H23)</f>
        <v>5</v>
      </c>
      <c r="E23" s="63">
        <f>SUM(F23:G23)</f>
        <v>3</v>
      </c>
      <c r="F23" s="63">
        <v>3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SUM(E24,+H24)</f>
        <v>43</v>
      </c>
      <c r="E24" s="63">
        <f>SUM(F24:G24)</f>
        <v>17</v>
      </c>
      <c r="F24" s="63">
        <v>10</v>
      </c>
      <c r="G24" s="63">
        <v>7</v>
      </c>
      <c r="H24" s="63">
        <f>SUM(I24:L24)</f>
        <v>26</v>
      </c>
      <c r="I24" s="63">
        <v>18</v>
      </c>
      <c r="J24" s="63">
        <v>8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44</v>
      </c>
      <c r="W24" s="63">
        <f>SUM(E24,+N24)</f>
        <v>18</v>
      </c>
      <c r="X24" s="63">
        <f>SUM(F24,+O24)</f>
        <v>11</v>
      </c>
      <c r="Y24" s="63">
        <f>SUM(G24,+P24)</f>
        <v>7</v>
      </c>
      <c r="Z24" s="63">
        <f>SUM(H24,+Q24)</f>
        <v>26</v>
      </c>
      <c r="AA24" s="63">
        <f>SUM(I24,+R24)</f>
        <v>18</v>
      </c>
      <c r="AB24" s="63">
        <f>SUM(J24,+S24)</f>
        <v>8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SUM(E25,+H25)</f>
        <v>15</v>
      </c>
      <c r="E25" s="63">
        <f>SUM(F25:G25)</f>
        <v>10</v>
      </c>
      <c r="F25" s="63">
        <v>10</v>
      </c>
      <c r="G25" s="63">
        <v>0</v>
      </c>
      <c r="H25" s="63">
        <f>SUM(I25:L25)</f>
        <v>5</v>
      </c>
      <c r="I25" s="63">
        <v>5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17</v>
      </c>
      <c r="W25" s="63">
        <f>SUM(E25,+N25)</f>
        <v>12</v>
      </c>
      <c r="X25" s="63">
        <f>SUM(F25,+O25)</f>
        <v>12</v>
      </c>
      <c r="Y25" s="63">
        <f>SUM(G25,+P25)</f>
        <v>0</v>
      </c>
      <c r="Z25" s="63">
        <f>SUM(H25,+Q25)</f>
        <v>5</v>
      </c>
      <c r="AA25" s="63">
        <f>SUM(I25,+R25)</f>
        <v>5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156</v>
      </c>
      <c r="C26" s="62" t="s">
        <v>157</v>
      </c>
      <c r="D26" s="63">
        <f>SUM(E26,+H26)</f>
        <v>64</v>
      </c>
      <c r="E26" s="63">
        <f>SUM(F26:G26)</f>
        <v>17</v>
      </c>
      <c r="F26" s="63">
        <v>14</v>
      </c>
      <c r="G26" s="63">
        <v>3</v>
      </c>
      <c r="H26" s="63">
        <f>SUM(I26:L26)</f>
        <v>47</v>
      </c>
      <c r="I26" s="63">
        <v>42</v>
      </c>
      <c r="J26" s="63">
        <v>5</v>
      </c>
      <c r="K26" s="63">
        <v>0</v>
      </c>
      <c r="L26" s="63">
        <v>0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67</v>
      </c>
      <c r="W26" s="63">
        <f>SUM(E26,+N26)</f>
        <v>20</v>
      </c>
      <c r="X26" s="63">
        <f>SUM(F26,+O26)</f>
        <v>17</v>
      </c>
      <c r="Y26" s="63">
        <f>SUM(G26,+P26)</f>
        <v>3</v>
      </c>
      <c r="Z26" s="63">
        <f>SUM(H26,+Q26)</f>
        <v>47</v>
      </c>
      <c r="AA26" s="63">
        <f>SUM(I26,+R26)</f>
        <v>42</v>
      </c>
      <c r="AB26" s="63">
        <f>SUM(J26,+S26)</f>
        <v>5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159</v>
      </c>
      <c r="C27" s="62" t="s">
        <v>160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161</v>
      </c>
      <c r="C28" s="62" t="s">
        <v>162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5</v>
      </c>
      <c r="W28" s="63">
        <f>SUM(E28,+N28)</f>
        <v>5</v>
      </c>
      <c r="X28" s="63">
        <f>SUM(F28,+O28)</f>
        <v>5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163</v>
      </c>
      <c r="C29" s="62" t="s">
        <v>164</v>
      </c>
      <c r="D29" s="63">
        <f>SUM(E29,+H29)</f>
        <v>19</v>
      </c>
      <c r="E29" s="63">
        <f>SUM(F29:G29)</f>
        <v>19</v>
      </c>
      <c r="F29" s="63">
        <v>16</v>
      </c>
      <c r="G29" s="63">
        <v>3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19</v>
      </c>
      <c r="W29" s="63">
        <f>SUM(E29,+N29)</f>
        <v>19</v>
      </c>
      <c r="X29" s="63">
        <f>SUM(F29,+O29)</f>
        <v>16</v>
      </c>
      <c r="Y29" s="63">
        <f>SUM(G29,+P29)</f>
        <v>3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165</v>
      </c>
      <c r="C30" s="62" t="s">
        <v>166</v>
      </c>
      <c r="D30" s="63">
        <f>SUM(E30,+H30)</f>
        <v>9</v>
      </c>
      <c r="E30" s="63">
        <f>SUM(F30:G30)</f>
        <v>9</v>
      </c>
      <c r="F30" s="63">
        <v>7</v>
      </c>
      <c r="G30" s="63">
        <v>2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9</v>
      </c>
      <c r="W30" s="63">
        <f>SUM(E30,+N30)</f>
        <v>9</v>
      </c>
      <c r="X30" s="63">
        <f>SUM(F30,+O30)</f>
        <v>7</v>
      </c>
      <c r="Y30" s="63">
        <f>SUM(G30,+P30)</f>
        <v>2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167</v>
      </c>
      <c r="C31" s="62" t="s">
        <v>168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169</v>
      </c>
      <c r="C32" s="62" t="s">
        <v>170</v>
      </c>
      <c r="D32" s="63">
        <f>SUM(E32,+H32)</f>
        <v>8</v>
      </c>
      <c r="E32" s="63">
        <f>SUM(F32:G32)</f>
        <v>8</v>
      </c>
      <c r="F32" s="63">
        <v>8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8</v>
      </c>
      <c r="W32" s="63">
        <f>SUM(E32,+N32)</f>
        <v>8</v>
      </c>
      <c r="X32" s="63">
        <f>SUM(F32,+O32)</f>
        <v>8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172</v>
      </c>
      <c r="C33" s="62" t="s">
        <v>173</v>
      </c>
      <c r="D33" s="63">
        <f>SUM(E33,+H33)</f>
        <v>7</v>
      </c>
      <c r="E33" s="63">
        <f>SUM(F33:G33)</f>
        <v>7</v>
      </c>
      <c r="F33" s="63">
        <v>7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7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174</v>
      </c>
      <c r="C34" s="62" t="s">
        <v>175</v>
      </c>
      <c r="D34" s="63">
        <f>SUM(E34,+H34)</f>
        <v>14</v>
      </c>
      <c r="E34" s="63">
        <f>SUM(F34:G34)</f>
        <v>6</v>
      </c>
      <c r="F34" s="63">
        <v>6</v>
      </c>
      <c r="G34" s="63">
        <v>0</v>
      </c>
      <c r="H34" s="63">
        <f>SUM(I34:L34)</f>
        <v>8</v>
      </c>
      <c r="I34" s="63">
        <v>8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16</v>
      </c>
      <c r="W34" s="63">
        <f>SUM(E34,+N34)</f>
        <v>8</v>
      </c>
      <c r="X34" s="63">
        <f>SUM(F34,+O34)</f>
        <v>8</v>
      </c>
      <c r="Y34" s="63">
        <f>SUM(G34,+P34)</f>
        <v>0</v>
      </c>
      <c r="Z34" s="63">
        <f>SUM(H34,+Q34)</f>
        <v>8</v>
      </c>
      <c r="AA34" s="63">
        <f>SUM(I34,+R34)</f>
        <v>8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177</v>
      </c>
      <c r="C35" s="62" t="s">
        <v>178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179</v>
      </c>
      <c r="C36" s="62" t="s">
        <v>180</v>
      </c>
      <c r="D36" s="63">
        <f>SUM(E36,+H36)</f>
        <v>6</v>
      </c>
      <c r="E36" s="63">
        <f>SUM(F36:G36)</f>
        <v>3</v>
      </c>
      <c r="F36" s="63">
        <v>3</v>
      </c>
      <c r="G36" s="63">
        <v>0</v>
      </c>
      <c r="H36" s="63">
        <f>SUM(I36:L36)</f>
        <v>3</v>
      </c>
      <c r="I36" s="63">
        <v>3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7</v>
      </c>
      <c r="W36" s="63">
        <f>SUM(E36,+N36)</f>
        <v>4</v>
      </c>
      <c r="X36" s="63">
        <f>SUM(F36,+O36)</f>
        <v>4</v>
      </c>
      <c r="Y36" s="63">
        <f>SUM(G36,+P36)</f>
        <v>0</v>
      </c>
      <c r="Z36" s="63">
        <f>SUM(H36,+Q36)</f>
        <v>3</v>
      </c>
      <c r="AA36" s="63">
        <f>SUM(I36,+R36)</f>
        <v>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181</v>
      </c>
      <c r="C37" s="62" t="s">
        <v>182</v>
      </c>
      <c r="D37" s="63">
        <f>SUM(E37,+H37)</f>
        <v>13</v>
      </c>
      <c r="E37" s="63">
        <f>SUM(F37:G37)</f>
        <v>10</v>
      </c>
      <c r="F37" s="63">
        <v>10</v>
      </c>
      <c r="G37" s="63">
        <v>0</v>
      </c>
      <c r="H37" s="63">
        <f>SUM(I37:L37)</f>
        <v>3</v>
      </c>
      <c r="I37" s="63">
        <v>1</v>
      </c>
      <c r="J37" s="63">
        <v>1</v>
      </c>
      <c r="K37" s="63">
        <v>1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14</v>
      </c>
      <c r="W37" s="63">
        <f>SUM(E37,+N37)</f>
        <v>11</v>
      </c>
      <c r="X37" s="63">
        <f>SUM(F37,+O37)</f>
        <v>11</v>
      </c>
      <c r="Y37" s="63">
        <f>SUM(G37,+P37)</f>
        <v>0</v>
      </c>
      <c r="Z37" s="63">
        <f>SUM(H37,+Q37)</f>
        <v>3</v>
      </c>
      <c r="AA37" s="63">
        <f>SUM(I37,+R37)</f>
        <v>1</v>
      </c>
      <c r="AB37" s="63">
        <f>SUM(J37,+S37)</f>
        <v>1</v>
      </c>
      <c r="AC37" s="63">
        <f>SUM(K37,+T37)</f>
        <v>1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184</v>
      </c>
      <c r="C38" s="62" t="s">
        <v>185</v>
      </c>
      <c r="D38" s="63">
        <f>SUM(E38,+H38)</f>
        <v>9</v>
      </c>
      <c r="E38" s="63">
        <f>SUM(F38:G38)</f>
        <v>6</v>
      </c>
      <c r="F38" s="63">
        <v>6</v>
      </c>
      <c r="G38" s="63">
        <v>0</v>
      </c>
      <c r="H38" s="63">
        <f>SUM(I38:L38)</f>
        <v>3</v>
      </c>
      <c r="I38" s="63">
        <v>3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9</v>
      </c>
      <c r="W38" s="63">
        <f>SUM(E38,+N38)</f>
        <v>6</v>
      </c>
      <c r="X38" s="63">
        <f>SUM(F38,+O38)</f>
        <v>6</v>
      </c>
      <c r="Y38" s="63">
        <f>SUM(G38,+P38)</f>
        <v>0</v>
      </c>
      <c r="Z38" s="63">
        <f>SUM(H38,+Q38)</f>
        <v>3</v>
      </c>
      <c r="AA38" s="63">
        <f>SUM(I38,+R38)</f>
        <v>3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186</v>
      </c>
      <c r="C39" s="62" t="s">
        <v>187</v>
      </c>
      <c r="D39" s="63">
        <f>SUM(E39,+H39)</f>
        <v>6</v>
      </c>
      <c r="E39" s="63">
        <f>SUM(F39:G39)</f>
        <v>6</v>
      </c>
      <c r="F39" s="63">
        <v>6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7</v>
      </c>
      <c r="X39" s="63">
        <f>SUM(F39,+O39)</f>
        <v>7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188</v>
      </c>
      <c r="C40" s="62" t="s">
        <v>189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2</v>
      </c>
      <c r="N40" s="63">
        <f>SUM(O40:P40)</f>
        <v>2</v>
      </c>
      <c r="O40" s="63">
        <v>2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190</v>
      </c>
      <c r="C41" s="62" t="s">
        <v>191</v>
      </c>
      <c r="D41" s="63">
        <f>SUM(E41,+H41)</f>
        <v>16</v>
      </c>
      <c r="E41" s="63">
        <f>SUM(F41:G41)</f>
        <v>9</v>
      </c>
      <c r="F41" s="63">
        <v>9</v>
      </c>
      <c r="G41" s="63">
        <v>0</v>
      </c>
      <c r="H41" s="63">
        <f>SUM(I41:L41)</f>
        <v>7</v>
      </c>
      <c r="I41" s="63">
        <v>7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16</v>
      </c>
      <c r="W41" s="63">
        <f>SUM(E41,+N41)</f>
        <v>9</v>
      </c>
      <c r="X41" s="63">
        <f>SUM(F41,+O41)</f>
        <v>9</v>
      </c>
      <c r="Y41" s="63">
        <f>SUM(G41,+P41)</f>
        <v>0</v>
      </c>
      <c r="Z41" s="63">
        <f>SUM(H41,+Q41)</f>
        <v>7</v>
      </c>
      <c r="AA41" s="63">
        <f>SUM(I41,+R41)</f>
        <v>7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193</v>
      </c>
      <c r="C42" s="62" t="s">
        <v>194</v>
      </c>
      <c r="D42" s="63">
        <f>SUM(E42,+H42)</f>
        <v>5</v>
      </c>
      <c r="E42" s="63">
        <f>SUM(F42:G42)</f>
        <v>3</v>
      </c>
      <c r="F42" s="63">
        <v>3</v>
      </c>
      <c r="G42" s="63">
        <v>0</v>
      </c>
      <c r="H42" s="63">
        <f>SUM(I42:L42)</f>
        <v>2</v>
      </c>
      <c r="I42" s="63">
        <v>0</v>
      </c>
      <c r="J42" s="63">
        <v>0</v>
      </c>
      <c r="K42" s="63">
        <v>0</v>
      </c>
      <c r="L42" s="63">
        <v>2</v>
      </c>
      <c r="M42" s="63">
        <f>SUM(N42,+Q42)</f>
        <v>2</v>
      </c>
      <c r="N42" s="63">
        <f>SUM(O42:P42)</f>
        <v>2</v>
      </c>
      <c r="O42" s="63">
        <v>2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5</v>
      </c>
      <c r="X42" s="63">
        <f>SUM(F42,+O42)</f>
        <v>5</v>
      </c>
      <c r="Y42" s="63">
        <f>SUM(G42,+P42)</f>
        <v>0</v>
      </c>
      <c r="Z42" s="63">
        <f>SUM(H42,+Q42)</f>
        <v>2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2</v>
      </c>
    </row>
    <row r="43" spans="1:30" s="10" customFormat="1" ht="13.5" customHeight="1">
      <c r="A43" s="60" t="s">
        <v>100</v>
      </c>
      <c r="B43" s="61" t="s">
        <v>196</v>
      </c>
      <c r="C43" s="62" t="s">
        <v>197</v>
      </c>
      <c r="D43" s="63">
        <f>SUM(E43,+H43)</f>
        <v>2</v>
      </c>
      <c r="E43" s="63">
        <f>SUM(F43:G43)</f>
        <v>2</v>
      </c>
      <c r="F43" s="63">
        <v>2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3</v>
      </c>
      <c r="W43" s="63">
        <f>SUM(E43,+N43)</f>
        <v>3</v>
      </c>
      <c r="X43" s="63">
        <f>SUM(F43,+O43)</f>
        <v>3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198</v>
      </c>
      <c r="C44" s="62" t="s">
        <v>199</v>
      </c>
      <c r="D44" s="63">
        <f>SUM(E44,+H44)</f>
        <v>4</v>
      </c>
      <c r="E44" s="63">
        <f>SUM(F44:G44)</f>
        <v>4</v>
      </c>
      <c r="F44" s="63">
        <v>4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5</v>
      </c>
      <c r="W44" s="63">
        <f>SUM(E44,+N44)</f>
        <v>5</v>
      </c>
      <c r="X44" s="63">
        <f>SUM(F44,+O44)</f>
        <v>5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200</v>
      </c>
      <c r="C45" s="62" t="s">
        <v>201</v>
      </c>
      <c r="D45" s="63">
        <f>SUM(E45,+H45)</f>
        <v>9</v>
      </c>
      <c r="E45" s="63">
        <f>SUM(F45:G45)</f>
        <v>6</v>
      </c>
      <c r="F45" s="63">
        <v>6</v>
      </c>
      <c r="G45" s="63">
        <v>0</v>
      </c>
      <c r="H45" s="63">
        <f>SUM(I45:L45)</f>
        <v>3</v>
      </c>
      <c r="I45" s="63">
        <v>1</v>
      </c>
      <c r="J45" s="63">
        <v>1</v>
      </c>
      <c r="K45" s="63">
        <v>1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10</v>
      </c>
      <c r="W45" s="63">
        <f>SUM(E45,+N45)</f>
        <v>7</v>
      </c>
      <c r="X45" s="63">
        <f>SUM(F45,+O45)</f>
        <v>7</v>
      </c>
      <c r="Y45" s="63">
        <f>SUM(G45,+P45)</f>
        <v>0</v>
      </c>
      <c r="Z45" s="63">
        <f>SUM(H45,+Q45)</f>
        <v>3</v>
      </c>
      <c r="AA45" s="63">
        <f>SUM(I45,+R45)</f>
        <v>1</v>
      </c>
      <c r="AB45" s="63">
        <f>SUM(J45,+S45)</f>
        <v>1</v>
      </c>
      <c r="AC45" s="63">
        <f>SUM(K45,+T45)</f>
        <v>1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203</v>
      </c>
      <c r="C46" s="62" t="s">
        <v>204</v>
      </c>
      <c r="D46" s="63">
        <f>SUM(E46,+H46)</f>
        <v>10</v>
      </c>
      <c r="E46" s="63">
        <f>SUM(F46:G46)</f>
        <v>9</v>
      </c>
      <c r="F46" s="63">
        <v>9</v>
      </c>
      <c r="G46" s="63">
        <v>0</v>
      </c>
      <c r="H46" s="63">
        <f>SUM(I46:L46)</f>
        <v>1</v>
      </c>
      <c r="I46" s="63">
        <v>0</v>
      </c>
      <c r="J46" s="63">
        <v>0</v>
      </c>
      <c r="K46" s="63">
        <v>0</v>
      </c>
      <c r="L46" s="63">
        <v>1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10</v>
      </c>
      <c r="W46" s="63">
        <f>SUM(E46,+N46)</f>
        <v>9</v>
      </c>
      <c r="X46" s="63">
        <f>SUM(F46,+O46)</f>
        <v>9</v>
      </c>
      <c r="Y46" s="63">
        <f>SUM(G46,+P46)</f>
        <v>0</v>
      </c>
      <c r="Z46" s="63">
        <f>SUM(H46,+Q46)</f>
        <v>1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1</v>
      </c>
    </row>
    <row r="47" spans="1:30" s="10" customFormat="1" ht="13.5" customHeight="1">
      <c r="A47" s="60" t="s">
        <v>100</v>
      </c>
      <c r="B47" s="61" t="s">
        <v>205</v>
      </c>
      <c r="C47" s="62" t="s">
        <v>206</v>
      </c>
      <c r="D47" s="63">
        <f>SUM(E47,+H47)</f>
        <v>2</v>
      </c>
      <c r="E47" s="63">
        <f>SUM(F47:G47)</f>
        <v>2</v>
      </c>
      <c r="F47" s="63">
        <v>2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3</v>
      </c>
      <c r="W47" s="63">
        <f>SUM(E47,+N47)</f>
        <v>3</v>
      </c>
      <c r="X47" s="63">
        <f>SUM(F47,+O47)</f>
        <v>3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207</v>
      </c>
      <c r="C48" s="62" t="s">
        <v>208</v>
      </c>
      <c r="D48" s="63">
        <f>SUM(E48,+H48)</f>
        <v>8</v>
      </c>
      <c r="E48" s="63">
        <f>SUM(F48:G48)</f>
        <v>8</v>
      </c>
      <c r="F48" s="63">
        <v>8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9</v>
      </c>
      <c r="W48" s="63">
        <f>SUM(E48,+N48)</f>
        <v>9</v>
      </c>
      <c r="X48" s="63">
        <f>SUM(F48,+O48)</f>
        <v>9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210</v>
      </c>
      <c r="C49" s="62" t="s">
        <v>211</v>
      </c>
      <c r="D49" s="63">
        <f>SUM(E49,+H49)</f>
        <v>5</v>
      </c>
      <c r="E49" s="63">
        <f>SUM(F49:G49)</f>
        <v>5</v>
      </c>
      <c r="F49" s="63">
        <v>5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5</v>
      </c>
      <c r="W49" s="63">
        <f>SUM(E49,+N49)</f>
        <v>5</v>
      </c>
      <c r="X49" s="63">
        <f>SUM(F49,+O49)</f>
        <v>5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212</v>
      </c>
      <c r="C50" s="62" t="s">
        <v>213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214</v>
      </c>
      <c r="C51" s="62" t="s">
        <v>215</v>
      </c>
      <c r="D51" s="63">
        <f>SUM(E51,+H51)</f>
        <v>3</v>
      </c>
      <c r="E51" s="63">
        <f>SUM(F51:G51)</f>
        <v>3</v>
      </c>
      <c r="F51" s="63">
        <v>3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2</v>
      </c>
      <c r="N51" s="63">
        <f>SUM(O51:P51)</f>
        <v>2</v>
      </c>
      <c r="O51" s="63">
        <v>2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5</v>
      </c>
      <c r="W51" s="63">
        <f>SUM(E51,+N51)</f>
        <v>5</v>
      </c>
      <c r="X51" s="63">
        <f>SUM(F51,+O51)</f>
        <v>5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216</v>
      </c>
      <c r="C52" s="62" t="s">
        <v>217</v>
      </c>
      <c r="D52" s="63">
        <f>SUM(E52,+H52)</f>
        <v>3</v>
      </c>
      <c r="E52" s="63">
        <f>SUM(F52:G52)</f>
        <v>3</v>
      </c>
      <c r="F52" s="63">
        <v>3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4</v>
      </c>
      <c r="W52" s="63">
        <f>SUM(E52,+N52)</f>
        <v>4</v>
      </c>
      <c r="X52" s="63">
        <f>SUM(F52,+O52)</f>
        <v>4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219</v>
      </c>
      <c r="C53" s="62" t="s">
        <v>220</v>
      </c>
      <c r="D53" s="63">
        <f>SUM(E53,+H53)</f>
        <v>3</v>
      </c>
      <c r="E53" s="63">
        <f>SUM(F53:G53)</f>
        <v>3</v>
      </c>
      <c r="F53" s="63">
        <v>3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4</v>
      </c>
      <c r="W53" s="63">
        <f>SUM(E53,+N53)</f>
        <v>4</v>
      </c>
      <c r="X53" s="63">
        <f>SUM(F53,+O53)</f>
        <v>4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221</v>
      </c>
      <c r="C54" s="62" t="s">
        <v>222</v>
      </c>
      <c r="D54" s="63">
        <f>SUM(E54,+H54)</f>
        <v>2</v>
      </c>
      <c r="E54" s="63">
        <f>SUM(F54:G54)</f>
        <v>2</v>
      </c>
      <c r="F54" s="63">
        <v>2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2</v>
      </c>
      <c r="W54" s="63">
        <f>SUM(E54,+N54)</f>
        <v>2</v>
      </c>
      <c r="X54" s="63">
        <f>SUM(F54,+O54)</f>
        <v>2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223</v>
      </c>
      <c r="C55" s="62" t="s">
        <v>224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2</v>
      </c>
      <c r="N55" s="63">
        <f>SUM(O55:P55)</f>
        <v>2</v>
      </c>
      <c r="O55" s="63">
        <v>2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4</v>
      </c>
      <c r="W55" s="63">
        <f>SUM(E55,+N55)</f>
        <v>4</v>
      </c>
      <c r="X55" s="63">
        <f>SUM(F55,+O55)</f>
        <v>4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226</v>
      </c>
      <c r="C56" s="62" t="s">
        <v>227</v>
      </c>
      <c r="D56" s="63">
        <f>SUM(E56,+H56)</f>
        <v>4</v>
      </c>
      <c r="E56" s="63">
        <f>SUM(F56:G56)</f>
        <v>4</v>
      </c>
      <c r="F56" s="63">
        <v>4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5</v>
      </c>
      <c r="W56" s="63">
        <f>SUM(E56,+N56)</f>
        <v>5</v>
      </c>
      <c r="X56" s="63">
        <f>SUM(F56,+O56)</f>
        <v>5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228</v>
      </c>
      <c r="C57" s="62" t="s">
        <v>229</v>
      </c>
      <c r="D57" s="63">
        <f>SUM(E57,+H57)</f>
        <v>3</v>
      </c>
      <c r="E57" s="63">
        <f>SUM(F57:G57)</f>
        <v>3</v>
      </c>
      <c r="F57" s="63">
        <v>3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4</v>
      </c>
      <c r="W57" s="63">
        <f>SUM(E57,+N57)</f>
        <v>4</v>
      </c>
      <c r="X57" s="63">
        <f>SUM(F57,+O57)</f>
        <v>4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230</v>
      </c>
      <c r="C58" s="62" t="s">
        <v>231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2</v>
      </c>
      <c r="N58" s="63">
        <f>SUM(O58:P58)</f>
        <v>2</v>
      </c>
      <c r="O58" s="63">
        <v>2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3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233</v>
      </c>
      <c r="C59" s="62" t="s">
        <v>234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100</v>
      </c>
      <c r="B60" s="61" t="s">
        <v>235</v>
      </c>
      <c r="C60" s="62" t="s">
        <v>236</v>
      </c>
      <c r="D60" s="63">
        <f>SUM(E60,+H60)</f>
        <v>2</v>
      </c>
      <c r="E60" s="63">
        <f>SUM(F60:G60)</f>
        <v>2</v>
      </c>
      <c r="F60" s="63">
        <v>2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2</v>
      </c>
      <c r="N60" s="63">
        <f>SUM(O60:P60)</f>
        <v>2</v>
      </c>
      <c r="O60" s="63">
        <v>2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4</v>
      </c>
      <c r="W60" s="63">
        <f>SUM(E60,+N60)</f>
        <v>4</v>
      </c>
      <c r="X60" s="63">
        <f>SUM(F60,+O60)</f>
        <v>4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237</v>
      </c>
      <c r="C61" s="62" t="s">
        <v>238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2</v>
      </c>
      <c r="N61" s="63">
        <f>SUM(O61:P61)</f>
        <v>2</v>
      </c>
      <c r="O61" s="63">
        <v>2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4</v>
      </c>
      <c r="W61" s="63">
        <f>SUM(E61,+N61)</f>
        <v>4</v>
      </c>
      <c r="X61" s="63">
        <f>SUM(F61,+O61)</f>
        <v>4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100</v>
      </c>
      <c r="B62" s="61" t="s">
        <v>239</v>
      </c>
      <c r="C62" s="62" t="s">
        <v>240</v>
      </c>
      <c r="D62" s="63">
        <f>SUM(E62,+H62)</f>
        <v>1</v>
      </c>
      <c r="E62" s="63">
        <f>SUM(F62:G62)</f>
        <v>1</v>
      </c>
      <c r="F62" s="63">
        <v>1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4</v>
      </c>
      <c r="N62" s="63">
        <f>SUM(O62:P62)</f>
        <v>2</v>
      </c>
      <c r="O62" s="63">
        <v>2</v>
      </c>
      <c r="P62" s="63">
        <v>0</v>
      </c>
      <c r="Q62" s="63">
        <f>SUM(R62:U62)</f>
        <v>2</v>
      </c>
      <c r="R62" s="63">
        <v>0</v>
      </c>
      <c r="S62" s="63">
        <v>2</v>
      </c>
      <c r="T62" s="63">
        <v>0</v>
      </c>
      <c r="U62" s="63">
        <v>0</v>
      </c>
      <c r="V62" s="63">
        <f>SUM(D62,+M62)</f>
        <v>5</v>
      </c>
      <c r="W62" s="63">
        <f>SUM(E62,+N62)</f>
        <v>3</v>
      </c>
      <c r="X62" s="63">
        <f>SUM(F62,+O62)</f>
        <v>3</v>
      </c>
      <c r="Y62" s="63">
        <f>SUM(G62,+P62)</f>
        <v>0</v>
      </c>
      <c r="Z62" s="63">
        <f>SUM(H62,+Q62)</f>
        <v>2</v>
      </c>
      <c r="AA62" s="63">
        <f>SUM(I62,+R62)</f>
        <v>0</v>
      </c>
      <c r="AB62" s="63">
        <f>SUM(J62,+S62)</f>
        <v>2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100</v>
      </c>
      <c r="B63" s="61" t="s">
        <v>241</v>
      </c>
      <c r="C63" s="62" t="s">
        <v>242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1</v>
      </c>
      <c r="N63" s="63">
        <f>SUM(O63:P63)</f>
        <v>1</v>
      </c>
      <c r="O63" s="63">
        <v>1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</v>
      </c>
      <c r="W63" s="63">
        <f>SUM(E63,+N63)</f>
        <v>2</v>
      </c>
      <c r="X63" s="63">
        <f>SUM(F63,+O63)</f>
        <v>2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100</v>
      </c>
      <c r="B64" s="61" t="s">
        <v>243</v>
      </c>
      <c r="C64" s="62" t="s">
        <v>244</v>
      </c>
      <c r="D64" s="63">
        <f>SUM(E64,+H64)</f>
        <v>3</v>
      </c>
      <c r="E64" s="63">
        <f>SUM(F64:G64)</f>
        <v>3</v>
      </c>
      <c r="F64" s="63">
        <v>3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0</v>
      </c>
      <c r="N64" s="63">
        <f>SUM(O64:P64)</f>
        <v>0</v>
      </c>
      <c r="O64" s="63">
        <v>0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3</v>
      </c>
      <c r="W64" s="63">
        <f>SUM(E64,+N64)</f>
        <v>3</v>
      </c>
      <c r="X64" s="63">
        <f>SUM(F64,+O64)</f>
        <v>3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100</v>
      </c>
      <c r="B65" s="61" t="s">
        <v>245</v>
      </c>
      <c r="C65" s="62" t="s">
        <v>246</v>
      </c>
      <c r="D65" s="63">
        <f>SUM(E65,+H65)</f>
        <v>3</v>
      </c>
      <c r="E65" s="63">
        <f>SUM(F65:G65)</f>
        <v>1</v>
      </c>
      <c r="F65" s="63">
        <v>1</v>
      </c>
      <c r="G65" s="63">
        <v>0</v>
      </c>
      <c r="H65" s="63">
        <f>SUM(I65:L65)</f>
        <v>2</v>
      </c>
      <c r="I65" s="63">
        <v>2</v>
      </c>
      <c r="J65" s="63">
        <v>0</v>
      </c>
      <c r="K65" s="63">
        <v>0</v>
      </c>
      <c r="L65" s="63">
        <v>0</v>
      </c>
      <c r="M65" s="63">
        <f>SUM(N65,+Q65)</f>
        <v>1</v>
      </c>
      <c r="N65" s="63">
        <f>SUM(O65:P65)</f>
        <v>1</v>
      </c>
      <c r="O65" s="63">
        <v>1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4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2</v>
      </c>
      <c r="AA65" s="63">
        <f>SUM(I65,+R65)</f>
        <v>2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100</v>
      </c>
      <c r="B66" s="61" t="s">
        <v>248</v>
      </c>
      <c r="C66" s="62" t="s">
        <v>249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1</v>
      </c>
      <c r="N66" s="63">
        <f>SUM(O66:P66)</f>
        <v>1</v>
      </c>
      <c r="O66" s="63">
        <v>1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3</v>
      </c>
      <c r="W66" s="63">
        <f>SUM(E66,+N66)</f>
        <v>3</v>
      </c>
      <c r="X66" s="63">
        <f>SUM(F66,+O66)</f>
        <v>3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100</v>
      </c>
      <c r="B67" s="61" t="s">
        <v>250</v>
      </c>
      <c r="C67" s="62" t="s">
        <v>251</v>
      </c>
      <c r="D67" s="63">
        <f>SUM(E67,+H67)</f>
        <v>2</v>
      </c>
      <c r="E67" s="63">
        <f>SUM(F67:G67)</f>
        <v>2</v>
      </c>
      <c r="F67" s="63">
        <v>2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2</v>
      </c>
      <c r="N67" s="63">
        <f>SUM(O67:P67)</f>
        <v>2</v>
      </c>
      <c r="O67" s="63">
        <v>2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4</v>
      </c>
      <c r="W67" s="63">
        <f>SUM(E67,+N67)</f>
        <v>4</v>
      </c>
      <c r="X67" s="63">
        <f>SUM(F67,+O67)</f>
        <v>4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100</v>
      </c>
      <c r="B68" s="61" t="s">
        <v>252</v>
      </c>
      <c r="C68" s="62" t="s">
        <v>253</v>
      </c>
      <c r="D68" s="63">
        <f>SUM(E68,+H68)</f>
        <v>0</v>
      </c>
      <c r="E68" s="63">
        <f>SUM(F68:G68)</f>
        <v>0</v>
      </c>
      <c r="F68" s="63">
        <v>0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0</v>
      </c>
      <c r="N68" s="63">
        <f>SUM(O68:P68)</f>
        <v>0</v>
      </c>
      <c r="O68" s="63">
        <v>0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0</v>
      </c>
      <c r="W68" s="63">
        <f>SUM(E68,+N68)</f>
        <v>0</v>
      </c>
      <c r="X68" s="63">
        <f>SUM(F68,+O68)</f>
        <v>0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100</v>
      </c>
      <c r="B69" s="61" t="s">
        <v>254</v>
      </c>
      <c r="C69" s="62" t="s">
        <v>255</v>
      </c>
      <c r="D69" s="63">
        <f>SUM(E69,+H69)</f>
        <v>7</v>
      </c>
      <c r="E69" s="63">
        <f>SUM(F69:G69)</f>
        <v>7</v>
      </c>
      <c r="F69" s="63">
        <v>7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8</v>
      </c>
      <c r="W69" s="63">
        <f>SUM(E69,+N69)</f>
        <v>8</v>
      </c>
      <c r="X69" s="63">
        <f>SUM(F69,+O69)</f>
        <v>8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100</v>
      </c>
      <c r="B70" s="61" t="s">
        <v>256</v>
      </c>
      <c r="C70" s="62" t="s">
        <v>257</v>
      </c>
      <c r="D70" s="63">
        <f>SUM(E70,+H70)</f>
        <v>4</v>
      </c>
      <c r="E70" s="63">
        <f>SUM(F70:G70)</f>
        <v>4</v>
      </c>
      <c r="F70" s="63">
        <v>4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1</v>
      </c>
      <c r="N70" s="63">
        <f>SUM(O70:P70)</f>
        <v>1</v>
      </c>
      <c r="O70" s="63">
        <v>1</v>
      </c>
      <c r="P70" s="63">
        <v>0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5</v>
      </c>
      <c r="W70" s="63">
        <f>SUM(E70,+N70)</f>
        <v>5</v>
      </c>
      <c r="X70" s="63">
        <f>SUM(F70,+O70)</f>
        <v>5</v>
      </c>
      <c r="Y70" s="63">
        <f>SUM(G70,+P70)</f>
        <v>0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70">
    <sortCondition ref="A8:A70"/>
    <sortCondition ref="B8:B70"/>
    <sortCondition ref="C8:C7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69" man="1"/>
    <brk id="21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SUM(E7,+H7)</f>
        <v>266</v>
      </c>
      <c r="E7" s="71">
        <f>SUM(F7:G7)</f>
        <v>208</v>
      </c>
      <c r="F7" s="71">
        <f>SUM(F$8:F$57)</f>
        <v>150</v>
      </c>
      <c r="G7" s="71">
        <f>SUM(G$8:G$57)</f>
        <v>58</v>
      </c>
      <c r="H7" s="71">
        <f>SUM(I7:L7)</f>
        <v>58</v>
      </c>
      <c r="I7" s="71">
        <f>SUM(I$8:I$57)</f>
        <v>9</v>
      </c>
      <c r="J7" s="71">
        <f>SUM(J$8:J$57)</f>
        <v>48</v>
      </c>
      <c r="K7" s="71">
        <f>SUM(K$8:K$57)</f>
        <v>1</v>
      </c>
      <c r="L7" s="71">
        <f>SUM(L$8:L$57)</f>
        <v>0</v>
      </c>
      <c r="M7" s="71">
        <f>SUM(N7,+Q7)</f>
        <v>65</v>
      </c>
      <c r="N7" s="71">
        <f>SUM(O7:P7)</f>
        <v>50</v>
      </c>
      <c r="O7" s="71">
        <f>SUM(O$8:O$57)</f>
        <v>41</v>
      </c>
      <c r="P7" s="71">
        <f>SUM(P$8:P$57)</f>
        <v>9</v>
      </c>
      <c r="Q7" s="71">
        <f>SUM(R7:U7)</f>
        <v>15</v>
      </c>
      <c r="R7" s="71">
        <f>SUM(R$8:R$57)</f>
        <v>0</v>
      </c>
      <c r="S7" s="71">
        <f>SUM(S$8:S$57)</f>
        <v>15</v>
      </c>
      <c r="T7" s="71">
        <f>SUM(T$8:T$57)</f>
        <v>0</v>
      </c>
      <c r="U7" s="71">
        <f>SUM(U$8:U$57)</f>
        <v>0</v>
      </c>
      <c r="V7" s="71">
        <f t="shared" ref="V7:AD7" si="0">SUM(D7,+M7)</f>
        <v>331</v>
      </c>
      <c r="W7" s="71">
        <f t="shared" si="0"/>
        <v>258</v>
      </c>
      <c r="X7" s="71">
        <f t="shared" si="0"/>
        <v>191</v>
      </c>
      <c r="Y7" s="71">
        <f t="shared" si="0"/>
        <v>67</v>
      </c>
      <c r="Z7" s="71">
        <f t="shared" si="0"/>
        <v>73</v>
      </c>
      <c r="AA7" s="71">
        <f t="shared" si="0"/>
        <v>9</v>
      </c>
      <c r="AB7" s="71">
        <f t="shared" si="0"/>
        <v>63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259</v>
      </c>
      <c r="C8" s="64" t="s">
        <v>260</v>
      </c>
      <c r="D8" s="67">
        <f>SUM(E8,+H8)</f>
        <v>29</v>
      </c>
      <c r="E8" s="67">
        <f>SUM(F8:G8)</f>
        <v>26</v>
      </c>
      <c r="F8" s="67">
        <v>26</v>
      </c>
      <c r="G8" s="67">
        <v>0</v>
      </c>
      <c r="H8" s="67">
        <f>SUM(I8:L8)</f>
        <v>3</v>
      </c>
      <c r="I8" s="67">
        <v>0</v>
      </c>
      <c r="J8" s="67">
        <v>3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4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33</v>
      </c>
      <c r="W8" s="67">
        <f>SUM(E8,+N8)</f>
        <v>30</v>
      </c>
      <c r="X8" s="67">
        <f>SUM(F8,+O8)</f>
        <v>30</v>
      </c>
      <c r="Y8" s="67">
        <f>SUM(G8,+P8)</f>
        <v>0</v>
      </c>
      <c r="Z8" s="67">
        <f>SUM(H8,+Q8)</f>
        <v>3</v>
      </c>
      <c r="AA8" s="67">
        <f>SUM(I8,+R8)</f>
        <v>0</v>
      </c>
      <c r="AB8" s="67">
        <f>SUM(J8,+S8)</f>
        <v>3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262</v>
      </c>
      <c r="C9" s="64" t="s">
        <v>263</v>
      </c>
      <c r="D9" s="67">
        <f>SUM(E9,+H9)</f>
        <v>36</v>
      </c>
      <c r="E9" s="67">
        <f>SUM(F9:G9)</f>
        <v>25</v>
      </c>
      <c r="F9" s="67">
        <v>25</v>
      </c>
      <c r="G9" s="67">
        <v>0</v>
      </c>
      <c r="H9" s="67">
        <f>SUM(I9:L9)</f>
        <v>11</v>
      </c>
      <c r="I9" s="67">
        <v>7</v>
      </c>
      <c r="J9" s="67">
        <v>4</v>
      </c>
      <c r="K9" s="67">
        <v>0</v>
      </c>
      <c r="L9" s="67">
        <v>0</v>
      </c>
      <c r="M9" s="67">
        <f>SUM(N9,+Q9)</f>
        <v>3</v>
      </c>
      <c r="N9" s="67">
        <f>SUM(O9:P9)</f>
        <v>3</v>
      </c>
      <c r="O9" s="67">
        <v>3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39</v>
      </c>
      <c r="W9" s="67">
        <f>SUM(E9,+N9)</f>
        <v>28</v>
      </c>
      <c r="X9" s="67">
        <f>SUM(F9,+O9)</f>
        <v>28</v>
      </c>
      <c r="Y9" s="67">
        <f>SUM(G9,+P9)</f>
        <v>0</v>
      </c>
      <c r="Z9" s="67">
        <f>SUM(H9,+Q9)</f>
        <v>11</v>
      </c>
      <c r="AA9" s="67">
        <f>SUM(I9,+R9)</f>
        <v>7</v>
      </c>
      <c r="AB9" s="67">
        <f>SUM(J9,+S9)</f>
        <v>4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264</v>
      </c>
      <c r="C10" s="64" t="s">
        <v>265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3</v>
      </c>
      <c r="O10" s="67">
        <v>3</v>
      </c>
      <c r="P10" s="67">
        <v>0</v>
      </c>
      <c r="Q10" s="67">
        <f>SUM(R10:U10)</f>
        <v>2</v>
      </c>
      <c r="R10" s="67">
        <v>0</v>
      </c>
      <c r="S10" s="67">
        <v>2</v>
      </c>
      <c r="T10" s="67">
        <v>0</v>
      </c>
      <c r="U10" s="67">
        <v>0</v>
      </c>
      <c r="V10" s="67">
        <f>SUM(D10,+M10)</f>
        <v>5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2</v>
      </c>
      <c r="AA10" s="67">
        <f>SUM(I10,+R10)</f>
        <v>0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266</v>
      </c>
      <c r="C11" s="64" t="s">
        <v>267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2</v>
      </c>
      <c r="N11" s="67">
        <f>SUM(O11:P11)</f>
        <v>2</v>
      </c>
      <c r="O11" s="67">
        <v>1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</v>
      </c>
      <c r="W11" s="67">
        <f>SUM(E11,+N11)</f>
        <v>2</v>
      </c>
      <c r="X11" s="67">
        <f>SUM(F11,+O11)</f>
        <v>1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268</v>
      </c>
      <c r="C12" s="64" t="s">
        <v>269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11</v>
      </c>
      <c r="N12" s="67">
        <f>SUM(O12:P12)</f>
        <v>7</v>
      </c>
      <c r="O12" s="67">
        <v>5</v>
      </c>
      <c r="P12" s="67">
        <v>2</v>
      </c>
      <c r="Q12" s="67">
        <f>SUM(R12:U12)</f>
        <v>4</v>
      </c>
      <c r="R12" s="67">
        <v>0</v>
      </c>
      <c r="S12" s="67">
        <v>4</v>
      </c>
      <c r="T12" s="67">
        <v>0</v>
      </c>
      <c r="U12" s="67">
        <v>0</v>
      </c>
      <c r="V12" s="67">
        <f>SUM(D12,+M12)</f>
        <v>11</v>
      </c>
      <c r="W12" s="67">
        <f>SUM(E12,+N12)</f>
        <v>7</v>
      </c>
      <c r="X12" s="67">
        <f>SUM(F12,+O12)</f>
        <v>5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270</v>
      </c>
      <c r="C13" s="64" t="s">
        <v>271</v>
      </c>
      <c r="D13" s="67">
        <f>SUM(E13,+H13)</f>
        <v>12</v>
      </c>
      <c r="E13" s="67">
        <f>SUM(F13:G13)</f>
        <v>12</v>
      </c>
      <c r="F13" s="67">
        <v>10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12</v>
      </c>
      <c r="W13" s="67">
        <f>SUM(E13,+N13)</f>
        <v>12</v>
      </c>
      <c r="X13" s="67">
        <f>SUM(F13,+O13)</f>
        <v>10</v>
      </c>
      <c r="Y13" s="67">
        <f>SUM(G13,+P13)</f>
        <v>2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273</v>
      </c>
      <c r="C14" s="64" t="s">
        <v>274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7</v>
      </c>
      <c r="O14" s="67">
        <v>7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7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275</v>
      </c>
      <c r="C15" s="64" t="s">
        <v>276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4</v>
      </c>
      <c r="N15" s="67">
        <f>SUM(O15:P15)</f>
        <v>3</v>
      </c>
      <c r="O15" s="67">
        <v>3</v>
      </c>
      <c r="P15" s="67">
        <v>0</v>
      </c>
      <c r="Q15" s="67">
        <f>SUM(R15:U15)</f>
        <v>1</v>
      </c>
      <c r="R15" s="67">
        <v>0</v>
      </c>
      <c r="S15" s="67">
        <v>1</v>
      </c>
      <c r="T15" s="67">
        <v>0</v>
      </c>
      <c r="U15" s="67">
        <v>0</v>
      </c>
      <c r="V15" s="67">
        <f>SUM(D15,+M15)</f>
        <v>4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</v>
      </c>
      <c r="AA15" s="67">
        <f>SUM(I15,+R15)</f>
        <v>0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277</v>
      </c>
      <c r="C16" s="64" t="s">
        <v>278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4</v>
      </c>
      <c r="N16" s="67">
        <f>SUM(O16:P16)</f>
        <v>3</v>
      </c>
      <c r="O16" s="67">
        <v>3</v>
      </c>
      <c r="P16" s="67">
        <v>0</v>
      </c>
      <c r="Q16" s="67">
        <f>SUM(R16:U16)</f>
        <v>1</v>
      </c>
      <c r="R16" s="67">
        <v>0</v>
      </c>
      <c r="S16" s="67">
        <v>1</v>
      </c>
      <c r="T16" s="67">
        <v>0</v>
      </c>
      <c r="U16" s="67">
        <v>0</v>
      </c>
      <c r="V16" s="67">
        <f>SUM(D16,+M16)</f>
        <v>4</v>
      </c>
      <c r="W16" s="67">
        <f>SUM(E16,+N16)</f>
        <v>3</v>
      </c>
      <c r="X16" s="67">
        <f>SUM(F16,+O16)</f>
        <v>3</v>
      </c>
      <c r="Y16" s="67">
        <f>SUM(G16,+P16)</f>
        <v>0</v>
      </c>
      <c r="Z16" s="67">
        <f>SUM(H16,+Q16)</f>
        <v>1</v>
      </c>
      <c r="AA16" s="67">
        <f>SUM(I16,+R16)</f>
        <v>0</v>
      </c>
      <c r="AB16" s="67">
        <f>SUM(J16,+S16)</f>
        <v>1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279</v>
      </c>
      <c r="C17" s="64" t="s">
        <v>280</v>
      </c>
      <c r="D17" s="67">
        <f>SUM(E17,+H17)</f>
        <v>11</v>
      </c>
      <c r="E17" s="67">
        <f>SUM(F17:G17)</f>
        <v>4</v>
      </c>
      <c r="F17" s="67">
        <v>4</v>
      </c>
      <c r="G17" s="67">
        <v>0</v>
      </c>
      <c r="H17" s="67">
        <f>SUM(I17:L17)</f>
        <v>7</v>
      </c>
      <c r="I17" s="67">
        <v>0</v>
      </c>
      <c r="J17" s="67">
        <v>7</v>
      </c>
      <c r="K17" s="67">
        <v>0</v>
      </c>
      <c r="L17" s="67">
        <v>0</v>
      </c>
      <c r="M17" s="67">
        <f>SUM(N17,+Q17)</f>
        <v>9</v>
      </c>
      <c r="N17" s="67">
        <f>SUM(O17:P17)</f>
        <v>3</v>
      </c>
      <c r="O17" s="67">
        <v>3</v>
      </c>
      <c r="P17" s="67">
        <v>0</v>
      </c>
      <c r="Q17" s="67">
        <f>SUM(R17:U17)</f>
        <v>6</v>
      </c>
      <c r="R17" s="67">
        <v>0</v>
      </c>
      <c r="S17" s="67">
        <v>6</v>
      </c>
      <c r="T17" s="67">
        <v>0</v>
      </c>
      <c r="U17" s="67">
        <v>0</v>
      </c>
      <c r="V17" s="67">
        <f>SUM(D17,+M17)</f>
        <v>20</v>
      </c>
      <c r="W17" s="67">
        <f>SUM(E17,+N17)</f>
        <v>7</v>
      </c>
      <c r="X17" s="67">
        <f>SUM(F17,+O17)</f>
        <v>7</v>
      </c>
      <c r="Y17" s="67">
        <f>SUM(G17,+P17)</f>
        <v>0</v>
      </c>
      <c r="Z17" s="67">
        <f>SUM(H17,+Q17)</f>
        <v>13</v>
      </c>
      <c r="AA17" s="67">
        <f>SUM(I17,+R17)</f>
        <v>0</v>
      </c>
      <c r="AB17" s="67">
        <f>SUM(J17,+S17)</f>
        <v>13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282</v>
      </c>
      <c r="C18" s="64" t="s">
        <v>283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4</v>
      </c>
      <c r="N18" s="67">
        <f>SUM(O18:P18)</f>
        <v>4</v>
      </c>
      <c r="O18" s="67">
        <v>4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284</v>
      </c>
      <c r="C19" s="64" t="s">
        <v>285</v>
      </c>
      <c r="D19" s="67">
        <f>SUM(E19,+H19)</f>
        <v>41</v>
      </c>
      <c r="E19" s="67">
        <f>SUM(F19:G19)</f>
        <v>32</v>
      </c>
      <c r="F19" s="67">
        <v>15</v>
      </c>
      <c r="G19" s="67">
        <v>17</v>
      </c>
      <c r="H19" s="67">
        <f>SUM(I19:L19)</f>
        <v>9</v>
      </c>
      <c r="I19" s="67">
        <v>0</v>
      </c>
      <c r="J19" s="67">
        <v>9</v>
      </c>
      <c r="K19" s="67">
        <v>0</v>
      </c>
      <c r="L19" s="67">
        <v>0</v>
      </c>
      <c r="M19" s="67">
        <f>SUM(N19,+Q19)</f>
        <v>7</v>
      </c>
      <c r="N19" s="67">
        <f>SUM(O19:P19)</f>
        <v>6</v>
      </c>
      <c r="O19" s="67">
        <v>3</v>
      </c>
      <c r="P19" s="67">
        <v>3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48</v>
      </c>
      <c r="W19" s="67">
        <f>SUM(E19,+N19)</f>
        <v>38</v>
      </c>
      <c r="X19" s="67">
        <f>SUM(F19,+O19)</f>
        <v>18</v>
      </c>
      <c r="Y19" s="67">
        <f>SUM(G19,+P19)</f>
        <v>20</v>
      </c>
      <c r="Z19" s="67">
        <f>SUM(H19,+Q19)</f>
        <v>10</v>
      </c>
      <c r="AA19" s="67">
        <f>SUM(I19,+R19)</f>
        <v>0</v>
      </c>
      <c r="AB19" s="67">
        <f>SUM(J19,+S19)</f>
        <v>10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287</v>
      </c>
      <c r="C20" s="64" t="s">
        <v>288</v>
      </c>
      <c r="D20" s="67">
        <f>SUM(E20,+H20)</f>
        <v>22</v>
      </c>
      <c r="E20" s="67">
        <f>SUM(F20:G20)</f>
        <v>22</v>
      </c>
      <c r="F20" s="67">
        <v>9</v>
      </c>
      <c r="G20" s="67">
        <v>13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3</v>
      </c>
      <c r="N20" s="67">
        <f>SUM(O20:P20)</f>
        <v>3</v>
      </c>
      <c r="O20" s="67">
        <v>1</v>
      </c>
      <c r="P20" s="67">
        <v>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25</v>
      </c>
      <c r="W20" s="67">
        <f>SUM(E20,+N20)</f>
        <v>25</v>
      </c>
      <c r="X20" s="67">
        <f>SUM(F20,+O20)</f>
        <v>10</v>
      </c>
      <c r="Y20" s="67">
        <f>SUM(G20,+P20)</f>
        <v>15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289</v>
      </c>
      <c r="C21" s="64" t="s">
        <v>290</v>
      </c>
      <c r="D21" s="67">
        <f>SUM(E21,+H21)</f>
        <v>10</v>
      </c>
      <c r="E21" s="67">
        <f>SUM(F21:G21)</f>
        <v>10</v>
      </c>
      <c r="F21" s="67">
        <v>8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10</v>
      </c>
      <c r="W21" s="67">
        <f>SUM(E21,+N21)</f>
        <v>10</v>
      </c>
      <c r="X21" s="67">
        <f>SUM(F21,+O21)</f>
        <v>8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291</v>
      </c>
      <c r="C22" s="64" t="s">
        <v>292</v>
      </c>
      <c r="D22" s="67">
        <f>SUM(E22,+H22)</f>
        <v>11</v>
      </c>
      <c r="E22" s="67">
        <f>SUM(F22:G22)</f>
        <v>11</v>
      </c>
      <c r="F22" s="67">
        <v>7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11</v>
      </c>
      <c r="W22" s="67">
        <f>SUM(E22,+N22)</f>
        <v>11</v>
      </c>
      <c r="X22" s="67">
        <f>SUM(F22,+O22)</f>
        <v>7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293</v>
      </c>
      <c r="C23" s="64" t="s">
        <v>294</v>
      </c>
      <c r="D23" s="67">
        <f>SUM(E23,+H23)</f>
        <v>24</v>
      </c>
      <c r="E23" s="67">
        <f>SUM(F23:G23)</f>
        <v>16</v>
      </c>
      <c r="F23" s="67">
        <v>7</v>
      </c>
      <c r="G23" s="67">
        <v>9</v>
      </c>
      <c r="H23" s="67">
        <f>SUM(I23:L23)</f>
        <v>8</v>
      </c>
      <c r="I23" s="67">
        <v>0</v>
      </c>
      <c r="J23" s="67">
        <v>8</v>
      </c>
      <c r="K23" s="67">
        <v>0</v>
      </c>
      <c r="L23" s="67">
        <v>0</v>
      </c>
      <c r="M23" s="67">
        <f>SUM(N23,+Q23)</f>
        <v>2</v>
      </c>
      <c r="N23" s="67">
        <f>SUM(O23:P23)</f>
        <v>2</v>
      </c>
      <c r="O23" s="67">
        <v>1</v>
      </c>
      <c r="P23" s="67">
        <v>1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26</v>
      </c>
      <c r="W23" s="67">
        <f>SUM(E23,+N23)</f>
        <v>18</v>
      </c>
      <c r="X23" s="67">
        <f>SUM(F23,+O23)</f>
        <v>8</v>
      </c>
      <c r="Y23" s="67">
        <f>SUM(G23,+P23)</f>
        <v>10</v>
      </c>
      <c r="Z23" s="67">
        <f>SUM(H23,+Q23)</f>
        <v>8</v>
      </c>
      <c r="AA23" s="67">
        <f>SUM(I23,+R23)</f>
        <v>0</v>
      </c>
      <c r="AB23" s="67">
        <f>SUM(J23,+S23)</f>
        <v>8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100</v>
      </c>
      <c r="B24" s="66" t="s">
        <v>296</v>
      </c>
      <c r="C24" s="64" t="s">
        <v>297</v>
      </c>
      <c r="D24" s="67">
        <f>SUM(E24,+H24)</f>
        <v>31</v>
      </c>
      <c r="E24" s="67">
        <f>SUM(F24:G24)</f>
        <v>21</v>
      </c>
      <c r="F24" s="67">
        <v>21</v>
      </c>
      <c r="G24" s="67">
        <v>0</v>
      </c>
      <c r="H24" s="67">
        <f>SUM(I24:L24)</f>
        <v>10</v>
      </c>
      <c r="I24" s="67">
        <v>2</v>
      </c>
      <c r="J24" s="67">
        <v>8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31</v>
      </c>
      <c r="W24" s="67">
        <f>SUM(E24,+N24)</f>
        <v>21</v>
      </c>
      <c r="X24" s="67">
        <f>SUM(F24,+O24)</f>
        <v>21</v>
      </c>
      <c r="Y24" s="67">
        <f>SUM(G24,+P24)</f>
        <v>0</v>
      </c>
      <c r="Z24" s="67">
        <f>SUM(H24,+Q24)</f>
        <v>10</v>
      </c>
      <c r="AA24" s="67">
        <f>SUM(I24,+R24)</f>
        <v>2</v>
      </c>
      <c r="AB24" s="67">
        <f>SUM(J24,+S24)</f>
        <v>8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100</v>
      </c>
      <c r="B25" s="66" t="s">
        <v>298</v>
      </c>
      <c r="C25" s="64" t="s">
        <v>299</v>
      </c>
      <c r="D25" s="67">
        <f>SUM(E25,+H25)</f>
        <v>26</v>
      </c>
      <c r="E25" s="67">
        <f>SUM(F25:G25)</f>
        <v>16</v>
      </c>
      <c r="F25" s="67">
        <v>9</v>
      </c>
      <c r="G25" s="67">
        <v>7</v>
      </c>
      <c r="H25" s="67">
        <f>SUM(I25:L25)</f>
        <v>10</v>
      </c>
      <c r="I25" s="67">
        <v>0</v>
      </c>
      <c r="J25" s="67">
        <v>9</v>
      </c>
      <c r="K25" s="67">
        <v>1</v>
      </c>
      <c r="L25" s="67">
        <v>0</v>
      </c>
      <c r="M25" s="67">
        <f>SUM(N25,+Q25)</f>
        <v>0</v>
      </c>
      <c r="N25" s="67">
        <f>SUM(O25:P25)</f>
        <v>0</v>
      </c>
      <c r="O25" s="67">
        <v>0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26</v>
      </c>
      <c r="W25" s="67">
        <f>SUM(E25,+N25)</f>
        <v>16</v>
      </c>
      <c r="X25" s="67">
        <f>SUM(F25,+O25)</f>
        <v>9</v>
      </c>
      <c r="Y25" s="67">
        <f>SUM(G25,+P25)</f>
        <v>7</v>
      </c>
      <c r="Z25" s="67">
        <f>SUM(H25,+Q25)</f>
        <v>10</v>
      </c>
      <c r="AA25" s="67">
        <f>SUM(I25,+R25)</f>
        <v>0</v>
      </c>
      <c r="AB25" s="67">
        <f>SUM(J25,+S25)</f>
        <v>9</v>
      </c>
      <c r="AC25" s="67">
        <f>SUM(K25,+T25)</f>
        <v>1</v>
      </c>
      <c r="AD25" s="67">
        <f>SUM(L25,+U25)</f>
        <v>0</v>
      </c>
    </row>
    <row r="26" spans="1:30" s="53" customFormat="1" ht="13.5" customHeight="1">
      <c r="A26" s="65" t="s">
        <v>100</v>
      </c>
      <c r="B26" s="66" t="s">
        <v>301</v>
      </c>
      <c r="C26" s="64" t="s">
        <v>302</v>
      </c>
      <c r="D26" s="67">
        <f>SUM(E26,+H26)</f>
        <v>5</v>
      </c>
      <c r="E26" s="67">
        <f>SUM(F26:G26)</f>
        <v>5</v>
      </c>
      <c r="F26" s="67">
        <v>3</v>
      </c>
      <c r="G26" s="67">
        <v>2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3</v>
      </c>
      <c r="Y26" s="67">
        <f>SUM(G26,+P26)</f>
        <v>2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100</v>
      </c>
      <c r="B27" s="66" t="s">
        <v>303</v>
      </c>
      <c r="C27" s="64" t="s">
        <v>304</v>
      </c>
      <c r="D27" s="67">
        <f>SUM(E27,+H27)</f>
        <v>8</v>
      </c>
      <c r="E27" s="67">
        <f>SUM(F27:G27)</f>
        <v>8</v>
      </c>
      <c r="F27" s="67">
        <v>6</v>
      </c>
      <c r="G27" s="67">
        <v>2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0</v>
      </c>
      <c r="N27" s="67">
        <f>SUM(O27:P27)</f>
        <v>0</v>
      </c>
      <c r="O27" s="67">
        <v>0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8</v>
      </c>
      <c r="W27" s="67">
        <f>SUM(E27,+N27)</f>
        <v>8</v>
      </c>
      <c r="X27" s="67">
        <f>SUM(F27,+O27)</f>
        <v>6</v>
      </c>
      <c r="Y27" s="67">
        <f>SUM(G27,+P27)</f>
        <v>2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7">
    <sortCondition ref="A8:A27"/>
    <sortCondition ref="B8:B27"/>
    <sortCondition ref="C8:C2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CY7" si="0">SUM(D$8:D$207)</f>
        <v>367</v>
      </c>
      <c r="E7" s="71">
        <f t="shared" si="0"/>
        <v>819</v>
      </c>
      <c r="F7" s="71">
        <f t="shared" si="0"/>
        <v>26</v>
      </c>
      <c r="G7" s="71">
        <f t="shared" si="0"/>
        <v>48</v>
      </c>
      <c r="H7" s="71">
        <f t="shared" si="0"/>
        <v>20</v>
      </c>
      <c r="I7" s="71">
        <f t="shared" si="0"/>
        <v>51</v>
      </c>
      <c r="J7" s="71">
        <f t="shared" si="0"/>
        <v>0</v>
      </c>
      <c r="K7" s="71">
        <f t="shared" si="0"/>
        <v>0</v>
      </c>
      <c r="L7" s="71">
        <f t="shared" si="0"/>
        <v>2494</v>
      </c>
      <c r="M7" s="71">
        <f t="shared" si="0"/>
        <v>6467</v>
      </c>
      <c r="N7" s="71">
        <f t="shared" si="0"/>
        <v>240</v>
      </c>
      <c r="O7" s="71">
        <f t="shared" si="0"/>
        <v>1417</v>
      </c>
      <c r="P7" s="71">
        <f t="shared" si="0"/>
        <v>654</v>
      </c>
      <c r="Q7" s="71">
        <f t="shared" si="0"/>
        <v>7137</v>
      </c>
      <c r="R7" s="71">
        <f t="shared" si="0"/>
        <v>0</v>
      </c>
      <c r="S7" s="71">
        <f t="shared" si="0"/>
        <v>0</v>
      </c>
      <c r="T7" s="71">
        <f t="shared" si="0"/>
        <v>5731</v>
      </c>
      <c r="U7" s="71">
        <f t="shared" si="0"/>
        <v>15443</v>
      </c>
      <c r="V7" s="71">
        <f t="shared" si="0"/>
        <v>247</v>
      </c>
      <c r="W7" s="71">
        <f t="shared" si="0"/>
        <v>702</v>
      </c>
      <c r="X7" s="71">
        <f t="shared" si="0"/>
        <v>11</v>
      </c>
      <c r="Y7" s="71">
        <f t="shared" si="0"/>
        <v>77</v>
      </c>
      <c r="Z7" s="71">
        <f t="shared" si="0"/>
        <v>0</v>
      </c>
      <c r="AA7" s="71">
        <f t="shared" si="0"/>
        <v>0</v>
      </c>
      <c r="AB7" s="79">
        <f>AC7+AV7</f>
        <v>413</v>
      </c>
      <c r="AC7" s="79">
        <f>AD7+AJ7+AP7</f>
        <v>367</v>
      </c>
      <c r="AD7" s="79">
        <f>SUM(AE7:AI7)</f>
        <v>68</v>
      </c>
      <c r="AE7" s="79">
        <f t="shared" si="0"/>
        <v>0</v>
      </c>
      <c r="AF7" s="79">
        <f t="shared" si="0"/>
        <v>68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179</v>
      </c>
      <c r="AK7" s="79">
        <f t="shared" si="0"/>
        <v>4</v>
      </c>
      <c r="AL7" s="79">
        <f t="shared" si="0"/>
        <v>129</v>
      </c>
      <c r="AM7" s="79">
        <f t="shared" si="0"/>
        <v>44</v>
      </c>
      <c r="AN7" s="79">
        <f t="shared" si="0"/>
        <v>2</v>
      </c>
      <c r="AO7" s="79">
        <f t="shared" si="0"/>
        <v>0</v>
      </c>
      <c r="AP7" s="79">
        <f>SUM(AQ7:AU7)</f>
        <v>120</v>
      </c>
      <c r="AQ7" s="79">
        <f t="shared" si="0"/>
        <v>41</v>
      </c>
      <c r="AR7" s="79">
        <f t="shared" si="0"/>
        <v>61</v>
      </c>
      <c r="AS7" s="79">
        <f t="shared" si="0"/>
        <v>16</v>
      </c>
      <c r="AT7" s="79">
        <f t="shared" si="0"/>
        <v>2</v>
      </c>
      <c r="AU7" s="79">
        <f t="shared" si="0"/>
        <v>0</v>
      </c>
      <c r="AV7" s="79">
        <f>AW7+BC7+BI7+BO7+BU7</f>
        <v>46</v>
      </c>
      <c r="AW7" s="79">
        <f>SUM(AX7:BB7)</f>
        <v>5</v>
      </c>
      <c r="AX7" s="79">
        <f t="shared" si="0"/>
        <v>2</v>
      </c>
      <c r="AY7" s="79">
        <f t="shared" si="0"/>
        <v>3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21</v>
      </c>
      <c r="BD7" s="79">
        <f t="shared" si="0"/>
        <v>5</v>
      </c>
      <c r="BE7" s="79">
        <f t="shared" si="0"/>
        <v>11</v>
      </c>
      <c r="BF7" s="79">
        <f t="shared" si="0"/>
        <v>4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11</v>
      </c>
      <c r="BP7" s="79">
        <f t="shared" si="0"/>
        <v>0</v>
      </c>
      <c r="BQ7" s="79">
        <f t="shared" si="0"/>
        <v>4</v>
      </c>
      <c r="BR7" s="79">
        <f t="shared" si="0"/>
        <v>6</v>
      </c>
      <c r="BS7" s="79">
        <f t="shared" si="0"/>
        <v>1</v>
      </c>
      <c r="BT7" s="79">
        <f t="shared" si="0"/>
        <v>0</v>
      </c>
      <c r="BU7" s="79">
        <f>SUM(BV7:BZ7)</f>
        <v>9</v>
      </c>
      <c r="BV7" s="79">
        <f t="shared" si="0"/>
        <v>6</v>
      </c>
      <c r="BW7" s="79">
        <f t="shared" si="0"/>
        <v>1</v>
      </c>
      <c r="BX7" s="79">
        <f t="shared" si="0"/>
        <v>2</v>
      </c>
      <c r="BY7" s="79">
        <f t="shared" si="0"/>
        <v>0</v>
      </c>
      <c r="BZ7" s="79">
        <f t="shared" si="0"/>
        <v>0</v>
      </c>
      <c r="CA7" s="79">
        <f>COUNTIF(CA$8:CA$207,"&lt;&gt;")</f>
        <v>22</v>
      </c>
      <c r="CB7" s="71">
        <f t="shared" si="0"/>
        <v>2</v>
      </c>
      <c r="CC7" s="71">
        <f t="shared" si="0"/>
        <v>4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292</v>
      </c>
      <c r="CK7" s="71">
        <f t="shared" si="0"/>
        <v>953</v>
      </c>
      <c r="CL7" s="71">
        <f t="shared" si="0"/>
        <v>1</v>
      </c>
      <c r="CM7" s="71">
        <f t="shared" si="0"/>
        <v>2</v>
      </c>
      <c r="CN7" s="71">
        <f t="shared" si="0"/>
        <v>13</v>
      </c>
      <c r="CO7" s="71">
        <f t="shared" si="0"/>
        <v>56</v>
      </c>
      <c r="CP7" s="71">
        <f t="shared" si="0"/>
        <v>0</v>
      </c>
      <c r="CQ7" s="71">
        <f t="shared" si="0"/>
        <v>0</v>
      </c>
      <c r="CR7" s="71">
        <f t="shared" si="0"/>
        <v>1027</v>
      </c>
      <c r="CS7" s="71">
        <f t="shared" si="0"/>
        <v>3584</v>
      </c>
      <c r="CT7" s="71">
        <f t="shared" si="0"/>
        <v>22</v>
      </c>
      <c r="CU7" s="71">
        <f t="shared" si="0"/>
        <v>113</v>
      </c>
      <c r="CV7" s="71">
        <f t="shared" si="0"/>
        <v>3</v>
      </c>
      <c r="CW7" s="71">
        <f t="shared" si="0"/>
        <v>30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96</v>
      </c>
      <c r="E8" s="63">
        <v>188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424</v>
      </c>
      <c r="M8" s="63">
        <v>995</v>
      </c>
      <c r="N8" s="63">
        <v>20</v>
      </c>
      <c r="O8" s="63">
        <v>211</v>
      </c>
      <c r="P8" s="63">
        <v>174</v>
      </c>
      <c r="Q8" s="63">
        <v>1574</v>
      </c>
      <c r="R8" s="63">
        <v>0</v>
      </c>
      <c r="S8" s="63">
        <v>0</v>
      </c>
      <c r="T8" s="63">
        <v>497</v>
      </c>
      <c r="U8" s="63">
        <v>1180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96</v>
      </c>
      <c r="AC8" s="63">
        <f>AD8+AJ8+AP8</f>
        <v>96</v>
      </c>
      <c r="AD8" s="63">
        <f>SUM(AE8:AI8)</f>
        <v>54</v>
      </c>
      <c r="AE8" s="63">
        <v>0</v>
      </c>
      <c r="AF8" s="63">
        <v>54</v>
      </c>
      <c r="AG8" s="63">
        <v>0</v>
      </c>
      <c r="AH8" s="63">
        <v>0</v>
      </c>
      <c r="AI8" s="63">
        <v>0</v>
      </c>
      <c r="AJ8" s="63">
        <f>SUM(AK8:AO8)</f>
        <v>17</v>
      </c>
      <c r="AK8" s="63">
        <v>0</v>
      </c>
      <c r="AL8" s="63">
        <v>17</v>
      </c>
      <c r="AM8" s="63">
        <v>0</v>
      </c>
      <c r="AN8" s="63">
        <v>0</v>
      </c>
      <c r="AO8" s="63">
        <v>0</v>
      </c>
      <c r="AP8" s="63">
        <f>SUM(AQ8:AU8)</f>
        <v>25</v>
      </c>
      <c r="AQ8" s="63">
        <v>10</v>
      </c>
      <c r="AR8" s="63">
        <v>15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54</v>
      </c>
      <c r="CK8" s="63">
        <v>162</v>
      </c>
      <c r="CL8" s="63">
        <v>0</v>
      </c>
      <c r="CM8" s="63">
        <v>0</v>
      </c>
      <c r="CN8" s="63">
        <v>9</v>
      </c>
      <c r="CO8" s="63">
        <v>27</v>
      </c>
      <c r="CP8" s="63">
        <v>0</v>
      </c>
      <c r="CQ8" s="63">
        <v>0</v>
      </c>
      <c r="CR8" s="63">
        <v>79</v>
      </c>
      <c r="CS8" s="63">
        <v>277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43</v>
      </c>
      <c r="E9" s="63">
        <v>96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186</v>
      </c>
      <c r="M9" s="63">
        <v>494</v>
      </c>
      <c r="N9" s="63">
        <v>0</v>
      </c>
      <c r="O9" s="63">
        <v>0</v>
      </c>
      <c r="P9" s="63">
        <v>5</v>
      </c>
      <c r="Q9" s="63">
        <v>53</v>
      </c>
      <c r="R9" s="63">
        <v>0</v>
      </c>
      <c r="S9" s="63">
        <v>0</v>
      </c>
      <c r="T9" s="63">
        <v>285</v>
      </c>
      <c r="U9" s="63">
        <v>755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43</v>
      </c>
      <c r="AC9" s="63">
        <f>AD9+AJ9+AP9</f>
        <v>43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31</v>
      </c>
      <c r="AK9" s="63">
        <v>0</v>
      </c>
      <c r="AL9" s="63">
        <v>31</v>
      </c>
      <c r="AM9" s="63">
        <v>0</v>
      </c>
      <c r="AN9" s="63">
        <v>0</v>
      </c>
      <c r="AO9" s="63">
        <v>0</v>
      </c>
      <c r="AP9" s="63">
        <f>SUM(AQ9:AU9)</f>
        <v>12</v>
      </c>
      <c r="AQ9" s="63">
        <v>6</v>
      </c>
      <c r="AR9" s="63">
        <v>6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/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/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1</v>
      </c>
      <c r="CC9" s="63">
        <v>2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26</v>
      </c>
      <c r="CK9" s="63">
        <v>90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26</v>
      </c>
      <c r="CS9" s="63">
        <v>90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21</v>
      </c>
      <c r="E10" s="63">
        <v>58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27</v>
      </c>
      <c r="M10" s="63">
        <v>76</v>
      </c>
      <c r="N10" s="63">
        <v>5</v>
      </c>
      <c r="O10" s="63">
        <v>41</v>
      </c>
      <c r="P10" s="63">
        <v>0</v>
      </c>
      <c r="Q10" s="63">
        <v>0</v>
      </c>
      <c r="R10" s="63">
        <v>0</v>
      </c>
      <c r="S10" s="63">
        <v>0</v>
      </c>
      <c r="T10" s="63">
        <v>255</v>
      </c>
      <c r="U10" s="63">
        <v>683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21</v>
      </c>
      <c r="AC10" s="63">
        <f>AD10+AJ10+AP10</f>
        <v>21</v>
      </c>
      <c r="AD10" s="63">
        <f>SUM(AE10:AI10)</f>
        <v>2</v>
      </c>
      <c r="AE10" s="63">
        <v>0</v>
      </c>
      <c r="AF10" s="63">
        <v>2</v>
      </c>
      <c r="AG10" s="63">
        <v>0</v>
      </c>
      <c r="AH10" s="63">
        <v>0</v>
      </c>
      <c r="AI10" s="63">
        <v>0</v>
      </c>
      <c r="AJ10" s="63">
        <f>SUM(AK10:AO10)</f>
        <v>12</v>
      </c>
      <c r="AK10" s="63">
        <v>0</v>
      </c>
      <c r="AL10" s="63">
        <v>6</v>
      </c>
      <c r="AM10" s="63">
        <v>6</v>
      </c>
      <c r="AN10" s="63">
        <v>0</v>
      </c>
      <c r="AO10" s="63">
        <v>0</v>
      </c>
      <c r="AP10" s="63">
        <f>SUM(AQ10:AU10)</f>
        <v>7</v>
      </c>
      <c r="AQ10" s="63">
        <v>3</v>
      </c>
      <c r="AR10" s="63">
        <v>0</v>
      </c>
      <c r="AS10" s="63">
        <v>4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135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40</v>
      </c>
      <c r="CK10" s="63">
        <v>145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43</v>
      </c>
      <c r="CS10" s="63">
        <v>154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61</v>
      </c>
      <c r="E11" s="63">
        <v>137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146</v>
      </c>
      <c r="M11" s="63">
        <v>340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155</v>
      </c>
      <c r="U11" s="63">
        <v>400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61</v>
      </c>
      <c r="AC11" s="63">
        <f>AD11+AJ11+AP11</f>
        <v>61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54</v>
      </c>
      <c r="AK11" s="63">
        <v>0</v>
      </c>
      <c r="AL11" s="63">
        <v>29</v>
      </c>
      <c r="AM11" s="63">
        <v>25</v>
      </c>
      <c r="AN11" s="63">
        <v>0</v>
      </c>
      <c r="AO11" s="63">
        <v>0</v>
      </c>
      <c r="AP11" s="63">
        <f>SUM(AQ11:AU11)</f>
        <v>7</v>
      </c>
      <c r="AQ11" s="63">
        <v>0</v>
      </c>
      <c r="AR11" s="63">
        <v>7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1</v>
      </c>
      <c r="CC11" s="63">
        <v>2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3</v>
      </c>
      <c r="CK11" s="63">
        <v>6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40</v>
      </c>
      <c r="CS11" s="63">
        <v>127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1</v>
      </c>
      <c r="E12" s="63">
        <v>4</v>
      </c>
      <c r="F12" s="63">
        <v>1</v>
      </c>
      <c r="G12" s="63">
        <v>1</v>
      </c>
      <c r="H12" s="63">
        <v>0</v>
      </c>
      <c r="I12" s="63">
        <v>0</v>
      </c>
      <c r="J12" s="63">
        <v>0</v>
      </c>
      <c r="K12" s="63">
        <v>0</v>
      </c>
      <c r="L12" s="63">
        <v>24</v>
      </c>
      <c r="M12" s="63">
        <v>73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172</v>
      </c>
      <c r="U12" s="63">
        <v>437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</v>
      </c>
      <c r="AC12" s="63">
        <f>AD12+AJ12+AP12</f>
        <v>1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1</v>
      </c>
      <c r="AQ12" s="63">
        <v>0</v>
      </c>
      <c r="AR12" s="63">
        <v>0</v>
      </c>
      <c r="AS12" s="63">
        <v>1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/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1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52</v>
      </c>
      <c r="CS12" s="63">
        <v>148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6</v>
      </c>
      <c r="CK13" s="63">
        <v>15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19</v>
      </c>
      <c r="CS13" s="63">
        <v>60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47</v>
      </c>
      <c r="E14" s="63">
        <v>115</v>
      </c>
      <c r="F14" s="63">
        <v>6</v>
      </c>
      <c r="G14" s="63">
        <v>12</v>
      </c>
      <c r="H14" s="63">
        <v>9</v>
      </c>
      <c r="I14" s="63">
        <v>19</v>
      </c>
      <c r="J14" s="63">
        <v>0</v>
      </c>
      <c r="K14" s="63">
        <v>0</v>
      </c>
      <c r="L14" s="63">
        <v>90</v>
      </c>
      <c r="M14" s="63">
        <v>255</v>
      </c>
      <c r="N14" s="63">
        <v>40</v>
      </c>
      <c r="O14" s="63">
        <v>281</v>
      </c>
      <c r="P14" s="63">
        <v>95</v>
      </c>
      <c r="Q14" s="63">
        <v>1049</v>
      </c>
      <c r="R14" s="63">
        <v>0</v>
      </c>
      <c r="S14" s="63">
        <v>0</v>
      </c>
      <c r="T14" s="63">
        <v>280</v>
      </c>
      <c r="U14" s="63">
        <v>845</v>
      </c>
      <c r="V14" s="63">
        <v>8</v>
      </c>
      <c r="W14" s="63">
        <v>35</v>
      </c>
      <c r="X14" s="63">
        <v>3</v>
      </c>
      <c r="Y14" s="63">
        <v>15</v>
      </c>
      <c r="Z14" s="63">
        <v>0</v>
      </c>
      <c r="AA14" s="63">
        <v>0</v>
      </c>
      <c r="AB14" s="63">
        <f>AC14+AV14</f>
        <v>62</v>
      </c>
      <c r="AC14" s="63">
        <f>AD14+AJ14+AP14</f>
        <v>47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32</v>
      </c>
      <c r="AK14" s="63">
        <v>1</v>
      </c>
      <c r="AL14" s="63">
        <v>22</v>
      </c>
      <c r="AM14" s="63">
        <v>9</v>
      </c>
      <c r="AN14" s="63">
        <v>0</v>
      </c>
      <c r="AO14" s="63">
        <v>0</v>
      </c>
      <c r="AP14" s="63">
        <f>SUM(AQ14:AU14)</f>
        <v>15</v>
      </c>
      <c r="AQ14" s="63">
        <v>7</v>
      </c>
      <c r="AR14" s="63">
        <v>4</v>
      </c>
      <c r="AS14" s="63">
        <v>4</v>
      </c>
      <c r="AT14" s="63">
        <v>0</v>
      </c>
      <c r="AU14" s="63">
        <v>0</v>
      </c>
      <c r="AV14" s="63">
        <f>AW14+BC14+BI14+BO14+BU14</f>
        <v>15</v>
      </c>
      <c r="AW14" s="63">
        <f>SUM(AX14:BB14)</f>
        <v>1</v>
      </c>
      <c r="AX14" s="63">
        <v>1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5</v>
      </c>
      <c r="BD14" s="63">
        <v>4</v>
      </c>
      <c r="BE14" s="63">
        <v>1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6</v>
      </c>
      <c r="BP14" s="63">
        <v>0</v>
      </c>
      <c r="BQ14" s="63">
        <v>2</v>
      </c>
      <c r="BR14" s="63">
        <v>4</v>
      </c>
      <c r="BS14" s="63">
        <v>0</v>
      </c>
      <c r="BT14" s="63">
        <v>0</v>
      </c>
      <c r="BU14" s="63">
        <f>SUM(BV14:BZ14)</f>
        <v>3</v>
      </c>
      <c r="BV14" s="63">
        <v>0</v>
      </c>
      <c r="BW14" s="63">
        <v>1</v>
      </c>
      <c r="BX14" s="63">
        <v>2</v>
      </c>
      <c r="BY14" s="63">
        <v>0</v>
      </c>
      <c r="BZ14" s="63">
        <v>0</v>
      </c>
      <c r="CA14" s="63" t="s">
        <v>126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9</v>
      </c>
      <c r="CK14" s="63">
        <v>31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18</v>
      </c>
      <c r="CS14" s="63">
        <v>66</v>
      </c>
      <c r="CT14" s="63">
        <v>0</v>
      </c>
      <c r="CU14" s="63">
        <v>0</v>
      </c>
      <c r="CV14" s="63">
        <v>1</v>
      </c>
      <c r="CW14" s="63">
        <v>10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39</v>
      </c>
      <c r="M15" s="63">
        <v>100</v>
      </c>
      <c r="N15" s="63">
        <v>15</v>
      </c>
      <c r="O15" s="63">
        <v>24</v>
      </c>
      <c r="P15" s="63">
        <v>0</v>
      </c>
      <c r="Q15" s="63">
        <v>0</v>
      </c>
      <c r="R15" s="63">
        <v>0</v>
      </c>
      <c r="S15" s="63">
        <v>0</v>
      </c>
      <c r="T15" s="63">
        <v>107</v>
      </c>
      <c r="U15" s="63">
        <v>292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129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21</v>
      </c>
      <c r="CS15" s="63">
        <v>65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130</v>
      </c>
      <c r="C16" s="62" t="s">
        <v>131</v>
      </c>
      <c r="D16" s="63">
        <v>3</v>
      </c>
      <c r="E16" s="63">
        <v>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49</v>
      </c>
      <c r="M16" s="63">
        <v>118</v>
      </c>
      <c r="N16" s="63">
        <v>8</v>
      </c>
      <c r="O16" s="63">
        <v>16</v>
      </c>
      <c r="P16" s="63">
        <v>63</v>
      </c>
      <c r="Q16" s="63">
        <v>1645</v>
      </c>
      <c r="R16" s="63">
        <v>0</v>
      </c>
      <c r="S16" s="63">
        <v>0</v>
      </c>
      <c r="T16" s="63">
        <v>101</v>
      </c>
      <c r="U16" s="63">
        <v>239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3</v>
      </c>
      <c r="AC16" s="63">
        <f>AD16+AJ16+AP16</f>
        <v>3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3</v>
      </c>
      <c r="AK16" s="63">
        <v>0</v>
      </c>
      <c r="AL16" s="63">
        <v>3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33</v>
      </c>
      <c r="CS16" s="63">
        <v>106</v>
      </c>
      <c r="CT16" s="63">
        <v>2</v>
      </c>
      <c r="CU16" s="63">
        <v>19</v>
      </c>
      <c r="CV16" s="63"/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5</v>
      </c>
      <c r="E17" s="63">
        <v>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74</v>
      </c>
      <c r="M17" s="63">
        <v>220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151</v>
      </c>
      <c r="U17" s="63">
        <v>348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5</v>
      </c>
      <c r="AC17" s="63">
        <f>AD17+AJ17+AP17</f>
        <v>5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1</v>
      </c>
      <c r="AK17" s="63">
        <v>0</v>
      </c>
      <c r="AL17" s="63">
        <v>1</v>
      </c>
      <c r="AM17" s="63">
        <v>0</v>
      </c>
      <c r="AN17" s="63">
        <v>0</v>
      </c>
      <c r="AO17" s="63">
        <v>0</v>
      </c>
      <c r="AP17" s="63">
        <f>SUM(AQ17:AU17)</f>
        <v>4</v>
      </c>
      <c r="AQ17" s="63">
        <v>2</v>
      </c>
      <c r="AR17" s="63">
        <v>2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/>
      <c r="AZ17" s="63">
        <v>0</v>
      </c>
      <c r="BA17" s="63">
        <v>0</v>
      </c>
      <c r="BB17" s="63">
        <v>0</v>
      </c>
      <c r="BC17" s="63">
        <f>SUM(BD17:BH17)</f>
        <v>0</v>
      </c>
      <c r="BD17" s="63"/>
      <c r="BE17" s="63"/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17</v>
      </c>
      <c r="CS17" s="63">
        <v>50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5</v>
      </c>
      <c r="E18" s="63">
        <v>14</v>
      </c>
      <c r="F18" s="63">
        <v>1</v>
      </c>
      <c r="G18" s="63">
        <v>1</v>
      </c>
      <c r="H18" s="63">
        <v>1</v>
      </c>
      <c r="I18" s="63">
        <v>4</v>
      </c>
      <c r="J18" s="63">
        <v>0</v>
      </c>
      <c r="K18" s="63">
        <v>0</v>
      </c>
      <c r="L18" s="63">
        <v>55</v>
      </c>
      <c r="M18" s="63">
        <v>150</v>
      </c>
      <c r="N18" s="63">
        <v>27</v>
      </c>
      <c r="O18" s="63">
        <v>93</v>
      </c>
      <c r="P18" s="63">
        <v>7</v>
      </c>
      <c r="Q18" s="63">
        <v>45</v>
      </c>
      <c r="R18" s="63">
        <v>0</v>
      </c>
      <c r="S18" s="63">
        <v>0</v>
      </c>
      <c r="T18" s="63">
        <v>164</v>
      </c>
      <c r="U18" s="63">
        <v>461</v>
      </c>
      <c r="V18" s="63">
        <v>82</v>
      </c>
      <c r="W18" s="63">
        <v>195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7</v>
      </c>
      <c r="AC18" s="63">
        <f>AD18+AJ18+AP18</f>
        <v>5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5</v>
      </c>
      <c r="AK18" s="63">
        <v>0</v>
      </c>
      <c r="AL18" s="63">
        <v>3</v>
      </c>
      <c r="AM18" s="63">
        <v>2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2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1</v>
      </c>
      <c r="BD18" s="63">
        <v>0</v>
      </c>
      <c r="BE18" s="63">
        <v>0</v>
      </c>
      <c r="BF18" s="63">
        <v>1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1</v>
      </c>
      <c r="BV18" s="63">
        <v>1</v>
      </c>
      <c r="BW18" s="63">
        <v>0</v>
      </c>
      <c r="BX18" s="63">
        <v>0</v>
      </c>
      <c r="BY18" s="63">
        <v>0</v>
      </c>
      <c r="BZ18" s="63">
        <v>0</v>
      </c>
      <c r="CA18" s="63" t="s">
        <v>136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5</v>
      </c>
      <c r="CK18" s="63">
        <v>12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26</v>
      </c>
      <c r="CS18" s="63">
        <v>94</v>
      </c>
      <c r="CT18" s="63">
        <v>1</v>
      </c>
      <c r="CU18" s="63">
        <v>2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69</v>
      </c>
      <c r="M19" s="63">
        <v>164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136</v>
      </c>
      <c r="U19" s="63">
        <v>342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139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12</v>
      </c>
      <c r="CK19" s="63">
        <v>37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32</v>
      </c>
      <c r="CS19" s="63">
        <v>106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140</v>
      </c>
      <c r="C20" s="62" t="s">
        <v>141</v>
      </c>
      <c r="D20" s="63">
        <v>15</v>
      </c>
      <c r="E20" s="63">
        <v>35</v>
      </c>
      <c r="F20" s="63"/>
      <c r="G20" s="63"/>
      <c r="H20" s="63">
        <v>1</v>
      </c>
      <c r="I20" s="63">
        <v>4</v>
      </c>
      <c r="J20" s="63">
        <v>0</v>
      </c>
      <c r="K20" s="63">
        <v>0</v>
      </c>
      <c r="L20" s="63">
        <v>52</v>
      </c>
      <c r="M20" s="63">
        <v>112</v>
      </c>
      <c r="N20" s="63">
        <v>3</v>
      </c>
      <c r="O20" s="63">
        <v>8</v>
      </c>
      <c r="P20" s="63">
        <v>26</v>
      </c>
      <c r="Q20" s="63">
        <v>26</v>
      </c>
      <c r="R20" s="63">
        <v>0</v>
      </c>
      <c r="S20" s="63">
        <v>0</v>
      </c>
      <c r="T20" s="63">
        <v>140</v>
      </c>
      <c r="U20" s="63">
        <v>357</v>
      </c>
      <c r="V20" s="63">
        <v>1</v>
      </c>
      <c r="W20" s="63">
        <v>3</v>
      </c>
      <c r="X20" s="63">
        <v>1</v>
      </c>
      <c r="Y20" s="63">
        <v>2</v>
      </c>
      <c r="Z20" s="63">
        <v>0</v>
      </c>
      <c r="AA20" s="63">
        <v>0</v>
      </c>
      <c r="AB20" s="63">
        <f>AC20+AV20</f>
        <v>16</v>
      </c>
      <c r="AC20" s="63">
        <f>AD20+AJ20+AP20</f>
        <v>15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5</v>
      </c>
      <c r="AK20" s="63">
        <v>0</v>
      </c>
      <c r="AL20" s="63">
        <v>3</v>
      </c>
      <c r="AM20" s="63">
        <v>0</v>
      </c>
      <c r="AN20" s="63">
        <v>2</v>
      </c>
      <c r="AO20" s="63">
        <v>0</v>
      </c>
      <c r="AP20" s="63">
        <f>SUM(AQ20:AU20)</f>
        <v>10</v>
      </c>
      <c r="AQ20" s="63">
        <v>4</v>
      </c>
      <c r="AR20" s="63">
        <v>4</v>
      </c>
      <c r="AS20" s="63">
        <v>0</v>
      </c>
      <c r="AT20" s="63">
        <v>2</v>
      </c>
      <c r="AU20" s="63">
        <v>0</v>
      </c>
      <c r="AV20" s="63">
        <f>AW20+BC20+BI20+BO20+BU20</f>
        <v>1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1</v>
      </c>
      <c r="BD20" s="63">
        <v>0</v>
      </c>
      <c r="BE20" s="63">
        <v>0</v>
      </c>
      <c r="BF20" s="63">
        <v>0</v>
      </c>
      <c r="BG20" s="63">
        <v>1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6</v>
      </c>
      <c r="CK20" s="63">
        <v>20</v>
      </c>
      <c r="CL20" s="63">
        <v>0</v>
      </c>
      <c r="CM20" s="63">
        <v>0</v>
      </c>
      <c r="CN20" s="63">
        <v>3</v>
      </c>
      <c r="CO20" s="63">
        <v>20</v>
      </c>
      <c r="CP20" s="63">
        <v>0</v>
      </c>
      <c r="CQ20" s="63">
        <v>0</v>
      </c>
      <c r="CR20" s="63">
        <v>6</v>
      </c>
      <c r="CS20" s="63">
        <v>19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3</v>
      </c>
      <c r="E21" s="63">
        <v>6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17</v>
      </c>
      <c r="M21" s="63">
        <v>51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21</v>
      </c>
      <c r="U21" s="63">
        <v>54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3</v>
      </c>
      <c r="AC21" s="63">
        <f>AD21+AJ21+AP21</f>
        <v>3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3</v>
      </c>
      <c r="AK21" s="63">
        <v>3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144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8</v>
      </c>
      <c r="CS21" s="63">
        <v>24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145</v>
      </c>
      <c r="C22" s="62" t="s">
        <v>146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110</v>
      </c>
      <c r="M22" s="63">
        <v>447</v>
      </c>
      <c r="N22" s="63">
        <v>17</v>
      </c>
      <c r="O22" s="63">
        <v>91</v>
      </c>
      <c r="P22" s="63">
        <v>5</v>
      </c>
      <c r="Q22" s="63">
        <v>50</v>
      </c>
      <c r="R22" s="63">
        <v>0</v>
      </c>
      <c r="S22" s="63">
        <v>0</v>
      </c>
      <c r="T22" s="63">
        <v>144</v>
      </c>
      <c r="U22" s="63">
        <v>415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</v>
      </c>
      <c r="AC22" s="63">
        <f>AD22+AJ22+AP22</f>
        <v>1</v>
      </c>
      <c r="AD22" s="63">
        <f>SUM(AE22:AI22)</f>
        <v>1</v>
      </c>
      <c r="AE22" s="63"/>
      <c r="AF22" s="63">
        <v>1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19</v>
      </c>
      <c r="CK22" s="63">
        <v>66</v>
      </c>
      <c r="CL22" s="63">
        <v>0</v>
      </c>
      <c r="CM22" s="63">
        <v>0</v>
      </c>
      <c r="CN22" s="63">
        <v>1</v>
      </c>
      <c r="CO22" s="63">
        <v>9</v>
      </c>
      <c r="CP22" s="63">
        <v>0</v>
      </c>
      <c r="CQ22" s="63">
        <v>0</v>
      </c>
      <c r="CR22" s="63">
        <v>23</v>
      </c>
      <c r="CS22" s="63">
        <v>76</v>
      </c>
      <c r="CT22" s="63">
        <v>0</v>
      </c>
      <c r="CU22" s="63">
        <v>0</v>
      </c>
      <c r="CV22" s="63">
        <v>2</v>
      </c>
      <c r="CW22" s="63">
        <v>20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147</v>
      </c>
      <c r="C23" s="62" t="s">
        <v>148</v>
      </c>
      <c r="D23" s="63">
        <v>0</v>
      </c>
      <c r="E23" s="63">
        <v>0</v>
      </c>
      <c r="F23" s="63">
        <v>2</v>
      </c>
      <c r="G23" s="63">
        <v>5</v>
      </c>
      <c r="H23" s="63">
        <v>0</v>
      </c>
      <c r="I23" s="63">
        <v>0</v>
      </c>
      <c r="J23" s="63">
        <v>0</v>
      </c>
      <c r="K23" s="63">
        <v>0</v>
      </c>
      <c r="L23" s="63">
        <v>83</v>
      </c>
      <c r="M23" s="63">
        <v>193</v>
      </c>
      <c r="N23" s="63">
        <v>3</v>
      </c>
      <c r="O23" s="63">
        <v>30</v>
      </c>
      <c r="P23" s="63">
        <v>0</v>
      </c>
      <c r="Q23" s="63">
        <v>0</v>
      </c>
      <c r="R23" s="63">
        <v>0</v>
      </c>
      <c r="S23" s="63">
        <v>0</v>
      </c>
      <c r="T23" s="63">
        <v>283</v>
      </c>
      <c r="U23" s="63">
        <v>799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2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2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2</v>
      </c>
      <c r="BD23" s="63">
        <v>0</v>
      </c>
      <c r="BE23" s="63">
        <v>1</v>
      </c>
      <c r="BF23" s="63">
        <v>1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149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32</v>
      </c>
      <c r="CS23" s="63">
        <v>96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150</v>
      </c>
      <c r="C24" s="62" t="s">
        <v>151</v>
      </c>
      <c r="D24" s="63">
        <v>16</v>
      </c>
      <c r="E24" s="63">
        <v>40</v>
      </c>
      <c r="F24" s="63">
        <v>3</v>
      </c>
      <c r="G24" s="63">
        <v>11</v>
      </c>
      <c r="H24" s="63">
        <v>0</v>
      </c>
      <c r="I24" s="63">
        <v>0</v>
      </c>
      <c r="J24" s="63">
        <v>0</v>
      </c>
      <c r="K24" s="63">
        <v>0</v>
      </c>
      <c r="L24" s="63">
        <v>51</v>
      </c>
      <c r="M24" s="63">
        <v>128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169</v>
      </c>
      <c r="U24" s="63">
        <v>423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19</v>
      </c>
      <c r="AC24" s="63">
        <f>AD24+AJ24+AP24</f>
        <v>16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8</v>
      </c>
      <c r="AK24" s="63">
        <v>0</v>
      </c>
      <c r="AL24" s="63">
        <v>8</v>
      </c>
      <c r="AM24" s="63">
        <v>0</v>
      </c>
      <c r="AN24" s="63">
        <v>0</v>
      </c>
      <c r="AO24" s="63">
        <v>0</v>
      </c>
      <c r="AP24" s="63">
        <f>SUM(AQ24:AU24)</f>
        <v>8</v>
      </c>
      <c r="AQ24" s="63">
        <v>0</v>
      </c>
      <c r="AR24" s="63">
        <v>7</v>
      </c>
      <c r="AS24" s="63">
        <v>1</v>
      </c>
      <c r="AT24" s="63">
        <v>0</v>
      </c>
      <c r="AU24" s="63">
        <v>0</v>
      </c>
      <c r="AV24" s="63">
        <f>AW24+BC24+BI24+BO24+BU24</f>
        <v>3</v>
      </c>
      <c r="AW24" s="63">
        <f>SUM(AX24:BB24)</f>
        <v>1</v>
      </c>
      <c r="AX24" s="63">
        <v>0</v>
      </c>
      <c r="AY24" s="63">
        <v>1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2</v>
      </c>
      <c r="BP24" s="63">
        <v>0</v>
      </c>
      <c r="BQ24" s="63">
        <v>0</v>
      </c>
      <c r="BR24" s="63">
        <v>2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152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23</v>
      </c>
      <c r="CK24" s="63">
        <v>83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153</v>
      </c>
      <c r="C25" s="62" t="s">
        <v>154</v>
      </c>
      <c r="D25" s="63">
        <v>10</v>
      </c>
      <c r="E25" s="63">
        <v>23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56</v>
      </c>
      <c r="M25" s="63">
        <v>151</v>
      </c>
      <c r="N25" s="63">
        <v>4</v>
      </c>
      <c r="O25" s="63">
        <v>50</v>
      </c>
      <c r="P25" s="63">
        <v>5</v>
      </c>
      <c r="Q25" s="63">
        <v>60</v>
      </c>
      <c r="R25" s="63">
        <v>0</v>
      </c>
      <c r="S25" s="63">
        <v>0</v>
      </c>
      <c r="T25" s="63">
        <v>46</v>
      </c>
      <c r="U25" s="63">
        <v>122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10</v>
      </c>
      <c r="AC25" s="63">
        <f>AD25+AJ25+AP25</f>
        <v>10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2</v>
      </c>
      <c r="AK25" s="63">
        <v>0</v>
      </c>
      <c r="AL25" s="63">
        <v>2</v>
      </c>
      <c r="AM25" s="63">
        <v>0</v>
      </c>
      <c r="AN25" s="63">
        <v>0</v>
      </c>
      <c r="AO25" s="63">
        <v>0</v>
      </c>
      <c r="AP25" s="63">
        <f>SUM(AQ25:AU25)</f>
        <v>8</v>
      </c>
      <c r="AQ25" s="63">
        <v>2</v>
      </c>
      <c r="AR25" s="63">
        <v>4</v>
      </c>
      <c r="AS25" s="63">
        <v>2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 t="s">
        <v>155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4</v>
      </c>
      <c r="CK25" s="63">
        <v>15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10</v>
      </c>
      <c r="CS25" s="63">
        <v>37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156</v>
      </c>
      <c r="C26" s="62" t="s">
        <v>157</v>
      </c>
      <c r="D26" s="63">
        <v>14</v>
      </c>
      <c r="E26" s="63">
        <v>40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52</v>
      </c>
      <c r="M26" s="63">
        <v>128</v>
      </c>
      <c r="N26" s="63">
        <v>0</v>
      </c>
      <c r="O26" s="63">
        <v>0</v>
      </c>
      <c r="P26" s="63">
        <v>7</v>
      </c>
      <c r="Q26" s="63">
        <v>50</v>
      </c>
      <c r="R26" s="63">
        <v>0</v>
      </c>
      <c r="S26" s="63">
        <v>0</v>
      </c>
      <c r="T26" s="63">
        <v>86</v>
      </c>
      <c r="U26" s="63">
        <v>214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14</v>
      </c>
      <c r="AC26" s="63">
        <f>AD26+AJ26+AP26</f>
        <v>14</v>
      </c>
      <c r="AD26" s="63">
        <f>SUM(AE26:AI26)</f>
        <v>11</v>
      </c>
      <c r="AE26" s="63">
        <v>0</v>
      </c>
      <c r="AF26" s="63">
        <v>11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3</v>
      </c>
      <c r="AQ26" s="63">
        <v>0</v>
      </c>
      <c r="AR26" s="63">
        <v>0</v>
      </c>
      <c r="AS26" s="63">
        <v>3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158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6</v>
      </c>
      <c r="CK26" s="63">
        <v>17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27</v>
      </c>
      <c r="CS26" s="63">
        <v>83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159</v>
      </c>
      <c r="C27" s="62" t="s">
        <v>160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15</v>
      </c>
      <c r="M27" s="63">
        <v>35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32</v>
      </c>
      <c r="U27" s="63">
        <v>75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1</v>
      </c>
      <c r="CK27" s="63">
        <v>2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1</v>
      </c>
      <c r="CS27" s="63">
        <v>3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161</v>
      </c>
      <c r="C28" s="62" t="s">
        <v>162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37</v>
      </c>
      <c r="M28" s="63">
        <v>102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41</v>
      </c>
      <c r="U28" s="63">
        <v>106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4</v>
      </c>
      <c r="CK28" s="63">
        <v>14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</v>
      </c>
      <c r="CS28" s="63">
        <v>4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163</v>
      </c>
      <c r="C29" s="62" t="s">
        <v>164</v>
      </c>
      <c r="D29" s="63">
        <v>1</v>
      </c>
      <c r="E29" s="63">
        <v>2</v>
      </c>
      <c r="F29" s="63">
        <v>5</v>
      </c>
      <c r="G29" s="63">
        <v>8</v>
      </c>
      <c r="H29" s="63">
        <v>1</v>
      </c>
      <c r="I29" s="63">
        <v>4</v>
      </c>
      <c r="J29" s="63">
        <v>0</v>
      </c>
      <c r="K29" s="63">
        <v>0</v>
      </c>
      <c r="L29" s="63">
        <v>68</v>
      </c>
      <c r="M29" s="63">
        <v>163</v>
      </c>
      <c r="N29" s="63">
        <v>0</v>
      </c>
      <c r="O29" s="63">
        <v>0</v>
      </c>
      <c r="P29" s="63">
        <v>14</v>
      </c>
      <c r="Q29" s="63">
        <v>84</v>
      </c>
      <c r="R29" s="63">
        <v>0</v>
      </c>
      <c r="S29" s="63">
        <v>0</v>
      </c>
      <c r="T29" s="63">
        <v>209</v>
      </c>
      <c r="U29" s="63">
        <v>609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7</v>
      </c>
      <c r="AC29" s="63">
        <f>AD29+AJ29+AP29</f>
        <v>1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1</v>
      </c>
      <c r="AK29" s="63">
        <v>0</v>
      </c>
      <c r="AL29" s="63">
        <v>1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6</v>
      </c>
      <c r="AW29" s="63">
        <f>SUM(AX29:BB29)</f>
        <v>2</v>
      </c>
      <c r="AX29" s="63"/>
      <c r="AY29" s="63">
        <v>2</v>
      </c>
      <c r="AZ29" s="63">
        <v>0</v>
      </c>
      <c r="BA29" s="63">
        <v>0</v>
      </c>
      <c r="BB29" s="63">
        <v>0</v>
      </c>
      <c r="BC29" s="63">
        <f>SUM(BD29:BH29)</f>
        <v>1</v>
      </c>
      <c r="BD29" s="63"/>
      <c r="BE29" s="63">
        <v>0</v>
      </c>
      <c r="BF29" s="63">
        <v>1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1</v>
      </c>
      <c r="BP29" s="63"/>
      <c r="BQ29" s="63">
        <v>1</v>
      </c>
      <c r="BR29" s="63">
        <v>0</v>
      </c>
      <c r="BS29" s="63">
        <v>0</v>
      </c>
      <c r="BT29" s="63">
        <v>0</v>
      </c>
      <c r="BU29" s="63">
        <f>SUM(BV29:BZ29)</f>
        <v>2</v>
      </c>
      <c r="BV29" s="63">
        <v>2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21</v>
      </c>
      <c r="CS29" s="63">
        <v>82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165</v>
      </c>
      <c r="C30" s="62" t="s">
        <v>166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53</v>
      </c>
      <c r="M30" s="63">
        <v>119</v>
      </c>
      <c r="N30" s="63">
        <v>9</v>
      </c>
      <c r="O30" s="63">
        <v>32</v>
      </c>
      <c r="P30" s="63">
        <v>92</v>
      </c>
      <c r="Q30" s="63">
        <v>1017</v>
      </c>
      <c r="R30" s="63">
        <v>0</v>
      </c>
      <c r="S30" s="63">
        <v>0</v>
      </c>
      <c r="T30" s="63">
        <v>124</v>
      </c>
      <c r="U30" s="63">
        <v>382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167</v>
      </c>
      <c r="C31" s="62" t="s">
        <v>168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21</v>
      </c>
      <c r="M31" s="63">
        <v>47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82</v>
      </c>
      <c r="U31" s="63">
        <v>195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169</v>
      </c>
      <c r="C32" s="62" t="s">
        <v>170</v>
      </c>
      <c r="D32" s="63">
        <v>1</v>
      </c>
      <c r="E32" s="63">
        <v>1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32</v>
      </c>
      <c r="M32" s="63">
        <v>84</v>
      </c>
      <c r="N32" s="63">
        <v>0</v>
      </c>
      <c r="O32" s="63">
        <v>0</v>
      </c>
      <c r="P32" s="63">
        <v>56</v>
      </c>
      <c r="Q32" s="63">
        <v>467</v>
      </c>
      <c r="R32" s="63">
        <v>0</v>
      </c>
      <c r="S32" s="63">
        <v>0</v>
      </c>
      <c r="T32" s="63">
        <v>83</v>
      </c>
      <c r="U32" s="63">
        <v>203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1</v>
      </c>
      <c r="AC32" s="63">
        <f>AD32+AJ32+AP32</f>
        <v>1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1</v>
      </c>
      <c r="AQ32" s="63">
        <v>1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 t="s">
        <v>171</v>
      </c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172</v>
      </c>
      <c r="C33" s="62" t="s">
        <v>173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39</v>
      </c>
      <c r="M33" s="63">
        <v>94</v>
      </c>
      <c r="N33" s="63">
        <v>3</v>
      </c>
      <c r="O33" s="63">
        <v>5</v>
      </c>
      <c r="P33" s="63">
        <v>0</v>
      </c>
      <c r="Q33" s="63">
        <v>0</v>
      </c>
      <c r="R33" s="63">
        <v>0</v>
      </c>
      <c r="S33" s="63">
        <v>0</v>
      </c>
      <c r="T33" s="63">
        <v>54</v>
      </c>
      <c r="U33" s="63">
        <v>149</v>
      </c>
      <c r="V33" s="63">
        <v>7</v>
      </c>
      <c r="W33" s="63">
        <v>16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174</v>
      </c>
      <c r="C34" s="62" t="s">
        <v>175</v>
      </c>
      <c r="D34" s="63">
        <v>11</v>
      </c>
      <c r="E34" s="63">
        <v>26</v>
      </c>
      <c r="F34" s="63">
        <v>0</v>
      </c>
      <c r="G34" s="63">
        <v>0</v>
      </c>
      <c r="H34" s="63">
        <v>1</v>
      </c>
      <c r="I34" s="63">
        <v>2</v>
      </c>
      <c r="J34" s="63">
        <v>0</v>
      </c>
      <c r="K34" s="63">
        <v>0</v>
      </c>
      <c r="L34" s="63">
        <v>36</v>
      </c>
      <c r="M34" s="63">
        <v>89</v>
      </c>
      <c r="N34" s="63">
        <v>24</v>
      </c>
      <c r="O34" s="63">
        <v>151</v>
      </c>
      <c r="P34" s="63">
        <v>2</v>
      </c>
      <c r="Q34" s="63">
        <v>20</v>
      </c>
      <c r="R34" s="63">
        <v>0</v>
      </c>
      <c r="S34" s="63">
        <v>0</v>
      </c>
      <c r="T34" s="63">
        <v>75</v>
      </c>
      <c r="U34" s="63">
        <v>210</v>
      </c>
      <c r="V34" s="63">
        <v>32</v>
      </c>
      <c r="W34" s="63">
        <v>89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12</v>
      </c>
      <c r="AC34" s="63">
        <f>AD34+AJ34+AP34</f>
        <v>11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4</v>
      </c>
      <c r="AK34" s="63">
        <v>0</v>
      </c>
      <c r="AL34" s="63">
        <v>2</v>
      </c>
      <c r="AM34" s="63">
        <v>2</v>
      </c>
      <c r="AN34" s="63">
        <v>0</v>
      </c>
      <c r="AO34" s="63">
        <v>0</v>
      </c>
      <c r="AP34" s="63">
        <f>SUM(AQ34:AU34)</f>
        <v>7</v>
      </c>
      <c r="AQ34" s="63">
        <v>0</v>
      </c>
      <c r="AR34" s="63">
        <v>7</v>
      </c>
      <c r="AS34" s="63">
        <v>0</v>
      </c>
      <c r="AT34" s="63">
        <v>0</v>
      </c>
      <c r="AU34" s="63">
        <v>0</v>
      </c>
      <c r="AV34" s="63">
        <f>AW34+BC34+BI34+BO34+BU34</f>
        <v>1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1</v>
      </c>
      <c r="BD34" s="63">
        <v>0</v>
      </c>
      <c r="BE34" s="63">
        <v>1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176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6</v>
      </c>
      <c r="CK34" s="63">
        <v>27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27</v>
      </c>
      <c r="CS34" s="63">
        <v>101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177</v>
      </c>
      <c r="C35" s="62" t="s">
        <v>178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179</v>
      </c>
      <c r="C36" s="62" t="s">
        <v>180</v>
      </c>
      <c r="D36" s="63">
        <v>3</v>
      </c>
      <c r="E36" s="63">
        <v>4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33</v>
      </c>
      <c r="M36" s="63">
        <v>93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74</v>
      </c>
      <c r="U36" s="63">
        <v>170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3</v>
      </c>
      <c r="AC36" s="63">
        <f>AD36+AJ36+AP36</f>
        <v>3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3</v>
      </c>
      <c r="AQ36" s="63">
        <v>1</v>
      </c>
      <c r="AR36" s="63">
        <v>2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6</v>
      </c>
      <c r="CK36" s="63">
        <v>25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11</v>
      </c>
      <c r="CS36" s="63">
        <v>41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181</v>
      </c>
      <c r="C37" s="62" t="s">
        <v>182</v>
      </c>
      <c r="D37" s="63">
        <v>1</v>
      </c>
      <c r="E37" s="63">
        <v>2</v>
      </c>
      <c r="F37" s="63">
        <v>0</v>
      </c>
      <c r="G37" s="63">
        <v>0</v>
      </c>
      <c r="H37" s="63">
        <v>3</v>
      </c>
      <c r="I37" s="63">
        <v>6</v>
      </c>
      <c r="J37" s="63">
        <v>0</v>
      </c>
      <c r="K37" s="63">
        <v>0</v>
      </c>
      <c r="L37" s="63">
        <v>31</v>
      </c>
      <c r="M37" s="63">
        <v>76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24</v>
      </c>
      <c r="U37" s="63">
        <v>72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4</v>
      </c>
      <c r="AC37" s="63">
        <f>AD37+AJ37+AP37</f>
        <v>1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1</v>
      </c>
      <c r="AQ37" s="63">
        <v>0</v>
      </c>
      <c r="AR37" s="63">
        <v>1</v>
      </c>
      <c r="AS37" s="63">
        <v>0</v>
      </c>
      <c r="AT37" s="63">
        <v>0</v>
      </c>
      <c r="AU37" s="63">
        <v>0</v>
      </c>
      <c r="AV37" s="63">
        <f>AW37+BC37+BI37+BO37+BU37</f>
        <v>3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2</v>
      </c>
      <c r="BD37" s="63">
        <v>0</v>
      </c>
      <c r="BE37" s="63">
        <v>2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1</v>
      </c>
      <c r="BP37" s="63">
        <v>0</v>
      </c>
      <c r="BQ37" s="63">
        <v>1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 t="s">
        <v>183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5</v>
      </c>
      <c r="CK37" s="63">
        <v>15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8</v>
      </c>
      <c r="CS37" s="63">
        <v>25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184</v>
      </c>
      <c r="C38" s="62" t="s">
        <v>185</v>
      </c>
      <c r="D38" s="63">
        <v>0</v>
      </c>
      <c r="E38" s="63">
        <v>0</v>
      </c>
      <c r="F38" s="63">
        <v>2</v>
      </c>
      <c r="G38" s="63">
        <v>2</v>
      </c>
      <c r="H38" s="63">
        <v>0</v>
      </c>
      <c r="I38" s="63">
        <v>0</v>
      </c>
      <c r="J38" s="63">
        <v>0</v>
      </c>
      <c r="K38" s="63">
        <v>0</v>
      </c>
      <c r="L38" s="63">
        <v>28</v>
      </c>
      <c r="M38" s="63">
        <v>59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37</v>
      </c>
      <c r="U38" s="63">
        <v>113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2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/>
      <c r="AS38" s="63">
        <v>0</v>
      </c>
      <c r="AT38" s="63">
        <v>0</v>
      </c>
      <c r="AU38" s="63">
        <v>0</v>
      </c>
      <c r="AV38" s="63">
        <f>AW38+BC38+BI38+BO38+BU38</f>
        <v>2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1</v>
      </c>
      <c r="BD38" s="63">
        <v>0</v>
      </c>
      <c r="BE38" s="63">
        <v>1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1</v>
      </c>
      <c r="BV38" s="63">
        <v>1</v>
      </c>
      <c r="BW38" s="63"/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186</v>
      </c>
      <c r="C39" s="62" t="s">
        <v>187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39</v>
      </c>
      <c r="M39" s="63">
        <v>89</v>
      </c>
      <c r="N39" s="63">
        <v>1</v>
      </c>
      <c r="O39" s="63">
        <v>4</v>
      </c>
      <c r="P39" s="63">
        <v>0</v>
      </c>
      <c r="Q39" s="63">
        <v>0</v>
      </c>
      <c r="R39" s="63">
        <v>0</v>
      </c>
      <c r="S39" s="63">
        <v>0</v>
      </c>
      <c r="T39" s="63">
        <v>25</v>
      </c>
      <c r="U39" s="63">
        <v>65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8</v>
      </c>
      <c r="CK39" s="63">
        <v>26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12</v>
      </c>
      <c r="CS39" s="63">
        <v>41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188</v>
      </c>
      <c r="C40" s="62" t="s">
        <v>189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190</v>
      </c>
      <c r="C41" s="62" t="s">
        <v>191</v>
      </c>
      <c r="D41" s="63">
        <v>4</v>
      </c>
      <c r="E41" s="63">
        <v>5</v>
      </c>
      <c r="F41" s="63">
        <v>0</v>
      </c>
      <c r="G41" s="63">
        <v>0</v>
      </c>
      <c r="H41" s="63">
        <v>1</v>
      </c>
      <c r="I41" s="63">
        <v>4</v>
      </c>
      <c r="J41" s="63">
        <v>0</v>
      </c>
      <c r="K41" s="63">
        <v>0</v>
      </c>
      <c r="L41" s="63">
        <v>46</v>
      </c>
      <c r="M41" s="63">
        <v>124</v>
      </c>
      <c r="N41" s="63">
        <v>15</v>
      </c>
      <c r="O41" s="63">
        <v>80</v>
      </c>
      <c r="P41" s="63">
        <v>19</v>
      </c>
      <c r="Q41" s="63">
        <v>187</v>
      </c>
      <c r="R41" s="63">
        <v>0</v>
      </c>
      <c r="S41" s="63">
        <v>0</v>
      </c>
      <c r="T41" s="63">
        <v>166</v>
      </c>
      <c r="U41" s="63">
        <v>483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5</v>
      </c>
      <c r="AC41" s="63">
        <f>AD41+AJ41+AP41</f>
        <v>4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1</v>
      </c>
      <c r="AK41" s="63">
        <v>0</v>
      </c>
      <c r="AL41" s="63">
        <v>1</v>
      </c>
      <c r="AM41" s="63">
        <v>0</v>
      </c>
      <c r="AN41" s="63">
        <v>0</v>
      </c>
      <c r="AO41" s="63">
        <v>0</v>
      </c>
      <c r="AP41" s="63">
        <f>SUM(AQ41:AU41)</f>
        <v>3</v>
      </c>
      <c r="AQ41" s="63">
        <v>2</v>
      </c>
      <c r="AR41" s="63">
        <v>1</v>
      </c>
      <c r="AS41" s="63">
        <v>0</v>
      </c>
      <c r="AT41" s="63">
        <v>0</v>
      </c>
      <c r="AU41" s="63">
        <v>0</v>
      </c>
      <c r="AV41" s="63">
        <f>AW41+BC41+BI41+BO41+BU41</f>
        <v>1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1</v>
      </c>
      <c r="BP41" s="63">
        <v>0</v>
      </c>
      <c r="BQ41" s="63">
        <v>0</v>
      </c>
      <c r="BR41" s="63">
        <v>0</v>
      </c>
      <c r="BS41" s="63">
        <v>1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 t="s">
        <v>192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14</v>
      </c>
      <c r="CS41" s="63">
        <v>62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193</v>
      </c>
      <c r="C42" s="62" t="s">
        <v>194</v>
      </c>
      <c r="D42" s="63">
        <v>0</v>
      </c>
      <c r="E42" s="63">
        <v>0</v>
      </c>
      <c r="F42" s="63">
        <v>3</v>
      </c>
      <c r="G42" s="63">
        <v>3</v>
      </c>
      <c r="H42" s="63">
        <v>2</v>
      </c>
      <c r="I42" s="63">
        <v>4</v>
      </c>
      <c r="J42" s="63">
        <v>0</v>
      </c>
      <c r="K42" s="63">
        <v>0</v>
      </c>
      <c r="L42" s="63">
        <v>24</v>
      </c>
      <c r="M42" s="63">
        <v>58</v>
      </c>
      <c r="N42" s="63">
        <v>13</v>
      </c>
      <c r="O42" s="63">
        <v>121</v>
      </c>
      <c r="P42" s="63">
        <v>2</v>
      </c>
      <c r="Q42" s="63">
        <v>17</v>
      </c>
      <c r="R42" s="63">
        <v>0</v>
      </c>
      <c r="S42" s="63">
        <v>0</v>
      </c>
      <c r="T42" s="63">
        <v>61</v>
      </c>
      <c r="U42" s="63">
        <v>145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5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/>
      <c r="AR42" s="63"/>
      <c r="AS42" s="63">
        <v>0</v>
      </c>
      <c r="AT42" s="63">
        <v>0</v>
      </c>
      <c r="AU42" s="63">
        <v>0</v>
      </c>
      <c r="AV42" s="63">
        <f>AW42+BC42+BI42+BO42+BU42</f>
        <v>5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3</v>
      </c>
      <c r="BD42" s="63">
        <v>0</v>
      </c>
      <c r="BE42" s="63">
        <v>3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2</v>
      </c>
      <c r="BV42" s="63">
        <v>2</v>
      </c>
      <c r="BW42" s="63">
        <v>0</v>
      </c>
      <c r="BX42" s="63">
        <v>0</v>
      </c>
      <c r="BY42" s="63">
        <v>0</v>
      </c>
      <c r="BZ42" s="63">
        <v>0</v>
      </c>
      <c r="CA42" s="63" t="s">
        <v>195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31</v>
      </c>
      <c r="CS42" s="63">
        <v>102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196</v>
      </c>
      <c r="C43" s="62" t="s">
        <v>197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61</v>
      </c>
      <c r="CS43" s="63">
        <v>251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198</v>
      </c>
      <c r="C44" s="62" t="s">
        <v>199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22</v>
      </c>
      <c r="M44" s="63">
        <v>82</v>
      </c>
      <c r="N44" s="63">
        <v>5</v>
      </c>
      <c r="O44" s="63">
        <v>26</v>
      </c>
      <c r="P44" s="63">
        <v>0</v>
      </c>
      <c r="Q44" s="63">
        <v>0</v>
      </c>
      <c r="R44" s="63">
        <v>0</v>
      </c>
      <c r="S44" s="63">
        <v>0</v>
      </c>
      <c r="T44" s="63">
        <v>128</v>
      </c>
      <c r="U44" s="63">
        <v>349</v>
      </c>
      <c r="V44" s="63">
        <v>46</v>
      </c>
      <c r="W44" s="63">
        <v>151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51</v>
      </c>
      <c r="CS44" s="63">
        <v>205</v>
      </c>
      <c r="CT44" s="63">
        <v>9</v>
      </c>
      <c r="CU44" s="63">
        <v>43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200</v>
      </c>
      <c r="C45" s="62" t="s">
        <v>201</v>
      </c>
      <c r="D45" s="63">
        <v>3</v>
      </c>
      <c r="E45" s="63">
        <v>7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16</v>
      </c>
      <c r="M45" s="63">
        <v>39</v>
      </c>
      <c r="N45" s="63">
        <v>6</v>
      </c>
      <c r="O45" s="63">
        <v>12</v>
      </c>
      <c r="P45" s="63">
        <v>1</v>
      </c>
      <c r="Q45" s="63">
        <v>2</v>
      </c>
      <c r="R45" s="63">
        <v>0</v>
      </c>
      <c r="S45" s="63">
        <v>0</v>
      </c>
      <c r="T45" s="63">
        <v>13</v>
      </c>
      <c r="U45" s="63">
        <v>35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3</v>
      </c>
      <c r="AC45" s="63">
        <f>AD45+AJ45+AP45</f>
        <v>3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3</v>
      </c>
      <c r="AQ45" s="63">
        <v>1</v>
      </c>
      <c r="AR45" s="63">
        <v>1</v>
      </c>
      <c r="AS45" s="63">
        <v>1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/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/>
      <c r="BF45" s="63"/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 t="s">
        <v>202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1</v>
      </c>
      <c r="CK45" s="63">
        <v>2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4</v>
      </c>
      <c r="CS45" s="63">
        <v>13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203</v>
      </c>
      <c r="C46" s="62" t="s">
        <v>204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63</v>
      </c>
      <c r="M46" s="63">
        <v>156</v>
      </c>
      <c r="N46" s="63">
        <v>0</v>
      </c>
      <c r="O46" s="63">
        <v>0</v>
      </c>
      <c r="P46" s="63">
        <v>47</v>
      </c>
      <c r="Q46" s="63">
        <v>467</v>
      </c>
      <c r="R46" s="63">
        <v>0</v>
      </c>
      <c r="S46" s="63">
        <v>0</v>
      </c>
      <c r="T46" s="63">
        <v>42</v>
      </c>
      <c r="U46" s="63">
        <v>116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205</v>
      </c>
      <c r="C47" s="62" t="s">
        <v>206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207</v>
      </c>
      <c r="C48" s="62" t="s">
        <v>208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15</v>
      </c>
      <c r="M48" s="63">
        <v>42</v>
      </c>
      <c r="N48" s="63">
        <v>6</v>
      </c>
      <c r="O48" s="63">
        <v>47</v>
      </c>
      <c r="P48" s="63">
        <v>18</v>
      </c>
      <c r="Q48" s="63">
        <v>228</v>
      </c>
      <c r="R48" s="63">
        <v>0</v>
      </c>
      <c r="S48" s="63">
        <v>0</v>
      </c>
      <c r="T48" s="63">
        <v>79</v>
      </c>
      <c r="U48" s="63">
        <v>181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 t="s">
        <v>209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7</v>
      </c>
      <c r="CK48" s="63">
        <v>22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19</v>
      </c>
      <c r="CS48" s="63">
        <v>69</v>
      </c>
      <c r="CT48" s="63">
        <v>4</v>
      </c>
      <c r="CU48" s="63">
        <v>19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210</v>
      </c>
      <c r="C49" s="62" t="s">
        <v>211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37</v>
      </c>
      <c r="M49" s="63">
        <v>92</v>
      </c>
      <c r="N49" s="63">
        <v>2</v>
      </c>
      <c r="O49" s="63">
        <v>10</v>
      </c>
      <c r="P49" s="63">
        <v>1</v>
      </c>
      <c r="Q49" s="63">
        <v>10</v>
      </c>
      <c r="R49" s="63">
        <v>0</v>
      </c>
      <c r="S49" s="63">
        <v>0</v>
      </c>
      <c r="T49" s="63">
        <v>53</v>
      </c>
      <c r="U49" s="63">
        <v>150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0</v>
      </c>
      <c r="CS49" s="63">
        <v>0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212</v>
      </c>
      <c r="C50" s="62" t="s">
        <v>213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32</v>
      </c>
      <c r="CS50" s="63">
        <v>132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214</v>
      </c>
      <c r="C51" s="62" t="s">
        <v>215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30</v>
      </c>
      <c r="CS51" s="63">
        <v>131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216</v>
      </c>
      <c r="C52" s="62" t="s">
        <v>217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20</v>
      </c>
      <c r="M52" s="63">
        <v>49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71</v>
      </c>
      <c r="U52" s="63">
        <v>167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 t="s">
        <v>218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12</v>
      </c>
      <c r="CS52" s="63">
        <v>32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219</v>
      </c>
      <c r="C53" s="62" t="s">
        <v>220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38</v>
      </c>
      <c r="M53" s="63">
        <v>93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51</v>
      </c>
      <c r="U53" s="63">
        <v>189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f>AC53+AV53</f>
        <v>0</v>
      </c>
      <c r="AC53" s="63">
        <f>AD53+AJ53+AP53</f>
        <v>0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10</v>
      </c>
      <c r="CS53" s="63">
        <v>33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221</v>
      </c>
      <c r="C54" s="62" t="s">
        <v>222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12</v>
      </c>
      <c r="M54" s="63">
        <v>31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17</v>
      </c>
      <c r="U54" s="63">
        <v>44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f>AC54+AV54</f>
        <v>0</v>
      </c>
      <c r="AC54" s="63">
        <f>AD54+AJ54+AP54</f>
        <v>0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f>AW54+BC54+BI54+BO54+BU54</f>
        <v>0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/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13</v>
      </c>
      <c r="CS54" s="63">
        <v>41</v>
      </c>
      <c r="CT54" s="63">
        <v>4</v>
      </c>
      <c r="CU54" s="63">
        <v>19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223</v>
      </c>
      <c r="C55" s="62" t="s">
        <v>224</v>
      </c>
      <c r="D55" s="63">
        <v>0</v>
      </c>
      <c r="E55" s="63">
        <v>0</v>
      </c>
      <c r="F55" s="63">
        <v>2</v>
      </c>
      <c r="G55" s="63">
        <v>4</v>
      </c>
      <c r="H55" s="63">
        <v>0</v>
      </c>
      <c r="I55" s="63">
        <v>0</v>
      </c>
      <c r="J55" s="63">
        <v>0</v>
      </c>
      <c r="K55" s="63">
        <v>0</v>
      </c>
      <c r="L55" s="63">
        <v>8</v>
      </c>
      <c r="M55" s="63">
        <v>17</v>
      </c>
      <c r="N55" s="63">
        <v>0</v>
      </c>
      <c r="O55" s="63">
        <v>0</v>
      </c>
      <c r="P55" s="63">
        <v>2</v>
      </c>
      <c r="Q55" s="63">
        <v>14</v>
      </c>
      <c r="R55" s="63">
        <v>0</v>
      </c>
      <c r="S55" s="63">
        <v>0</v>
      </c>
      <c r="T55" s="63">
        <v>294</v>
      </c>
      <c r="U55" s="63">
        <v>928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2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2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2</v>
      </c>
      <c r="BD55" s="63">
        <v>0</v>
      </c>
      <c r="BE55" s="63">
        <v>2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 t="s">
        <v>225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16</v>
      </c>
      <c r="CS55" s="63">
        <v>55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226</v>
      </c>
      <c r="C56" s="62" t="s">
        <v>227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40</v>
      </c>
      <c r="M56" s="63">
        <v>96</v>
      </c>
      <c r="N56" s="63">
        <v>4</v>
      </c>
      <c r="O56" s="63">
        <v>30</v>
      </c>
      <c r="P56" s="63">
        <v>0</v>
      </c>
      <c r="Q56" s="63">
        <v>0</v>
      </c>
      <c r="R56" s="63">
        <v>0</v>
      </c>
      <c r="S56" s="63">
        <v>0</v>
      </c>
      <c r="T56" s="63">
        <v>158</v>
      </c>
      <c r="U56" s="63">
        <v>420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9</v>
      </c>
      <c r="CS56" s="63">
        <v>27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228</v>
      </c>
      <c r="C57" s="62" t="s">
        <v>229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0</v>
      </c>
      <c r="AC57" s="63">
        <f>AD57+AJ57+AP57</f>
        <v>0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0</v>
      </c>
      <c r="AW57" s="63">
        <f>SUM(AX57:BB57)</f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/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39</v>
      </c>
      <c r="CS57" s="63">
        <v>164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230</v>
      </c>
      <c r="C58" s="62" t="s">
        <v>231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29</v>
      </c>
      <c r="M58" s="63">
        <v>75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42</v>
      </c>
      <c r="U58" s="63">
        <v>146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0</v>
      </c>
      <c r="AC58" s="63">
        <f>AD58+AJ58+AP58</f>
        <v>0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 t="s">
        <v>232</v>
      </c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  <c r="CR58" s="63">
        <v>20</v>
      </c>
      <c r="CS58" s="63">
        <v>63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233</v>
      </c>
      <c r="C59" s="62" t="s">
        <v>234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0</v>
      </c>
      <c r="AC59" s="63">
        <f>AD59+AJ59+AP59</f>
        <v>0</v>
      </c>
      <c r="AD59" s="63">
        <f>SUM(AE59:AI59)</f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/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0</v>
      </c>
      <c r="CK59" s="63">
        <v>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0</v>
      </c>
      <c r="CS59" s="63">
        <v>0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235</v>
      </c>
      <c r="C60" s="62" t="s">
        <v>236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0</v>
      </c>
      <c r="AC60" s="63">
        <f>AD60+AJ60+AP60</f>
        <v>0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f>SUM(AQ60:AU60)</f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/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0</v>
      </c>
      <c r="CS60" s="63">
        <v>0</v>
      </c>
      <c r="CT60" s="63">
        <v>0</v>
      </c>
      <c r="CU60" s="63">
        <v>0</v>
      </c>
      <c r="CV60" s="63">
        <v>0</v>
      </c>
      <c r="CW60" s="63">
        <v>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237</v>
      </c>
      <c r="C61" s="62" t="s">
        <v>238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f>AC61+AV61</f>
        <v>0</v>
      </c>
      <c r="AC61" s="63">
        <f>AD61+AJ61+AP61</f>
        <v>0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f>SUM(AQ61:AU61)</f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0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 t="s">
        <v>100</v>
      </c>
      <c r="B62" s="61" t="s">
        <v>239</v>
      </c>
      <c r="C62" s="62" t="s">
        <v>240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f>AC62+AV62</f>
        <v>0</v>
      </c>
      <c r="AC62" s="63">
        <f>AD62+AJ62+AP62</f>
        <v>0</v>
      </c>
      <c r="AD62" s="63">
        <f>SUM(AE62:AI62)</f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f>SUM(AK62:AO62)</f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f>SUM(AQ62:AU62)</f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f>AW62+BC62+BI62+BO62+BU62</f>
        <v>0</v>
      </c>
      <c r="AW62" s="63">
        <f>SUM(AX62:BB62)</f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f>SUM(BD62:BH62)</f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f>SUM(BJ62:BN62)</f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f>SUM(BP62:BT62)</f>
        <v>0</v>
      </c>
      <c r="BP62" s="63">
        <v>0</v>
      </c>
      <c r="BQ62" s="63">
        <v>0</v>
      </c>
      <c r="BR62" s="63">
        <v>0</v>
      </c>
      <c r="BS62" s="63">
        <v>0</v>
      </c>
      <c r="BT62" s="63">
        <v>0</v>
      </c>
      <c r="BU62" s="63">
        <f>SUM(BV62:BZ62)</f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/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5</v>
      </c>
      <c r="CK62" s="63">
        <v>15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  <c r="CR62" s="63">
        <v>0</v>
      </c>
      <c r="CS62" s="63">
        <v>0</v>
      </c>
      <c r="CT62" s="63">
        <v>0</v>
      </c>
      <c r="CU62" s="63">
        <v>0</v>
      </c>
      <c r="CV62" s="63">
        <v>0</v>
      </c>
      <c r="CW62" s="63">
        <v>0</v>
      </c>
      <c r="CX62" s="63">
        <v>0</v>
      </c>
      <c r="CY62" s="63">
        <v>0</v>
      </c>
    </row>
    <row r="63" spans="1:103" s="53" customFormat="1" ht="13.5" customHeight="1">
      <c r="A63" s="60" t="s">
        <v>100</v>
      </c>
      <c r="B63" s="61" t="s">
        <v>241</v>
      </c>
      <c r="C63" s="62" t="s">
        <v>242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</v>
      </c>
      <c r="M63" s="63">
        <v>9</v>
      </c>
      <c r="N63" s="63">
        <v>1</v>
      </c>
      <c r="O63" s="63">
        <v>2</v>
      </c>
      <c r="P63" s="63">
        <v>0</v>
      </c>
      <c r="Q63" s="63">
        <v>0</v>
      </c>
      <c r="R63" s="63">
        <v>0</v>
      </c>
      <c r="S63" s="63">
        <v>0</v>
      </c>
      <c r="T63" s="63">
        <v>15</v>
      </c>
      <c r="U63" s="63">
        <v>39</v>
      </c>
      <c r="V63" s="63">
        <v>6</v>
      </c>
      <c r="W63" s="63">
        <v>12</v>
      </c>
      <c r="X63" s="63">
        <v>0</v>
      </c>
      <c r="Y63" s="63">
        <v>0</v>
      </c>
      <c r="Z63" s="63">
        <v>0</v>
      </c>
      <c r="AA63" s="63">
        <v>0</v>
      </c>
      <c r="AB63" s="63">
        <f>AC63+AV63</f>
        <v>0</v>
      </c>
      <c r="AC63" s="63">
        <f>AD63+AJ63+AP63</f>
        <v>0</v>
      </c>
      <c r="AD63" s="63">
        <f>SUM(AE63:AI63)</f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f>SUM(AK63:AO63)</f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f>SUM(AQ63:AU63)</f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f>AW63+BC63+BI63+BO63+BU63</f>
        <v>0</v>
      </c>
      <c r="AW63" s="63">
        <f>SUM(AX63:BB63)</f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f>SUM(BD63:BH63)</f>
        <v>0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f>SUM(BJ63:BN63)</f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  <c r="BO63" s="63">
        <f>SUM(BP63:BT63)</f>
        <v>0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f>SUM(BV63:BZ63)</f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/>
      <c r="CB63" s="63">
        <v>0</v>
      </c>
      <c r="CC63" s="63">
        <v>0</v>
      </c>
      <c r="CD63" s="63">
        <v>0</v>
      </c>
      <c r="CE63" s="63">
        <v>0</v>
      </c>
      <c r="CF63" s="63">
        <v>0</v>
      </c>
      <c r="CG63" s="63">
        <v>0</v>
      </c>
      <c r="CH63" s="63">
        <v>0</v>
      </c>
      <c r="CI63" s="63">
        <v>0</v>
      </c>
      <c r="CJ63" s="63">
        <v>0</v>
      </c>
      <c r="CK63" s="63">
        <v>0</v>
      </c>
      <c r="CL63" s="63">
        <v>0</v>
      </c>
      <c r="CM63" s="63">
        <v>0</v>
      </c>
      <c r="CN63" s="63">
        <v>0</v>
      </c>
      <c r="CO63" s="63">
        <v>0</v>
      </c>
      <c r="CP63" s="63">
        <v>0</v>
      </c>
      <c r="CQ63" s="63">
        <v>0</v>
      </c>
      <c r="CR63" s="63">
        <v>24</v>
      </c>
      <c r="CS63" s="63">
        <v>77</v>
      </c>
      <c r="CT63" s="63">
        <v>1</v>
      </c>
      <c r="CU63" s="63">
        <v>9</v>
      </c>
      <c r="CV63" s="63">
        <v>0</v>
      </c>
      <c r="CW63" s="63">
        <v>0</v>
      </c>
      <c r="CX63" s="63">
        <v>0</v>
      </c>
      <c r="CY63" s="63">
        <v>0</v>
      </c>
    </row>
    <row r="64" spans="1:103" s="53" customFormat="1" ht="13.5" customHeight="1">
      <c r="A64" s="60" t="s">
        <v>100</v>
      </c>
      <c r="B64" s="61" t="s">
        <v>243</v>
      </c>
      <c r="C64" s="62" t="s">
        <v>244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19</v>
      </c>
      <c r="M64" s="63">
        <v>60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124</v>
      </c>
      <c r="U64" s="63">
        <v>340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f>AC64+AV64</f>
        <v>0</v>
      </c>
      <c r="AC64" s="63">
        <f>AD64+AJ64+AP64</f>
        <v>0</v>
      </c>
      <c r="AD64" s="63">
        <f>SUM(AE64:AI64)</f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f>SUM(AK64:AO64)</f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f>SUM(AQ64:AU64)</f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f>AW64+BC64+BI64+BO64+BU64</f>
        <v>0</v>
      </c>
      <c r="AW64" s="63">
        <f>SUM(AX64:BB64)</f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f>SUM(BD64:BH64)</f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f>SUM(BJ64:BN64)</f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f>SUM(BP64:BT64)</f>
        <v>0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f>SUM(BV64:BZ64)</f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/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7</v>
      </c>
      <c r="CK64" s="63">
        <v>20</v>
      </c>
      <c r="CL64" s="63">
        <v>1</v>
      </c>
      <c r="CM64" s="63">
        <v>2</v>
      </c>
      <c r="CN64" s="63">
        <v>0</v>
      </c>
      <c r="CO64" s="63">
        <v>0</v>
      </c>
      <c r="CP64" s="63">
        <v>0</v>
      </c>
      <c r="CQ64" s="63">
        <v>0</v>
      </c>
      <c r="CR64" s="63">
        <v>7</v>
      </c>
      <c r="CS64" s="63">
        <v>20</v>
      </c>
      <c r="CT64" s="63">
        <v>1</v>
      </c>
      <c r="CU64" s="63">
        <v>2</v>
      </c>
      <c r="CV64" s="63">
        <v>0</v>
      </c>
      <c r="CW64" s="63">
        <v>0</v>
      </c>
      <c r="CX64" s="63">
        <v>0</v>
      </c>
      <c r="CY64" s="63">
        <v>0</v>
      </c>
    </row>
    <row r="65" spans="1:103" s="53" customFormat="1" ht="13.5" customHeight="1">
      <c r="A65" s="60" t="s">
        <v>100</v>
      </c>
      <c r="B65" s="61" t="s">
        <v>245</v>
      </c>
      <c r="C65" s="62" t="s">
        <v>246</v>
      </c>
      <c r="D65" s="63">
        <v>0</v>
      </c>
      <c r="E65" s="63">
        <v>0</v>
      </c>
      <c r="F65" s="63">
        <v>1</v>
      </c>
      <c r="G65" s="63">
        <v>1</v>
      </c>
      <c r="H65" s="63">
        <v>0</v>
      </c>
      <c r="I65" s="63">
        <v>0</v>
      </c>
      <c r="J65" s="63">
        <v>0</v>
      </c>
      <c r="K65" s="63">
        <v>0</v>
      </c>
      <c r="L65" s="63">
        <v>8</v>
      </c>
      <c r="M65" s="63">
        <v>29</v>
      </c>
      <c r="N65" s="63">
        <v>4</v>
      </c>
      <c r="O65" s="63">
        <v>7</v>
      </c>
      <c r="P65" s="63">
        <v>0</v>
      </c>
      <c r="Q65" s="63">
        <v>0</v>
      </c>
      <c r="R65" s="63">
        <v>0</v>
      </c>
      <c r="S65" s="63">
        <v>0</v>
      </c>
      <c r="T65" s="63">
        <v>83</v>
      </c>
      <c r="U65" s="63">
        <v>261</v>
      </c>
      <c r="V65" s="63">
        <v>65</v>
      </c>
      <c r="W65" s="63">
        <v>201</v>
      </c>
      <c r="X65" s="63">
        <v>0</v>
      </c>
      <c r="Y65" s="63">
        <v>0</v>
      </c>
      <c r="Z65" s="63">
        <v>0</v>
      </c>
      <c r="AA65" s="63">
        <v>0</v>
      </c>
      <c r="AB65" s="63">
        <f>AC65+AV65</f>
        <v>1</v>
      </c>
      <c r="AC65" s="63">
        <f>AD65+AJ65+AP65</f>
        <v>0</v>
      </c>
      <c r="AD65" s="63">
        <f>SUM(AE65:AI65)</f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f>SUM(AK65:AO65)</f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f>SUM(AQ65:AU65)</f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f>AW65+BC65+BI65+BO65+BU65</f>
        <v>1</v>
      </c>
      <c r="AW65" s="63">
        <f>SUM(AX65:BB65)</f>
        <v>1</v>
      </c>
      <c r="AX65" s="63">
        <v>1</v>
      </c>
      <c r="AY65" s="63">
        <v>0</v>
      </c>
      <c r="AZ65" s="63">
        <v>0</v>
      </c>
      <c r="BA65" s="63">
        <v>0</v>
      </c>
      <c r="BB65" s="63">
        <v>0</v>
      </c>
      <c r="BC65" s="63">
        <f>SUM(BD65:BH65)</f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f>SUM(BJ65:BN65)</f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f>SUM(BP65:BT65)</f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f>SUM(BV65:BZ65)</f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 t="s">
        <v>247</v>
      </c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7</v>
      </c>
      <c r="CK65" s="63">
        <v>20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  <c r="CR65" s="63">
        <v>7</v>
      </c>
      <c r="CS65" s="63">
        <v>20</v>
      </c>
      <c r="CT65" s="63">
        <v>0</v>
      </c>
      <c r="CU65" s="63">
        <v>0</v>
      </c>
      <c r="CV65" s="63">
        <v>0</v>
      </c>
      <c r="CW65" s="63">
        <v>0</v>
      </c>
      <c r="CX65" s="63">
        <v>0</v>
      </c>
      <c r="CY65" s="63">
        <v>0</v>
      </c>
    </row>
    <row r="66" spans="1:103" s="53" customFormat="1" ht="13.5" customHeight="1">
      <c r="A66" s="60" t="s">
        <v>100</v>
      </c>
      <c r="B66" s="61" t="s">
        <v>248</v>
      </c>
      <c r="C66" s="62" t="s">
        <v>249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13</v>
      </c>
      <c r="M66" s="63">
        <v>53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171</v>
      </c>
      <c r="U66" s="63">
        <v>458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f>AC66+AV66</f>
        <v>0</v>
      </c>
      <c r="AC66" s="63">
        <f>AD66+AJ66+AP66</f>
        <v>0</v>
      </c>
      <c r="AD66" s="63">
        <f>SUM(AE66:AI66)</f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f>SUM(AK66:AO66)</f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f>SUM(AQ66:AU66)</f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f>AW66+BC66+BI66+BO66+BU66</f>
        <v>0</v>
      </c>
      <c r="AW66" s="63">
        <f>SUM(AX66:BB66)</f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f>SUM(BD66:BH66)</f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f>SUM(BJ66:BN66)</f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f>SUM(BP66:BT66)</f>
        <v>0</v>
      </c>
      <c r="BP66" s="63">
        <v>0</v>
      </c>
      <c r="BQ66" s="63">
        <v>0</v>
      </c>
      <c r="BR66" s="63">
        <v>0</v>
      </c>
      <c r="BS66" s="63">
        <v>0</v>
      </c>
      <c r="BT66" s="63">
        <v>0</v>
      </c>
      <c r="BU66" s="63">
        <f>SUM(BV66:BZ66)</f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/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  <c r="CR66" s="63">
        <v>4</v>
      </c>
      <c r="CS66" s="63">
        <v>13</v>
      </c>
      <c r="CT66" s="63">
        <v>0</v>
      </c>
      <c r="CU66" s="63">
        <v>0</v>
      </c>
      <c r="CV66" s="63">
        <v>0</v>
      </c>
      <c r="CW66" s="63">
        <v>0</v>
      </c>
      <c r="CX66" s="63">
        <v>0</v>
      </c>
      <c r="CY66" s="63">
        <v>0</v>
      </c>
    </row>
    <row r="67" spans="1:103" s="53" customFormat="1" ht="13.5" customHeight="1">
      <c r="A67" s="60" t="s">
        <v>100</v>
      </c>
      <c r="B67" s="61" t="s">
        <v>250</v>
      </c>
      <c r="C67" s="62" t="s">
        <v>251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26</v>
      </c>
      <c r="M67" s="63">
        <v>74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50</v>
      </c>
      <c r="U67" s="63">
        <v>136</v>
      </c>
      <c r="V67" s="63">
        <v>0</v>
      </c>
      <c r="W67" s="63">
        <v>0</v>
      </c>
      <c r="X67" s="63">
        <v>7</v>
      </c>
      <c r="Y67" s="63">
        <v>60</v>
      </c>
      <c r="Z67" s="63">
        <v>0</v>
      </c>
      <c r="AA67" s="63">
        <v>0</v>
      </c>
      <c r="AB67" s="63">
        <f>AC67+AV67</f>
        <v>0</v>
      </c>
      <c r="AC67" s="63">
        <f>AD67+AJ67+AP67</f>
        <v>0</v>
      </c>
      <c r="AD67" s="63">
        <f>SUM(AE67:AI67)</f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f>SUM(AK67:AO67)</f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f>SUM(AQ67:AU67)</f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f>AW67+BC67+BI67+BO67+BU67</f>
        <v>0</v>
      </c>
      <c r="AW67" s="63">
        <f>SUM(AX67:BB67)</f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f>SUM(BD67:BH67)</f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f>SUM(BJ67:BN67)</f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f>SUM(BP67:BT67)</f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f>SUM(BV67:BZ67)</f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/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12</v>
      </c>
      <c r="CK67" s="63">
        <v>36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  <c r="CR67" s="63">
        <v>0</v>
      </c>
      <c r="CS67" s="63">
        <v>0</v>
      </c>
      <c r="CT67" s="63">
        <v>0</v>
      </c>
      <c r="CU67" s="63">
        <v>0</v>
      </c>
      <c r="CV67" s="63">
        <v>0</v>
      </c>
      <c r="CW67" s="63">
        <v>0</v>
      </c>
      <c r="CX67" s="63">
        <v>0</v>
      </c>
      <c r="CY67" s="63">
        <v>0</v>
      </c>
    </row>
    <row r="68" spans="1:103" s="53" customFormat="1" ht="13.5" customHeight="1">
      <c r="A68" s="60" t="s">
        <v>100</v>
      </c>
      <c r="B68" s="61" t="s">
        <v>252</v>
      </c>
      <c r="C68" s="62" t="s">
        <v>253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f>AC68+AV68</f>
        <v>0</v>
      </c>
      <c r="AC68" s="63">
        <f>AD68+AJ68+AP68</f>
        <v>0</v>
      </c>
      <c r="AD68" s="63">
        <f>SUM(AE68:AI68)</f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f>SUM(AK68:AO68)</f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f>SUM(AQ68:AU68)</f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f>AW68+BC68+BI68+BO68+BU68</f>
        <v>0</v>
      </c>
      <c r="AW68" s="63">
        <f>SUM(AX68:BB68)</f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f>SUM(BD68:BH68)</f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f>SUM(BJ68:BN68)</f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f>SUM(BP68:BT68)</f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f>SUM(BV68:BZ68)</f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/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  <c r="CR68" s="63">
        <v>0</v>
      </c>
      <c r="CS68" s="63">
        <v>0</v>
      </c>
      <c r="CT68" s="63">
        <v>0</v>
      </c>
      <c r="CU68" s="63">
        <v>0</v>
      </c>
      <c r="CV68" s="63">
        <v>0</v>
      </c>
      <c r="CW68" s="63">
        <v>0</v>
      </c>
      <c r="CX68" s="63">
        <v>0</v>
      </c>
      <c r="CY68" s="63">
        <v>0</v>
      </c>
    </row>
    <row r="69" spans="1:103" s="53" customFormat="1" ht="13.5" customHeight="1">
      <c r="A69" s="60" t="s">
        <v>100</v>
      </c>
      <c r="B69" s="61" t="s">
        <v>254</v>
      </c>
      <c r="C69" s="62" t="s">
        <v>255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11</v>
      </c>
      <c r="M69" s="63">
        <v>23</v>
      </c>
      <c r="N69" s="63">
        <v>2</v>
      </c>
      <c r="O69" s="63">
        <v>20</v>
      </c>
      <c r="P69" s="63">
        <v>12</v>
      </c>
      <c r="Q69" s="63">
        <v>62</v>
      </c>
      <c r="R69" s="63">
        <v>0</v>
      </c>
      <c r="S69" s="63">
        <v>0</v>
      </c>
      <c r="T69" s="63">
        <v>56</v>
      </c>
      <c r="U69" s="63">
        <v>127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f>AC69+AV69</f>
        <v>0</v>
      </c>
      <c r="AC69" s="63">
        <f>AD69+AJ69+AP69</f>
        <v>0</v>
      </c>
      <c r="AD69" s="63">
        <f>SUM(AE69:AI69)</f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f>SUM(AK69:AO69)</f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f>SUM(AQ69:AU69)</f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f>AW69+BC69+BI69+BO69+BU69</f>
        <v>0</v>
      </c>
      <c r="AW69" s="63">
        <f>SUM(AX69:BB69)</f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f>SUM(BD69:BH69)</f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f>SUM(BJ69:BN69)</f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f>SUM(BP69:BT69)</f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f>SUM(BV69:BZ69)</f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/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8</v>
      </c>
      <c r="CK69" s="63">
        <v>24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  <c r="CR69" s="63">
        <v>28</v>
      </c>
      <c r="CS69" s="63">
        <v>89</v>
      </c>
      <c r="CT69" s="63">
        <v>0</v>
      </c>
      <c r="CU69" s="63">
        <v>0</v>
      </c>
      <c r="CV69" s="63">
        <v>0</v>
      </c>
      <c r="CW69" s="63">
        <v>0</v>
      </c>
      <c r="CX69" s="63">
        <v>0</v>
      </c>
      <c r="CY69" s="63">
        <v>0</v>
      </c>
    </row>
    <row r="70" spans="1:103" s="53" customFormat="1" ht="13.5" customHeight="1">
      <c r="A70" s="60" t="s">
        <v>100</v>
      </c>
      <c r="B70" s="61" t="s">
        <v>256</v>
      </c>
      <c r="C70" s="62" t="s">
        <v>257</v>
      </c>
      <c r="D70" s="63">
        <v>2</v>
      </c>
      <c r="E70" s="63">
        <v>1</v>
      </c>
      <c r="F70" s="63">
        <v>0</v>
      </c>
      <c r="G70" s="63">
        <v>0</v>
      </c>
      <c r="H70" s="63">
        <v>1</v>
      </c>
      <c r="I70" s="63">
        <v>4</v>
      </c>
      <c r="J70" s="63">
        <v>0</v>
      </c>
      <c r="K70" s="63">
        <v>0</v>
      </c>
      <c r="L70" s="63">
        <v>8</v>
      </c>
      <c r="M70" s="63">
        <v>20</v>
      </c>
      <c r="N70" s="63">
        <v>3</v>
      </c>
      <c r="O70" s="63">
        <v>25</v>
      </c>
      <c r="P70" s="63">
        <v>1</v>
      </c>
      <c r="Q70" s="63">
        <v>10</v>
      </c>
      <c r="R70" s="63">
        <v>0</v>
      </c>
      <c r="S70" s="63">
        <v>0</v>
      </c>
      <c r="T70" s="63">
        <v>5</v>
      </c>
      <c r="U70" s="63">
        <v>14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f>AC70+AV70</f>
        <v>3</v>
      </c>
      <c r="AC70" s="63">
        <f>AD70+AJ70+AP70</f>
        <v>2</v>
      </c>
      <c r="AD70" s="63">
        <f>SUM(AE70:AI70)</f>
        <v>0</v>
      </c>
      <c r="AE70" s="63">
        <v>0</v>
      </c>
      <c r="AF70" s="63">
        <v>0</v>
      </c>
      <c r="AG70" s="63">
        <v>0</v>
      </c>
      <c r="AH70" s="63"/>
      <c r="AI70" s="63">
        <v>0</v>
      </c>
      <c r="AJ70" s="63">
        <f>SUM(AK70:AO70)</f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f>SUM(AQ70:AU70)</f>
        <v>2</v>
      </c>
      <c r="AQ70" s="63">
        <v>2</v>
      </c>
      <c r="AR70" s="63">
        <v>0</v>
      </c>
      <c r="AS70" s="63">
        <v>0</v>
      </c>
      <c r="AT70" s="63">
        <v>0</v>
      </c>
      <c r="AU70" s="63">
        <v>0</v>
      </c>
      <c r="AV70" s="63">
        <f>AW70+BC70+BI70+BO70+BU70</f>
        <v>1</v>
      </c>
      <c r="AW70" s="63">
        <f>SUM(AX70:BB70)</f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f>SUM(BD70:BH70)</f>
        <v>1</v>
      </c>
      <c r="BD70" s="63"/>
      <c r="BE70" s="63">
        <v>0</v>
      </c>
      <c r="BF70" s="63">
        <v>1</v>
      </c>
      <c r="BG70" s="63">
        <v>0</v>
      </c>
      <c r="BH70" s="63">
        <v>0</v>
      </c>
      <c r="BI70" s="63">
        <f>SUM(BJ70:BN70)</f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f>SUM(BP70:BT70)</f>
        <v>0</v>
      </c>
      <c r="BP70" s="63">
        <v>0</v>
      </c>
      <c r="BQ70" s="63">
        <v>0</v>
      </c>
      <c r="BR70" s="63">
        <v>0</v>
      </c>
      <c r="BS70" s="63">
        <v>0</v>
      </c>
      <c r="BT70" s="63">
        <v>0</v>
      </c>
      <c r="BU70" s="63">
        <f>SUM(BV70:BZ70)</f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 t="s">
        <v>258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2</v>
      </c>
      <c r="CK70" s="63">
        <v>6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  <c r="CR70" s="63">
        <v>3</v>
      </c>
      <c r="CS70" s="63">
        <v>10</v>
      </c>
      <c r="CT70" s="63">
        <v>0</v>
      </c>
      <c r="CU70" s="63">
        <v>0</v>
      </c>
      <c r="CV70" s="63">
        <v>0</v>
      </c>
      <c r="CW70" s="63">
        <v>0</v>
      </c>
      <c r="CX70" s="63">
        <v>0</v>
      </c>
      <c r="CY70" s="63">
        <v>0</v>
      </c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70">
    <sortCondition ref="A8:A70"/>
    <sortCondition ref="B8:B70"/>
    <sortCondition ref="C8:C7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69" man="1"/>
    <brk id="87" min="1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CY7" si="0">SUM(D$8:D$57)</f>
        <v>4</v>
      </c>
      <c r="E7" s="71">
        <f t="shared" si="0"/>
        <v>8</v>
      </c>
      <c r="F7" s="71">
        <f t="shared" si="0"/>
        <v>3</v>
      </c>
      <c r="G7" s="71">
        <f t="shared" si="0"/>
        <v>8</v>
      </c>
      <c r="H7" s="71">
        <f t="shared" si="0"/>
        <v>6</v>
      </c>
      <c r="I7" s="71">
        <f t="shared" si="0"/>
        <v>24</v>
      </c>
      <c r="J7" s="71">
        <f t="shared" si="0"/>
        <v>0</v>
      </c>
      <c r="K7" s="71">
        <f t="shared" si="0"/>
        <v>0</v>
      </c>
      <c r="L7" s="71">
        <f t="shared" si="0"/>
        <v>276</v>
      </c>
      <c r="M7" s="71">
        <f t="shared" si="0"/>
        <v>934</v>
      </c>
      <c r="N7" s="71">
        <f t="shared" si="0"/>
        <v>95</v>
      </c>
      <c r="O7" s="71">
        <f t="shared" si="0"/>
        <v>617</v>
      </c>
      <c r="P7" s="71">
        <f t="shared" si="0"/>
        <v>212</v>
      </c>
      <c r="Q7" s="71">
        <f t="shared" si="0"/>
        <v>1740</v>
      </c>
      <c r="R7" s="71">
        <f t="shared" si="0"/>
        <v>0</v>
      </c>
      <c r="S7" s="71">
        <f t="shared" si="0"/>
        <v>0</v>
      </c>
      <c r="T7" s="71">
        <f t="shared" si="0"/>
        <v>696</v>
      </c>
      <c r="U7" s="71">
        <f t="shared" si="0"/>
        <v>1710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13</v>
      </c>
      <c r="AC7" s="79">
        <f>AD7+AJ7+AP7</f>
        <v>4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2</v>
      </c>
      <c r="AK7" s="79">
        <f t="shared" si="1"/>
        <v>0</v>
      </c>
      <c r="AL7" s="79">
        <f t="shared" si="1"/>
        <v>2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2</v>
      </c>
      <c r="AQ7" s="79">
        <f t="shared" si="1"/>
        <v>2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9</v>
      </c>
      <c r="AW7" s="79">
        <f>SUM(AX7:BB7)</f>
        <v>2</v>
      </c>
      <c r="AX7" s="79">
        <f t="shared" si="1"/>
        <v>0</v>
      </c>
      <c r="AY7" s="79">
        <f t="shared" si="1"/>
        <v>2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7</v>
      </c>
      <c r="BD7" s="79">
        <f t="shared" si="1"/>
        <v>0</v>
      </c>
      <c r="BE7" s="79">
        <f t="shared" si="1"/>
        <v>0</v>
      </c>
      <c r="BF7" s="79">
        <f t="shared" si="1"/>
        <v>1</v>
      </c>
      <c r="BG7" s="79">
        <f t="shared" si="1"/>
        <v>6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5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16</v>
      </c>
      <c r="CK7" s="71">
        <f t="shared" si="0"/>
        <v>53</v>
      </c>
      <c r="CL7" s="71">
        <f t="shared" si="0"/>
        <v>0</v>
      </c>
      <c r="CM7" s="71">
        <f t="shared" si="0"/>
        <v>0</v>
      </c>
      <c r="CN7" s="71">
        <f t="shared" si="0"/>
        <v>29</v>
      </c>
      <c r="CO7" s="71">
        <f t="shared" si="0"/>
        <v>251</v>
      </c>
      <c r="CP7" s="71">
        <f t="shared" si="0"/>
        <v>0</v>
      </c>
      <c r="CQ7" s="71">
        <f t="shared" si="0"/>
        <v>0</v>
      </c>
      <c r="CR7" s="71">
        <f t="shared" si="0"/>
        <v>103</v>
      </c>
      <c r="CS7" s="71">
        <f t="shared" si="0"/>
        <v>378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259</v>
      </c>
      <c r="C8" s="62" t="s">
        <v>260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54</v>
      </c>
      <c r="M8" s="63">
        <v>148</v>
      </c>
      <c r="N8" s="63">
        <v>0</v>
      </c>
      <c r="O8" s="63">
        <v>0</v>
      </c>
      <c r="P8" s="63">
        <v>97</v>
      </c>
      <c r="Q8" s="63">
        <v>618</v>
      </c>
      <c r="R8" s="63">
        <v>0</v>
      </c>
      <c r="S8" s="63">
        <v>0</v>
      </c>
      <c r="T8" s="63">
        <v>99</v>
      </c>
      <c r="U8" s="63">
        <v>249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4</v>
      </c>
      <c r="CK8" s="63">
        <v>12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14</v>
      </c>
      <c r="CS8" s="63">
        <v>49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262</v>
      </c>
      <c r="C9" s="62" t="s">
        <v>263</v>
      </c>
      <c r="D9" s="63">
        <v>2</v>
      </c>
      <c r="E9" s="63">
        <v>6</v>
      </c>
      <c r="F9" s="63">
        <v>2</v>
      </c>
      <c r="G9" s="63">
        <v>4</v>
      </c>
      <c r="H9" s="63">
        <v>0</v>
      </c>
      <c r="I9" s="63">
        <v>0</v>
      </c>
      <c r="J9" s="63">
        <v>0</v>
      </c>
      <c r="K9" s="63">
        <v>0</v>
      </c>
      <c r="L9" s="63">
        <v>96</v>
      </c>
      <c r="M9" s="63">
        <v>447</v>
      </c>
      <c r="N9" s="63">
        <v>85</v>
      </c>
      <c r="O9" s="63">
        <v>551</v>
      </c>
      <c r="P9" s="63">
        <v>41</v>
      </c>
      <c r="Q9" s="63">
        <v>376</v>
      </c>
      <c r="R9" s="63">
        <v>0</v>
      </c>
      <c r="S9" s="63">
        <v>0</v>
      </c>
      <c r="T9" s="63">
        <v>192</v>
      </c>
      <c r="U9" s="63">
        <v>383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4</v>
      </c>
      <c r="AC9" s="63">
        <f>AD9+AJ9+AP9</f>
        <v>2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2</v>
      </c>
      <c r="AK9" s="63">
        <v>0</v>
      </c>
      <c r="AL9" s="63">
        <v>2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2</v>
      </c>
      <c r="AX9" s="63">
        <v>0</v>
      </c>
      <c r="AY9" s="63">
        <v>2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/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2</v>
      </c>
      <c r="CK9" s="63">
        <v>6</v>
      </c>
      <c r="CL9" s="63">
        <v>0</v>
      </c>
      <c r="CM9" s="63">
        <v>0</v>
      </c>
      <c r="CN9" s="63">
        <v>17</v>
      </c>
      <c r="CO9" s="63">
        <v>151</v>
      </c>
      <c r="CP9" s="63">
        <v>0</v>
      </c>
      <c r="CQ9" s="63">
        <v>0</v>
      </c>
      <c r="CR9" s="63">
        <v>56</v>
      </c>
      <c r="CS9" s="63">
        <v>201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264</v>
      </c>
      <c r="C10" s="62" t="s">
        <v>265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14</v>
      </c>
      <c r="CS10" s="63">
        <v>54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266</v>
      </c>
      <c r="C11" s="62" t="s">
        <v>267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2</v>
      </c>
      <c r="CK11" s="63">
        <v>6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5</v>
      </c>
      <c r="CS11" s="63">
        <v>16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268</v>
      </c>
      <c r="C12" s="62" t="s">
        <v>269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8</v>
      </c>
      <c r="CO12" s="63">
        <v>72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270</v>
      </c>
      <c r="C13" s="62" t="s">
        <v>271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12</v>
      </c>
      <c r="Q13" s="63">
        <v>120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272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273</v>
      </c>
      <c r="C14" s="62" t="s">
        <v>274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275</v>
      </c>
      <c r="C15" s="62" t="s">
        <v>276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277</v>
      </c>
      <c r="C16" s="62" t="s">
        <v>278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2</v>
      </c>
      <c r="CK16" s="63">
        <v>5</v>
      </c>
      <c r="CL16" s="63">
        <v>0</v>
      </c>
      <c r="CM16" s="63">
        <v>0</v>
      </c>
      <c r="CN16" s="63">
        <v>3</v>
      </c>
      <c r="CO16" s="63">
        <v>24</v>
      </c>
      <c r="CP16" s="63">
        <v>0</v>
      </c>
      <c r="CQ16" s="63">
        <v>0</v>
      </c>
      <c r="CR16" s="63">
        <v>14</v>
      </c>
      <c r="CS16" s="63">
        <v>58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279</v>
      </c>
      <c r="C17" s="62" t="s">
        <v>280</v>
      </c>
      <c r="D17" s="63">
        <v>0</v>
      </c>
      <c r="E17" s="63">
        <v>0</v>
      </c>
      <c r="F17" s="63">
        <v>1</v>
      </c>
      <c r="G17" s="63">
        <v>4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1</v>
      </c>
      <c r="O17" s="63">
        <v>3</v>
      </c>
      <c r="P17" s="63">
        <v>3</v>
      </c>
      <c r="Q17" s="63">
        <v>11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1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/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/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1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0</v>
      </c>
      <c r="BF17" s="63">
        <v>1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281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4</v>
      </c>
      <c r="CK17" s="63">
        <v>11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282</v>
      </c>
      <c r="C18" s="62" t="s">
        <v>283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284</v>
      </c>
      <c r="C19" s="62" t="s">
        <v>285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37</v>
      </c>
      <c r="Q19" s="63">
        <v>420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286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287</v>
      </c>
      <c r="C20" s="62" t="s">
        <v>288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289</v>
      </c>
      <c r="C21" s="62" t="s">
        <v>290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291</v>
      </c>
      <c r="C22" s="62" t="s">
        <v>292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22</v>
      </c>
      <c r="M22" s="63">
        <v>50</v>
      </c>
      <c r="N22" s="63">
        <v>7</v>
      </c>
      <c r="O22" s="63">
        <v>49</v>
      </c>
      <c r="P22" s="63">
        <v>7</v>
      </c>
      <c r="Q22" s="63">
        <v>46</v>
      </c>
      <c r="R22" s="63">
        <v>0</v>
      </c>
      <c r="S22" s="63">
        <v>0</v>
      </c>
      <c r="T22" s="63">
        <v>143</v>
      </c>
      <c r="U22" s="63">
        <v>303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293</v>
      </c>
      <c r="C23" s="62" t="s">
        <v>294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2</v>
      </c>
      <c r="O23" s="63">
        <v>14</v>
      </c>
      <c r="P23" s="63">
        <v>6</v>
      </c>
      <c r="Q23" s="63">
        <v>70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295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2</v>
      </c>
      <c r="CK23" s="63">
        <v>13</v>
      </c>
      <c r="CL23" s="63">
        <v>0</v>
      </c>
      <c r="CM23" s="63">
        <v>0</v>
      </c>
      <c r="CN23" s="63">
        <v>1</v>
      </c>
      <c r="CO23" s="63">
        <v>4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296</v>
      </c>
      <c r="C24" s="62" t="s">
        <v>297</v>
      </c>
      <c r="D24" s="63">
        <v>2</v>
      </c>
      <c r="E24" s="63">
        <v>2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104</v>
      </c>
      <c r="M24" s="63">
        <v>289</v>
      </c>
      <c r="N24" s="63">
        <v>0</v>
      </c>
      <c r="O24" s="63">
        <v>0</v>
      </c>
      <c r="P24" s="63">
        <v>5</v>
      </c>
      <c r="Q24" s="63">
        <v>44</v>
      </c>
      <c r="R24" s="63">
        <v>0</v>
      </c>
      <c r="S24" s="63">
        <v>0</v>
      </c>
      <c r="T24" s="63">
        <v>262</v>
      </c>
      <c r="U24" s="63">
        <v>775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2</v>
      </c>
      <c r="AC24" s="63">
        <f>AD24+AJ24+AP24</f>
        <v>2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2</v>
      </c>
      <c r="AQ24" s="63">
        <v>2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298</v>
      </c>
      <c r="C25" s="62" t="s">
        <v>299</v>
      </c>
      <c r="D25" s="63">
        <v>0</v>
      </c>
      <c r="E25" s="63">
        <v>0</v>
      </c>
      <c r="F25" s="63">
        <v>0</v>
      </c>
      <c r="G25" s="63">
        <v>0</v>
      </c>
      <c r="H25" s="63">
        <v>6</v>
      </c>
      <c r="I25" s="63">
        <v>24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4</v>
      </c>
      <c r="Q25" s="63">
        <v>35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6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/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6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6</v>
      </c>
      <c r="BD25" s="63">
        <v>0</v>
      </c>
      <c r="BE25" s="63">
        <v>0</v>
      </c>
      <c r="BF25" s="63">
        <v>0</v>
      </c>
      <c r="BG25" s="63">
        <v>6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/>
      <c r="BZ25" s="63">
        <v>0</v>
      </c>
      <c r="CA25" s="63" t="s">
        <v>300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301</v>
      </c>
      <c r="C26" s="62" t="s">
        <v>302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303</v>
      </c>
      <c r="C27" s="62" t="s">
        <v>304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7">
    <sortCondition ref="A8:A27"/>
    <sortCondition ref="B8:B27"/>
    <sortCondition ref="C8:C2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SUM(E7:G7)</f>
        <v>799</v>
      </c>
      <c r="E7" s="71">
        <f>SUM(E$8:E$207)</f>
        <v>448</v>
      </c>
      <c r="F7" s="71">
        <f>SUM(F$8:F$207)</f>
        <v>277</v>
      </c>
      <c r="G7" s="71">
        <f>SUM(G$8:G$207)</f>
        <v>74</v>
      </c>
      <c r="H7" s="71">
        <f>SUM(I7:K7)</f>
        <v>1472</v>
      </c>
      <c r="I7" s="71">
        <f>SUM(I$8:I$207)</f>
        <v>1430</v>
      </c>
      <c r="J7" s="71">
        <f>SUM(J$8:J$207)</f>
        <v>42</v>
      </c>
      <c r="K7" s="71">
        <f>SUM(K$8:K$207)</f>
        <v>0</v>
      </c>
      <c r="L7" s="71">
        <f>SUM(M7:O7)</f>
        <v>123</v>
      </c>
      <c r="M7" s="71">
        <f>SUM(M$8:M$207)</f>
        <v>104</v>
      </c>
      <c r="N7" s="71">
        <f>SUM(N$8:N$207)</f>
        <v>17</v>
      </c>
      <c r="O7" s="71">
        <f>SUM(O$8:O$207)</f>
        <v>2</v>
      </c>
      <c r="P7" s="71">
        <f>SUM(Q7:S7)</f>
        <v>285</v>
      </c>
      <c r="Q7" s="71">
        <f>SUM(Q$8:Q$207)</f>
        <v>285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106</v>
      </c>
      <c r="E8" s="63">
        <v>52</v>
      </c>
      <c r="F8" s="63">
        <v>49</v>
      </c>
      <c r="G8" s="63">
        <v>5</v>
      </c>
      <c r="H8" s="63">
        <f>SUM(I8:K8)</f>
        <v>105</v>
      </c>
      <c r="I8" s="63">
        <v>105</v>
      </c>
      <c r="J8" s="63">
        <v>0</v>
      </c>
      <c r="K8" s="63">
        <v>0</v>
      </c>
      <c r="L8" s="63">
        <f>SUM(M8:O8)</f>
        <v>20</v>
      </c>
      <c r="M8" s="63">
        <v>17</v>
      </c>
      <c r="N8" s="63">
        <v>3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38</v>
      </c>
      <c r="E9" s="63">
        <v>31</v>
      </c>
      <c r="F9" s="63">
        <v>6</v>
      </c>
      <c r="G9" s="63">
        <v>1</v>
      </c>
      <c r="H9" s="63">
        <f>SUM(I9:K9)</f>
        <v>77</v>
      </c>
      <c r="I9" s="63">
        <v>77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11</v>
      </c>
      <c r="E10" s="63">
        <v>9</v>
      </c>
      <c r="F10" s="63">
        <v>2</v>
      </c>
      <c r="G10" s="63">
        <v>0</v>
      </c>
      <c r="H10" s="63">
        <f>SUM(I10:K10)</f>
        <v>72</v>
      </c>
      <c r="I10" s="63">
        <v>68</v>
      </c>
      <c r="J10" s="63">
        <v>4</v>
      </c>
      <c r="K10" s="63">
        <v>0</v>
      </c>
      <c r="L10" s="63">
        <f>SUM(M10:O10)</f>
        <v>9</v>
      </c>
      <c r="M10" s="63">
        <v>9</v>
      </c>
      <c r="N10" s="63">
        <v>0</v>
      </c>
      <c r="O10" s="63">
        <v>0</v>
      </c>
      <c r="P10" s="63">
        <f>SUM(Q10:S10)</f>
        <v>10</v>
      </c>
      <c r="Q10" s="63">
        <v>10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33</v>
      </c>
      <c r="E11" s="63">
        <v>15</v>
      </c>
      <c r="F11" s="63">
        <v>14</v>
      </c>
      <c r="G11" s="63">
        <v>4</v>
      </c>
      <c r="H11" s="63">
        <f>SUM(I11:K11)</f>
        <v>31</v>
      </c>
      <c r="I11" s="63">
        <v>31</v>
      </c>
      <c r="J11" s="63">
        <v>0</v>
      </c>
      <c r="K11" s="63">
        <v>0</v>
      </c>
      <c r="L11" s="63">
        <f>SUM(M11:O11)</f>
        <v>8</v>
      </c>
      <c r="M11" s="63">
        <v>5</v>
      </c>
      <c r="N11" s="63">
        <v>3</v>
      </c>
      <c r="O11" s="63">
        <v>0</v>
      </c>
      <c r="P11" s="63">
        <f>SUM(Q11:S11)</f>
        <v>16</v>
      </c>
      <c r="Q11" s="63">
        <v>16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37</v>
      </c>
      <c r="I12" s="63">
        <v>37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9</v>
      </c>
      <c r="Q12" s="63">
        <v>9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45</v>
      </c>
      <c r="E14" s="63">
        <v>22</v>
      </c>
      <c r="F14" s="63">
        <v>18</v>
      </c>
      <c r="G14" s="63">
        <v>5</v>
      </c>
      <c r="H14" s="63">
        <f>SUM(I14:K14)</f>
        <v>65</v>
      </c>
      <c r="I14" s="63">
        <v>62</v>
      </c>
      <c r="J14" s="63">
        <v>3</v>
      </c>
      <c r="K14" s="63">
        <v>0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5</v>
      </c>
      <c r="Q14" s="63">
        <v>5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18</v>
      </c>
      <c r="I15" s="63">
        <v>18</v>
      </c>
      <c r="J15" s="63">
        <v>0</v>
      </c>
      <c r="K15" s="63">
        <v>0</v>
      </c>
      <c r="L15" s="63">
        <f>SUM(M15:O15)</f>
        <v>2</v>
      </c>
      <c r="M15" s="63">
        <v>0</v>
      </c>
      <c r="N15" s="63">
        <v>2</v>
      </c>
      <c r="O15" s="63">
        <v>0</v>
      </c>
      <c r="P15" s="63">
        <f>SUM(Q15:S15)</f>
        <v>2</v>
      </c>
      <c r="Q15" s="63">
        <v>2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SUM(E16:G16)</f>
        <v>33</v>
      </c>
      <c r="E16" s="63">
        <v>18</v>
      </c>
      <c r="F16" s="63">
        <v>11</v>
      </c>
      <c r="G16" s="63">
        <v>4</v>
      </c>
      <c r="H16" s="63">
        <f>SUM(I16:K16)</f>
        <v>75</v>
      </c>
      <c r="I16" s="63">
        <v>72</v>
      </c>
      <c r="J16" s="63">
        <v>3</v>
      </c>
      <c r="K16" s="63">
        <v>0</v>
      </c>
      <c r="L16" s="63">
        <f>SUM(M16:O16)</f>
        <v>4</v>
      </c>
      <c r="M16" s="63">
        <v>2</v>
      </c>
      <c r="N16" s="63">
        <v>2</v>
      </c>
      <c r="O16" s="63">
        <v>0</v>
      </c>
      <c r="P16" s="63">
        <f>SUM(Q16:S16)</f>
        <v>9</v>
      </c>
      <c r="Q16" s="63">
        <v>9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47</v>
      </c>
      <c r="I17" s="63">
        <v>45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17</v>
      </c>
      <c r="E18" s="63">
        <v>6</v>
      </c>
      <c r="F18" s="63">
        <v>11</v>
      </c>
      <c r="G18" s="63">
        <v>0</v>
      </c>
      <c r="H18" s="63">
        <f>SUM(I18:K18)</f>
        <v>38</v>
      </c>
      <c r="I18" s="63">
        <v>37</v>
      </c>
      <c r="J18" s="63">
        <v>1</v>
      </c>
      <c r="K18" s="63">
        <v>0</v>
      </c>
      <c r="L18" s="63">
        <f>SUM(M18:O18)</f>
        <v>4</v>
      </c>
      <c r="M18" s="63">
        <v>2</v>
      </c>
      <c r="N18" s="63">
        <v>2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34</v>
      </c>
      <c r="E19" s="63">
        <v>16</v>
      </c>
      <c r="F19" s="63">
        <v>12</v>
      </c>
      <c r="G19" s="63">
        <v>6</v>
      </c>
      <c r="H19" s="63">
        <f>SUM(I19:K19)</f>
        <v>31</v>
      </c>
      <c r="I19" s="63">
        <v>31</v>
      </c>
      <c r="J19" s="63">
        <v>0</v>
      </c>
      <c r="K19" s="63">
        <v>0</v>
      </c>
      <c r="L19" s="63">
        <f>SUM(M19:O19)</f>
        <v>7</v>
      </c>
      <c r="M19" s="63">
        <v>6</v>
      </c>
      <c r="N19" s="63">
        <v>1</v>
      </c>
      <c r="O19" s="63">
        <v>0</v>
      </c>
      <c r="P19" s="63">
        <f>SUM(Q19:S19)</f>
        <v>9</v>
      </c>
      <c r="Q19" s="63">
        <v>9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SUM(E20:G20)</f>
        <v>26</v>
      </c>
      <c r="E20" s="63">
        <v>12</v>
      </c>
      <c r="F20" s="63">
        <v>13</v>
      </c>
      <c r="G20" s="63">
        <v>1</v>
      </c>
      <c r="H20" s="63">
        <f>SUM(I20:K20)</f>
        <v>39</v>
      </c>
      <c r="I20" s="63">
        <v>36</v>
      </c>
      <c r="J20" s="63">
        <v>3</v>
      </c>
      <c r="K20" s="63">
        <v>0</v>
      </c>
      <c r="L20" s="63">
        <f>SUM(M20:O20)</f>
        <v>8</v>
      </c>
      <c r="M20" s="63">
        <v>6</v>
      </c>
      <c r="N20" s="63">
        <v>2</v>
      </c>
      <c r="O20" s="63">
        <v>0</v>
      </c>
      <c r="P20" s="63">
        <f>SUM(Q20:S20)</f>
        <v>7</v>
      </c>
      <c r="Q20" s="63">
        <v>7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15</v>
      </c>
      <c r="E21" s="63">
        <v>10</v>
      </c>
      <c r="F21" s="63">
        <v>4</v>
      </c>
      <c r="G21" s="63">
        <v>1</v>
      </c>
      <c r="H21" s="63">
        <f>SUM(I21:K21)</f>
        <v>16</v>
      </c>
      <c r="I21" s="63">
        <v>16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SUM(E22:G22)</f>
        <v>18</v>
      </c>
      <c r="E22" s="63">
        <v>9</v>
      </c>
      <c r="F22" s="63">
        <v>7</v>
      </c>
      <c r="G22" s="63">
        <v>2</v>
      </c>
      <c r="H22" s="63">
        <f>SUM(I22:K22)</f>
        <v>49</v>
      </c>
      <c r="I22" s="63">
        <v>49</v>
      </c>
      <c r="J22" s="63">
        <v>0</v>
      </c>
      <c r="K22" s="63">
        <v>0</v>
      </c>
      <c r="L22" s="63">
        <f>SUM(M22:O22)</f>
        <v>5</v>
      </c>
      <c r="M22" s="63">
        <v>5</v>
      </c>
      <c r="N22" s="63">
        <v>0</v>
      </c>
      <c r="O22" s="63">
        <v>0</v>
      </c>
      <c r="P22" s="63">
        <f>SUM(Q22:S22)</f>
        <v>5</v>
      </c>
      <c r="Q22" s="63">
        <v>5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SUM(E23:G23)</f>
        <v>13</v>
      </c>
      <c r="E23" s="63">
        <v>12</v>
      </c>
      <c r="F23" s="63">
        <v>1</v>
      </c>
      <c r="G23" s="63">
        <v>0</v>
      </c>
      <c r="H23" s="63">
        <f>SUM(I23:K23)</f>
        <v>75</v>
      </c>
      <c r="I23" s="63">
        <v>73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9</v>
      </c>
      <c r="Q23" s="63">
        <v>9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47</v>
      </c>
      <c r="I24" s="63">
        <v>47</v>
      </c>
      <c r="J24" s="63">
        <v>0</v>
      </c>
      <c r="K24" s="63">
        <v>0</v>
      </c>
      <c r="L24" s="63">
        <f>SUM(M24:O24)</f>
        <v>5</v>
      </c>
      <c r="M24" s="63">
        <v>5</v>
      </c>
      <c r="N24" s="63">
        <v>0</v>
      </c>
      <c r="O24" s="63">
        <v>0</v>
      </c>
      <c r="P24" s="63">
        <f>SUM(Q24:S24)</f>
        <v>7</v>
      </c>
      <c r="Q24" s="63">
        <v>7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SUM(E25:G25)</f>
        <v>12</v>
      </c>
      <c r="E25" s="63">
        <v>7</v>
      </c>
      <c r="F25" s="63">
        <v>3</v>
      </c>
      <c r="G25" s="63">
        <v>2</v>
      </c>
      <c r="H25" s="63">
        <f>SUM(I25:K25)</f>
        <v>11</v>
      </c>
      <c r="I25" s="63">
        <v>11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5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156</v>
      </c>
      <c r="C26" s="62" t="s">
        <v>157</v>
      </c>
      <c r="D26" s="63">
        <f>SUM(E26:G26)</f>
        <v>29</v>
      </c>
      <c r="E26" s="63">
        <v>20</v>
      </c>
      <c r="F26" s="63">
        <v>8</v>
      </c>
      <c r="G26" s="63">
        <v>1</v>
      </c>
      <c r="H26" s="63">
        <f>SUM(I26:K26)</f>
        <v>28</v>
      </c>
      <c r="I26" s="63">
        <v>28</v>
      </c>
      <c r="J26" s="63">
        <v>0</v>
      </c>
      <c r="K26" s="63">
        <v>0</v>
      </c>
      <c r="L26" s="63">
        <f>SUM(M26:O26)</f>
        <v>5</v>
      </c>
      <c r="M26" s="63">
        <v>5</v>
      </c>
      <c r="N26" s="63">
        <v>0</v>
      </c>
      <c r="O26" s="63">
        <v>0</v>
      </c>
      <c r="P26" s="63">
        <f>SUM(Q26:S26)</f>
        <v>15</v>
      </c>
      <c r="Q26" s="63">
        <v>15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159</v>
      </c>
      <c r="C27" s="62" t="s">
        <v>160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17</v>
      </c>
      <c r="I27" s="63">
        <v>17</v>
      </c>
      <c r="J27" s="63">
        <v>0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161</v>
      </c>
      <c r="C28" s="62" t="s">
        <v>162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20</v>
      </c>
      <c r="I28" s="63">
        <v>20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163</v>
      </c>
      <c r="C29" s="62" t="s">
        <v>164</v>
      </c>
      <c r="D29" s="63">
        <f>SUM(E29:G29)</f>
        <v>30</v>
      </c>
      <c r="E29" s="63">
        <v>17</v>
      </c>
      <c r="F29" s="63">
        <v>12</v>
      </c>
      <c r="G29" s="63">
        <v>1</v>
      </c>
      <c r="H29" s="63">
        <f>SUM(I29:K29)</f>
        <v>41</v>
      </c>
      <c r="I29" s="63">
        <v>41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5</v>
      </c>
      <c r="Q29" s="63">
        <v>5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165</v>
      </c>
      <c r="C30" s="62" t="s">
        <v>166</v>
      </c>
      <c r="D30" s="63">
        <f>SUM(E30:G30)</f>
        <v>23</v>
      </c>
      <c r="E30" s="63">
        <v>7</v>
      </c>
      <c r="F30" s="63">
        <v>4</v>
      </c>
      <c r="G30" s="63">
        <v>12</v>
      </c>
      <c r="H30" s="63">
        <f>SUM(I30:K30)</f>
        <v>18</v>
      </c>
      <c r="I30" s="63">
        <v>16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167</v>
      </c>
      <c r="C31" s="62" t="s">
        <v>168</v>
      </c>
      <c r="D31" s="63">
        <f>SUM(E31:G31)</f>
        <v>3</v>
      </c>
      <c r="E31" s="63">
        <v>3</v>
      </c>
      <c r="F31" s="63">
        <v>0</v>
      </c>
      <c r="G31" s="63">
        <v>0</v>
      </c>
      <c r="H31" s="63">
        <f>SUM(I31:K31)</f>
        <v>18</v>
      </c>
      <c r="I31" s="63">
        <v>15</v>
      </c>
      <c r="J31" s="63">
        <v>3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169</v>
      </c>
      <c r="C32" s="62" t="s">
        <v>170</v>
      </c>
      <c r="D32" s="63">
        <f>SUM(E32:G32)</f>
        <v>29</v>
      </c>
      <c r="E32" s="63">
        <v>12</v>
      </c>
      <c r="F32" s="63">
        <v>15</v>
      </c>
      <c r="G32" s="63">
        <v>2</v>
      </c>
      <c r="H32" s="63">
        <f>SUM(I32:K32)</f>
        <v>14</v>
      </c>
      <c r="I32" s="63">
        <v>12</v>
      </c>
      <c r="J32" s="63">
        <v>2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172</v>
      </c>
      <c r="C33" s="62" t="s">
        <v>173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33</v>
      </c>
      <c r="I33" s="63">
        <v>30</v>
      </c>
      <c r="J33" s="63">
        <v>3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174</v>
      </c>
      <c r="C34" s="62" t="s">
        <v>175</v>
      </c>
      <c r="D34" s="63">
        <f>SUM(E34:G34)</f>
        <v>19</v>
      </c>
      <c r="E34" s="63">
        <v>3</v>
      </c>
      <c r="F34" s="63">
        <v>15</v>
      </c>
      <c r="G34" s="63">
        <v>1</v>
      </c>
      <c r="H34" s="63">
        <f>SUM(I34:K34)</f>
        <v>28</v>
      </c>
      <c r="I34" s="63">
        <v>27</v>
      </c>
      <c r="J34" s="63">
        <v>1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8</v>
      </c>
      <c r="Q34" s="63">
        <v>8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177</v>
      </c>
      <c r="C35" s="62" t="s">
        <v>178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179</v>
      </c>
      <c r="C36" s="62" t="s">
        <v>180</v>
      </c>
      <c r="D36" s="63">
        <f>SUM(E36:G36)</f>
        <v>14</v>
      </c>
      <c r="E36" s="63">
        <v>10</v>
      </c>
      <c r="F36" s="63">
        <v>4</v>
      </c>
      <c r="G36" s="63">
        <v>0</v>
      </c>
      <c r="H36" s="63">
        <f>SUM(I36:K36)</f>
        <v>23</v>
      </c>
      <c r="I36" s="63">
        <v>23</v>
      </c>
      <c r="J36" s="63">
        <v>0</v>
      </c>
      <c r="K36" s="63">
        <v>0</v>
      </c>
      <c r="L36" s="63">
        <f>SUM(M36:O36)</f>
        <v>5</v>
      </c>
      <c r="M36" s="63">
        <v>5</v>
      </c>
      <c r="N36" s="63">
        <v>0</v>
      </c>
      <c r="O36" s="63">
        <v>0</v>
      </c>
      <c r="P36" s="63">
        <f>SUM(Q36:S36)</f>
        <v>5</v>
      </c>
      <c r="Q36" s="63">
        <v>5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181</v>
      </c>
      <c r="C37" s="62" t="s">
        <v>182</v>
      </c>
      <c r="D37" s="63">
        <f>SUM(E37:G37)</f>
        <v>5</v>
      </c>
      <c r="E37" s="63">
        <v>5</v>
      </c>
      <c r="F37" s="63">
        <v>0</v>
      </c>
      <c r="G37" s="63">
        <v>0</v>
      </c>
      <c r="H37" s="63">
        <f>SUM(I37:K37)</f>
        <v>9</v>
      </c>
      <c r="I37" s="63">
        <v>7</v>
      </c>
      <c r="J37" s="63">
        <v>2</v>
      </c>
      <c r="K37" s="63">
        <v>0</v>
      </c>
      <c r="L37" s="63">
        <f>SUM(M37:O37)</f>
        <v>4</v>
      </c>
      <c r="M37" s="63">
        <v>4</v>
      </c>
      <c r="N37" s="63">
        <v>0</v>
      </c>
      <c r="O37" s="63">
        <v>0</v>
      </c>
      <c r="P37" s="63">
        <f>SUM(Q37:S37)</f>
        <v>5</v>
      </c>
      <c r="Q37" s="63">
        <v>5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184</v>
      </c>
      <c r="C38" s="62" t="s">
        <v>185</v>
      </c>
      <c r="D38" s="63">
        <f>SUM(E38:G38)</f>
        <v>15</v>
      </c>
      <c r="E38" s="63">
        <v>15</v>
      </c>
      <c r="F38" s="63">
        <v>0</v>
      </c>
      <c r="G38" s="63">
        <v>0</v>
      </c>
      <c r="H38" s="63">
        <f>SUM(I38:K38)</f>
        <v>10</v>
      </c>
      <c r="I38" s="63">
        <v>10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186</v>
      </c>
      <c r="C39" s="62" t="s">
        <v>187</v>
      </c>
      <c r="D39" s="63">
        <f>SUM(E39:G39)</f>
        <v>14</v>
      </c>
      <c r="E39" s="63">
        <v>9</v>
      </c>
      <c r="F39" s="63">
        <v>5</v>
      </c>
      <c r="G39" s="63">
        <v>0</v>
      </c>
      <c r="H39" s="63">
        <f>SUM(I39:K39)</f>
        <v>9</v>
      </c>
      <c r="I39" s="63">
        <v>9</v>
      </c>
      <c r="J39" s="63">
        <v>0</v>
      </c>
      <c r="K39" s="63">
        <v>0</v>
      </c>
      <c r="L39" s="63">
        <f>SUM(M39:O39)</f>
        <v>6</v>
      </c>
      <c r="M39" s="63">
        <v>6</v>
      </c>
      <c r="N39" s="63">
        <v>0</v>
      </c>
      <c r="O39" s="63">
        <v>0</v>
      </c>
      <c r="P39" s="63">
        <f>SUM(Q39:S39)</f>
        <v>6</v>
      </c>
      <c r="Q39" s="63">
        <v>6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188</v>
      </c>
      <c r="C40" s="62" t="s">
        <v>189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190</v>
      </c>
      <c r="C41" s="62" t="s">
        <v>191</v>
      </c>
      <c r="D41" s="63">
        <f>SUM(E41:G41)</f>
        <v>34</v>
      </c>
      <c r="E41" s="63">
        <v>25</v>
      </c>
      <c r="F41" s="63">
        <v>3</v>
      </c>
      <c r="G41" s="63">
        <v>6</v>
      </c>
      <c r="H41" s="63">
        <f>SUM(I41:K41)</f>
        <v>25</v>
      </c>
      <c r="I41" s="63">
        <v>25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4</v>
      </c>
      <c r="Q41" s="63">
        <v>4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193</v>
      </c>
      <c r="C42" s="62" t="s">
        <v>194</v>
      </c>
      <c r="D42" s="63">
        <f>SUM(E42:G42)</f>
        <v>18</v>
      </c>
      <c r="E42" s="63">
        <v>12</v>
      </c>
      <c r="F42" s="63">
        <v>6</v>
      </c>
      <c r="G42" s="63">
        <v>0</v>
      </c>
      <c r="H42" s="63">
        <f>SUM(I42:K42)</f>
        <v>24</v>
      </c>
      <c r="I42" s="63">
        <v>24</v>
      </c>
      <c r="J42" s="63">
        <v>0</v>
      </c>
      <c r="K42" s="63">
        <v>0</v>
      </c>
      <c r="L42" s="63">
        <f>SUM(M42:O42)</f>
        <v>2</v>
      </c>
      <c r="M42" s="63">
        <v>1</v>
      </c>
      <c r="N42" s="63">
        <v>1</v>
      </c>
      <c r="O42" s="63">
        <v>0</v>
      </c>
      <c r="P42" s="63">
        <f>SUM(Q42:S42)</f>
        <v>10</v>
      </c>
      <c r="Q42" s="63">
        <v>10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196</v>
      </c>
      <c r="C43" s="62" t="s">
        <v>197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12</v>
      </c>
      <c r="Q43" s="63">
        <v>12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198</v>
      </c>
      <c r="C44" s="62" t="s">
        <v>199</v>
      </c>
      <c r="D44" s="63">
        <f>SUM(E44:G44)</f>
        <v>17</v>
      </c>
      <c r="E44" s="63">
        <v>9</v>
      </c>
      <c r="F44" s="63">
        <v>8</v>
      </c>
      <c r="G44" s="63">
        <v>0</v>
      </c>
      <c r="H44" s="63">
        <f>SUM(I44:K44)</f>
        <v>17</v>
      </c>
      <c r="I44" s="63">
        <v>17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9</v>
      </c>
      <c r="Q44" s="63">
        <v>9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200</v>
      </c>
      <c r="C45" s="62" t="s">
        <v>201</v>
      </c>
      <c r="D45" s="63">
        <f>SUM(E45:G45)</f>
        <v>11</v>
      </c>
      <c r="E45" s="63">
        <v>4</v>
      </c>
      <c r="F45" s="63">
        <v>7</v>
      </c>
      <c r="G45" s="63">
        <v>0</v>
      </c>
      <c r="H45" s="63">
        <f>SUM(I45:K45)</f>
        <v>7</v>
      </c>
      <c r="I45" s="63">
        <v>7</v>
      </c>
      <c r="J45" s="63">
        <v>0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3</v>
      </c>
      <c r="Q45" s="63">
        <v>3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203</v>
      </c>
      <c r="C46" s="62" t="s">
        <v>204</v>
      </c>
      <c r="D46" s="63">
        <f>SUM(E46:G46)</f>
        <v>14</v>
      </c>
      <c r="E46" s="63">
        <v>1</v>
      </c>
      <c r="F46" s="63">
        <v>10</v>
      </c>
      <c r="G46" s="63">
        <v>3</v>
      </c>
      <c r="H46" s="63">
        <f>SUM(I46:K46)</f>
        <v>8</v>
      </c>
      <c r="I46" s="63">
        <v>8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205</v>
      </c>
      <c r="C47" s="62" t="s">
        <v>206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207</v>
      </c>
      <c r="C48" s="62" t="s">
        <v>208</v>
      </c>
      <c r="D48" s="63">
        <f>SUM(E48:G48)</f>
        <v>8</v>
      </c>
      <c r="E48" s="63">
        <v>1</v>
      </c>
      <c r="F48" s="63">
        <v>2</v>
      </c>
      <c r="G48" s="63">
        <v>5</v>
      </c>
      <c r="H48" s="63">
        <f>SUM(I48:K48)</f>
        <v>24</v>
      </c>
      <c r="I48" s="63">
        <v>24</v>
      </c>
      <c r="J48" s="63"/>
      <c r="K48" s="63"/>
      <c r="L48" s="63">
        <f>SUM(M48:O48)</f>
        <v>2</v>
      </c>
      <c r="M48" s="63">
        <v>2</v>
      </c>
      <c r="N48" s="63"/>
      <c r="O48" s="63"/>
      <c r="P48" s="63">
        <f>SUM(Q48:S48)</f>
        <v>12</v>
      </c>
      <c r="Q48" s="63">
        <v>12</v>
      </c>
      <c r="R48" s="63"/>
      <c r="S48" s="63"/>
    </row>
    <row r="49" spans="1:19" s="10" customFormat="1" ht="13.5" customHeight="1">
      <c r="A49" s="60" t="s">
        <v>100</v>
      </c>
      <c r="B49" s="61" t="s">
        <v>210</v>
      </c>
      <c r="C49" s="62" t="s">
        <v>211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11</v>
      </c>
      <c r="I49" s="63">
        <v>11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212</v>
      </c>
      <c r="C50" s="62" t="s">
        <v>213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214</v>
      </c>
      <c r="C51" s="62" t="s">
        <v>215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4</v>
      </c>
      <c r="Q51" s="63">
        <v>4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216</v>
      </c>
      <c r="C52" s="62" t="s">
        <v>217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12</v>
      </c>
      <c r="I52" s="63">
        <v>10</v>
      </c>
      <c r="J52" s="63">
        <v>2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2</v>
      </c>
      <c r="Q52" s="63">
        <v>2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219</v>
      </c>
      <c r="C53" s="62" t="s">
        <v>220</v>
      </c>
      <c r="D53" s="63">
        <f>SUM(E53:G53)</f>
        <v>3</v>
      </c>
      <c r="E53" s="63">
        <v>3</v>
      </c>
      <c r="F53" s="63">
        <v>0</v>
      </c>
      <c r="G53" s="63">
        <v>0</v>
      </c>
      <c r="H53" s="63">
        <f>SUM(I53:K53)</f>
        <v>8</v>
      </c>
      <c r="I53" s="63">
        <v>8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2</v>
      </c>
      <c r="Q53" s="63">
        <v>2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221</v>
      </c>
      <c r="C54" s="62" t="s">
        <v>222</v>
      </c>
      <c r="D54" s="63">
        <f>SUM(E54:G54)</f>
        <v>2</v>
      </c>
      <c r="E54" s="63">
        <v>2</v>
      </c>
      <c r="F54" s="63">
        <v>0</v>
      </c>
      <c r="G54" s="63">
        <v>0</v>
      </c>
      <c r="H54" s="63">
        <f>SUM(I54:K54)</f>
        <v>5</v>
      </c>
      <c r="I54" s="63">
        <v>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4</v>
      </c>
      <c r="Q54" s="63">
        <v>4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223</v>
      </c>
      <c r="C55" s="62" t="s">
        <v>224</v>
      </c>
      <c r="D55" s="63">
        <f>SUM(E55:G55)</f>
        <v>14</v>
      </c>
      <c r="E55" s="63">
        <v>6</v>
      </c>
      <c r="F55" s="63">
        <v>8</v>
      </c>
      <c r="G55" s="63">
        <v>0</v>
      </c>
      <c r="H55" s="63">
        <f>SUM(I55:K55)</f>
        <v>18</v>
      </c>
      <c r="I55" s="63">
        <v>18</v>
      </c>
      <c r="J55" s="63">
        <v>0</v>
      </c>
      <c r="K55" s="63">
        <v>0</v>
      </c>
      <c r="L55" s="63">
        <f>SUM(M55:O55)</f>
        <v>1</v>
      </c>
      <c r="M55" s="63">
        <v>0</v>
      </c>
      <c r="N55" s="63">
        <v>1</v>
      </c>
      <c r="O55" s="63">
        <v>0</v>
      </c>
      <c r="P55" s="63">
        <f>SUM(Q55:S55)</f>
        <v>3</v>
      </c>
      <c r="Q55" s="63">
        <v>3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226</v>
      </c>
      <c r="C56" s="62" t="s">
        <v>227</v>
      </c>
      <c r="D56" s="63">
        <f>SUM(E56:G56)</f>
        <v>7</v>
      </c>
      <c r="E56" s="63">
        <v>3</v>
      </c>
      <c r="F56" s="63">
        <v>3</v>
      </c>
      <c r="G56" s="63">
        <v>1</v>
      </c>
      <c r="H56" s="63">
        <f>SUM(I56:K56)</f>
        <v>25</v>
      </c>
      <c r="I56" s="63">
        <v>25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3</v>
      </c>
      <c r="Q56" s="63">
        <v>3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228</v>
      </c>
      <c r="C57" s="62" t="s">
        <v>229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230</v>
      </c>
      <c r="C58" s="62" t="s">
        <v>231</v>
      </c>
      <c r="D58" s="63">
        <f>SUM(E58:G58)</f>
        <v>2</v>
      </c>
      <c r="E58" s="63">
        <v>2</v>
      </c>
      <c r="F58" s="63">
        <v>0</v>
      </c>
      <c r="G58" s="63">
        <v>0</v>
      </c>
      <c r="H58" s="63">
        <f>SUM(I58:K58)</f>
        <v>9</v>
      </c>
      <c r="I58" s="63">
        <v>9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4</v>
      </c>
      <c r="Q58" s="63">
        <v>4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233</v>
      </c>
      <c r="C59" s="62" t="s">
        <v>234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100</v>
      </c>
      <c r="B60" s="61" t="s">
        <v>235</v>
      </c>
      <c r="C60" s="62" t="s">
        <v>236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237</v>
      </c>
      <c r="C61" s="62" t="s">
        <v>238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100</v>
      </c>
      <c r="B62" s="61" t="s">
        <v>239</v>
      </c>
      <c r="C62" s="62" t="s">
        <v>240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2</v>
      </c>
      <c r="M62" s="63">
        <v>2</v>
      </c>
      <c r="N62" s="63">
        <v>0</v>
      </c>
      <c r="O62" s="63">
        <v>0</v>
      </c>
      <c r="P62" s="63">
        <f>SUM(Q62:S62)</f>
        <v>2</v>
      </c>
      <c r="Q62" s="63">
        <v>2</v>
      </c>
      <c r="R62" s="63">
        <v>0</v>
      </c>
      <c r="S62" s="63">
        <v>0</v>
      </c>
    </row>
    <row r="63" spans="1:19" s="10" customFormat="1" ht="13.5" customHeight="1">
      <c r="A63" s="60" t="s">
        <v>100</v>
      </c>
      <c r="B63" s="61" t="s">
        <v>241</v>
      </c>
      <c r="C63" s="62" t="s">
        <v>242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2</v>
      </c>
      <c r="I63" s="63">
        <v>2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5</v>
      </c>
      <c r="Q63" s="63">
        <v>5</v>
      </c>
      <c r="R63" s="63">
        <v>0</v>
      </c>
      <c r="S63" s="63">
        <v>0</v>
      </c>
    </row>
    <row r="64" spans="1:19" s="10" customFormat="1" ht="13.5" customHeight="1">
      <c r="A64" s="60" t="s">
        <v>100</v>
      </c>
      <c r="B64" s="61" t="s">
        <v>243</v>
      </c>
      <c r="C64" s="62" t="s">
        <v>244</v>
      </c>
      <c r="D64" s="63">
        <f>SUM(E64:G64)</f>
        <v>6</v>
      </c>
      <c r="E64" s="63">
        <v>6</v>
      </c>
      <c r="F64" s="63">
        <v>0</v>
      </c>
      <c r="G64" s="63">
        <v>0</v>
      </c>
      <c r="H64" s="63">
        <f>SUM(I64:K64)</f>
        <v>26</v>
      </c>
      <c r="I64" s="63">
        <v>26</v>
      </c>
      <c r="J64" s="63">
        <v>0</v>
      </c>
      <c r="K64" s="63">
        <v>0</v>
      </c>
      <c r="L64" s="63">
        <f>SUM(M64:O64)</f>
        <v>1</v>
      </c>
      <c r="M64" s="63">
        <v>1</v>
      </c>
      <c r="N64" s="63">
        <v>0</v>
      </c>
      <c r="O64" s="63">
        <v>0</v>
      </c>
      <c r="P64" s="63">
        <f>SUM(Q64:S64)</f>
        <v>1</v>
      </c>
      <c r="Q64" s="63">
        <v>1</v>
      </c>
      <c r="R64" s="63">
        <v>0</v>
      </c>
      <c r="S64" s="63">
        <v>0</v>
      </c>
    </row>
    <row r="65" spans="1:19" s="10" customFormat="1" ht="13.5" customHeight="1">
      <c r="A65" s="60" t="s">
        <v>100</v>
      </c>
      <c r="B65" s="61" t="s">
        <v>245</v>
      </c>
      <c r="C65" s="62" t="s">
        <v>246</v>
      </c>
      <c r="D65" s="63">
        <f>SUM(E65:G65)</f>
        <v>1</v>
      </c>
      <c r="E65" s="63">
        <v>1</v>
      </c>
      <c r="F65" s="63">
        <v>0</v>
      </c>
      <c r="G65" s="63">
        <v>0</v>
      </c>
      <c r="H65" s="63">
        <f>SUM(I65:K65)</f>
        <v>26</v>
      </c>
      <c r="I65" s="63">
        <v>24</v>
      </c>
      <c r="J65" s="63">
        <v>2</v>
      </c>
      <c r="K65" s="63">
        <v>0</v>
      </c>
      <c r="L65" s="63">
        <f>SUM(M65:O65)</f>
        <v>1</v>
      </c>
      <c r="M65" s="63">
        <v>1</v>
      </c>
      <c r="N65" s="63">
        <v>0</v>
      </c>
      <c r="O65" s="63">
        <v>0</v>
      </c>
      <c r="P65" s="63">
        <f>SUM(Q65:S65)</f>
        <v>1</v>
      </c>
      <c r="Q65" s="63">
        <v>1</v>
      </c>
      <c r="R65" s="63">
        <v>0</v>
      </c>
      <c r="S65" s="63">
        <v>0</v>
      </c>
    </row>
    <row r="66" spans="1:19" s="10" customFormat="1" ht="13.5" customHeight="1">
      <c r="A66" s="60" t="s">
        <v>100</v>
      </c>
      <c r="B66" s="61" t="s">
        <v>248</v>
      </c>
      <c r="C66" s="62" t="s">
        <v>249</v>
      </c>
      <c r="D66" s="63">
        <f>SUM(E66:G66)</f>
        <v>4</v>
      </c>
      <c r="E66" s="63">
        <v>4</v>
      </c>
      <c r="F66" s="63">
        <v>0</v>
      </c>
      <c r="G66" s="63">
        <v>0</v>
      </c>
      <c r="H66" s="63">
        <f>SUM(I66:K66)</f>
        <v>32</v>
      </c>
      <c r="I66" s="63">
        <v>32</v>
      </c>
      <c r="J66" s="63">
        <v>0</v>
      </c>
      <c r="K66" s="63">
        <v>0</v>
      </c>
      <c r="L66" s="63">
        <f>SUM(M66:O66)</f>
        <v>1</v>
      </c>
      <c r="M66" s="63">
        <v>1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100</v>
      </c>
      <c r="B67" s="61" t="s">
        <v>250</v>
      </c>
      <c r="C67" s="62" t="s">
        <v>251</v>
      </c>
      <c r="D67" s="63">
        <f>SUM(E67:G67)</f>
        <v>5</v>
      </c>
      <c r="E67" s="63">
        <v>3</v>
      </c>
      <c r="F67" s="63">
        <v>0</v>
      </c>
      <c r="G67" s="63">
        <v>2</v>
      </c>
      <c r="H67" s="63">
        <f>SUM(I67:K67)</f>
        <v>65</v>
      </c>
      <c r="I67" s="63">
        <v>58</v>
      </c>
      <c r="J67" s="63">
        <v>7</v>
      </c>
      <c r="K67" s="63">
        <v>0</v>
      </c>
      <c r="L67" s="63">
        <f>SUM(M67:O67)</f>
        <v>5</v>
      </c>
      <c r="M67" s="63">
        <v>3</v>
      </c>
      <c r="N67" s="63">
        <v>0</v>
      </c>
      <c r="O67" s="63">
        <v>2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100</v>
      </c>
      <c r="B68" s="61" t="s">
        <v>252</v>
      </c>
      <c r="C68" s="62" t="s">
        <v>253</v>
      </c>
      <c r="D68" s="63">
        <f>SUM(E68:G68)</f>
        <v>0</v>
      </c>
      <c r="E68" s="63">
        <v>0</v>
      </c>
      <c r="F68" s="63">
        <v>0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0</v>
      </c>
      <c r="Q68" s="63">
        <v>0</v>
      </c>
      <c r="R68" s="63">
        <v>0</v>
      </c>
      <c r="S68" s="63">
        <v>0</v>
      </c>
    </row>
    <row r="69" spans="1:19" s="10" customFormat="1" ht="13.5" customHeight="1">
      <c r="A69" s="60" t="s">
        <v>100</v>
      </c>
      <c r="B69" s="61" t="s">
        <v>254</v>
      </c>
      <c r="C69" s="62" t="s">
        <v>255</v>
      </c>
      <c r="D69" s="63">
        <f>SUM(E69:G69)</f>
        <v>23</v>
      </c>
      <c r="E69" s="63">
        <v>12</v>
      </c>
      <c r="F69" s="63">
        <v>4</v>
      </c>
      <c r="G69" s="63">
        <v>7</v>
      </c>
      <c r="H69" s="63">
        <f>SUM(I69:K69)</f>
        <v>23</v>
      </c>
      <c r="I69" s="63">
        <v>23</v>
      </c>
      <c r="J69" s="63">
        <v>0</v>
      </c>
      <c r="K69" s="63">
        <v>0</v>
      </c>
      <c r="L69" s="63">
        <f>SUM(M69:O69)</f>
        <v>2</v>
      </c>
      <c r="M69" s="63">
        <v>2</v>
      </c>
      <c r="N69" s="63">
        <v>0</v>
      </c>
      <c r="O69" s="63">
        <v>0</v>
      </c>
      <c r="P69" s="63">
        <f>SUM(Q69:S69)</f>
        <v>8</v>
      </c>
      <c r="Q69" s="63">
        <v>8</v>
      </c>
      <c r="R69" s="63">
        <v>0</v>
      </c>
      <c r="S69" s="63">
        <v>0</v>
      </c>
    </row>
    <row r="70" spans="1:19" s="10" customFormat="1" ht="13.5" customHeight="1">
      <c r="A70" s="60" t="s">
        <v>100</v>
      </c>
      <c r="B70" s="61" t="s">
        <v>256</v>
      </c>
      <c r="C70" s="62" t="s">
        <v>257</v>
      </c>
      <c r="D70" s="63">
        <f>SUM(E70:G70)</f>
        <v>22</v>
      </c>
      <c r="E70" s="63">
        <v>8</v>
      </c>
      <c r="F70" s="63">
        <v>12</v>
      </c>
      <c r="G70" s="63">
        <v>2</v>
      </c>
      <c r="H70" s="63">
        <f>SUM(I70:K70)</f>
        <v>4</v>
      </c>
      <c r="I70" s="63">
        <v>4</v>
      </c>
      <c r="J70" s="63">
        <v>0</v>
      </c>
      <c r="K70" s="63">
        <v>0</v>
      </c>
      <c r="L70" s="63">
        <f>SUM(M70:O70)</f>
        <v>1</v>
      </c>
      <c r="M70" s="63">
        <v>1</v>
      </c>
      <c r="N70" s="63">
        <v>0</v>
      </c>
      <c r="O70" s="63">
        <v>0</v>
      </c>
      <c r="P70" s="63">
        <f>SUM(Q70:S70)</f>
        <v>3</v>
      </c>
      <c r="Q70" s="63">
        <v>3</v>
      </c>
      <c r="R70" s="63">
        <v>0</v>
      </c>
      <c r="S70" s="63">
        <v>0</v>
      </c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70">
    <sortCondition ref="A8:A70"/>
    <sortCondition ref="B8:B70"/>
    <sortCondition ref="C8:C7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>SUM(E7:G7)</f>
        <v>161</v>
      </c>
      <c r="E7" s="71">
        <f>SUM(E$8:E$57)</f>
        <v>69</v>
      </c>
      <c r="F7" s="71">
        <f>SUM(F$8:F$57)</f>
        <v>68</v>
      </c>
      <c r="G7" s="71">
        <f>SUM(G$8:G$57)</f>
        <v>24</v>
      </c>
      <c r="H7" s="71">
        <f>SUM(I7:K7)</f>
        <v>131</v>
      </c>
      <c r="I7" s="71">
        <f>SUM(I$8:I$57)</f>
        <v>128</v>
      </c>
      <c r="J7" s="71">
        <f>SUM(J$8:J$57)</f>
        <v>3</v>
      </c>
      <c r="K7" s="71">
        <f>SUM(K$8:K$57)</f>
        <v>0</v>
      </c>
      <c r="L7" s="71">
        <f>SUM(M7:O7)</f>
        <v>60</v>
      </c>
      <c r="M7" s="71">
        <f>SUM(M$8:M$57)</f>
        <v>21</v>
      </c>
      <c r="N7" s="71">
        <f>SUM(N$8:N$57)</f>
        <v>31</v>
      </c>
      <c r="O7" s="71">
        <f>SUM(O$8:O$57)</f>
        <v>8</v>
      </c>
      <c r="P7" s="71">
        <f>SUM(Q7:S7)</f>
        <v>27</v>
      </c>
      <c r="Q7" s="71">
        <f>SUM(Q$8:Q$57)</f>
        <v>27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259</v>
      </c>
      <c r="C8" s="62" t="s">
        <v>260</v>
      </c>
      <c r="D8" s="63">
        <f>SUM(E8:G8)</f>
        <v>19</v>
      </c>
      <c r="E8" s="63">
        <v>4</v>
      </c>
      <c r="F8" s="63">
        <v>9</v>
      </c>
      <c r="G8" s="63">
        <v>6</v>
      </c>
      <c r="H8" s="63">
        <f>SUM(I8:K8)</f>
        <v>23</v>
      </c>
      <c r="I8" s="63">
        <v>23</v>
      </c>
      <c r="J8" s="63">
        <v>0</v>
      </c>
      <c r="K8" s="63">
        <v>0</v>
      </c>
      <c r="L8" s="63">
        <f>SUM(M8:O8)</f>
        <v>8</v>
      </c>
      <c r="M8" s="63">
        <v>2</v>
      </c>
      <c r="N8" s="63">
        <v>3</v>
      </c>
      <c r="O8" s="63">
        <v>3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262</v>
      </c>
      <c r="C9" s="62" t="s">
        <v>263</v>
      </c>
      <c r="D9" s="63">
        <f>SUM(E9:G9)</f>
        <v>37</v>
      </c>
      <c r="E9" s="63">
        <v>37</v>
      </c>
      <c r="F9" s="63">
        <v>0</v>
      </c>
      <c r="G9" s="63">
        <v>0</v>
      </c>
      <c r="H9" s="63">
        <f>SUM(I9:K9)</f>
        <v>44</v>
      </c>
      <c r="I9" s="63">
        <v>44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15</v>
      </c>
      <c r="Q9" s="63">
        <v>15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264</v>
      </c>
      <c r="C10" s="62" t="s">
        <v>265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266</v>
      </c>
      <c r="C11" s="62" t="s">
        <v>267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6</v>
      </c>
      <c r="M11" s="63">
        <v>2</v>
      </c>
      <c r="N11" s="63">
        <v>4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268</v>
      </c>
      <c r="C12" s="62" t="s">
        <v>269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11</v>
      </c>
      <c r="M12" s="63">
        <v>5</v>
      </c>
      <c r="N12" s="63">
        <v>5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270</v>
      </c>
      <c r="C13" s="62" t="s">
        <v>271</v>
      </c>
      <c r="D13" s="63">
        <f>SUM(E13:G13)</f>
        <v>12</v>
      </c>
      <c r="E13" s="63">
        <v>0</v>
      </c>
      <c r="F13" s="63">
        <v>6</v>
      </c>
      <c r="G13" s="63">
        <v>6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273</v>
      </c>
      <c r="C14" s="62" t="s">
        <v>274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275</v>
      </c>
      <c r="C15" s="62" t="s">
        <v>276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7</v>
      </c>
      <c r="M15" s="63">
        <v>3</v>
      </c>
      <c r="N15" s="63">
        <v>4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277</v>
      </c>
      <c r="C16" s="62" t="s">
        <v>278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8</v>
      </c>
      <c r="M16" s="63">
        <v>4</v>
      </c>
      <c r="N16" s="63">
        <v>2</v>
      </c>
      <c r="O16" s="63">
        <v>2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279</v>
      </c>
      <c r="C17" s="62" t="s">
        <v>280</v>
      </c>
      <c r="D17" s="63">
        <f>SUM(E17:G17)</f>
        <v>21</v>
      </c>
      <c r="E17" s="63">
        <v>0</v>
      </c>
      <c r="F17" s="63">
        <v>19</v>
      </c>
      <c r="G17" s="63">
        <v>2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3</v>
      </c>
      <c r="M17" s="63">
        <v>2</v>
      </c>
      <c r="N17" s="63">
        <v>1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282</v>
      </c>
      <c r="C18" s="62" t="s">
        <v>283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8</v>
      </c>
      <c r="M18" s="63">
        <v>0</v>
      </c>
      <c r="N18" s="63">
        <v>6</v>
      </c>
      <c r="O18" s="63">
        <v>2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284</v>
      </c>
      <c r="C19" s="62" t="s">
        <v>285</v>
      </c>
      <c r="D19" s="63">
        <f>SUM(E19:G19)</f>
        <v>13</v>
      </c>
      <c r="E19" s="63">
        <v>6</v>
      </c>
      <c r="F19" s="63">
        <v>3</v>
      </c>
      <c r="G19" s="63">
        <v>4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1</v>
      </c>
      <c r="M19" s="63">
        <v>0</v>
      </c>
      <c r="N19" s="63">
        <v>1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287</v>
      </c>
      <c r="C20" s="62" t="s">
        <v>288</v>
      </c>
      <c r="D20" s="63">
        <f>SUM(E20:G20)</f>
        <v>11</v>
      </c>
      <c r="E20" s="63">
        <v>0</v>
      </c>
      <c r="F20" s="63">
        <v>11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0</v>
      </c>
      <c r="N20" s="63">
        <v>3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289</v>
      </c>
      <c r="C21" s="62" t="s">
        <v>290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291</v>
      </c>
      <c r="C22" s="62" t="s">
        <v>292</v>
      </c>
      <c r="D22" s="63">
        <f>SUM(E22:G22)</f>
        <v>8</v>
      </c>
      <c r="E22" s="63">
        <v>2</v>
      </c>
      <c r="F22" s="63">
        <v>6</v>
      </c>
      <c r="G22" s="63">
        <v>0</v>
      </c>
      <c r="H22" s="63">
        <f>SUM(I22:K22)</f>
        <v>33</v>
      </c>
      <c r="I22" s="63">
        <v>31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293</v>
      </c>
      <c r="C23" s="62" t="s">
        <v>294</v>
      </c>
      <c r="D23" s="63">
        <f>SUM(E23:G23)</f>
        <v>14</v>
      </c>
      <c r="E23" s="63">
        <v>7</v>
      </c>
      <c r="F23" s="63">
        <v>4</v>
      </c>
      <c r="G23" s="63">
        <v>3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4</v>
      </c>
      <c r="M23" s="63">
        <v>2</v>
      </c>
      <c r="N23" s="63">
        <v>2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296</v>
      </c>
      <c r="C24" s="62" t="s">
        <v>297</v>
      </c>
      <c r="D24" s="63">
        <f>SUM(E24:G24)</f>
        <v>19</v>
      </c>
      <c r="E24" s="63">
        <v>13</v>
      </c>
      <c r="F24" s="63">
        <v>4</v>
      </c>
      <c r="G24" s="63">
        <v>2</v>
      </c>
      <c r="H24" s="63">
        <f>SUM(I24:K24)</f>
        <v>31</v>
      </c>
      <c r="I24" s="63">
        <v>30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298</v>
      </c>
      <c r="C25" s="62" t="s">
        <v>299</v>
      </c>
      <c r="D25" s="63">
        <f>SUM(E25:G25)</f>
        <v>7</v>
      </c>
      <c r="E25" s="63">
        <v>0</v>
      </c>
      <c r="F25" s="63">
        <v>6</v>
      </c>
      <c r="G25" s="63">
        <v>1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301</v>
      </c>
      <c r="C26" s="62" t="s">
        <v>302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303</v>
      </c>
      <c r="C27" s="62" t="s">
        <v>304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7">
    <sortCondition ref="A8:A27"/>
    <sortCondition ref="B8:B27"/>
    <sortCondition ref="C8:C2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埼玉県</v>
      </c>
      <c r="B7" s="70" t="str">
        <f>組合状況!B7</f>
        <v>11000</v>
      </c>
      <c r="C7" s="69" t="s">
        <v>52</v>
      </c>
      <c r="D7" s="71">
        <f t="shared" ref="D7:J7" si="0">SUM(D$8:D$207)</f>
        <v>665</v>
      </c>
      <c r="E7" s="71">
        <f t="shared" si="0"/>
        <v>603</v>
      </c>
      <c r="F7" s="71">
        <f t="shared" si="0"/>
        <v>191</v>
      </c>
      <c r="G7" s="71">
        <f t="shared" si="0"/>
        <v>9089</v>
      </c>
      <c r="H7" s="71">
        <f t="shared" si="0"/>
        <v>8119</v>
      </c>
      <c r="I7" s="71">
        <f t="shared" si="0"/>
        <v>907</v>
      </c>
      <c r="J7" s="71">
        <f t="shared" si="0"/>
        <v>279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109</v>
      </c>
      <c r="E8" s="63">
        <v>101</v>
      </c>
      <c r="F8" s="63">
        <v>26</v>
      </c>
      <c r="G8" s="63">
        <v>2370</v>
      </c>
      <c r="H8" s="63">
        <v>1852</v>
      </c>
      <c r="I8" s="63">
        <v>293</v>
      </c>
      <c r="J8" s="63">
        <v>225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14</v>
      </c>
      <c r="E9" s="63">
        <v>12</v>
      </c>
      <c r="F9" s="63">
        <v>7</v>
      </c>
      <c r="G9" s="63">
        <v>484</v>
      </c>
      <c r="H9" s="63">
        <v>484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38</v>
      </c>
      <c r="E10" s="63">
        <v>37</v>
      </c>
      <c r="F10" s="63">
        <v>8</v>
      </c>
      <c r="G10" s="63">
        <v>321</v>
      </c>
      <c r="H10" s="63">
        <v>316</v>
      </c>
      <c r="I10" s="63">
        <v>42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42</v>
      </c>
      <c r="E11" s="63">
        <v>38</v>
      </c>
      <c r="F11" s="63">
        <v>16</v>
      </c>
      <c r="G11" s="63">
        <v>494</v>
      </c>
      <c r="H11" s="63">
        <v>494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14</v>
      </c>
      <c r="E12" s="63">
        <v>13</v>
      </c>
      <c r="F12" s="63">
        <v>1</v>
      </c>
      <c r="G12" s="63">
        <v>154</v>
      </c>
      <c r="H12" s="63">
        <v>154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26</v>
      </c>
      <c r="E13" s="63">
        <v>19</v>
      </c>
      <c r="F13" s="63">
        <v>7</v>
      </c>
      <c r="G13" s="63">
        <v>226</v>
      </c>
      <c r="H13" s="63">
        <v>216</v>
      </c>
      <c r="I13" s="63">
        <v>10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20</v>
      </c>
      <c r="E14" s="63">
        <v>20</v>
      </c>
      <c r="F14" s="63">
        <v>5</v>
      </c>
      <c r="G14" s="63">
        <v>262</v>
      </c>
      <c r="H14" s="63">
        <v>262</v>
      </c>
      <c r="I14" s="63">
        <v>32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6</v>
      </c>
      <c r="E15" s="63">
        <v>6</v>
      </c>
      <c r="F15" s="63">
        <v>2</v>
      </c>
      <c r="G15" s="63">
        <v>80</v>
      </c>
      <c r="H15" s="63">
        <v>80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130</v>
      </c>
      <c r="C16" s="62" t="s">
        <v>131</v>
      </c>
      <c r="D16" s="63">
        <v>23</v>
      </c>
      <c r="E16" s="63">
        <v>19</v>
      </c>
      <c r="F16" s="63">
        <v>6</v>
      </c>
      <c r="G16" s="63">
        <v>170</v>
      </c>
      <c r="H16" s="63">
        <v>125</v>
      </c>
      <c r="I16" s="63">
        <v>45</v>
      </c>
      <c r="J16" s="63">
        <v>0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19</v>
      </c>
      <c r="E17" s="63">
        <v>19</v>
      </c>
      <c r="F17" s="63">
        <v>4</v>
      </c>
      <c r="G17" s="63">
        <v>226</v>
      </c>
      <c r="H17" s="63">
        <v>226</v>
      </c>
      <c r="I17" s="63">
        <v>83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10</v>
      </c>
      <c r="E18" s="63">
        <v>10</v>
      </c>
      <c r="F18" s="63">
        <v>2</v>
      </c>
      <c r="G18" s="63">
        <v>83</v>
      </c>
      <c r="H18" s="63">
        <v>83</v>
      </c>
      <c r="I18" s="63">
        <v>4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15</v>
      </c>
      <c r="E19" s="63">
        <v>10</v>
      </c>
      <c r="F19" s="63">
        <v>8</v>
      </c>
      <c r="G19" s="63">
        <v>303</v>
      </c>
      <c r="H19" s="63">
        <v>247</v>
      </c>
      <c r="I19" s="63">
        <v>56</v>
      </c>
      <c r="J19" s="63">
        <v>0</v>
      </c>
    </row>
    <row r="20" spans="1:10" s="10" customFormat="1" ht="13.5" customHeight="1">
      <c r="A20" s="60" t="s">
        <v>100</v>
      </c>
      <c r="B20" s="61" t="s">
        <v>140</v>
      </c>
      <c r="C20" s="62" t="s">
        <v>141</v>
      </c>
      <c r="D20" s="63">
        <v>13</v>
      </c>
      <c r="E20" s="63">
        <v>13</v>
      </c>
      <c r="F20" s="63">
        <v>3</v>
      </c>
      <c r="G20" s="63">
        <v>140</v>
      </c>
      <c r="H20" s="63">
        <v>127</v>
      </c>
      <c r="I20" s="63">
        <v>13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13</v>
      </c>
      <c r="E21" s="63">
        <v>10</v>
      </c>
      <c r="F21" s="63">
        <v>4</v>
      </c>
      <c r="G21" s="63">
        <v>135</v>
      </c>
      <c r="H21" s="63">
        <v>125</v>
      </c>
      <c r="I21" s="63">
        <v>10</v>
      </c>
      <c r="J21" s="63">
        <v>0</v>
      </c>
    </row>
    <row r="22" spans="1:10" s="10" customFormat="1" ht="13.5" customHeight="1">
      <c r="A22" s="60" t="s">
        <v>100</v>
      </c>
      <c r="B22" s="61" t="s">
        <v>145</v>
      </c>
      <c r="C22" s="62" t="s">
        <v>146</v>
      </c>
      <c r="D22" s="63">
        <v>17</v>
      </c>
      <c r="E22" s="63">
        <v>17</v>
      </c>
      <c r="F22" s="63">
        <v>4</v>
      </c>
      <c r="G22" s="63">
        <v>167</v>
      </c>
      <c r="H22" s="63">
        <v>167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147</v>
      </c>
      <c r="C23" s="62" t="s">
        <v>148</v>
      </c>
      <c r="D23" s="63">
        <v>38</v>
      </c>
      <c r="E23" s="63">
        <v>32</v>
      </c>
      <c r="F23" s="63">
        <v>9</v>
      </c>
      <c r="G23" s="63">
        <v>242</v>
      </c>
      <c r="H23" s="63">
        <v>236</v>
      </c>
      <c r="I23" s="63">
        <v>6</v>
      </c>
      <c r="J23" s="63">
        <v>0</v>
      </c>
    </row>
    <row r="24" spans="1:10" s="10" customFormat="1" ht="13.5" customHeight="1">
      <c r="A24" s="60" t="s">
        <v>100</v>
      </c>
      <c r="B24" s="61" t="s">
        <v>150</v>
      </c>
      <c r="C24" s="62" t="s">
        <v>151</v>
      </c>
      <c r="D24" s="63">
        <v>12</v>
      </c>
      <c r="E24" s="63">
        <v>12</v>
      </c>
      <c r="F24" s="63">
        <v>3</v>
      </c>
      <c r="G24" s="63">
        <v>108</v>
      </c>
      <c r="H24" s="63">
        <v>108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153</v>
      </c>
      <c r="C25" s="62" t="s">
        <v>154</v>
      </c>
      <c r="D25" s="63">
        <v>7</v>
      </c>
      <c r="E25" s="63">
        <v>7</v>
      </c>
      <c r="F25" s="63">
        <v>2</v>
      </c>
      <c r="G25" s="63">
        <v>159</v>
      </c>
      <c r="H25" s="63">
        <v>132</v>
      </c>
      <c r="I25" s="63">
        <v>24</v>
      </c>
      <c r="J25" s="63">
        <v>3</v>
      </c>
    </row>
    <row r="26" spans="1:10" s="10" customFormat="1" ht="13.5" customHeight="1">
      <c r="A26" s="60" t="s">
        <v>100</v>
      </c>
      <c r="B26" s="61" t="s">
        <v>156</v>
      </c>
      <c r="C26" s="62" t="s">
        <v>157</v>
      </c>
      <c r="D26" s="63">
        <v>19</v>
      </c>
      <c r="E26" s="63">
        <v>18</v>
      </c>
      <c r="F26" s="63">
        <v>9</v>
      </c>
      <c r="G26" s="63">
        <v>256</v>
      </c>
      <c r="H26" s="63">
        <v>198</v>
      </c>
      <c r="I26" s="63">
        <v>55</v>
      </c>
      <c r="J26" s="63">
        <v>3</v>
      </c>
    </row>
    <row r="27" spans="1:10" s="10" customFormat="1" ht="13.5" customHeight="1">
      <c r="A27" s="60" t="s">
        <v>100</v>
      </c>
      <c r="B27" s="61" t="s">
        <v>159</v>
      </c>
      <c r="C27" s="62" t="s">
        <v>160</v>
      </c>
      <c r="D27" s="63">
        <v>4</v>
      </c>
      <c r="E27" s="63">
        <v>4</v>
      </c>
      <c r="F27" s="63">
        <v>1</v>
      </c>
      <c r="G27" s="63">
        <v>66</v>
      </c>
      <c r="H27" s="63">
        <v>66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161</v>
      </c>
      <c r="C28" s="62" t="s">
        <v>162</v>
      </c>
      <c r="D28" s="63">
        <v>10</v>
      </c>
      <c r="E28" s="63">
        <v>10</v>
      </c>
      <c r="F28" s="63">
        <v>1</v>
      </c>
      <c r="G28" s="63">
        <v>159</v>
      </c>
      <c r="H28" s="63">
        <v>159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163</v>
      </c>
      <c r="C29" s="62" t="s">
        <v>164</v>
      </c>
      <c r="D29" s="63">
        <v>13</v>
      </c>
      <c r="E29" s="63">
        <v>13</v>
      </c>
      <c r="F29" s="63">
        <v>3</v>
      </c>
      <c r="G29" s="63">
        <v>139</v>
      </c>
      <c r="H29" s="63">
        <v>139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165</v>
      </c>
      <c r="C30" s="62" t="s">
        <v>166</v>
      </c>
      <c r="D30" s="63">
        <v>5</v>
      </c>
      <c r="E30" s="63">
        <v>5</v>
      </c>
      <c r="F30" s="63">
        <v>0</v>
      </c>
      <c r="G30" s="63">
        <v>88</v>
      </c>
      <c r="H30" s="63">
        <v>76</v>
      </c>
      <c r="I30" s="63">
        <v>12</v>
      </c>
      <c r="J30" s="63">
        <v>0</v>
      </c>
    </row>
    <row r="31" spans="1:10" s="10" customFormat="1" ht="13.5" customHeight="1">
      <c r="A31" s="60" t="s">
        <v>100</v>
      </c>
      <c r="B31" s="61" t="s">
        <v>167</v>
      </c>
      <c r="C31" s="62" t="s">
        <v>168</v>
      </c>
      <c r="D31" s="63">
        <v>5</v>
      </c>
      <c r="E31" s="63">
        <v>5</v>
      </c>
      <c r="F31" s="63">
        <v>1</v>
      </c>
      <c r="G31" s="63">
        <v>67</v>
      </c>
      <c r="H31" s="63">
        <v>37</v>
      </c>
      <c r="I31" s="63">
        <v>30</v>
      </c>
      <c r="J31" s="63">
        <v>0</v>
      </c>
    </row>
    <row r="32" spans="1:10" s="10" customFormat="1" ht="13.5" customHeight="1">
      <c r="A32" s="60" t="s">
        <v>100</v>
      </c>
      <c r="B32" s="61" t="s">
        <v>169</v>
      </c>
      <c r="C32" s="62" t="s">
        <v>170</v>
      </c>
      <c r="D32" s="63">
        <v>9</v>
      </c>
      <c r="E32" s="63">
        <v>7</v>
      </c>
      <c r="F32" s="63">
        <v>2</v>
      </c>
      <c r="G32" s="63">
        <v>101</v>
      </c>
      <c r="H32" s="63">
        <v>70</v>
      </c>
      <c r="I32" s="63">
        <v>31</v>
      </c>
      <c r="J32" s="63">
        <v>0</v>
      </c>
    </row>
    <row r="33" spans="1:10" s="10" customFormat="1" ht="13.5" customHeight="1">
      <c r="A33" s="60" t="s">
        <v>100</v>
      </c>
      <c r="B33" s="61" t="s">
        <v>172</v>
      </c>
      <c r="C33" s="62" t="s">
        <v>173</v>
      </c>
      <c r="D33" s="63">
        <v>8</v>
      </c>
      <c r="E33" s="63">
        <v>8</v>
      </c>
      <c r="F33" s="63">
        <v>0</v>
      </c>
      <c r="G33" s="63">
        <v>159</v>
      </c>
      <c r="H33" s="63">
        <v>156</v>
      </c>
      <c r="I33" s="63">
        <v>3</v>
      </c>
      <c r="J33" s="63">
        <v>0</v>
      </c>
    </row>
    <row r="34" spans="1:10" s="10" customFormat="1" ht="13.5" customHeight="1">
      <c r="A34" s="60" t="s">
        <v>100</v>
      </c>
      <c r="B34" s="61" t="s">
        <v>174</v>
      </c>
      <c r="C34" s="62" t="s">
        <v>175</v>
      </c>
      <c r="D34" s="63">
        <v>7</v>
      </c>
      <c r="E34" s="63">
        <v>7</v>
      </c>
      <c r="F34" s="63">
        <v>1</v>
      </c>
      <c r="G34" s="63">
        <v>51</v>
      </c>
      <c r="H34" s="63">
        <v>51</v>
      </c>
      <c r="I34" s="63">
        <v>3</v>
      </c>
      <c r="J34" s="63">
        <v>0</v>
      </c>
    </row>
    <row r="35" spans="1:10" s="10" customFormat="1" ht="13.5" customHeight="1">
      <c r="A35" s="60" t="s">
        <v>100</v>
      </c>
      <c r="B35" s="61" t="s">
        <v>177</v>
      </c>
      <c r="C35" s="62" t="s">
        <v>178</v>
      </c>
      <c r="D35" s="63">
        <v>18</v>
      </c>
      <c r="E35" s="63">
        <v>18</v>
      </c>
      <c r="F35" s="63">
        <v>3</v>
      </c>
      <c r="G35" s="63">
        <v>207</v>
      </c>
      <c r="H35" s="63">
        <v>207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179</v>
      </c>
      <c r="C36" s="62" t="s">
        <v>180</v>
      </c>
      <c r="D36" s="63">
        <v>7</v>
      </c>
      <c r="E36" s="63">
        <v>7</v>
      </c>
      <c r="F36" s="63">
        <v>3</v>
      </c>
      <c r="G36" s="63">
        <v>82</v>
      </c>
      <c r="H36" s="63">
        <v>82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181</v>
      </c>
      <c r="C37" s="62" t="s">
        <v>182</v>
      </c>
      <c r="D37" s="63">
        <v>8</v>
      </c>
      <c r="E37" s="63">
        <v>7</v>
      </c>
      <c r="F37" s="63">
        <v>5</v>
      </c>
      <c r="G37" s="63">
        <v>113</v>
      </c>
      <c r="H37" s="63">
        <v>70</v>
      </c>
      <c r="I37" s="63">
        <v>43</v>
      </c>
      <c r="J37" s="63">
        <v>0</v>
      </c>
    </row>
    <row r="38" spans="1:10" s="10" customFormat="1" ht="13.5" customHeight="1">
      <c r="A38" s="60" t="s">
        <v>100</v>
      </c>
      <c r="B38" s="61" t="s">
        <v>184</v>
      </c>
      <c r="C38" s="62" t="s">
        <v>185</v>
      </c>
      <c r="D38" s="63">
        <v>1</v>
      </c>
      <c r="E38" s="63">
        <v>1</v>
      </c>
      <c r="F38" s="63">
        <v>0</v>
      </c>
      <c r="G38" s="63">
        <v>5</v>
      </c>
      <c r="H38" s="63">
        <v>5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186</v>
      </c>
      <c r="C39" s="62" t="s">
        <v>187</v>
      </c>
      <c r="D39" s="63">
        <v>7</v>
      </c>
      <c r="E39" s="63">
        <v>7</v>
      </c>
      <c r="F39" s="63">
        <v>6</v>
      </c>
      <c r="G39" s="63">
        <v>129</v>
      </c>
      <c r="H39" s="63">
        <v>111</v>
      </c>
      <c r="I39" s="63">
        <v>23</v>
      </c>
      <c r="J39" s="63">
        <v>0</v>
      </c>
    </row>
    <row r="40" spans="1:10" s="10" customFormat="1" ht="13.5" customHeight="1">
      <c r="A40" s="60" t="s">
        <v>100</v>
      </c>
      <c r="B40" s="61" t="s">
        <v>188</v>
      </c>
      <c r="C40" s="62" t="s">
        <v>189</v>
      </c>
      <c r="D40" s="63">
        <v>3</v>
      </c>
      <c r="E40" s="63">
        <v>3</v>
      </c>
      <c r="F40" s="63">
        <v>1</v>
      </c>
      <c r="G40" s="63">
        <v>28</v>
      </c>
      <c r="H40" s="63">
        <v>28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190</v>
      </c>
      <c r="C41" s="62" t="s">
        <v>191</v>
      </c>
      <c r="D41" s="63">
        <v>7</v>
      </c>
      <c r="E41" s="63">
        <v>6</v>
      </c>
      <c r="F41" s="63">
        <v>4</v>
      </c>
      <c r="G41" s="63">
        <v>148</v>
      </c>
      <c r="H41" s="63">
        <v>148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193</v>
      </c>
      <c r="C42" s="62" t="s">
        <v>194</v>
      </c>
      <c r="D42" s="63">
        <v>4</v>
      </c>
      <c r="E42" s="63">
        <v>3</v>
      </c>
      <c r="F42" s="63">
        <v>1</v>
      </c>
      <c r="G42" s="63">
        <v>26</v>
      </c>
      <c r="H42" s="63">
        <v>26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196</v>
      </c>
      <c r="C43" s="62" t="s">
        <v>197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198</v>
      </c>
      <c r="C44" s="62" t="s">
        <v>199</v>
      </c>
      <c r="D44" s="63">
        <v>1</v>
      </c>
      <c r="E44" s="63">
        <v>1</v>
      </c>
      <c r="F44" s="63">
        <v>0</v>
      </c>
      <c r="G44" s="63">
        <v>46</v>
      </c>
      <c r="H44" s="63">
        <v>46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200</v>
      </c>
      <c r="C45" s="62" t="s">
        <v>201</v>
      </c>
      <c r="D45" s="63">
        <v>4</v>
      </c>
      <c r="E45" s="63">
        <v>4</v>
      </c>
      <c r="F45" s="63">
        <v>4</v>
      </c>
      <c r="G45" s="63">
        <v>52</v>
      </c>
      <c r="H45" s="63">
        <v>43</v>
      </c>
      <c r="I45" s="63">
        <v>9</v>
      </c>
      <c r="J45" s="63">
        <v>0</v>
      </c>
    </row>
    <row r="46" spans="1:10" s="10" customFormat="1" ht="13.5" customHeight="1">
      <c r="A46" s="60" t="s">
        <v>100</v>
      </c>
      <c r="B46" s="61" t="s">
        <v>203</v>
      </c>
      <c r="C46" s="62" t="s">
        <v>204</v>
      </c>
      <c r="D46" s="63">
        <v>3</v>
      </c>
      <c r="E46" s="63">
        <v>3</v>
      </c>
      <c r="F46" s="63">
        <v>0</v>
      </c>
      <c r="G46" s="63">
        <v>127</v>
      </c>
      <c r="H46" s="63">
        <v>110</v>
      </c>
      <c r="I46" s="63">
        <v>17</v>
      </c>
      <c r="J46" s="63">
        <v>0</v>
      </c>
    </row>
    <row r="47" spans="1:10" s="10" customFormat="1" ht="13.5" customHeight="1">
      <c r="A47" s="60" t="s">
        <v>100</v>
      </c>
      <c r="B47" s="61" t="s">
        <v>205</v>
      </c>
      <c r="C47" s="62" t="s">
        <v>206</v>
      </c>
      <c r="D47" s="63">
        <v>3</v>
      </c>
      <c r="E47" s="63">
        <v>3</v>
      </c>
      <c r="F47" s="63">
        <v>1</v>
      </c>
      <c r="G47" s="63">
        <v>28</v>
      </c>
      <c r="H47" s="63">
        <v>28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207</v>
      </c>
      <c r="C48" s="62" t="s">
        <v>208</v>
      </c>
      <c r="D48" s="63">
        <v>6</v>
      </c>
      <c r="E48" s="63">
        <v>5</v>
      </c>
      <c r="F48" s="63">
        <v>1</v>
      </c>
      <c r="G48" s="63">
        <v>106</v>
      </c>
      <c r="H48" s="63">
        <v>81</v>
      </c>
      <c r="I48" s="63">
        <v>25</v>
      </c>
      <c r="J48" s="63">
        <v>0</v>
      </c>
    </row>
    <row r="49" spans="1:10" s="10" customFormat="1" ht="13.5" customHeight="1">
      <c r="A49" s="60" t="s">
        <v>100</v>
      </c>
      <c r="B49" s="61" t="s">
        <v>210</v>
      </c>
      <c r="C49" s="62" t="s">
        <v>211</v>
      </c>
      <c r="D49" s="63">
        <v>6</v>
      </c>
      <c r="E49" s="63">
        <v>4</v>
      </c>
      <c r="F49" s="63">
        <v>2</v>
      </c>
      <c r="G49" s="63">
        <v>54</v>
      </c>
      <c r="H49" s="63">
        <v>51</v>
      </c>
      <c r="I49" s="63">
        <v>3</v>
      </c>
      <c r="J49" s="63">
        <v>0</v>
      </c>
    </row>
    <row r="50" spans="1:10" s="10" customFormat="1" ht="13.5" customHeight="1">
      <c r="A50" s="60" t="s">
        <v>100</v>
      </c>
      <c r="B50" s="61" t="s">
        <v>212</v>
      </c>
      <c r="C50" s="62" t="s">
        <v>213</v>
      </c>
      <c r="D50" s="63">
        <v>8</v>
      </c>
      <c r="E50" s="63">
        <v>8</v>
      </c>
      <c r="F50" s="63">
        <v>3</v>
      </c>
      <c r="G50" s="63">
        <v>97</v>
      </c>
      <c r="H50" s="63">
        <v>97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214</v>
      </c>
      <c r="C51" s="62" t="s">
        <v>215</v>
      </c>
      <c r="D51" s="63">
        <v>1</v>
      </c>
      <c r="E51" s="63">
        <v>1</v>
      </c>
      <c r="F51" s="63">
        <v>0</v>
      </c>
      <c r="G51" s="63">
        <v>14</v>
      </c>
      <c r="H51" s="63">
        <v>14</v>
      </c>
      <c r="I51" s="63">
        <v>0</v>
      </c>
      <c r="J51" s="63">
        <v>0</v>
      </c>
    </row>
    <row r="52" spans="1:10" s="10" customFormat="1" ht="13.5" customHeight="1">
      <c r="A52" s="60" t="s">
        <v>100</v>
      </c>
      <c r="B52" s="61" t="s">
        <v>216</v>
      </c>
      <c r="C52" s="62" t="s">
        <v>217</v>
      </c>
      <c r="D52" s="63">
        <v>1</v>
      </c>
      <c r="E52" s="63">
        <v>1</v>
      </c>
      <c r="F52" s="63">
        <v>1</v>
      </c>
      <c r="G52" s="63">
        <v>28</v>
      </c>
      <c r="H52" s="63">
        <v>28</v>
      </c>
      <c r="I52" s="63">
        <v>0</v>
      </c>
      <c r="J52" s="63">
        <v>0</v>
      </c>
    </row>
    <row r="53" spans="1:10" s="10" customFormat="1" ht="13.5" customHeight="1">
      <c r="A53" s="60" t="s">
        <v>100</v>
      </c>
      <c r="B53" s="61" t="s">
        <v>219</v>
      </c>
      <c r="C53" s="62" t="s">
        <v>220</v>
      </c>
      <c r="D53" s="63">
        <v>2</v>
      </c>
      <c r="E53" s="63">
        <v>2</v>
      </c>
      <c r="F53" s="63">
        <v>2</v>
      </c>
      <c r="G53" s="63">
        <v>49</v>
      </c>
      <c r="H53" s="63">
        <v>49</v>
      </c>
      <c r="I53" s="63">
        <v>0</v>
      </c>
      <c r="J53" s="63">
        <v>0</v>
      </c>
    </row>
    <row r="54" spans="1:10" s="10" customFormat="1" ht="13.5" customHeight="1">
      <c r="A54" s="60" t="s">
        <v>100</v>
      </c>
      <c r="B54" s="61" t="s">
        <v>221</v>
      </c>
      <c r="C54" s="62" t="s">
        <v>222</v>
      </c>
      <c r="D54" s="63">
        <v>3</v>
      </c>
      <c r="E54" s="63">
        <v>2</v>
      </c>
      <c r="F54" s="63">
        <v>3</v>
      </c>
      <c r="G54" s="63">
        <v>29</v>
      </c>
      <c r="H54" s="63">
        <v>29</v>
      </c>
      <c r="I54" s="63">
        <v>0</v>
      </c>
      <c r="J54" s="63">
        <v>0</v>
      </c>
    </row>
    <row r="55" spans="1:10" s="10" customFormat="1" ht="13.5" customHeight="1">
      <c r="A55" s="60" t="s">
        <v>100</v>
      </c>
      <c r="B55" s="61" t="s">
        <v>223</v>
      </c>
      <c r="C55" s="62" t="s">
        <v>224</v>
      </c>
      <c r="D55" s="63">
        <v>5</v>
      </c>
      <c r="E55" s="63">
        <v>5</v>
      </c>
      <c r="F55" s="63">
        <v>1</v>
      </c>
      <c r="G55" s="63">
        <v>19</v>
      </c>
      <c r="H55" s="63">
        <v>15</v>
      </c>
      <c r="I55" s="63">
        <v>4</v>
      </c>
      <c r="J55" s="63">
        <v>0</v>
      </c>
    </row>
    <row r="56" spans="1:10" s="10" customFormat="1" ht="13.5" customHeight="1">
      <c r="A56" s="60" t="s">
        <v>100</v>
      </c>
      <c r="B56" s="61" t="s">
        <v>226</v>
      </c>
      <c r="C56" s="62" t="s">
        <v>227</v>
      </c>
      <c r="D56" s="63">
        <v>4</v>
      </c>
      <c r="E56" s="63">
        <v>3</v>
      </c>
      <c r="F56" s="63">
        <v>1</v>
      </c>
      <c r="G56" s="63">
        <v>40</v>
      </c>
      <c r="H56" s="63">
        <v>40</v>
      </c>
      <c r="I56" s="63">
        <v>0</v>
      </c>
      <c r="J56" s="63">
        <v>0</v>
      </c>
    </row>
    <row r="57" spans="1:10" s="10" customFormat="1" ht="13.5" customHeight="1">
      <c r="A57" s="60" t="s">
        <v>100</v>
      </c>
      <c r="B57" s="61" t="s">
        <v>228</v>
      </c>
      <c r="C57" s="62" t="s">
        <v>229</v>
      </c>
      <c r="D57" s="63">
        <v>1</v>
      </c>
      <c r="E57" s="63">
        <v>0</v>
      </c>
      <c r="F57" s="63">
        <v>1</v>
      </c>
      <c r="G57" s="63">
        <v>3</v>
      </c>
      <c r="H57" s="63">
        <v>3</v>
      </c>
      <c r="I57" s="63">
        <v>0</v>
      </c>
      <c r="J57" s="63">
        <v>0</v>
      </c>
    </row>
    <row r="58" spans="1:10" s="10" customFormat="1" ht="13.5" customHeight="1">
      <c r="A58" s="60" t="s">
        <v>100</v>
      </c>
      <c r="B58" s="61" t="s">
        <v>230</v>
      </c>
      <c r="C58" s="62" t="s">
        <v>231</v>
      </c>
      <c r="D58" s="63">
        <v>2</v>
      </c>
      <c r="E58" s="63">
        <v>2</v>
      </c>
      <c r="F58" s="63">
        <v>0</v>
      </c>
      <c r="G58" s="63">
        <v>20</v>
      </c>
      <c r="H58" s="63">
        <v>20</v>
      </c>
      <c r="I58" s="63">
        <v>0</v>
      </c>
      <c r="J58" s="63">
        <v>0</v>
      </c>
    </row>
    <row r="59" spans="1:10" s="10" customFormat="1" ht="13.5" customHeight="1">
      <c r="A59" s="60" t="s">
        <v>100</v>
      </c>
      <c r="B59" s="61" t="s">
        <v>233</v>
      </c>
      <c r="C59" s="62" t="s">
        <v>234</v>
      </c>
      <c r="D59" s="63">
        <v>3</v>
      </c>
      <c r="E59" s="63">
        <v>3</v>
      </c>
      <c r="F59" s="63">
        <v>0</v>
      </c>
      <c r="G59" s="63">
        <v>49</v>
      </c>
      <c r="H59" s="63">
        <v>49</v>
      </c>
      <c r="I59" s="63">
        <v>0</v>
      </c>
      <c r="J59" s="63">
        <v>0</v>
      </c>
    </row>
    <row r="60" spans="1:10" s="10" customFormat="1" ht="13.5" customHeight="1">
      <c r="A60" s="60" t="s">
        <v>100</v>
      </c>
      <c r="B60" s="61" t="s">
        <v>235</v>
      </c>
      <c r="C60" s="62" t="s">
        <v>236</v>
      </c>
      <c r="D60" s="63">
        <v>5</v>
      </c>
      <c r="E60" s="63">
        <v>3</v>
      </c>
      <c r="F60" s="63">
        <v>2</v>
      </c>
      <c r="G60" s="63">
        <v>77</v>
      </c>
      <c r="H60" s="63">
        <v>77</v>
      </c>
      <c r="I60" s="63">
        <v>0</v>
      </c>
      <c r="J60" s="63">
        <v>48</v>
      </c>
    </row>
    <row r="61" spans="1:10" s="10" customFormat="1" ht="13.5" customHeight="1">
      <c r="A61" s="60" t="s">
        <v>100</v>
      </c>
      <c r="B61" s="61" t="s">
        <v>237</v>
      </c>
      <c r="C61" s="62" t="s">
        <v>238</v>
      </c>
      <c r="D61" s="63">
        <v>1</v>
      </c>
      <c r="E61" s="63">
        <v>1</v>
      </c>
      <c r="F61" s="63">
        <v>0</v>
      </c>
      <c r="G61" s="63">
        <v>5</v>
      </c>
      <c r="H61" s="63">
        <v>5</v>
      </c>
      <c r="I61" s="63">
        <v>0</v>
      </c>
      <c r="J61" s="63">
        <v>0</v>
      </c>
    </row>
    <row r="62" spans="1:10" s="10" customFormat="1" ht="13.5" customHeight="1">
      <c r="A62" s="60" t="s">
        <v>100</v>
      </c>
      <c r="B62" s="61" t="s">
        <v>239</v>
      </c>
      <c r="C62" s="62" t="s">
        <v>240</v>
      </c>
      <c r="D62" s="63">
        <v>6</v>
      </c>
      <c r="E62" s="63">
        <v>4</v>
      </c>
      <c r="F62" s="63">
        <v>2</v>
      </c>
      <c r="G62" s="63">
        <v>24</v>
      </c>
      <c r="H62" s="63">
        <v>24</v>
      </c>
      <c r="I62" s="63">
        <v>0</v>
      </c>
      <c r="J62" s="63">
        <v>0</v>
      </c>
    </row>
    <row r="63" spans="1:10" s="10" customFormat="1" ht="13.5" customHeight="1">
      <c r="A63" s="60" t="s">
        <v>100</v>
      </c>
      <c r="B63" s="61" t="s">
        <v>241</v>
      </c>
      <c r="C63" s="62" t="s">
        <v>242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</row>
    <row r="64" spans="1:10" s="10" customFormat="1" ht="13.5" customHeight="1">
      <c r="A64" s="60" t="s">
        <v>100</v>
      </c>
      <c r="B64" s="61" t="s">
        <v>243</v>
      </c>
      <c r="C64" s="62" t="s">
        <v>244</v>
      </c>
      <c r="D64" s="63">
        <v>3</v>
      </c>
      <c r="E64" s="63">
        <v>3</v>
      </c>
      <c r="F64" s="63">
        <v>0</v>
      </c>
      <c r="G64" s="63">
        <v>17</v>
      </c>
      <c r="H64" s="63">
        <v>17</v>
      </c>
      <c r="I64" s="63">
        <v>0</v>
      </c>
      <c r="J64" s="63">
        <v>0</v>
      </c>
    </row>
    <row r="65" spans="1:10" s="10" customFormat="1" ht="13.5" customHeight="1">
      <c r="A65" s="60" t="s">
        <v>100</v>
      </c>
      <c r="B65" s="61" t="s">
        <v>245</v>
      </c>
      <c r="C65" s="62" t="s">
        <v>246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</row>
    <row r="66" spans="1:10" s="10" customFormat="1" ht="13.5" customHeight="1">
      <c r="A66" s="60" t="s">
        <v>100</v>
      </c>
      <c r="B66" s="61" t="s">
        <v>248</v>
      </c>
      <c r="C66" s="62" t="s">
        <v>249</v>
      </c>
      <c r="D66" s="63">
        <v>5</v>
      </c>
      <c r="E66" s="63">
        <v>4</v>
      </c>
      <c r="F66" s="63">
        <v>1</v>
      </c>
      <c r="G66" s="63">
        <v>36</v>
      </c>
      <c r="H66" s="63">
        <v>36</v>
      </c>
      <c r="I66" s="63">
        <v>0</v>
      </c>
      <c r="J66" s="63">
        <v>0</v>
      </c>
    </row>
    <row r="67" spans="1:10" s="10" customFormat="1" ht="13.5" customHeight="1">
      <c r="A67" s="60" t="s">
        <v>100</v>
      </c>
      <c r="B67" s="61" t="s">
        <v>250</v>
      </c>
      <c r="C67" s="62" t="s">
        <v>251</v>
      </c>
      <c r="D67" s="63">
        <v>5</v>
      </c>
      <c r="E67" s="63">
        <v>5</v>
      </c>
      <c r="F67" s="63">
        <v>2</v>
      </c>
      <c r="G67" s="63">
        <v>74</v>
      </c>
      <c r="H67" s="63">
        <v>48</v>
      </c>
      <c r="I67" s="63">
        <v>26</v>
      </c>
      <c r="J67" s="63">
        <v>0</v>
      </c>
    </row>
    <row r="68" spans="1:10" s="10" customFormat="1" ht="13.5" customHeight="1">
      <c r="A68" s="60" t="s">
        <v>100</v>
      </c>
      <c r="B68" s="61" t="s">
        <v>252</v>
      </c>
      <c r="C68" s="62" t="s">
        <v>253</v>
      </c>
      <c r="D68" s="63">
        <v>5</v>
      </c>
      <c r="E68" s="63">
        <v>3</v>
      </c>
      <c r="F68" s="63">
        <v>2</v>
      </c>
      <c r="G68" s="63">
        <v>25</v>
      </c>
      <c r="H68" s="63">
        <v>25</v>
      </c>
      <c r="I68" s="63">
        <v>0</v>
      </c>
      <c r="J68" s="63">
        <v>0</v>
      </c>
    </row>
    <row r="69" spans="1:10" s="10" customFormat="1" ht="13.5" customHeight="1">
      <c r="A69" s="60" t="s">
        <v>100</v>
      </c>
      <c r="B69" s="61" t="s">
        <v>254</v>
      </c>
      <c r="C69" s="62" t="s">
        <v>255</v>
      </c>
      <c r="D69" s="63">
        <v>7</v>
      </c>
      <c r="E69" s="63">
        <v>5</v>
      </c>
      <c r="F69" s="63">
        <v>2</v>
      </c>
      <c r="G69" s="63">
        <v>94</v>
      </c>
      <c r="H69" s="63">
        <v>94</v>
      </c>
      <c r="I69" s="63">
        <v>0</v>
      </c>
      <c r="J69" s="63">
        <v>0</v>
      </c>
    </row>
    <row r="70" spans="1:10" s="10" customFormat="1" ht="13.5" customHeight="1">
      <c r="A70" s="60" t="s">
        <v>100</v>
      </c>
      <c r="B70" s="61" t="s">
        <v>256</v>
      </c>
      <c r="C70" s="62" t="s">
        <v>257</v>
      </c>
      <c r="D70" s="63">
        <v>4</v>
      </c>
      <c r="E70" s="63">
        <v>4</v>
      </c>
      <c r="F70" s="63">
        <v>2</v>
      </c>
      <c r="G70" s="63">
        <v>28</v>
      </c>
      <c r="H70" s="63">
        <v>27</v>
      </c>
      <c r="I70" s="63">
        <v>5</v>
      </c>
      <c r="J70" s="63">
        <v>0</v>
      </c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70">
    <sortCondition ref="A8:A70"/>
    <sortCondition ref="B8:B70"/>
    <sortCondition ref="C8:C7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2021-02-03T02:07:55Z</dcterms:modified>
</cp:coreProperties>
</file>