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8茨城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組合状況!$A$6:$CD$51</definedName>
    <definedName name="_xlnm.Print_Area" localSheetId="5">'委託許可件数（市町村）'!$2:$51</definedName>
    <definedName name="_xlnm.Print_Area" localSheetId="6">'委託許可件数（組合）'!$2:$26</definedName>
    <definedName name="_xlnm.Print_Area" localSheetId="3">'収集運搬機材（市町村）'!$2:$51</definedName>
    <definedName name="_xlnm.Print_Area" localSheetId="4">'収集運搬機材（組合）'!$2:$26</definedName>
    <definedName name="_xlnm.Print_Area" localSheetId="7">処理業者と従業員数!$2:$51</definedName>
    <definedName name="_xlnm.Print_Area" localSheetId="0">組合状況!$2:$26</definedName>
    <definedName name="_xlnm.Print_Area" localSheetId="1">'廃棄物処理従事職員数（市町村）'!$2:$51</definedName>
    <definedName name="_xlnm.Print_Area" localSheetId="2">'廃棄物処理従事職員数（組合）'!$2:$26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I8" i="5"/>
  <c r="BI9" i="5"/>
  <c r="BI10" i="5"/>
  <c r="BI11" i="5"/>
  <c r="AV11" i="5" s="1"/>
  <c r="BI12" i="5"/>
  <c r="BI13" i="5"/>
  <c r="BI14" i="5"/>
  <c r="BI15" i="5"/>
  <c r="BI16" i="5"/>
  <c r="BI17" i="5"/>
  <c r="AV17" i="5" s="1"/>
  <c r="BI18" i="5"/>
  <c r="BI19" i="5"/>
  <c r="BI20" i="5"/>
  <c r="BI21" i="5"/>
  <c r="BI22" i="5"/>
  <c r="BI23" i="5"/>
  <c r="AV23" i="5" s="1"/>
  <c r="BI24" i="5"/>
  <c r="BI25" i="5"/>
  <c r="BI26" i="5"/>
  <c r="BC8" i="5"/>
  <c r="BC9" i="5"/>
  <c r="BC10" i="5"/>
  <c r="AV10" i="5" s="1"/>
  <c r="BC11" i="5"/>
  <c r="BC12" i="5"/>
  <c r="BC13" i="5"/>
  <c r="AV13" i="5" s="1"/>
  <c r="BC14" i="5"/>
  <c r="BC15" i="5"/>
  <c r="BC16" i="5"/>
  <c r="AV16" i="5" s="1"/>
  <c r="BC17" i="5"/>
  <c r="BC18" i="5"/>
  <c r="BC19" i="5"/>
  <c r="AV19" i="5" s="1"/>
  <c r="BC20" i="5"/>
  <c r="BC21" i="5"/>
  <c r="BC22" i="5"/>
  <c r="AV22" i="5" s="1"/>
  <c r="BC23" i="5"/>
  <c r="BC24" i="5"/>
  <c r="BC25" i="5"/>
  <c r="AV25" i="5" s="1"/>
  <c r="BC26" i="5"/>
  <c r="AW8" i="5"/>
  <c r="AW9" i="5"/>
  <c r="AV9" i="5" s="1"/>
  <c r="AW10" i="5"/>
  <c r="AW11" i="5"/>
  <c r="AW12" i="5"/>
  <c r="AV12" i="5" s="1"/>
  <c r="AW13" i="5"/>
  <c r="AW14" i="5"/>
  <c r="AW15" i="5"/>
  <c r="AV15" i="5" s="1"/>
  <c r="AW16" i="5"/>
  <c r="AW17" i="5"/>
  <c r="AW18" i="5"/>
  <c r="AV18" i="5" s="1"/>
  <c r="AW19" i="5"/>
  <c r="AW20" i="5"/>
  <c r="AW21" i="5"/>
  <c r="AV21" i="5" s="1"/>
  <c r="AW22" i="5"/>
  <c r="AW23" i="5"/>
  <c r="AW24" i="5"/>
  <c r="AV24" i="5" s="1"/>
  <c r="AW25" i="5"/>
  <c r="AW26" i="5"/>
  <c r="AV8" i="5"/>
  <c r="AV14" i="5"/>
  <c r="AV20" i="5"/>
  <c r="AV26" i="5"/>
  <c r="AP8" i="5"/>
  <c r="AP9" i="5"/>
  <c r="AP10" i="5"/>
  <c r="AP11" i="5"/>
  <c r="AP12" i="5"/>
  <c r="AP13" i="5"/>
  <c r="AC13" i="5" s="1"/>
  <c r="AB13" i="5" s="1"/>
  <c r="AP14" i="5"/>
  <c r="AP15" i="5"/>
  <c r="AP16" i="5"/>
  <c r="AP17" i="5"/>
  <c r="AP18" i="5"/>
  <c r="AP19" i="5"/>
  <c r="AC19" i="5" s="1"/>
  <c r="AB19" i="5" s="1"/>
  <c r="AP20" i="5"/>
  <c r="AP21" i="5"/>
  <c r="AP22" i="5"/>
  <c r="AP23" i="5"/>
  <c r="AP24" i="5"/>
  <c r="AP25" i="5"/>
  <c r="AC25" i="5" s="1"/>
  <c r="AB25" i="5" s="1"/>
  <c r="AP26" i="5"/>
  <c r="AJ8" i="5"/>
  <c r="AJ9" i="5"/>
  <c r="AC9" i="5" s="1"/>
  <c r="AJ10" i="5"/>
  <c r="AJ11" i="5"/>
  <c r="AJ12" i="5"/>
  <c r="AC12" i="5" s="1"/>
  <c r="AB12" i="5" s="1"/>
  <c r="AJ13" i="5"/>
  <c r="AJ14" i="5"/>
  <c r="AJ15" i="5"/>
  <c r="AC15" i="5" s="1"/>
  <c r="AB15" i="5" s="1"/>
  <c r="AJ16" i="5"/>
  <c r="AJ17" i="5"/>
  <c r="AJ18" i="5"/>
  <c r="AC18" i="5" s="1"/>
  <c r="AB18" i="5" s="1"/>
  <c r="AJ19" i="5"/>
  <c r="AJ20" i="5"/>
  <c r="AJ21" i="5"/>
  <c r="AC21" i="5" s="1"/>
  <c r="AJ22" i="5"/>
  <c r="AJ23" i="5"/>
  <c r="AJ24" i="5"/>
  <c r="AC24" i="5" s="1"/>
  <c r="AB24" i="5" s="1"/>
  <c r="AJ25" i="5"/>
  <c r="AJ26" i="5"/>
  <c r="AD8" i="5"/>
  <c r="AC8" i="5" s="1"/>
  <c r="AB8" i="5" s="1"/>
  <c r="AD9" i="5"/>
  <c r="AD10" i="5"/>
  <c r="AD11" i="5"/>
  <c r="AC11" i="5" s="1"/>
  <c r="AB11" i="5" s="1"/>
  <c r="AD12" i="5"/>
  <c r="AD13" i="5"/>
  <c r="AD14" i="5"/>
  <c r="AC14" i="5" s="1"/>
  <c r="AD15" i="5"/>
  <c r="AD16" i="5"/>
  <c r="AD17" i="5"/>
  <c r="AC17" i="5" s="1"/>
  <c r="AB17" i="5" s="1"/>
  <c r="AD18" i="5"/>
  <c r="AD19" i="5"/>
  <c r="AD20" i="5"/>
  <c r="AC20" i="5" s="1"/>
  <c r="AD21" i="5"/>
  <c r="AD22" i="5"/>
  <c r="AD23" i="5"/>
  <c r="AC23" i="5" s="1"/>
  <c r="AB23" i="5" s="1"/>
  <c r="AD24" i="5"/>
  <c r="AD25" i="5"/>
  <c r="AD26" i="5"/>
  <c r="AC26" i="5" s="1"/>
  <c r="AC10" i="5"/>
  <c r="AB10" i="5" s="1"/>
  <c r="AC16" i="5"/>
  <c r="AB16" i="5" s="1"/>
  <c r="AC22" i="5"/>
  <c r="AB22" i="5" s="1"/>
  <c r="AB9" i="5"/>
  <c r="AB21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I8" i="4"/>
  <c r="BI9" i="4"/>
  <c r="BI10" i="4"/>
  <c r="AV10" i="4" s="1"/>
  <c r="BI11" i="4"/>
  <c r="BI12" i="4"/>
  <c r="BI13" i="4"/>
  <c r="BI14" i="4"/>
  <c r="BI15" i="4"/>
  <c r="BI16" i="4"/>
  <c r="BI17" i="4"/>
  <c r="BI18" i="4"/>
  <c r="BI19" i="4"/>
  <c r="BI20" i="4"/>
  <c r="BI21" i="4"/>
  <c r="BI22" i="4"/>
  <c r="AV22" i="4" s="1"/>
  <c r="BI23" i="4"/>
  <c r="BI24" i="4"/>
  <c r="BI25" i="4"/>
  <c r="BI26" i="4"/>
  <c r="BI27" i="4"/>
  <c r="BI28" i="4"/>
  <c r="BI29" i="4"/>
  <c r="BI30" i="4"/>
  <c r="BI31" i="4"/>
  <c r="BI32" i="4"/>
  <c r="BI33" i="4"/>
  <c r="BI34" i="4"/>
  <c r="AV34" i="4" s="1"/>
  <c r="BI35" i="4"/>
  <c r="BI36" i="4"/>
  <c r="BI37" i="4"/>
  <c r="BI38" i="4"/>
  <c r="BI39" i="4"/>
  <c r="BI40" i="4"/>
  <c r="BI41" i="4"/>
  <c r="BI42" i="4"/>
  <c r="BI43" i="4"/>
  <c r="BI44" i="4"/>
  <c r="BI45" i="4"/>
  <c r="BI46" i="4"/>
  <c r="AV46" i="4" s="1"/>
  <c r="BI47" i="4"/>
  <c r="BI48" i="4"/>
  <c r="BI49" i="4"/>
  <c r="BI50" i="4"/>
  <c r="BI51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AW8" i="4"/>
  <c r="AV8" i="4" s="1"/>
  <c r="AW9" i="4"/>
  <c r="AV9" i="4" s="1"/>
  <c r="AB9" i="4" s="1"/>
  <c r="AW10" i="4"/>
  <c r="AW11" i="4"/>
  <c r="AW12" i="4"/>
  <c r="AV12" i="4" s="1"/>
  <c r="AW13" i="4"/>
  <c r="AW14" i="4"/>
  <c r="AV14" i="4" s="1"/>
  <c r="AW15" i="4"/>
  <c r="AV15" i="4" s="1"/>
  <c r="AB15" i="4" s="1"/>
  <c r="AW16" i="4"/>
  <c r="AW17" i="4"/>
  <c r="AW18" i="4"/>
  <c r="AV18" i="4" s="1"/>
  <c r="AW19" i="4"/>
  <c r="AW20" i="4"/>
  <c r="AV20" i="4" s="1"/>
  <c r="AW21" i="4"/>
  <c r="AV21" i="4" s="1"/>
  <c r="AB21" i="4" s="1"/>
  <c r="AW22" i="4"/>
  <c r="AW23" i="4"/>
  <c r="AW24" i="4"/>
  <c r="AV24" i="4" s="1"/>
  <c r="AW25" i="4"/>
  <c r="AW26" i="4"/>
  <c r="AV26" i="4" s="1"/>
  <c r="AW27" i="4"/>
  <c r="AV27" i="4" s="1"/>
  <c r="AB27" i="4" s="1"/>
  <c r="AW28" i="4"/>
  <c r="AW29" i="4"/>
  <c r="AW30" i="4"/>
  <c r="AV30" i="4" s="1"/>
  <c r="AW31" i="4"/>
  <c r="AW32" i="4"/>
  <c r="AV32" i="4" s="1"/>
  <c r="AW33" i="4"/>
  <c r="AV33" i="4" s="1"/>
  <c r="AB33" i="4" s="1"/>
  <c r="AW34" i="4"/>
  <c r="AW35" i="4"/>
  <c r="AW36" i="4"/>
  <c r="AV36" i="4" s="1"/>
  <c r="AW37" i="4"/>
  <c r="AW38" i="4"/>
  <c r="AV38" i="4" s="1"/>
  <c r="AW39" i="4"/>
  <c r="AV39" i="4" s="1"/>
  <c r="AB39" i="4" s="1"/>
  <c r="AW40" i="4"/>
  <c r="AW41" i="4"/>
  <c r="AW42" i="4"/>
  <c r="AV42" i="4" s="1"/>
  <c r="AW43" i="4"/>
  <c r="AW44" i="4"/>
  <c r="AV44" i="4" s="1"/>
  <c r="AW45" i="4"/>
  <c r="AV45" i="4" s="1"/>
  <c r="AB45" i="4" s="1"/>
  <c r="AW46" i="4"/>
  <c r="AW47" i="4"/>
  <c r="AW48" i="4"/>
  <c r="AV48" i="4" s="1"/>
  <c r="AW49" i="4"/>
  <c r="AW50" i="4"/>
  <c r="AV50" i="4" s="1"/>
  <c r="AW51" i="4"/>
  <c r="AV51" i="4" s="1"/>
  <c r="AB51" i="4" s="1"/>
  <c r="AV11" i="4"/>
  <c r="AV13" i="4"/>
  <c r="AV16" i="4"/>
  <c r="AV17" i="4"/>
  <c r="AV19" i="4"/>
  <c r="AV23" i="4"/>
  <c r="AV25" i="4"/>
  <c r="AV28" i="4"/>
  <c r="AV29" i="4"/>
  <c r="AV31" i="4"/>
  <c r="AV35" i="4"/>
  <c r="AV37" i="4"/>
  <c r="AV40" i="4"/>
  <c r="AV41" i="4"/>
  <c r="AV43" i="4"/>
  <c r="AV47" i="4"/>
  <c r="AV49" i="4"/>
  <c r="AP8" i="4"/>
  <c r="AP9" i="4"/>
  <c r="AP10" i="4"/>
  <c r="AP11" i="4"/>
  <c r="AP12" i="4"/>
  <c r="AP13" i="4"/>
  <c r="AP14" i="4"/>
  <c r="AC14" i="4" s="1"/>
  <c r="AB14" i="4" s="1"/>
  <c r="AP15" i="4"/>
  <c r="AP16" i="4"/>
  <c r="AP17" i="4"/>
  <c r="AP18" i="4"/>
  <c r="AP19" i="4"/>
  <c r="AP20" i="4"/>
  <c r="AP21" i="4"/>
  <c r="AP22" i="4"/>
  <c r="AP23" i="4"/>
  <c r="AP24" i="4"/>
  <c r="AP25" i="4"/>
  <c r="AP26" i="4"/>
  <c r="AC26" i="4" s="1"/>
  <c r="AB26" i="4" s="1"/>
  <c r="AP27" i="4"/>
  <c r="AP28" i="4"/>
  <c r="AP29" i="4"/>
  <c r="AP30" i="4"/>
  <c r="AP31" i="4"/>
  <c r="AP32" i="4"/>
  <c r="AP33" i="4"/>
  <c r="AP34" i="4"/>
  <c r="AP35" i="4"/>
  <c r="AP36" i="4"/>
  <c r="AP37" i="4"/>
  <c r="AP38" i="4"/>
  <c r="AC38" i="4" s="1"/>
  <c r="AB38" i="4" s="1"/>
  <c r="AP39" i="4"/>
  <c r="AP40" i="4"/>
  <c r="AP41" i="4"/>
  <c r="AP42" i="4"/>
  <c r="AP43" i="4"/>
  <c r="AP44" i="4"/>
  <c r="AP45" i="4"/>
  <c r="AP46" i="4"/>
  <c r="AP47" i="4"/>
  <c r="AP48" i="4"/>
  <c r="AP49" i="4"/>
  <c r="AP50" i="4"/>
  <c r="AC50" i="4" s="1"/>
  <c r="AB50" i="4" s="1"/>
  <c r="AP51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D8" i="4"/>
  <c r="AD9" i="4"/>
  <c r="AD10" i="4"/>
  <c r="AC10" i="4" s="1"/>
  <c r="AD11" i="4"/>
  <c r="AD12" i="4"/>
  <c r="AC12" i="4" s="1"/>
  <c r="AB12" i="4" s="1"/>
  <c r="AD13" i="4"/>
  <c r="AC13" i="4" s="1"/>
  <c r="AB13" i="4" s="1"/>
  <c r="AD14" i="4"/>
  <c r="AD15" i="4"/>
  <c r="AD16" i="4"/>
  <c r="AC16" i="4" s="1"/>
  <c r="AB16" i="4" s="1"/>
  <c r="AD17" i="4"/>
  <c r="AD18" i="4"/>
  <c r="AC18" i="4" s="1"/>
  <c r="AB18" i="4" s="1"/>
  <c r="AD19" i="4"/>
  <c r="AC19" i="4" s="1"/>
  <c r="AB19" i="4" s="1"/>
  <c r="AD20" i="4"/>
  <c r="AD21" i="4"/>
  <c r="AD22" i="4"/>
  <c r="AC22" i="4" s="1"/>
  <c r="AD23" i="4"/>
  <c r="AD24" i="4"/>
  <c r="AC24" i="4" s="1"/>
  <c r="AB24" i="4" s="1"/>
  <c r="AD25" i="4"/>
  <c r="AC25" i="4" s="1"/>
  <c r="AB25" i="4" s="1"/>
  <c r="AD26" i="4"/>
  <c r="AD27" i="4"/>
  <c r="AD28" i="4"/>
  <c r="AC28" i="4" s="1"/>
  <c r="AB28" i="4" s="1"/>
  <c r="AD29" i="4"/>
  <c r="AD30" i="4"/>
  <c r="AC30" i="4" s="1"/>
  <c r="AD31" i="4"/>
  <c r="AC31" i="4" s="1"/>
  <c r="AB31" i="4" s="1"/>
  <c r="AD32" i="4"/>
  <c r="AD33" i="4"/>
  <c r="AD34" i="4"/>
  <c r="AC34" i="4" s="1"/>
  <c r="AD35" i="4"/>
  <c r="AD36" i="4"/>
  <c r="AC36" i="4" s="1"/>
  <c r="AB36" i="4" s="1"/>
  <c r="AD37" i="4"/>
  <c r="AC37" i="4" s="1"/>
  <c r="AB37" i="4" s="1"/>
  <c r="AD38" i="4"/>
  <c r="AD39" i="4"/>
  <c r="AD40" i="4"/>
  <c r="AC40" i="4" s="1"/>
  <c r="AB40" i="4" s="1"/>
  <c r="AD41" i="4"/>
  <c r="AD42" i="4"/>
  <c r="AC42" i="4" s="1"/>
  <c r="AB42" i="4" s="1"/>
  <c r="AD43" i="4"/>
  <c r="AC43" i="4" s="1"/>
  <c r="AB43" i="4" s="1"/>
  <c r="AD44" i="4"/>
  <c r="AD45" i="4"/>
  <c r="AD46" i="4"/>
  <c r="AC46" i="4" s="1"/>
  <c r="AD47" i="4"/>
  <c r="AD48" i="4"/>
  <c r="AC48" i="4" s="1"/>
  <c r="AB48" i="4" s="1"/>
  <c r="AD49" i="4"/>
  <c r="AC49" i="4" s="1"/>
  <c r="AB49" i="4" s="1"/>
  <c r="AD50" i="4"/>
  <c r="AD51" i="4"/>
  <c r="AC8" i="4"/>
  <c r="AB8" i="4" s="1"/>
  <c r="AC9" i="4"/>
  <c r="AC11" i="4"/>
  <c r="AB11" i="4" s="1"/>
  <c r="AC15" i="4"/>
  <c r="AC17" i="4"/>
  <c r="AB17" i="4" s="1"/>
  <c r="AC20" i="4"/>
  <c r="AB20" i="4" s="1"/>
  <c r="AC21" i="4"/>
  <c r="AC23" i="4"/>
  <c r="AB23" i="4" s="1"/>
  <c r="AC27" i="4"/>
  <c r="AC29" i="4"/>
  <c r="AB29" i="4" s="1"/>
  <c r="AC32" i="4"/>
  <c r="AB32" i="4" s="1"/>
  <c r="AC33" i="4"/>
  <c r="AC35" i="4"/>
  <c r="AB35" i="4" s="1"/>
  <c r="AC39" i="4"/>
  <c r="AC41" i="4"/>
  <c r="AB41" i="4" s="1"/>
  <c r="AC44" i="4"/>
  <c r="AB44" i="4" s="1"/>
  <c r="AC45" i="4"/>
  <c r="AC47" i="4"/>
  <c r="AB47" i="4" s="1"/>
  <c r="AC51" i="4"/>
  <c r="AB30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Z12" i="3"/>
  <c r="Z18" i="3"/>
  <c r="Z2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W15" i="3"/>
  <c r="W21" i="3"/>
  <c r="V8" i="3"/>
  <c r="V14" i="3"/>
  <c r="V20" i="3"/>
  <c r="Q8" i="3"/>
  <c r="Z8" i="3" s="1"/>
  <c r="Q9" i="3"/>
  <c r="Z9" i="3" s="1"/>
  <c r="Q10" i="3"/>
  <c r="Z10" i="3" s="1"/>
  <c r="Q11" i="3"/>
  <c r="Z11" i="3" s="1"/>
  <c r="Q12" i="3"/>
  <c r="Q13" i="3"/>
  <c r="Q14" i="3"/>
  <c r="Z14" i="3" s="1"/>
  <c r="Q15" i="3"/>
  <c r="Z15" i="3" s="1"/>
  <c r="Q16" i="3"/>
  <c r="Z16" i="3" s="1"/>
  <c r="Q17" i="3"/>
  <c r="Z17" i="3" s="1"/>
  <c r="Q18" i="3"/>
  <c r="Q19" i="3"/>
  <c r="Q20" i="3"/>
  <c r="Z20" i="3" s="1"/>
  <c r="Q21" i="3"/>
  <c r="Z21" i="3" s="1"/>
  <c r="Q22" i="3"/>
  <c r="Z22" i="3" s="1"/>
  <c r="Q23" i="3"/>
  <c r="Z23" i="3" s="1"/>
  <c r="Q24" i="3"/>
  <c r="Q25" i="3"/>
  <c r="Q26" i="3"/>
  <c r="Z26" i="3" s="1"/>
  <c r="N8" i="3"/>
  <c r="W8" i="3" s="1"/>
  <c r="N9" i="3"/>
  <c r="N10" i="3"/>
  <c r="N11" i="3"/>
  <c r="N12" i="3"/>
  <c r="N13" i="3"/>
  <c r="W13" i="3" s="1"/>
  <c r="N14" i="3"/>
  <c r="W14" i="3" s="1"/>
  <c r="N15" i="3"/>
  <c r="N16" i="3"/>
  <c r="N17" i="3"/>
  <c r="N18" i="3"/>
  <c r="N19" i="3"/>
  <c r="W19" i="3" s="1"/>
  <c r="N20" i="3"/>
  <c r="W20" i="3" s="1"/>
  <c r="N21" i="3"/>
  <c r="N22" i="3"/>
  <c r="N23" i="3"/>
  <c r="N24" i="3"/>
  <c r="N25" i="3"/>
  <c r="W25" i="3" s="1"/>
  <c r="N26" i="3"/>
  <c r="W26" i="3" s="1"/>
  <c r="M8" i="3"/>
  <c r="M11" i="3"/>
  <c r="V11" i="3" s="1"/>
  <c r="M14" i="3"/>
  <c r="M17" i="3"/>
  <c r="V17" i="3" s="1"/>
  <c r="M20" i="3"/>
  <c r="M23" i="3"/>
  <c r="V23" i="3" s="1"/>
  <c r="M26" i="3"/>
  <c r="H8" i="3"/>
  <c r="H9" i="3"/>
  <c r="H10" i="3"/>
  <c r="D10" i="3" s="1"/>
  <c r="H11" i="3"/>
  <c r="H12" i="3"/>
  <c r="D12" i="3" s="1"/>
  <c r="H13" i="3"/>
  <c r="D13" i="3" s="1"/>
  <c r="H14" i="3"/>
  <c r="H15" i="3"/>
  <c r="H16" i="3"/>
  <c r="D16" i="3" s="1"/>
  <c r="H17" i="3"/>
  <c r="H18" i="3"/>
  <c r="D18" i="3" s="1"/>
  <c r="H19" i="3"/>
  <c r="D19" i="3" s="1"/>
  <c r="H20" i="3"/>
  <c r="H21" i="3"/>
  <c r="H22" i="3"/>
  <c r="D22" i="3" s="1"/>
  <c r="H23" i="3"/>
  <c r="H24" i="3"/>
  <c r="D24" i="3" s="1"/>
  <c r="H25" i="3"/>
  <c r="D25" i="3" s="1"/>
  <c r="H26" i="3"/>
  <c r="E8" i="3"/>
  <c r="E9" i="3"/>
  <c r="D9" i="3" s="1"/>
  <c r="E10" i="3"/>
  <c r="W10" i="3" s="1"/>
  <c r="E11" i="3"/>
  <c r="W11" i="3" s="1"/>
  <c r="E12" i="3"/>
  <c r="E13" i="3"/>
  <c r="E14" i="3"/>
  <c r="E15" i="3"/>
  <c r="D15" i="3" s="1"/>
  <c r="E16" i="3"/>
  <c r="W16" i="3" s="1"/>
  <c r="E17" i="3"/>
  <c r="W17" i="3" s="1"/>
  <c r="E18" i="3"/>
  <c r="E19" i="3"/>
  <c r="E20" i="3"/>
  <c r="E21" i="3"/>
  <c r="D21" i="3" s="1"/>
  <c r="E22" i="3"/>
  <c r="W22" i="3" s="1"/>
  <c r="E23" i="3"/>
  <c r="W23" i="3" s="1"/>
  <c r="E24" i="3"/>
  <c r="E25" i="3"/>
  <c r="E26" i="3"/>
  <c r="D8" i="3"/>
  <c r="D11" i="3"/>
  <c r="D14" i="3"/>
  <c r="D17" i="3"/>
  <c r="D20" i="3"/>
  <c r="D23" i="3"/>
  <c r="D26" i="3"/>
  <c r="V26" i="3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Z11" i="2"/>
  <c r="Z12" i="2"/>
  <c r="Z17" i="2"/>
  <c r="Z18" i="2"/>
  <c r="Z23" i="2"/>
  <c r="Z24" i="2"/>
  <c r="Z29" i="2"/>
  <c r="Z30" i="2"/>
  <c r="Z35" i="2"/>
  <c r="Z36" i="2"/>
  <c r="Z41" i="2"/>
  <c r="Z42" i="2"/>
  <c r="Z47" i="2"/>
  <c r="Z4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V15" i="2"/>
  <c r="V51" i="2"/>
  <c r="Q8" i="2"/>
  <c r="Z8" i="2" s="1"/>
  <c r="Q9" i="2"/>
  <c r="Z9" i="2" s="1"/>
  <c r="Q10" i="2"/>
  <c r="Z10" i="2" s="1"/>
  <c r="Q11" i="2"/>
  <c r="Q12" i="2"/>
  <c r="Q13" i="2"/>
  <c r="Q14" i="2"/>
  <c r="Z14" i="2" s="1"/>
  <c r="Q15" i="2"/>
  <c r="Z15" i="2" s="1"/>
  <c r="Q16" i="2"/>
  <c r="Z16" i="2" s="1"/>
  <c r="Q17" i="2"/>
  <c r="Q18" i="2"/>
  <c r="Q19" i="2"/>
  <c r="Q20" i="2"/>
  <c r="Z20" i="2" s="1"/>
  <c r="Q21" i="2"/>
  <c r="Z21" i="2" s="1"/>
  <c r="Q22" i="2"/>
  <c r="Z22" i="2" s="1"/>
  <c r="Q23" i="2"/>
  <c r="Q24" i="2"/>
  <c r="Q25" i="2"/>
  <c r="Q26" i="2"/>
  <c r="Z26" i="2" s="1"/>
  <c r="Q27" i="2"/>
  <c r="Z27" i="2" s="1"/>
  <c r="Q28" i="2"/>
  <c r="Z28" i="2" s="1"/>
  <c r="Q29" i="2"/>
  <c r="Q30" i="2"/>
  <c r="Q31" i="2"/>
  <c r="Q32" i="2"/>
  <c r="Z32" i="2" s="1"/>
  <c r="Q33" i="2"/>
  <c r="Z33" i="2" s="1"/>
  <c r="Q34" i="2"/>
  <c r="Z34" i="2" s="1"/>
  <c r="Q35" i="2"/>
  <c r="Q36" i="2"/>
  <c r="Q37" i="2"/>
  <c r="Q38" i="2"/>
  <c r="Z38" i="2" s="1"/>
  <c r="Q39" i="2"/>
  <c r="Z39" i="2" s="1"/>
  <c r="Q40" i="2"/>
  <c r="Z40" i="2" s="1"/>
  <c r="Q41" i="2"/>
  <c r="Q42" i="2"/>
  <c r="Q43" i="2"/>
  <c r="Q44" i="2"/>
  <c r="Z44" i="2" s="1"/>
  <c r="Q45" i="2"/>
  <c r="Z45" i="2" s="1"/>
  <c r="Q46" i="2"/>
  <c r="Z46" i="2" s="1"/>
  <c r="Q47" i="2"/>
  <c r="Q48" i="2"/>
  <c r="Q49" i="2"/>
  <c r="Q50" i="2"/>
  <c r="Z50" i="2" s="1"/>
  <c r="Q51" i="2"/>
  <c r="Z51" i="2" s="1"/>
  <c r="N8" i="2"/>
  <c r="W8" i="2" s="1"/>
  <c r="N9" i="2"/>
  <c r="W9" i="2" s="1"/>
  <c r="N10" i="2"/>
  <c r="W10" i="2" s="1"/>
  <c r="N11" i="2"/>
  <c r="M11" i="2" s="1"/>
  <c r="V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M17" i="2" s="1"/>
  <c r="V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M23" i="2" s="1"/>
  <c r="V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M29" i="2" s="1"/>
  <c r="V29" i="2" s="1"/>
  <c r="N30" i="2"/>
  <c r="W30" i="2" s="1"/>
  <c r="N31" i="2"/>
  <c r="W31" i="2" s="1"/>
  <c r="N32" i="2"/>
  <c r="W32" i="2" s="1"/>
  <c r="N33" i="2"/>
  <c r="W33" i="2" s="1"/>
  <c r="N34" i="2"/>
  <c r="W34" i="2" s="1"/>
  <c r="N35" i="2"/>
  <c r="M35" i="2" s="1"/>
  <c r="V35" i="2" s="1"/>
  <c r="N36" i="2"/>
  <c r="W36" i="2" s="1"/>
  <c r="N37" i="2"/>
  <c r="W37" i="2" s="1"/>
  <c r="N38" i="2"/>
  <c r="W38" i="2" s="1"/>
  <c r="N39" i="2"/>
  <c r="W39" i="2" s="1"/>
  <c r="N40" i="2"/>
  <c r="W40" i="2" s="1"/>
  <c r="N41" i="2"/>
  <c r="M41" i="2" s="1"/>
  <c r="V41" i="2" s="1"/>
  <c r="N42" i="2"/>
  <c r="W42" i="2" s="1"/>
  <c r="N43" i="2"/>
  <c r="W43" i="2" s="1"/>
  <c r="N44" i="2"/>
  <c r="W44" i="2" s="1"/>
  <c r="N45" i="2"/>
  <c r="W45" i="2" s="1"/>
  <c r="N46" i="2"/>
  <c r="W46" i="2" s="1"/>
  <c r="N47" i="2"/>
  <c r="M47" i="2" s="1"/>
  <c r="V47" i="2" s="1"/>
  <c r="N48" i="2"/>
  <c r="W48" i="2" s="1"/>
  <c r="N49" i="2"/>
  <c r="W49" i="2" s="1"/>
  <c r="N50" i="2"/>
  <c r="W50" i="2" s="1"/>
  <c r="N51" i="2"/>
  <c r="W51" i="2" s="1"/>
  <c r="M9" i="2"/>
  <c r="V9" i="2" s="1"/>
  <c r="M10" i="2"/>
  <c r="V10" i="2" s="1"/>
  <c r="M12" i="2"/>
  <c r="V12" i="2" s="1"/>
  <c r="M15" i="2"/>
  <c r="M16" i="2"/>
  <c r="V16" i="2" s="1"/>
  <c r="M18" i="2"/>
  <c r="V18" i="2" s="1"/>
  <c r="M21" i="2"/>
  <c r="V21" i="2" s="1"/>
  <c r="M22" i="2"/>
  <c r="V22" i="2" s="1"/>
  <c r="M24" i="2"/>
  <c r="V24" i="2" s="1"/>
  <c r="M27" i="2"/>
  <c r="V27" i="2" s="1"/>
  <c r="M28" i="2"/>
  <c r="V28" i="2" s="1"/>
  <c r="M30" i="2"/>
  <c r="V30" i="2" s="1"/>
  <c r="M33" i="2"/>
  <c r="V33" i="2" s="1"/>
  <c r="M34" i="2"/>
  <c r="V34" i="2" s="1"/>
  <c r="M36" i="2"/>
  <c r="V36" i="2" s="1"/>
  <c r="M39" i="2"/>
  <c r="M40" i="2"/>
  <c r="V40" i="2" s="1"/>
  <c r="M42" i="2"/>
  <c r="V42" i="2" s="1"/>
  <c r="M45" i="2"/>
  <c r="V45" i="2" s="1"/>
  <c r="M46" i="2"/>
  <c r="V46" i="2" s="1"/>
  <c r="M48" i="2"/>
  <c r="V48" i="2" s="1"/>
  <c r="M51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H28" i="2"/>
  <c r="H29" i="2"/>
  <c r="H30" i="2"/>
  <c r="H31" i="2"/>
  <c r="D31" i="2" s="1"/>
  <c r="H32" i="2"/>
  <c r="D32" i="2" s="1"/>
  <c r="H33" i="2"/>
  <c r="H34" i="2"/>
  <c r="H35" i="2"/>
  <c r="H36" i="2"/>
  <c r="H37" i="2"/>
  <c r="D37" i="2" s="1"/>
  <c r="H38" i="2"/>
  <c r="D38" i="2" s="1"/>
  <c r="H39" i="2"/>
  <c r="H40" i="2"/>
  <c r="H41" i="2"/>
  <c r="H42" i="2"/>
  <c r="H43" i="2"/>
  <c r="D43" i="2" s="1"/>
  <c r="H44" i="2"/>
  <c r="D44" i="2" s="1"/>
  <c r="H45" i="2"/>
  <c r="H46" i="2"/>
  <c r="H47" i="2"/>
  <c r="H48" i="2"/>
  <c r="H49" i="2"/>
  <c r="D49" i="2" s="1"/>
  <c r="H50" i="2"/>
  <c r="D50" i="2" s="1"/>
  <c r="H51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D29" i="2" s="1"/>
  <c r="E30" i="2"/>
  <c r="E31" i="2"/>
  <c r="E32" i="2"/>
  <c r="E33" i="2"/>
  <c r="E34" i="2"/>
  <c r="E35" i="2"/>
  <c r="D35" i="2" s="1"/>
  <c r="E36" i="2"/>
  <c r="E37" i="2"/>
  <c r="E38" i="2"/>
  <c r="E39" i="2"/>
  <c r="E40" i="2"/>
  <c r="E41" i="2"/>
  <c r="D41" i="2" s="1"/>
  <c r="E42" i="2"/>
  <c r="E43" i="2"/>
  <c r="E44" i="2"/>
  <c r="E45" i="2"/>
  <c r="E46" i="2"/>
  <c r="E47" i="2"/>
  <c r="D47" i="2" s="1"/>
  <c r="E48" i="2"/>
  <c r="E49" i="2"/>
  <c r="E50" i="2"/>
  <c r="E51" i="2"/>
  <c r="D9" i="2"/>
  <c r="D10" i="2"/>
  <c r="D12" i="2"/>
  <c r="D15" i="2"/>
  <c r="D16" i="2"/>
  <c r="D18" i="2"/>
  <c r="D21" i="2"/>
  <c r="D22" i="2"/>
  <c r="D24" i="2"/>
  <c r="D27" i="2"/>
  <c r="D28" i="2"/>
  <c r="D30" i="2"/>
  <c r="D33" i="2"/>
  <c r="D34" i="2"/>
  <c r="D36" i="2"/>
  <c r="D39" i="2"/>
  <c r="V39" i="2" s="1"/>
  <c r="D40" i="2"/>
  <c r="D42" i="2"/>
  <c r="D45" i="2"/>
  <c r="D46" i="2"/>
  <c r="D48" i="2"/>
  <c r="D51" i="2"/>
  <c r="W11" i="2" l="1"/>
  <c r="W35" i="2"/>
  <c r="AB26" i="5"/>
  <c r="AB20" i="5"/>
  <c r="AB14" i="5"/>
  <c r="Z25" i="2"/>
  <c r="M25" i="2"/>
  <c r="V25" i="2" s="1"/>
  <c r="W29" i="2"/>
  <c r="M24" i="3"/>
  <c r="V24" i="3" s="1"/>
  <c r="W24" i="3"/>
  <c r="M18" i="3"/>
  <c r="V18" i="3" s="1"/>
  <c r="W18" i="3"/>
  <c r="M12" i="3"/>
  <c r="V12" i="3" s="1"/>
  <c r="W12" i="3"/>
  <c r="Z25" i="3"/>
  <c r="M25" i="3"/>
  <c r="V25" i="3" s="1"/>
  <c r="Z19" i="3"/>
  <c r="M19" i="3"/>
  <c r="V19" i="3" s="1"/>
  <c r="Z13" i="3"/>
  <c r="M13" i="3"/>
  <c r="V13" i="3" s="1"/>
  <c r="W9" i="3"/>
  <c r="Z49" i="2"/>
  <c r="M49" i="2"/>
  <c r="V49" i="2" s="1"/>
  <c r="Z31" i="2"/>
  <c r="M31" i="2"/>
  <c r="V31" i="2" s="1"/>
  <c r="Z19" i="2"/>
  <c r="M19" i="2"/>
  <c r="V19" i="2" s="1"/>
  <c r="W23" i="2"/>
  <c r="W17" i="2"/>
  <c r="Z43" i="2"/>
  <c r="M43" i="2"/>
  <c r="V43" i="2" s="1"/>
  <c r="Z13" i="2"/>
  <c r="M13" i="2"/>
  <c r="V13" i="2" s="1"/>
  <c r="AB46" i="4"/>
  <c r="AB22" i="4"/>
  <c r="AB10" i="4"/>
  <c r="Z37" i="2"/>
  <c r="M37" i="2"/>
  <c r="V37" i="2" s="1"/>
  <c r="W47" i="2"/>
  <c r="AB34" i="4"/>
  <c r="W41" i="2"/>
  <c r="M50" i="2"/>
  <c r="V50" i="2" s="1"/>
  <c r="M44" i="2"/>
  <c r="V44" i="2" s="1"/>
  <c r="M38" i="2"/>
  <c r="V38" i="2" s="1"/>
  <c r="M32" i="2"/>
  <c r="V32" i="2" s="1"/>
  <c r="M26" i="2"/>
  <c r="V26" i="2" s="1"/>
  <c r="M20" i="2"/>
  <c r="V20" i="2" s="1"/>
  <c r="M14" i="2"/>
  <c r="V14" i="2" s="1"/>
  <c r="M8" i="2"/>
  <c r="V8" i="2" s="1"/>
  <c r="M22" i="3"/>
  <c r="V22" i="3" s="1"/>
  <c r="M16" i="3"/>
  <c r="V16" i="3" s="1"/>
  <c r="M10" i="3"/>
  <c r="V10" i="3" s="1"/>
  <c r="M21" i="3"/>
  <c r="V21" i="3" s="1"/>
  <c r="M15" i="3"/>
  <c r="V15" i="3" s="1"/>
  <c r="M9" i="3"/>
  <c r="V9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AC7" i="5" s="1"/>
  <c r="BO7" i="4"/>
  <c r="BO7" i="5"/>
  <c r="AJ7" i="4"/>
  <c r="AW7" i="4"/>
  <c r="BC7" i="4"/>
  <c r="AV7" i="5" l="1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D7" i="2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Z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<sst xmlns="http://schemas.openxmlformats.org/spreadsheetml/2006/main" count="2307" uniqueCount="255">
  <si>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</si>
  <si>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</si>
  <si>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</si>
  <si>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</si>
  <si>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</si>
  <si>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</si>
  <si>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</si>
  <si>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</si>
  <si>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</si>
  <si>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</si>
  <si>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</si>
  <si>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</si>
  <si>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</si>
  <si>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</si>
  <si>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</si>
  <si>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</si>
  <si>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</si>
  <si>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</si>
  <si>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</si>
  <si>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</si>
  <si>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</si>
  <si>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</si>
  <si>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</si>
  <si>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</si>
  <si>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</si>
  <si>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</si>
  <si>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</si>
  <si>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</si>
  <si>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</si>
  <si>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</si>
  <si>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</si>
  <si>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</si>
  <si>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</si>
  <si>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</si>
  <si>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</si>
  <si>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</si>
  <si>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</si>
  <si>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</si>
  <si>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</si>
  <si>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</si>
  <si>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</si>
  <si>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</si>
  <si>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</si>
  <si>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</si>
  <si>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</si>
  <si>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</si>
  <si>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</si>
  <si>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</si>
  <si>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</si>
  <si>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</si>
  <si>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</si>
  <si>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</si>
  <si>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</si>
  <si>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</si>
  <si>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</si>
  <si>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</si>
  <si>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</si>
  <si>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</si>
  <si>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</si>
  <si>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</si>
  <si>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</si>
  <si>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</si>
  <si>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</si>
  <si>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</si>
  <si>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</si>
  <si>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</si>
  <si>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</si>
  <si>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</si>
  <si>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</si>
  <si>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</si>
  <si>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</si>
  <si>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</si>
  <si>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</si>
  <si>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</si>
  <si>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</si>
  <si>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</si>
  <si>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</si>
  <si>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</si>
  <si>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</si>
  <si>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</si>
  <si>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</si>
  <si>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</si>
  <si>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</si>
  <si>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</si>
  <si>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</si>
  <si>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</si>
  <si>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</si>
  <si>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</si>
  <si>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</si>
  <si>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</si>
  <si>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</si>
  <si>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</si>
  <si>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</si>
  <si>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</si>
  <si>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</si>
  <si>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</si>
  <si>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</si>
  <si>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</si>
  <si>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</si>
  <si>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</si>
  <si>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茨城県</t>
  </si>
  <si>
    <t>08000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</si>
  <si>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</si>
  <si>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</si>
  <si>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</si>
  <si>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</si>
  <si>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</si>
  <si>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</si>
  <si>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</si>
  <si>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</si>
  <si>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08201</t>
  </si>
  <si>
    <t>水戸市</t>
  </si>
  <si>
    <t/>
  </si>
  <si>
    <t>08202</t>
  </si>
  <si>
    <t>日立市</t>
  </si>
  <si>
    <t>ホイルローダー2台</t>
  </si>
  <si>
    <t>08203</t>
  </si>
  <si>
    <t>土浦市</t>
  </si>
  <si>
    <t>08204</t>
  </si>
  <si>
    <t>古河市</t>
  </si>
  <si>
    <t>フォークリフト1台、ショベルローダー1台、パワーショベル1台</t>
  </si>
  <si>
    <t>08205</t>
  </si>
  <si>
    <t>石岡市</t>
  </si>
  <si>
    <t>直営では所有無し。事業者等においては，許可申請時の必要項目としていないため把握していない。</t>
  </si>
  <si>
    <t>08207</t>
  </si>
  <si>
    <t>結城市</t>
  </si>
  <si>
    <t>08208</t>
  </si>
  <si>
    <t>龍ケ崎市</t>
  </si>
  <si>
    <t>08210</t>
  </si>
  <si>
    <t>下妻市</t>
  </si>
  <si>
    <t>ホイールローダー1台</t>
  </si>
  <si>
    <t>08211</t>
  </si>
  <si>
    <t>常総市</t>
  </si>
  <si>
    <t>ブルドーザー１台</t>
  </si>
  <si>
    <t>08212</t>
  </si>
  <si>
    <t>常陸太田市</t>
  </si>
  <si>
    <t>08214</t>
  </si>
  <si>
    <t>高萩市</t>
  </si>
  <si>
    <t>フォークリフト６台、油圧ショベル１台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</si>
  <si>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</si>
  <si>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</si>
  <si>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</si>
  <si>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</si>
  <si>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</si>
  <si>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</si>
  <si>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</si>
  <si>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</si>
  <si>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</si>
  <si>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</si>
  <si>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</si>
  <si>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</si>
  <si>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</si>
  <si>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</si>
  <si>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</si>
  <si>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</si>
  <si>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ショベルローダー１台、４ｔフォークリフト１台、１．５ｔフォークリフト１台、１．４ｔフォークリフト１台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</si>
  <si>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</si>
  <si>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</si>
  <si>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</si>
  <si>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</si>
  <si>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</si>
  <si>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</si>
  <si>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</si>
  <si>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</si>
  <si>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</si>
  <si>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</si>
  <si>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</si>
  <si>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</si>
  <si>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</si>
  <si>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</si>
  <si>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</si>
  <si>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</si>
  <si>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</si>
  <si>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</si>
  <si>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</si>
  <si>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</si>
  <si>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</si>
  <si>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</si>
  <si>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ホイールローダー1台、フォークリフト1台</t>
  </si>
  <si>
    <t>08235</t>
  </si>
  <si>
    <t>つくばみらい市</t>
  </si>
  <si>
    <t>フォークリフト１台，ミニユンボ１台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</si>
  <si>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</si>
  <si>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</si>
  <si>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</si>
  <si>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</si>
  <si>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</si>
  <si>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</si>
  <si>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</si>
  <si>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</si>
  <si>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ホイルローダ　1台　フォークリフト　2台</t>
  </si>
  <si>
    <t>08341</t>
  </si>
  <si>
    <t>東海村</t>
  </si>
  <si>
    <t>ローダー5台，ビーストリサイクラー2台，ソイルプロセッサー1台，トロンメル1台，油圧シャベル6台，シール機1台</t>
  </si>
  <si>
    <t>08364</t>
  </si>
  <si>
    <t>大子町</t>
  </si>
  <si>
    <t>バックホー１台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</si>
  <si>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</si>
  <si>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</si>
  <si>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</si>
  <si>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</si>
  <si>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</si>
  <si>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</si>
  <si>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</si>
  <si>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</si>
  <si>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</si>
  <si>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</si>
  <si>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</si>
  <si>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</si>
  <si>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</si>
  <si>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</si>
  <si>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08836</t>
  </si>
  <si>
    <t>大宮地方環境整備組合</t>
  </si>
  <si>
    <t>○</t>
  </si>
  <si>
    <t>ホイルローダー３台，フォークリフト２台</t>
  </si>
  <si>
    <t>08843</t>
  </si>
  <si>
    <t>常総衛生組合</t>
  </si>
  <si>
    <t>08845</t>
  </si>
  <si>
    <t>龍ケ崎地方塵芥処理組合</t>
  </si>
  <si>
    <t>ホイールローダ2台、フォークリフト2台、ブルドーザ1台</t>
  </si>
  <si>
    <t>08850</t>
  </si>
  <si>
    <t>龍ケ崎地方衛生組合</t>
  </si>
  <si>
    <t>08851</t>
  </si>
  <si>
    <t>さしま環境管理事務組合</t>
  </si>
  <si>
    <t>08853</t>
  </si>
  <si>
    <t>筑北環境衛生組合</t>
  </si>
  <si>
    <t>08855</t>
  </si>
  <si>
    <t>茨城地方広域環境事務組合</t>
  </si>
  <si>
    <t>08859</t>
  </si>
  <si>
    <t>大洗、鉾田、水戸環境組合</t>
  </si>
  <si>
    <t>08867</t>
  </si>
  <si>
    <t>江戸崎地方衛生土木組合</t>
  </si>
  <si>
    <t>08871</t>
  </si>
  <si>
    <t>湖北環境衛生組合</t>
  </si>
  <si>
    <t>08879</t>
  </si>
  <si>
    <t>笠間・水戸環境組合</t>
  </si>
  <si>
    <t>08886</t>
  </si>
  <si>
    <t>筑西広域市町村圏事務組合</t>
  </si>
  <si>
    <t>08887</t>
  </si>
  <si>
    <t>茨城美野里環境組合</t>
  </si>
  <si>
    <t>ホイールローダー１台、ショベルローダー１台、フォークリフト１台</t>
  </si>
  <si>
    <t>08895</t>
  </si>
  <si>
    <t>常総地方広域市町村圏事務組合</t>
  </si>
  <si>
    <t>常総市（石下地区除く）</t>
  </si>
  <si>
    <t>08898</t>
  </si>
  <si>
    <t>霞台厚生施設組合</t>
  </si>
  <si>
    <t>08904</t>
  </si>
  <si>
    <t>新治地方広域事務組合</t>
  </si>
  <si>
    <t>パワーショベル １台 フォークリフト ２台　ホイールローダー ３台</t>
  </si>
  <si>
    <t>08916</t>
  </si>
  <si>
    <t>鹿島地方事務組合</t>
  </si>
  <si>
    <t>08934</t>
  </si>
  <si>
    <t>下妻地方広域事務組合</t>
  </si>
  <si>
    <t>08935</t>
  </si>
  <si>
    <t>ひたちなか・東海広域事務組合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</si>
</sst>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39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5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6"/>
      <c r="CE2" s="136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6"/>
      <c r="CE3" s="136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6"/>
      <c r="CE4" s="136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6"/>
      <c r="CE5" s="136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6"/>
      <c r="CE6" s="136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5</v>
      </c>
      <c r="E7" s="72">
        <f t="shared" si="0"/>
        <v>4</v>
      </c>
      <c r="F7" s="72">
        <f t="shared" si="0"/>
        <v>14</v>
      </c>
      <c r="G7" s="72">
        <f t="shared" si="0"/>
        <v>6</v>
      </c>
      <c r="H7" s="72">
        <f t="shared" si="0"/>
        <v>3</v>
      </c>
      <c r="I7" s="72">
        <f t="shared" si="0"/>
        <v>7</v>
      </c>
      <c r="J7" s="72">
        <f t="shared" si="0"/>
        <v>10</v>
      </c>
      <c r="K7" s="72">
        <f t="shared" si="0"/>
        <v>5</v>
      </c>
      <c r="L7" s="72">
        <f t="shared" si="0"/>
        <v>2</v>
      </c>
      <c r="M7" s="72">
        <f t="shared" si="0"/>
        <v>9</v>
      </c>
      <c r="N7" s="72">
        <f t="shared" si="0"/>
        <v>0</v>
      </c>
      <c r="O7" s="72">
        <f t="shared" si="0"/>
        <v>10</v>
      </c>
      <c r="P7" s="72">
        <f t="shared" si="0"/>
        <v>7</v>
      </c>
      <c r="Q7" s="72">
        <f t="shared" si="0"/>
        <v>3</v>
      </c>
      <c r="R7" s="72">
        <f t="shared" si="0"/>
        <v>7</v>
      </c>
      <c r="S7" s="72">
        <f t="shared" si="0"/>
        <v>3</v>
      </c>
      <c r="T7" s="72">
        <f t="shared" si="0"/>
        <v>2</v>
      </c>
      <c r="U7" s="72">
        <f t="shared" ref="U7:AZ7" si="1">COUNTIF(U$8:U$57,"&lt;&gt;")</f>
        <v>19</v>
      </c>
      <c r="V7" s="72">
        <f t="shared" si="1"/>
        <v>19</v>
      </c>
      <c r="W7" s="72">
        <f t="shared" si="1"/>
        <v>19</v>
      </c>
      <c r="X7" s="72">
        <f t="shared" si="1"/>
        <v>19</v>
      </c>
      <c r="Y7" s="72">
        <f t="shared" si="1"/>
        <v>19</v>
      </c>
      <c r="Z7" s="72">
        <f t="shared" si="1"/>
        <v>19</v>
      </c>
      <c r="AA7" s="72">
        <f t="shared" si="1"/>
        <v>12</v>
      </c>
      <c r="AB7" s="72">
        <f t="shared" si="1"/>
        <v>19</v>
      </c>
      <c r="AC7" s="72">
        <f t="shared" si="1"/>
        <v>7</v>
      </c>
      <c r="AD7" s="72">
        <f t="shared" si="1"/>
        <v>19</v>
      </c>
      <c r="AE7" s="72">
        <f t="shared" si="1"/>
        <v>1</v>
      </c>
      <c r="AF7" s="72">
        <f t="shared" si="1"/>
        <v>19</v>
      </c>
      <c r="AG7" s="72">
        <f t="shared" si="1"/>
        <v>1</v>
      </c>
      <c r="AH7" s="72">
        <f t="shared" si="1"/>
        <v>19</v>
      </c>
      <c r="AI7" s="72">
        <f t="shared" si="1"/>
        <v>1</v>
      </c>
      <c r="AJ7" s="72">
        <f t="shared" si="1"/>
        <v>19</v>
      </c>
      <c r="AK7" s="72">
        <f t="shared" si="1"/>
        <v>1</v>
      </c>
      <c r="AL7" s="72">
        <f t="shared" si="1"/>
        <v>19</v>
      </c>
      <c r="AM7" s="72">
        <f t="shared" si="1"/>
        <v>0</v>
      </c>
      <c r="AN7" s="72">
        <f t="shared" si="1"/>
        <v>19</v>
      </c>
      <c r="AO7" s="72">
        <f t="shared" si="1"/>
        <v>0</v>
      </c>
      <c r="AP7" s="72">
        <f t="shared" si="1"/>
        <v>19</v>
      </c>
      <c r="AQ7" s="72">
        <f t="shared" si="1"/>
        <v>0</v>
      </c>
      <c r="AR7" s="72">
        <f t="shared" si="1"/>
        <v>19</v>
      </c>
      <c r="AS7" s="72">
        <f t="shared" si="1"/>
        <v>0</v>
      </c>
      <c r="AT7" s="72">
        <f t="shared" si="1"/>
        <v>19</v>
      </c>
      <c r="AU7" s="72">
        <f t="shared" si="1"/>
        <v>0</v>
      </c>
      <c r="AV7" s="72">
        <f t="shared" si="1"/>
        <v>19</v>
      </c>
      <c r="AW7" s="72">
        <f t="shared" si="1"/>
        <v>0</v>
      </c>
      <c r="AX7" s="72">
        <f t="shared" si="1"/>
        <v>19</v>
      </c>
      <c r="AY7" s="72">
        <f t="shared" si="1"/>
        <v>0</v>
      </c>
      <c r="AZ7" s="72">
        <f t="shared" si="1"/>
        <v>19</v>
      </c>
      <c r="BA7" s="72">
        <f t="shared" ref="BA7:CC7" si="2">COUNTIF(BA$8:BA$57,"&lt;&gt;")</f>
        <v>0</v>
      </c>
      <c r="BB7" s="72">
        <f t="shared" si="2"/>
        <v>19</v>
      </c>
      <c r="BC7" s="72">
        <f t="shared" si="2"/>
        <v>0</v>
      </c>
      <c r="BD7" s="72">
        <f t="shared" si="2"/>
        <v>19</v>
      </c>
      <c r="BE7" s="72">
        <f t="shared" si="2"/>
        <v>0</v>
      </c>
      <c r="BF7" s="72">
        <f t="shared" si="2"/>
        <v>19</v>
      </c>
      <c r="BG7" s="72">
        <f t="shared" si="2"/>
        <v>0</v>
      </c>
      <c r="BH7" s="72">
        <f t="shared" si="2"/>
        <v>19</v>
      </c>
      <c r="BI7" s="72">
        <f t="shared" si="2"/>
        <v>0</v>
      </c>
      <c r="BJ7" s="72">
        <f t="shared" si="2"/>
        <v>19</v>
      </c>
      <c r="BK7" s="72">
        <f t="shared" si="2"/>
        <v>0</v>
      </c>
      <c r="BL7" s="72">
        <f t="shared" si="2"/>
        <v>19</v>
      </c>
      <c r="BM7" s="72">
        <f t="shared" si="2"/>
        <v>0</v>
      </c>
      <c r="BN7" s="72">
        <f t="shared" si="2"/>
        <v>19</v>
      </c>
      <c r="BO7" s="72">
        <f t="shared" si="2"/>
        <v>0</v>
      </c>
      <c r="BP7" s="72">
        <f t="shared" si="2"/>
        <v>19</v>
      </c>
      <c r="BQ7" s="72">
        <f t="shared" si="2"/>
        <v>0</v>
      </c>
      <c r="BR7" s="72">
        <f t="shared" si="2"/>
        <v>19</v>
      </c>
      <c r="BS7" s="72">
        <f t="shared" si="2"/>
        <v>0</v>
      </c>
      <c r="BT7" s="72">
        <f t="shared" si="2"/>
        <v>19</v>
      </c>
      <c r="BU7" s="72">
        <f t="shared" si="2"/>
        <v>0</v>
      </c>
      <c r="BV7" s="72">
        <f t="shared" si="2"/>
        <v>19</v>
      </c>
      <c r="BW7" s="72">
        <f t="shared" si="2"/>
        <v>0</v>
      </c>
      <c r="BX7" s="72">
        <f t="shared" si="2"/>
        <v>19</v>
      </c>
      <c r="BY7" s="72">
        <f t="shared" si="2"/>
        <v>0</v>
      </c>
      <c r="BZ7" s="72">
        <f t="shared" si="2"/>
        <v>19</v>
      </c>
      <c r="CA7" s="72">
        <f t="shared" si="2"/>
        <v>0</v>
      </c>
      <c r="CB7" s="72">
        <f t="shared" si="2"/>
        <v>19</v>
      </c>
      <c r="CC7" s="72">
        <f t="shared" si="2"/>
        <v>0</v>
      </c>
      <c r="CD7" s="137"/>
      <c r="CE7" s="137"/>
    </row>
    <row r="8" spans="1:83" s="10" customFormat="1" ht="13.5" customHeight="1">
      <c r="A8" s="62" t="s">
        <v>100</v>
      </c>
      <c r="B8" s="68" t="s">
        <v>211</v>
      </c>
      <c r="C8" s="62" t="s">
        <v>212</v>
      </c>
      <c r="D8" s="62"/>
      <c r="E8" s="62" t="s">
        <v>213</v>
      </c>
      <c r="F8" s="62" t="s">
        <v>213</v>
      </c>
      <c r="G8" s="62"/>
      <c r="H8" s="62"/>
      <c r="I8" s="62" t="s">
        <v>213</v>
      </c>
      <c r="J8" s="62"/>
      <c r="K8" s="62"/>
      <c r="L8" s="62"/>
      <c r="M8" s="62"/>
      <c r="N8" s="62"/>
      <c r="O8" s="62" t="s">
        <v>213</v>
      </c>
      <c r="P8" s="62"/>
      <c r="Q8" s="62"/>
      <c r="R8" s="62" t="s">
        <v>213</v>
      </c>
      <c r="S8" s="62" t="s">
        <v>213</v>
      </c>
      <c r="T8" s="62"/>
      <c r="U8" s="62">
        <v>2</v>
      </c>
      <c r="V8" s="68" t="s">
        <v>158</v>
      </c>
      <c r="W8" s="62" t="s">
        <v>159</v>
      </c>
      <c r="X8" s="68" t="s">
        <v>160</v>
      </c>
      <c r="Y8" s="62" t="s">
        <v>161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8" t="s">
        <v>112</v>
      </c>
      <c r="CE8" s="137"/>
    </row>
    <row r="9" spans="1:83" s="10" customFormat="1" ht="13.5" customHeight="1">
      <c r="A9" s="62" t="s">
        <v>100</v>
      </c>
      <c r="B9" s="68" t="s">
        <v>215</v>
      </c>
      <c r="C9" s="62" t="s">
        <v>216</v>
      </c>
      <c r="D9" s="62" t="s">
        <v>213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213</v>
      </c>
      <c r="P9" s="62" t="s">
        <v>213</v>
      </c>
      <c r="Q9" s="62" t="s">
        <v>213</v>
      </c>
      <c r="R9" s="62" t="s">
        <v>213</v>
      </c>
      <c r="S9" s="62" t="s">
        <v>213</v>
      </c>
      <c r="T9" s="62"/>
      <c r="U9" s="62">
        <v>4</v>
      </c>
      <c r="V9" s="68" t="s">
        <v>131</v>
      </c>
      <c r="W9" s="62" t="s">
        <v>132</v>
      </c>
      <c r="X9" s="68" t="s">
        <v>156</v>
      </c>
      <c r="Y9" s="62" t="s">
        <v>157</v>
      </c>
      <c r="Z9" s="68" t="s">
        <v>164</v>
      </c>
      <c r="AA9" s="62" t="s">
        <v>165</v>
      </c>
      <c r="AB9" s="68" t="s">
        <v>179</v>
      </c>
      <c r="AC9" s="62" t="s">
        <v>180</v>
      </c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8" t="s">
        <v>112</v>
      </c>
      <c r="CE9" s="137"/>
    </row>
    <row r="10" spans="1:83" s="10" customFormat="1" ht="13.5" customHeight="1">
      <c r="A10" s="62" t="s">
        <v>100</v>
      </c>
      <c r="B10" s="68" t="s">
        <v>217</v>
      </c>
      <c r="C10" s="62" t="s">
        <v>218</v>
      </c>
      <c r="D10" s="62"/>
      <c r="E10" s="62"/>
      <c r="F10" s="62" t="s">
        <v>213</v>
      </c>
      <c r="G10" s="62" t="s">
        <v>213</v>
      </c>
      <c r="H10" s="62"/>
      <c r="I10" s="62" t="s">
        <v>213</v>
      </c>
      <c r="J10" s="62" t="s">
        <v>213</v>
      </c>
      <c r="K10" s="62" t="s">
        <v>213</v>
      </c>
      <c r="L10" s="62"/>
      <c r="M10" s="62" t="s">
        <v>213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126</v>
      </c>
      <c r="W10" s="62" t="s">
        <v>127</v>
      </c>
      <c r="X10" s="68" t="s">
        <v>207</v>
      </c>
      <c r="Y10" s="62" t="s">
        <v>210</v>
      </c>
      <c r="Z10" s="68" t="s">
        <v>201</v>
      </c>
      <c r="AA10" s="62" t="s">
        <v>202</v>
      </c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8" t="s">
        <v>112</v>
      </c>
      <c r="CE10" s="137"/>
    </row>
    <row r="11" spans="1:83" s="10" customFormat="1" ht="13.5" customHeight="1">
      <c r="A11" s="62" t="s">
        <v>100</v>
      </c>
      <c r="B11" s="68" t="s">
        <v>220</v>
      </c>
      <c r="C11" s="62" t="s">
        <v>221</v>
      </c>
      <c r="D11" s="62" t="s">
        <v>213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213</v>
      </c>
      <c r="P11" s="62" t="s">
        <v>213</v>
      </c>
      <c r="Q11" s="62"/>
      <c r="R11" s="62" t="s">
        <v>213</v>
      </c>
      <c r="S11" s="62"/>
      <c r="T11" s="62"/>
      <c r="U11" s="62">
        <v>8</v>
      </c>
      <c r="V11" s="68" t="s">
        <v>126</v>
      </c>
      <c r="W11" s="62" t="s">
        <v>127</v>
      </c>
      <c r="X11" s="68" t="s">
        <v>145</v>
      </c>
      <c r="Y11" s="62" t="s">
        <v>146</v>
      </c>
      <c r="Z11" s="68" t="s">
        <v>143</v>
      </c>
      <c r="AA11" s="62" t="s">
        <v>144</v>
      </c>
      <c r="AB11" s="68" t="s">
        <v>209</v>
      </c>
      <c r="AC11" s="62" t="s">
        <v>210</v>
      </c>
      <c r="AD11" s="68" t="s">
        <v>201</v>
      </c>
      <c r="AE11" s="62" t="s">
        <v>202</v>
      </c>
      <c r="AF11" s="68" t="s">
        <v>166</v>
      </c>
      <c r="AG11" s="62" t="s">
        <v>167</v>
      </c>
      <c r="AH11" s="68" t="s">
        <v>197</v>
      </c>
      <c r="AI11" s="62" t="s">
        <v>198</v>
      </c>
      <c r="AJ11" s="68" t="s">
        <v>199</v>
      </c>
      <c r="AK11" s="62" t="s">
        <v>200</v>
      </c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8" t="s">
        <v>112</v>
      </c>
      <c r="CE11" s="137"/>
    </row>
    <row r="12" spans="1:83" s="10" customFormat="1" ht="13.5" customHeight="1">
      <c r="A12" s="62" t="s">
        <v>100</v>
      </c>
      <c r="B12" s="68" t="s">
        <v>222</v>
      </c>
      <c r="C12" s="62" t="s">
        <v>223</v>
      </c>
      <c r="D12" s="62"/>
      <c r="E12" s="62"/>
      <c r="F12" s="62" t="s">
        <v>213</v>
      </c>
      <c r="G12" s="62" t="s">
        <v>213</v>
      </c>
      <c r="H12" s="62"/>
      <c r="I12" s="62" t="s">
        <v>213</v>
      </c>
      <c r="J12" s="62" t="s">
        <v>213</v>
      </c>
      <c r="K12" s="62"/>
      <c r="L12" s="62" t="s">
        <v>213</v>
      </c>
      <c r="M12" s="62"/>
      <c r="N12" s="62"/>
      <c r="O12" s="62" t="s">
        <v>213</v>
      </c>
      <c r="P12" s="62" t="s">
        <v>213</v>
      </c>
      <c r="Q12" s="62"/>
      <c r="R12" s="62" t="s">
        <v>213</v>
      </c>
      <c r="S12" s="62"/>
      <c r="T12" s="62" t="s">
        <v>213</v>
      </c>
      <c r="U12" s="62">
        <v>4</v>
      </c>
      <c r="V12" s="68" t="s">
        <v>118</v>
      </c>
      <c r="W12" s="62" t="s">
        <v>119</v>
      </c>
      <c r="X12" s="68" t="s">
        <v>164</v>
      </c>
      <c r="Y12" s="62" t="s">
        <v>165</v>
      </c>
      <c r="Z12" s="68" t="s">
        <v>205</v>
      </c>
      <c r="AA12" s="62" t="s">
        <v>206</v>
      </c>
      <c r="AB12" s="68" t="s">
        <v>207</v>
      </c>
      <c r="AC12" s="62" t="s">
        <v>208</v>
      </c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8" t="s">
        <v>112</v>
      </c>
      <c r="CE12" s="137"/>
    </row>
    <row r="13" spans="1:83" s="10" customFormat="1" ht="13.5" customHeight="1">
      <c r="A13" s="62" t="s">
        <v>100</v>
      </c>
      <c r="B13" s="68" t="s">
        <v>224</v>
      </c>
      <c r="C13" s="62" t="s">
        <v>225</v>
      </c>
      <c r="D13" s="62" t="s">
        <v>213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213</v>
      </c>
      <c r="P13" s="62" t="s">
        <v>213</v>
      </c>
      <c r="Q13" s="62"/>
      <c r="R13" s="62" t="s">
        <v>213</v>
      </c>
      <c r="S13" s="62"/>
      <c r="T13" s="62"/>
      <c r="U13" s="62">
        <v>2</v>
      </c>
      <c r="V13" s="68" t="s">
        <v>170</v>
      </c>
      <c r="W13" s="62" t="s">
        <v>171</v>
      </c>
      <c r="X13" s="68" t="s">
        <v>141</v>
      </c>
      <c r="Y13" s="62" t="s">
        <v>142</v>
      </c>
      <c r="Z13" s="68" t="s">
        <v>112</v>
      </c>
      <c r="AA13" s="62"/>
      <c r="AB13" s="68" t="s">
        <v>112</v>
      </c>
      <c r="AC13" s="62"/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8" t="s">
        <v>112</v>
      </c>
      <c r="CE13" s="137"/>
    </row>
    <row r="14" spans="1:83" s="10" customFormat="1" ht="13.5" customHeight="1">
      <c r="A14" s="62" t="s">
        <v>100</v>
      </c>
      <c r="B14" s="68" t="s">
        <v>226</v>
      </c>
      <c r="C14" s="62" t="s">
        <v>227</v>
      </c>
      <c r="D14" s="62" t="s">
        <v>213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213</v>
      </c>
      <c r="P14" s="62"/>
      <c r="Q14" s="62"/>
      <c r="R14" s="62"/>
      <c r="S14" s="62"/>
      <c r="T14" s="62"/>
      <c r="U14" s="62">
        <v>4</v>
      </c>
      <c r="V14" s="68" t="s">
        <v>184</v>
      </c>
      <c r="W14" s="62" t="s">
        <v>185</v>
      </c>
      <c r="X14" s="68" t="s">
        <v>110</v>
      </c>
      <c r="Y14" s="62" t="s">
        <v>111</v>
      </c>
      <c r="Z14" s="68" t="s">
        <v>141</v>
      </c>
      <c r="AA14" s="62" t="s">
        <v>142</v>
      </c>
      <c r="AB14" s="68" t="s">
        <v>182</v>
      </c>
      <c r="AC14" s="62" t="s">
        <v>183</v>
      </c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8" t="s">
        <v>112</v>
      </c>
      <c r="CE14" s="137"/>
    </row>
    <row r="15" spans="1:83" s="10" customFormat="1" ht="13.5" customHeight="1">
      <c r="A15" s="62" t="s">
        <v>100</v>
      </c>
      <c r="B15" s="68" t="s">
        <v>228</v>
      </c>
      <c r="C15" s="62" t="s">
        <v>229</v>
      </c>
      <c r="D15" s="62"/>
      <c r="E15" s="62"/>
      <c r="F15" s="62" t="s">
        <v>213</v>
      </c>
      <c r="G15" s="62" t="s">
        <v>213</v>
      </c>
      <c r="H15" s="62" t="s">
        <v>213</v>
      </c>
      <c r="I15" s="62" t="s">
        <v>213</v>
      </c>
      <c r="J15" s="62" t="s">
        <v>213</v>
      </c>
      <c r="K15" s="62" t="s">
        <v>213</v>
      </c>
      <c r="L15" s="62"/>
      <c r="M15" s="62"/>
      <c r="N15" s="62"/>
      <c r="O15" s="62" t="s">
        <v>213</v>
      </c>
      <c r="P15" s="62" t="s">
        <v>213</v>
      </c>
      <c r="Q15" s="62" t="s">
        <v>213</v>
      </c>
      <c r="R15" s="62" t="s">
        <v>213</v>
      </c>
      <c r="S15" s="62"/>
      <c r="T15" s="62"/>
      <c r="U15" s="62">
        <v>3</v>
      </c>
      <c r="V15" s="68" t="s">
        <v>186</v>
      </c>
      <c r="W15" s="62" t="s">
        <v>187</v>
      </c>
      <c r="X15" s="68" t="s">
        <v>176</v>
      </c>
      <c r="Y15" s="62" t="s">
        <v>177</v>
      </c>
      <c r="Z15" s="68" t="s">
        <v>110</v>
      </c>
      <c r="AA15" s="62" t="s">
        <v>111</v>
      </c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8" t="s">
        <v>112</v>
      </c>
      <c r="CE15" s="137"/>
    </row>
    <row r="16" spans="1:83" s="10" customFormat="1" ht="13.5" customHeight="1">
      <c r="A16" s="62" t="s">
        <v>100</v>
      </c>
      <c r="B16" s="68" t="s">
        <v>230</v>
      </c>
      <c r="C16" s="62" t="s">
        <v>231</v>
      </c>
      <c r="D16" s="62"/>
      <c r="E16" s="62" t="s">
        <v>213</v>
      </c>
      <c r="F16" s="62" t="s">
        <v>213</v>
      </c>
      <c r="G16" s="62"/>
      <c r="H16" s="62" t="s">
        <v>213</v>
      </c>
      <c r="I16" s="62" t="s">
        <v>213</v>
      </c>
      <c r="J16" s="62" t="s">
        <v>213</v>
      </c>
      <c r="K16" s="62"/>
      <c r="L16" s="62"/>
      <c r="M16" s="62" t="s">
        <v>213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166</v>
      </c>
      <c r="W16" s="62" t="s">
        <v>167</v>
      </c>
      <c r="X16" s="68" t="s">
        <v>197</v>
      </c>
      <c r="Y16" s="62" t="s">
        <v>198</v>
      </c>
      <c r="Z16" s="68" t="s">
        <v>112</v>
      </c>
      <c r="AA16" s="62"/>
      <c r="AB16" s="68" t="s">
        <v>112</v>
      </c>
      <c r="AC16" s="62"/>
      <c r="AD16" s="68" t="s">
        <v>112</v>
      </c>
      <c r="AE16" s="62"/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8" t="s">
        <v>112</v>
      </c>
      <c r="CE16" s="137"/>
    </row>
    <row r="17" spans="1:83" s="10" customFormat="1" ht="13.5" customHeight="1">
      <c r="A17" s="62" t="s">
        <v>100</v>
      </c>
      <c r="B17" s="68" t="s">
        <v>232</v>
      </c>
      <c r="C17" s="62" t="s">
        <v>233</v>
      </c>
      <c r="D17" s="62" t="s">
        <v>213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213</v>
      </c>
      <c r="P17" s="62" t="s">
        <v>213</v>
      </c>
      <c r="Q17" s="62"/>
      <c r="R17" s="62" t="s">
        <v>213</v>
      </c>
      <c r="S17" s="62" t="s">
        <v>213</v>
      </c>
      <c r="T17" s="62"/>
      <c r="U17" s="62">
        <v>4</v>
      </c>
      <c r="V17" s="68" t="s">
        <v>121</v>
      </c>
      <c r="W17" s="62" t="s">
        <v>122</v>
      </c>
      <c r="X17" s="68" t="s">
        <v>182</v>
      </c>
      <c r="Y17" s="62" t="s">
        <v>183</v>
      </c>
      <c r="Z17" s="68" t="s">
        <v>116</v>
      </c>
      <c r="AA17" s="62" t="s">
        <v>117</v>
      </c>
      <c r="AB17" s="68" t="s">
        <v>168</v>
      </c>
      <c r="AC17" s="62" t="s">
        <v>169</v>
      </c>
      <c r="AD17" s="68" t="s">
        <v>112</v>
      </c>
      <c r="AE17" s="62"/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8" t="s">
        <v>112</v>
      </c>
      <c r="CE17" s="137"/>
    </row>
    <row r="18" spans="1:83" s="10" customFormat="1" ht="13.5" customHeight="1">
      <c r="A18" s="62" t="s">
        <v>100</v>
      </c>
      <c r="B18" s="68" t="s">
        <v>234</v>
      </c>
      <c r="C18" s="62" t="s">
        <v>235</v>
      </c>
      <c r="D18" s="62"/>
      <c r="E18" s="62"/>
      <c r="F18" s="62" t="s">
        <v>213</v>
      </c>
      <c r="G18" s="62" t="s">
        <v>213</v>
      </c>
      <c r="H18" s="62"/>
      <c r="I18" s="62"/>
      <c r="J18" s="62" t="s">
        <v>213</v>
      </c>
      <c r="K18" s="62" t="s">
        <v>213</v>
      </c>
      <c r="L18" s="62"/>
      <c r="M18" s="62" t="s">
        <v>213</v>
      </c>
      <c r="N18" s="62"/>
      <c r="O18" s="62"/>
      <c r="P18" s="62"/>
      <c r="Q18" s="62"/>
      <c r="R18" s="62"/>
      <c r="S18" s="62"/>
      <c r="T18" s="62"/>
      <c r="U18" s="62">
        <v>2</v>
      </c>
      <c r="V18" s="68" t="s">
        <v>141</v>
      </c>
      <c r="W18" s="62" t="s">
        <v>142</v>
      </c>
      <c r="X18" s="68" t="s">
        <v>110</v>
      </c>
      <c r="Y18" s="62" t="s">
        <v>111</v>
      </c>
      <c r="Z18" s="68" t="s">
        <v>112</v>
      </c>
      <c r="AA18" s="62"/>
      <c r="AB18" s="68" t="s">
        <v>112</v>
      </c>
      <c r="AC18" s="62"/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8" t="s">
        <v>112</v>
      </c>
      <c r="CE18" s="137"/>
    </row>
    <row r="19" spans="1:83" s="10" customFormat="1" ht="13.5" customHeight="1">
      <c r="A19" s="62" t="s">
        <v>100</v>
      </c>
      <c r="B19" s="68" t="s">
        <v>236</v>
      </c>
      <c r="C19" s="62" t="s">
        <v>237</v>
      </c>
      <c r="D19" s="62"/>
      <c r="E19" s="62"/>
      <c r="F19" s="62" t="s">
        <v>213</v>
      </c>
      <c r="G19" s="62"/>
      <c r="H19" s="62"/>
      <c r="I19" s="62"/>
      <c r="J19" s="62" t="s">
        <v>213</v>
      </c>
      <c r="K19" s="62"/>
      <c r="L19" s="62"/>
      <c r="M19" s="62"/>
      <c r="N19" s="62"/>
      <c r="O19" s="62" t="s">
        <v>213</v>
      </c>
      <c r="P19" s="62" t="s">
        <v>213</v>
      </c>
      <c r="Q19" s="62"/>
      <c r="R19" s="62"/>
      <c r="S19" s="62"/>
      <c r="T19" s="62"/>
      <c r="U19" s="62">
        <v>3</v>
      </c>
      <c r="V19" s="68" t="s">
        <v>124</v>
      </c>
      <c r="W19" s="62" t="s">
        <v>125</v>
      </c>
      <c r="X19" s="68" t="s">
        <v>162</v>
      </c>
      <c r="Y19" s="62" t="s">
        <v>163</v>
      </c>
      <c r="Z19" s="68" t="s">
        <v>170</v>
      </c>
      <c r="AA19" s="62" t="s">
        <v>171</v>
      </c>
      <c r="AB19" s="68" t="s">
        <v>112</v>
      </c>
      <c r="AC19" s="62"/>
      <c r="AD19" s="68" t="s">
        <v>112</v>
      </c>
      <c r="AE19" s="62"/>
      <c r="AF19" s="68" t="s">
        <v>112</v>
      </c>
      <c r="AG19" s="62"/>
      <c r="AH19" s="68" t="s">
        <v>112</v>
      </c>
      <c r="AI19" s="62"/>
      <c r="AJ19" s="68" t="s">
        <v>112</v>
      </c>
      <c r="AK19" s="62"/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8" t="s">
        <v>112</v>
      </c>
      <c r="CE19" s="137"/>
    </row>
    <row r="20" spans="1:83" s="10" customFormat="1" ht="13.5" customHeight="1">
      <c r="A20" s="62" t="s">
        <v>100</v>
      </c>
      <c r="B20" s="68" t="s">
        <v>238</v>
      </c>
      <c r="C20" s="62" t="s">
        <v>239</v>
      </c>
      <c r="D20" s="62"/>
      <c r="E20" s="62" t="s">
        <v>213</v>
      </c>
      <c r="F20" s="62" t="s">
        <v>213</v>
      </c>
      <c r="G20" s="62" t="s">
        <v>213</v>
      </c>
      <c r="H20" s="62"/>
      <c r="I20" s="62"/>
      <c r="J20" s="62" t="s">
        <v>213</v>
      </c>
      <c r="K20" s="62" t="s">
        <v>213</v>
      </c>
      <c r="L20" s="62"/>
      <c r="M20" s="62" t="s">
        <v>213</v>
      </c>
      <c r="N20" s="62"/>
      <c r="O20" s="62"/>
      <c r="P20" s="62"/>
      <c r="Q20" s="62"/>
      <c r="R20" s="62"/>
      <c r="S20" s="62"/>
      <c r="T20" s="62"/>
      <c r="U20" s="62">
        <v>2</v>
      </c>
      <c r="V20" s="68" t="s">
        <v>182</v>
      </c>
      <c r="W20" s="62" t="s">
        <v>183</v>
      </c>
      <c r="X20" s="68" t="s">
        <v>184</v>
      </c>
      <c r="Y20" s="62" t="s">
        <v>185</v>
      </c>
      <c r="Z20" s="68" t="s">
        <v>112</v>
      </c>
      <c r="AA20" s="62"/>
      <c r="AB20" s="68" t="s">
        <v>112</v>
      </c>
      <c r="AC20" s="62"/>
      <c r="AD20" s="68" t="s">
        <v>112</v>
      </c>
      <c r="AE20" s="62"/>
      <c r="AF20" s="68" t="s">
        <v>112</v>
      </c>
      <c r="AG20" s="62"/>
      <c r="AH20" s="68" t="s">
        <v>112</v>
      </c>
      <c r="AI20" s="62"/>
      <c r="AJ20" s="68" t="s">
        <v>112</v>
      </c>
      <c r="AK20" s="62"/>
      <c r="AL20" s="68" t="s">
        <v>112</v>
      </c>
      <c r="AM20" s="62"/>
      <c r="AN20" s="68" t="s">
        <v>112</v>
      </c>
      <c r="AO20" s="62"/>
      <c r="AP20" s="68" t="s">
        <v>112</v>
      </c>
      <c r="AQ20" s="62"/>
      <c r="AR20" s="68" t="s">
        <v>112</v>
      </c>
      <c r="AS20" s="62"/>
      <c r="AT20" s="68" t="s">
        <v>112</v>
      </c>
      <c r="AU20" s="62"/>
      <c r="AV20" s="68" t="s">
        <v>112</v>
      </c>
      <c r="AW20" s="62"/>
      <c r="AX20" s="68" t="s">
        <v>112</v>
      </c>
      <c r="AY20" s="62"/>
      <c r="AZ20" s="68" t="s">
        <v>112</v>
      </c>
      <c r="BA20" s="62"/>
      <c r="BB20" s="68" t="s">
        <v>112</v>
      </c>
      <c r="BC20" s="62"/>
      <c r="BD20" s="68" t="s">
        <v>112</v>
      </c>
      <c r="BE20" s="62"/>
      <c r="BF20" s="68" t="s">
        <v>112</v>
      </c>
      <c r="BG20" s="62"/>
      <c r="BH20" s="68" t="s">
        <v>112</v>
      </c>
      <c r="BI20" s="62"/>
      <c r="BJ20" s="68" t="s">
        <v>112</v>
      </c>
      <c r="BK20" s="62"/>
      <c r="BL20" s="68" t="s">
        <v>112</v>
      </c>
      <c r="BM20" s="62"/>
      <c r="BN20" s="68" t="s">
        <v>112</v>
      </c>
      <c r="BO20" s="62"/>
      <c r="BP20" s="68" t="s">
        <v>112</v>
      </c>
      <c r="BQ20" s="62"/>
      <c r="BR20" s="68" t="s">
        <v>112</v>
      </c>
      <c r="BS20" s="62"/>
      <c r="BT20" s="68" t="s">
        <v>112</v>
      </c>
      <c r="BU20" s="62"/>
      <c r="BV20" s="68" t="s">
        <v>112</v>
      </c>
      <c r="BW20" s="62"/>
      <c r="BX20" s="68" t="s">
        <v>112</v>
      </c>
      <c r="BY20" s="62"/>
      <c r="BZ20" s="68" t="s">
        <v>112</v>
      </c>
      <c r="CA20" s="62"/>
      <c r="CB20" s="68" t="s">
        <v>112</v>
      </c>
      <c r="CC20" s="62"/>
      <c r="CD20" s="138" t="s">
        <v>112</v>
      </c>
      <c r="CE20" s="137"/>
    </row>
    <row r="21" spans="1:83" s="10" customFormat="1" ht="13.5" customHeight="1">
      <c r="A21" s="62" t="s">
        <v>100</v>
      </c>
      <c r="B21" s="68" t="s">
        <v>241</v>
      </c>
      <c r="C21" s="62" t="s">
        <v>242</v>
      </c>
      <c r="D21" s="62"/>
      <c r="E21" s="62"/>
      <c r="F21" s="62" t="s">
        <v>213</v>
      </c>
      <c r="G21" s="62"/>
      <c r="H21" s="62"/>
      <c r="I21" s="62" t="s">
        <v>213</v>
      </c>
      <c r="J21" s="62" t="s">
        <v>213</v>
      </c>
      <c r="K21" s="62"/>
      <c r="L21" s="62"/>
      <c r="M21" s="62" t="s">
        <v>213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131</v>
      </c>
      <c r="W21" s="62" t="s">
        <v>243</v>
      </c>
      <c r="X21" s="68" t="s">
        <v>143</v>
      </c>
      <c r="Y21" s="62" t="s">
        <v>144</v>
      </c>
      <c r="Z21" s="68" t="s">
        <v>156</v>
      </c>
      <c r="AA21" s="62" t="s">
        <v>157</v>
      </c>
      <c r="AB21" s="68" t="s">
        <v>179</v>
      </c>
      <c r="AC21" s="62" t="s">
        <v>180</v>
      </c>
      <c r="AD21" s="68" t="s">
        <v>112</v>
      </c>
      <c r="AE21" s="62"/>
      <c r="AF21" s="68" t="s">
        <v>112</v>
      </c>
      <c r="AG21" s="62"/>
      <c r="AH21" s="68" t="s">
        <v>112</v>
      </c>
      <c r="AI21" s="62"/>
      <c r="AJ21" s="68" t="s">
        <v>112</v>
      </c>
      <c r="AK21" s="62"/>
      <c r="AL21" s="68" t="s">
        <v>112</v>
      </c>
      <c r="AM21" s="62"/>
      <c r="AN21" s="68" t="s">
        <v>112</v>
      </c>
      <c r="AO21" s="62"/>
      <c r="AP21" s="68" t="s">
        <v>112</v>
      </c>
      <c r="AQ21" s="62"/>
      <c r="AR21" s="68" t="s">
        <v>112</v>
      </c>
      <c r="AS21" s="62"/>
      <c r="AT21" s="68" t="s">
        <v>112</v>
      </c>
      <c r="AU21" s="62"/>
      <c r="AV21" s="68" t="s">
        <v>112</v>
      </c>
      <c r="AW21" s="62"/>
      <c r="AX21" s="68" t="s">
        <v>112</v>
      </c>
      <c r="AY21" s="62"/>
      <c r="AZ21" s="68" t="s">
        <v>112</v>
      </c>
      <c r="BA21" s="62"/>
      <c r="BB21" s="68" t="s">
        <v>112</v>
      </c>
      <c r="BC21" s="62"/>
      <c r="BD21" s="68" t="s">
        <v>112</v>
      </c>
      <c r="BE21" s="62"/>
      <c r="BF21" s="68" t="s">
        <v>112</v>
      </c>
      <c r="BG21" s="62"/>
      <c r="BH21" s="68" t="s">
        <v>112</v>
      </c>
      <c r="BI21" s="62"/>
      <c r="BJ21" s="68" t="s">
        <v>112</v>
      </c>
      <c r="BK21" s="62"/>
      <c r="BL21" s="68" t="s">
        <v>112</v>
      </c>
      <c r="BM21" s="62"/>
      <c r="BN21" s="68" t="s">
        <v>112</v>
      </c>
      <c r="BO21" s="62"/>
      <c r="BP21" s="68" t="s">
        <v>112</v>
      </c>
      <c r="BQ21" s="62"/>
      <c r="BR21" s="68" t="s">
        <v>112</v>
      </c>
      <c r="BS21" s="62"/>
      <c r="BT21" s="68" t="s">
        <v>112</v>
      </c>
      <c r="BU21" s="62"/>
      <c r="BV21" s="68" t="s">
        <v>112</v>
      </c>
      <c r="BW21" s="62"/>
      <c r="BX21" s="68" t="s">
        <v>112</v>
      </c>
      <c r="BY21" s="62"/>
      <c r="BZ21" s="68" t="s">
        <v>112</v>
      </c>
      <c r="CA21" s="62"/>
      <c r="CB21" s="68" t="s">
        <v>112</v>
      </c>
      <c r="CC21" s="62"/>
      <c r="CD21" s="138" t="s">
        <v>112</v>
      </c>
      <c r="CE21" s="137"/>
    </row>
    <row r="22" spans="1:83" s="10" customFormat="1" ht="13.5" customHeight="1">
      <c r="A22" s="62" t="s">
        <v>100</v>
      </c>
      <c r="B22" s="68" t="s">
        <v>244</v>
      </c>
      <c r="C22" s="62" t="s">
        <v>245</v>
      </c>
      <c r="D22" s="62"/>
      <c r="E22" s="62"/>
      <c r="F22" s="62" t="s">
        <v>213</v>
      </c>
      <c r="G22" s="62"/>
      <c r="H22" s="62"/>
      <c r="I22" s="62" t="s">
        <v>213</v>
      </c>
      <c r="J22" s="62" t="s">
        <v>213</v>
      </c>
      <c r="K22" s="62" t="s">
        <v>213</v>
      </c>
      <c r="L22" s="62"/>
      <c r="M22" s="62" t="s">
        <v>213</v>
      </c>
      <c r="N22" s="62"/>
      <c r="O22" s="62"/>
      <c r="P22" s="62"/>
      <c r="Q22" s="62"/>
      <c r="R22" s="62"/>
      <c r="S22" s="62"/>
      <c r="T22" s="62"/>
      <c r="U22" s="62">
        <v>4</v>
      </c>
      <c r="V22" s="68" t="s">
        <v>121</v>
      </c>
      <c r="W22" s="62" t="s">
        <v>122</v>
      </c>
      <c r="X22" s="68" t="s">
        <v>182</v>
      </c>
      <c r="Y22" s="62" t="s">
        <v>183</v>
      </c>
      <c r="Z22" s="68" t="s">
        <v>168</v>
      </c>
      <c r="AA22" s="62" t="s">
        <v>169</v>
      </c>
      <c r="AB22" s="68" t="s">
        <v>184</v>
      </c>
      <c r="AC22" s="62" t="s">
        <v>185</v>
      </c>
      <c r="AD22" s="68" t="s">
        <v>112</v>
      </c>
      <c r="AE22" s="62"/>
      <c r="AF22" s="68" t="s">
        <v>112</v>
      </c>
      <c r="AG22" s="62"/>
      <c r="AH22" s="68" t="s">
        <v>112</v>
      </c>
      <c r="AI22" s="62"/>
      <c r="AJ22" s="68" t="s">
        <v>112</v>
      </c>
      <c r="AK22" s="62"/>
      <c r="AL22" s="68" t="s">
        <v>112</v>
      </c>
      <c r="AM22" s="62"/>
      <c r="AN22" s="68" t="s">
        <v>112</v>
      </c>
      <c r="AO22" s="62"/>
      <c r="AP22" s="68" t="s">
        <v>112</v>
      </c>
      <c r="AQ22" s="62"/>
      <c r="AR22" s="68" t="s">
        <v>112</v>
      </c>
      <c r="AS22" s="62"/>
      <c r="AT22" s="68" t="s">
        <v>112</v>
      </c>
      <c r="AU22" s="62"/>
      <c r="AV22" s="68" t="s">
        <v>112</v>
      </c>
      <c r="AW22" s="62"/>
      <c r="AX22" s="68" t="s">
        <v>112</v>
      </c>
      <c r="AY22" s="62"/>
      <c r="AZ22" s="68" t="s">
        <v>112</v>
      </c>
      <c r="BA22" s="62"/>
      <c r="BB22" s="68" t="s">
        <v>112</v>
      </c>
      <c r="BC22" s="62"/>
      <c r="BD22" s="68" t="s">
        <v>112</v>
      </c>
      <c r="BE22" s="62"/>
      <c r="BF22" s="68" t="s">
        <v>112</v>
      </c>
      <c r="BG22" s="62"/>
      <c r="BH22" s="68" t="s">
        <v>112</v>
      </c>
      <c r="BI22" s="62"/>
      <c r="BJ22" s="68" t="s">
        <v>112</v>
      </c>
      <c r="BK22" s="62"/>
      <c r="BL22" s="68" t="s">
        <v>112</v>
      </c>
      <c r="BM22" s="62"/>
      <c r="BN22" s="68" t="s">
        <v>112</v>
      </c>
      <c r="BO22" s="62"/>
      <c r="BP22" s="68" t="s">
        <v>112</v>
      </c>
      <c r="BQ22" s="62"/>
      <c r="BR22" s="68" t="s">
        <v>112</v>
      </c>
      <c r="BS22" s="62"/>
      <c r="BT22" s="68" t="s">
        <v>112</v>
      </c>
      <c r="BU22" s="62"/>
      <c r="BV22" s="68" t="s">
        <v>112</v>
      </c>
      <c r="BW22" s="62"/>
      <c r="BX22" s="68" t="s">
        <v>112</v>
      </c>
      <c r="BY22" s="62"/>
      <c r="BZ22" s="68" t="s">
        <v>112</v>
      </c>
      <c r="CA22" s="62"/>
      <c r="CB22" s="68" t="s">
        <v>112</v>
      </c>
      <c r="CC22" s="62"/>
      <c r="CD22" s="138" t="s">
        <v>112</v>
      </c>
      <c r="CE22" s="137"/>
    </row>
    <row r="23" spans="1:83" s="10" customFormat="1" ht="13.5" customHeight="1">
      <c r="A23" s="62" t="s">
        <v>100</v>
      </c>
      <c r="B23" s="68" t="s">
        <v>246</v>
      </c>
      <c r="C23" s="62" t="s">
        <v>247</v>
      </c>
      <c r="D23" s="62"/>
      <c r="E23" s="62"/>
      <c r="F23" s="62" t="s">
        <v>213</v>
      </c>
      <c r="G23" s="62"/>
      <c r="H23" s="62"/>
      <c r="I23" s="62"/>
      <c r="J23" s="62"/>
      <c r="K23" s="62"/>
      <c r="L23" s="62"/>
      <c r="M23" s="62" t="s">
        <v>213</v>
      </c>
      <c r="N23" s="62"/>
      <c r="O23" s="62"/>
      <c r="P23" s="62"/>
      <c r="Q23" s="62"/>
      <c r="R23" s="62"/>
      <c r="S23" s="62"/>
      <c r="T23" s="62"/>
      <c r="U23" s="62">
        <v>3</v>
      </c>
      <c r="V23" s="68" t="s">
        <v>116</v>
      </c>
      <c r="W23" s="62" t="s">
        <v>117</v>
      </c>
      <c r="X23" s="68" t="s">
        <v>121</v>
      </c>
      <c r="Y23" s="62" t="s">
        <v>122</v>
      </c>
      <c r="Z23" s="68" t="s">
        <v>168</v>
      </c>
      <c r="AA23" s="62" t="s">
        <v>169</v>
      </c>
      <c r="AB23" s="68" t="s">
        <v>112</v>
      </c>
      <c r="AC23" s="62"/>
      <c r="AD23" s="68" t="s">
        <v>112</v>
      </c>
      <c r="AE23" s="62"/>
      <c r="AF23" s="68" t="s">
        <v>112</v>
      </c>
      <c r="AG23" s="62"/>
      <c r="AH23" s="68" t="s">
        <v>112</v>
      </c>
      <c r="AI23" s="62"/>
      <c r="AJ23" s="68" t="s">
        <v>112</v>
      </c>
      <c r="AK23" s="62"/>
      <c r="AL23" s="68" t="s">
        <v>112</v>
      </c>
      <c r="AM23" s="62"/>
      <c r="AN23" s="68" t="s">
        <v>112</v>
      </c>
      <c r="AO23" s="62"/>
      <c r="AP23" s="68" t="s">
        <v>112</v>
      </c>
      <c r="AQ23" s="62"/>
      <c r="AR23" s="68" t="s">
        <v>112</v>
      </c>
      <c r="AS23" s="62"/>
      <c r="AT23" s="68" t="s">
        <v>112</v>
      </c>
      <c r="AU23" s="62"/>
      <c r="AV23" s="68" t="s">
        <v>112</v>
      </c>
      <c r="AW23" s="62"/>
      <c r="AX23" s="68" t="s">
        <v>112</v>
      </c>
      <c r="AY23" s="62"/>
      <c r="AZ23" s="68" t="s">
        <v>112</v>
      </c>
      <c r="BA23" s="62"/>
      <c r="BB23" s="68" t="s">
        <v>112</v>
      </c>
      <c r="BC23" s="62"/>
      <c r="BD23" s="68" t="s">
        <v>112</v>
      </c>
      <c r="BE23" s="62"/>
      <c r="BF23" s="68" t="s">
        <v>112</v>
      </c>
      <c r="BG23" s="62"/>
      <c r="BH23" s="68" t="s">
        <v>112</v>
      </c>
      <c r="BI23" s="62"/>
      <c r="BJ23" s="68" t="s">
        <v>112</v>
      </c>
      <c r="BK23" s="62"/>
      <c r="BL23" s="68" t="s">
        <v>112</v>
      </c>
      <c r="BM23" s="62"/>
      <c r="BN23" s="68" t="s">
        <v>112</v>
      </c>
      <c r="BO23" s="62"/>
      <c r="BP23" s="68" t="s">
        <v>112</v>
      </c>
      <c r="BQ23" s="62"/>
      <c r="BR23" s="68" t="s">
        <v>112</v>
      </c>
      <c r="BS23" s="62"/>
      <c r="BT23" s="68" t="s">
        <v>112</v>
      </c>
      <c r="BU23" s="62"/>
      <c r="BV23" s="68" t="s">
        <v>112</v>
      </c>
      <c r="BW23" s="62"/>
      <c r="BX23" s="68" t="s">
        <v>112</v>
      </c>
      <c r="BY23" s="62"/>
      <c r="BZ23" s="68" t="s">
        <v>112</v>
      </c>
      <c r="CA23" s="62"/>
      <c r="CB23" s="68" t="s">
        <v>112</v>
      </c>
      <c r="CC23" s="62"/>
      <c r="CD23" s="138" t="s">
        <v>112</v>
      </c>
      <c r="CE23" s="137"/>
    </row>
    <row r="24" spans="1:83" s="10" customFormat="1" ht="13.5" customHeight="1">
      <c r="A24" s="62" t="s">
        <v>100</v>
      </c>
      <c r="B24" s="68" t="s">
        <v>249</v>
      </c>
      <c r="C24" s="62" t="s">
        <v>250</v>
      </c>
      <c r="D24" s="62"/>
      <c r="E24" s="62"/>
      <c r="F24" s="62" t="s">
        <v>213</v>
      </c>
      <c r="G24" s="62"/>
      <c r="H24" s="62"/>
      <c r="I24" s="62"/>
      <c r="J24" s="62"/>
      <c r="K24" s="62"/>
      <c r="L24" s="62"/>
      <c r="M24" s="62" t="s">
        <v>213</v>
      </c>
      <c r="N24" s="62"/>
      <c r="O24" s="62"/>
      <c r="P24" s="62"/>
      <c r="Q24" s="62"/>
      <c r="R24" s="62"/>
      <c r="S24" s="62"/>
      <c r="T24" s="62"/>
      <c r="U24" s="62">
        <v>2</v>
      </c>
      <c r="V24" s="68" t="s">
        <v>151</v>
      </c>
      <c r="W24" s="62" t="s">
        <v>152</v>
      </c>
      <c r="X24" s="68" t="s">
        <v>172</v>
      </c>
      <c r="Y24" s="62" t="s">
        <v>173</v>
      </c>
      <c r="Z24" s="68" t="s">
        <v>112</v>
      </c>
      <c r="AA24" s="62"/>
      <c r="AB24" s="68" t="s">
        <v>112</v>
      </c>
      <c r="AC24" s="62"/>
      <c r="AD24" s="68" t="s">
        <v>112</v>
      </c>
      <c r="AE24" s="62"/>
      <c r="AF24" s="68" t="s">
        <v>112</v>
      </c>
      <c r="AG24" s="62"/>
      <c r="AH24" s="68" t="s">
        <v>112</v>
      </c>
      <c r="AI24" s="62"/>
      <c r="AJ24" s="68" t="s">
        <v>112</v>
      </c>
      <c r="AK24" s="62"/>
      <c r="AL24" s="68" t="s">
        <v>112</v>
      </c>
      <c r="AM24" s="62"/>
      <c r="AN24" s="68" t="s">
        <v>112</v>
      </c>
      <c r="AO24" s="62"/>
      <c r="AP24" s="68" t="s">
        <v>112</v>
      </c>
      <c r="AQ24" s="62"/>
      <c r="AR24" s="68" t="s">
        <v>112</v>
      </c>
      <c r="AS24" s="62"/>
      <c r="AT24" s="68" t="s">
        <v>112</v>
      </c>
      <c r="AU24" s="62"/>
      <c r="AV24" s="68" t="s">
        <v>112</v>
      </c>
      <c r="AW24" s="62"/>
      <c r="AX24" s="68" t="s">
        <v>112</v>
      </c>
      <c r="AY24" s="62"/>
      <c r="AZ24" s="68" t="s">
        <v>112</v>
      </c>
      <c r="BA24" s="62"/>
      <c r="BB24" s="68" t="s">
        <v>112</v>
      </c>
      <c r="BC24" s="62"/>
      <c r="BD24" s="68" t="s">
        <v>112</v>
      </c>
      <c r="BE24" s="62"/>
      <c r="BF24" s="68" t="s">
        <v>112</v>
      </c>
      <c r="BG24" s="62"/>
      <c r="BH24" s="68" t="s">
        <v>112</v>
      </c>
      <c r="BI24" s="62"/>
      <c r="BJ24" s="68" t="s">
        <v>112</v>
      </c>
      <c r="BK24" s="62"/>
      <c r="BL24" s="68" t="s">
        <v>112</v>
      </c>
      <c r="BM24" s="62"/>
      <c r="BN24" s="68" t="s">
        <v>112</v>
      </c>
      <c r="BO24" s="62"/>
      <c r="BP24" s="68" t="s">
        <v>112</v>
      </c>
      <c r="BQ24" s="62"/>
      <c r="BR24" s="68" t="s">
        <v>112</v>
      </c>
      <c r="BS24" s="62"/>
      <c r="BT24" s="68" t="s">
        <v>112</v>
      </c>
      <c r="BU24" s="62"/>
      <c r="BV24" s="68" t="s">
        <v>112</v>
      </c>
      <c r="BW24" s="62"/>
      <c r="BX24" s="68" t="s">
        <v>112</v>
      </c>
      <c r="BY24" s="62"/>
      <c r="BZ24" s="68" t="s">
        <v>112</v>
      </c>
      <c r="CA24" s="62"/>
      <c r="CB24" s="68" t="s">
        <v>112</v>
      </c>
      <c r="CC24" s="62"/>
      <c r="CD24" s="138" t="s">
        <v>112</v>
      </c>
      <c r="CE24" s="137"/>
    </row>
    <row r="25" spans="1:83" s="10" customFormat="1" ht="13.5" customHeight="1">
      <c r="A25" s="62" t="s">
        <v>100</v>
      </c>
      <c r="B25" s="68" t="s">
        <v>251</v>
      </c>
      <c r="C25" s="62" t="s">
        <v>252</v>
      </c>
      <c r="D25" s="62"/>
      <c r="E25" s="62" t="s">
        <v>213</v>
      </c>
      <c r="F25" s="62" t="s">
        <v>213</v>
      </c>
      <c r="G25" s="62" t="s">
        <v>213</v>
      </c>
      <c r="H25" s="62" t="s">
        <v>213</v>
      </c>
      <c r="I25" s="62"/>
      <c r="J25" s="62" t="s">
        <v>213</v>
      </c>
      <c r="K25" s="62"/>
      <c r="L25" s="62" t="s">
        <v>213</v>
      </c>
      <c r="M25" s="62"/>
      <c r="N25" s="62"/>
      <c r="O25" s="62" t="s">
        <v>213</v>
      </c>
      <c r="P25" s="62"/>
      <c r="Q25" s="62" t="s">
        <v>213</v>
      </c>
      <c r="R25" s="62"/>
      <c r="S25" s="62"/>
      <c r="T25" s="62" t="s">
        <v>213</v>
      </c>
      <c r="U25" s="62">
        <v>3</v>
      </c>
      <c r="V25" s="68" t="s">
        <v>128</v>
      </c>
      <c r="W25" s="62" t="s">
        <v>129</v>
      </c>
      <c r="X25" s="68" t="s">
        <v>203</v>
      </c>
      <c r="Y25" s="62" t="s">
        <v>204</v>
      </c>
      <c r="Z25" s="68" t="s">
        <v>131</v>
      </c>
      <c r="AA25" s="62" t="s">
        <v>132</v>
      </c>
      <c r="AB25" s="68" t="s">
        <v>112</v>
      </c>
      <c r="AC25" s="62"/>
      <c r="AD25" s="68" t="s">
        <v>112</v>
      </c>
      <c r="AE25" s="62"/>
      <c r="AF25" s="68" t="s">
        <v>112</v>
      </c>
      <c r="AG25" s="62"/>
      <c r="AH25" s="68" t="s">
        <v>112</v>
      </c>
      <c r="AI25" s="62"/>
      <c r="AJ25" s="68" t="s">
        <v>112</v>
      </c>
      <c r="AK25" s="62"/>
      <c r="AL25" s="68" t="s">
        <v>112</v>
      </c>
      <c r="AM25" s="62"/>
      <c r="AN25" s="68" t="s">
        <v>112</v>
      </c>
      <c r="AO25" s="62"/>
      <c r="AP25" s="68" t="s">
        <v>112</v>
      </c>
      <c r="AQ25" s="62"/>
      <c r="AR25" s="68" t="s">
        <v>112</v>
      </c>
      <c r="AS25" s="62"/>
      <c r="AT25" s="68" t="s">
        <v>112</v>
      </c>
      <c r="AU25" s="62"/>
      <c r="AV25" s="68" t="s">
        <v>112</v>
      </c>
      <c r="AW25" s="62"/>
      <c r="AX25" s="68" t="s">
        <v>112</v>
      </c>
      <c r="AY25" s="62"/>
      <c r="AZ25" s="68" t="s">
        <v>112</v>
      </c>
      <c r="BA25" s="62"/>
      <c r="BB25" s="68" t="s">
        <v>112</v>
      </c>
      <c r="BC25" s="62"/>
      <c r="BD25" s="68" t="s">
        <v>112</v>
      </c>
      <c r="BE25" s="62"/>
      <c r="BF25" s="68" t="s">
        <v>112</v>
      </c>
      <c r="BG25" s="62"/>
      <c r="BH25" s="68" t="s">
        <v>112</v>
      </c>
      <c r="BI25" s="62"/>
      <c r="BJ25" s="68" t="s">
        <v>112</v>
      </c>
      <c r="BK25" s="62"/>
      <c r="BL25" s="68" t="s">
        <v>112</v>
      </c>
      <c r="BM25" s="62"/>
      <c r="BN25" s="68" t="s">
        <v>112</v>
      </c>
      <c r="BO25" s="62"/>
      <c r="BP25" s="68" t="s">
        <v>112</v>
      </c>
      <c r="BQ25" s="62"/>
      <c r="BR25" s="68" t="s">
        <v>112</v>
      </c>
      <c r="BS25" s="62"/>
      <c r="BT25" s="68" t="s">
        <v>112</v>
      </c>
      <c r="BU25" s="62"/>
      <c r="BV25" s="68" t="s">
        <v>112</v>
      </c>
      <c r="BW25" s="62"/>
      <c r="BX25" s="68" t="s">
        <v>112</v>
      </c>
      <c r="BY25" s="62"/>
      <c r="BZ25" s="68" t="s">
        <v>112</v>
      </c>
      <c r="CA25" s="62"/>
      <c r="CB25" s="68" t="s">
        <v>112</v>
      </c>
      <c r="CC25" s="62"/>
      <c r="CD25" s="138" t="s">
        <v>112</v>
      </c>
      <c r="CE25" s="137"/>
    </row>
    <row r="26" spans="1:83" s="10" customFormat="1" ht="13.5" customHeight="1">
      <c r="A26" s="62" t="s">
        <v>100</v>
      </c>
      <c r="B26" s="68" t="s">
        <v>253</v>
      </c>
      <c r="C26" s="62" t="s">
        <v>254</v>
      </c>
      <c r="D26" s="62"/>
      <c r="E26" s="62"/>
      <c r="F26" s="62" t="s">
        <v>213</v>
      </c>
      <c r="G26" s="62"/>
      <c r="H26" s="62"/>
      <c r="I26" s="62"/>
      <c r="J26" s="62"/>
      <c r="K26" s="62"/>
      <c r="L26" s="62"/>
      <c r="M26" s="62" t="s">
        <v>213</v>
      </c>
      <c r="N26" s="62"/>
      <c r="O26" s="62"/>
      <c r="P26" s="62"/>
      <c r="Q26" s="62"/>
      <c r="R26" s="62"/>
      <c r="S26" s="62"/>
      <c r="T26" s="62"/>
      <c r="U26" s="62">
        <v>2</v>
      </c>
      <c r="V26" s="68" t="s">
        <v>149</v>
      </c>
      <c r="W26" s="62" t="s">
        <v>150</v>
      </c>
      <c r="X26" s="68" t="s">
        <v>191</v>
      </c>
      <c r="Y26" s="62" t="s">
        <v>192</v>
      </c>
      <c r="Z26" s="68" t="s">
        <v>112</v>
      </c>
      <c r="AA26" s="62"/>
      <c r="AB26" s="68" t="s">
        <v>112</v>
      </c>
      <c r="AC26" s="62"/>
      <c r="AD26" s="68" t="s">
        <v>112</v>
      </c>
      <c r="AE26" s="62"/>
      <c r="AF26" s="68" t="s">
        <v>112</v>
      </c>
      <c r="AG26" s="62"/>
      <c r="AH26" s="68" t="s">
        <v>112</v>
      </c>
      <c r="AI26" s="62"/>
      <c r="AJ26" s="68" t="s">
        <v>112</v>
      </c>
      <c r="AK26" s="62"/>
      <c r="AL26" s="68" t="s">
        <v>112</v>
      </c>
      <c r="AM26" s="62"/>
      <c r="AN26" s="68" t="s">
        <v>112</v>
      </c>
      <c r="AO26" s="62"/>
      <c r="AP26" s="68" t="s">
        <v>112</v>
      </c>
      <c r="AQ26" s="62"/>
      <c r="AR26" s="68" t="s">
        <v>112</v>
      </c>
      <c r="AS26" s="62"/>
      <c r="AT26" s="68" t="s">
        <v>112</v>
      </c>
      <c r="AU26" s="62"/>
      <c r="AV26" s="68" t="s">
        <v>112</v>
      </c>
      <c r="AW26" s="62"/>
      <c r="AX26" s="68" t="s">
        <v>112</v>
      </c>
      <c r="AY26" s="62"/>
      <c r="AZ26" s="68" t="s">
        <v>112</v>
      </c>
      <c r="BA26" s="62"/>
      <c r="BB26" s="68" t="s">
        <v>112</v>
      </c>
      <c r="BC26" s="62"/>
      <c r="BD26" s="68" t="s">
        <v>112</v>
      </c>
      <c r="BE26" s="62"/>
      <c r="BF26" s="68" t="s">
        <v>112</v>
      </c>
      <c r="BG26" s="62"/>
      <c r="BH26" s="68" t="s">
        <v>112</v>
      </c>
      <c r="BI26" s="62"/>
      <c r="BJ26" s="68" t="s">
        <v>112</v>
      </c>
      <c r="BK26" s="62"/>
      <c r="BL26" s="68" t="s">
        <v>112</v>
      </c>
      <c r="BM26" s="62"/>
      <c r="BN26" s="68" t="s">
        <v>112</v>
      </c>
      <c r="BO26" s="62"/>
      <c r="BP26" s="68" t="s">
        <v>112</v>
      </c>
      <c r="BQ26" s="62"/>
      <c r="BR26" s="68" t="s">
        <v>112</v>
      </c>
      <c r="BS26" s="62"/>
      <c r="BT26" s="68" t="s">
        <v>112</v>
      </c>
      <c r="BU26" s="62"/>
      <c r="BV26" s="68" t="s">
        <v>112</v>
      </c>
      <c r="BW26" s="62"/>
      <c r="BX26" s="68" t="s">
        <v>112</v>
      </c>
      <c r="BY26" s="62"/>
      <c r="BZ26" s="68" t="s">
        <v>112</v>
      </c>
      <c r="CA26" s="62"/>
      <c r="CB26" s="68" t="s">
        <v>112</v>
      </c>
      <c r="CC26" s="62"/>
      <c r="CD26" s="138" t="s">
        <v>112</v>
      </c>
      <c r="CE26" s="137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8" t="s">
        <v>112</v>
      </c>
      <c r="CE27" s="137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 t="s">
        <v>112</v>
      </c>
      <c r="CE28" s="137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 t="s">
        <v>112</v>
      </c>
      <c r="CE29" s="137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 t="s">
        <v>112</v>
      </c>
      <c r="CE30" s="137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 t="s">
        <v>112</v>
      </c>
      <c r="CE31" s="137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 t="s">
        <v>112</v>
      </c>
      <c r="CE32" s="137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 t="s">
        <v>112</v>
      </c>
      <c r="CE33" s="137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 t="s">
        <v>112</v>
      </c>
      <c r="CE34" s="137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 t="s">
        <v>112</v>
      </c>
      <c r="CE35" s="137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 t="s">
        <v>112</v>
      </c>
      <c r="CE36" s="137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 t="s">
        <v>112</v>
      </c>
      <c r="CE37" s="137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 t="s">
        <v>112</v>
      </c>
      <c r="CE38" s="137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 t="s">
        <v>112</v>
      </c>
      <c r="CE39" s="137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 t="s">
        <v>112</v>
      </c>
      <c r="CE40" s="137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 t="s">
        <v>112</v>
      </c>
      <c r="CE41" s="137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 t="s">
        <v>112</v>
      </c>
      <c r="CE42" s="137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 t="s">
        <v>112</v>
      </c>
      <c r="CE43" s="137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 t="s">
        <v>112</v>
      </c>
      <c r="CE44" s="137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 t="s">
        <v>112</v>
      </c>
      <c r="CE45" s="137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 t="s">
        <v>112</v>
      </c>
      <c r="CE46" s="137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 t="s">
        <v>112</v>
      </c>
      <c r="CE47" s="137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 t="s">
        <v>112</v>
      </c>
      <c r="CE48" s="137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 t="s">
        <v>112</v>
      </c>
      <c r="CE49" s="137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 t="s">
        <v>112</v>
      </c>
      <c r="CE50" s="137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 t="s">
        <v>112</v>
      </c>
      <c r="CE51" s="137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7"/>
      <c r="CE52" s="137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7"/>
      <c r="CE53" s="137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7"/>
      <c r="CE54" s="137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7"/>
      <c r="CE55" s="137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7"/>
      <c r="CE56" s="137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7"/>
      <c r="CE57" s="137"/>
    </row>
  </sheetData>
  <sortState ref="A8:CD26">
    <sortCondition ref="A8:A26"/>
    <sortCondition ref="B8:B26"/>
    <sortCondition ref="C8:C26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5" man="1"/>
    <brk id="41" min="1" max="25" man="1"/>
    <brk id="51" min="1" max="25" man="1"/>
    <brk id="61" min="1" max="25" man="1"/>
    <brk id="7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SUM(E7,+H7)</f>
        <v>495</v>
      </c>
      <c r="E7" s="71">
        <f>SUM(F7:G7)</f>
        <v>284</v>
      </c>
      <c r="F7" s="71">
        <f>SUM(F$8:F$207)</f>
        <v>256</v>
      </c>
      <c r="G7" s="71">
        <f>SUM(G$8:G$207)</f>
        <v>28</v>
      </c>
      <c r="H7" s="71">
        <f>SUM(I7:L7)</f>
        <v>211</v>
      </c>
      <c r="I7" s="71">
        <f>SUM(I$8:I$207)</f>
        <v>155</v>
      </c>
      <c r="J7" s="71">
        <f>SUM(J$8:J$207)</f>
        <v>41</v>
      </c>
      <c r="K7" s="71">
        <f>SUM(K$8:K$207)</f>
        <v>5</v>
      </c>
      <c r="L7" s="71">
        <f>SUM(L$8:L$207)</f>
        <v>10</v>
      </c>
      <c r="M7" s="71">
        <f>SUM(N7,+Q7)</f>
        <v>107</v>
      </c>
      <c r="N7" s="71">
        <f>SUM(O7:P7)</f>
        <v>88</v>
      </c>
      <c r="O7" s="71">
        <f>SUM(O$8:O$207)</f>
        <v>79</v>
      </c>
      <c r="P7" s="71">
        <f>SUM(P$8:P$207)</f>
        <v>9</v>
      </c>
      <c r="Q7" s="71">
        <f>SUM(R7:U7)</f>
        <v>19</v>
      </c>
      <c r="R7" s="71">
        <f>SUM(R$8:R$207)</f>
        <v>6</v>
      </c>
      <c r="S7" s="71">
        <f>SUM(S$8:S$207)</f>
        <v>13</v>
      </c>
      <c r="T7" s="71">
        <f>SUM(T$8:T$207)</f>
        <v>0</v>
      </c>
      <c r="U7" s="71">
        <f>SUM(U$8:U$207)</f>
        <v>0</v>
      </c>
      <c r="V7" s="71">
        <f t="shared" ref="V7:AD7" si="0">SUM(D7,+M7)</f>
        <v>602</v>
      </c>
      <c r="W7" s="71">
        <f t="shared" si="0"/>
        <v>372</v>
      </c>
      <c r="X7" s="71">
        <f t="shared" si="0"/>
        <v>335</v>
      </c>
      <c r="Y7" s="71">
        <f t="shared" si="0"/>
        <v>37</v>
      </c>
      <c r="Z7" s="71">
        <f t="shared" si="0"/>
        <v>230</v>
      </c>
      <c r="AA7" s="71">
        <f t="shared" si="0"/>
        <v>161</v>
      </c>
      <c r="AB7" s="71">
        <f t="shared" si="0"/>
        <v>54</v>
      </c>
      <c r="AC7" s="71">
        <f t="shared" si="0"/>
        <v>5</v>
      </c>
      <c r="AD7" s="71">
        <f t="shared" si="0"/>
        <v>10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116</v>
      </c>
      <c r="E8" s="63">
        <f>SUM(F8:G8)</f>
        <v>27</v>
      </c>
      <c r="F8" s="63">
        <v>21</v>
      </c>
      <c r="G8" s="63">
        <v>6</v>
      </c>
      <c r="H8" s="63">
        <f>SUM(I8:L8)</f>
        <v>89</v>
      </c>
      <c r="I8" s="63">
        <v>86</v>
      </c>
      <c r="J8" s="63">
        <v>3</v>
      </c>
      <c r="K8" s="63">
        <v>0</v>
      </c>
      <c r="L8" s="63">
        <v>0</v>
      </c>
      <c r="M8" s="63">
        <f>SUM(N8,+Q8)</f>
        <v>19</v>
      </c>
      <c r="N8" s="63">
        <f>SUM(O8:P8)</f>
        <v>16</v>
      </c>
      <c r="O8" s="63">
        <v>12</v>
      </c>
      <c r="P8" s="63">
        <v>4</v>
      </c>
      <c r="Q8" s="63">
        <f>SUM(R8:U8)</f>
        <v>3</v>
      </c>
      <c r="R8" s="63">
        <v>0</v>
      </c>
      <c r="S8" s="63">
        <v>3</v>
      </c>
      <c r="T8" s="63">
        <v>0</v>
      </c>
      <c r="U8" s="63">
        <v>0</v>
      </c>
      <c r="V8" s="63">
        <f>SUM(D8,+M8)</f>
        <v>135</v>
      </c>
      <c r="W8" s="63">
        <f>SUM(E8,+N8)</f>
        <v>43</v>
      </c>
      <c r="X8" s="63">
        <f>SUM(F8,+O8)</f>
        <v>33</v>
      </c>
      <c r="Y8" s="63">
        <f>SUM(G8,+P8)</f>
        <v>10</v>
      </c>
      <c r="Z8" s="63">
        <f>SUM(H8,+Q8)</f>
        <v>92</v>
      </c>
      <c r="AA8" s="63">
        <f>SUM(I8,+R8)</f>
        <v>86</v>
      </c>
      <c r="AB8" s="63">
        <f>SUM(J8,+S8)</f>
        <v>6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26</v>
      </c>
      <c r="E9" s="63">
        <f>SUM(F9:G9)</f>
        <v>18</v>
      </c>
      <c r="F9" s="63">
        <v>11</v>
      </c>
      <c r="G9" s="63">
        <v>7</v>
      </c>
      <c r="H9" s="63">
        <f>SUM(I9:L9)</f>
        <v>8</v>
      </c>
      <c r="I9" s="63">
        <v>8</v>
      </c>
      <c r="J9" s="63">
        <v>0</v>
      </c>
      <c r="K9" s="63">
        <v>0</v>
      </c>
      <c r="L9" s="63">
        <v>0</v>
      </c>
      <c r="M9" s="63">
        <f>SUM(N9,+Q9)</f>
        <v>5</v>
      </c>
      <c r="N9" s="63">
        <f>SUM(O9:P9)</f>
        <v>5</v>
      </c>
      <c r="O9" s="63">
        <v>3</v>
      </c>
      <c r="P9" s="63">
        <v>2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31</v>
      </c>
      <c r="W9" s="63">
        <f>SUM(E9,+N9)</f>
        <v>23</v>
      </c>
      <c r="X9" s="63">
        <f>SUM(F9,+O9)</f>
        <v>14</v>
      </c>
      <c r="Y9" s="63">
        <f>SUM(G9,+P9)</f>
        <v>9</v>
      </c>
      <c r="Z9" s="63">
        <f>SUM(H9,+Q9)</f>
        <v>8</v>
      </c>
      <c r="AA9" s="63">
        <f>SUM(I9,+R9)</f>
        <v>8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26</v>
      </c>
      <c r="E10" s="63">
        <f>SUM(F10:G10)</f>
        <v>11</v>
      </c>
      <c r="F10" s="63">
        <v>11</v>
      </c>
      <c r="G10" s="63">
        <v>0</v>
      </c>
      <c r="H10" s="63">
        <f>SUM(I10:L10)</f>
        <v>15</v>
      </c>
      <c r="I10" s="63">
        <v>4</v>
      </c>
      <c r="J10" s="63">
        <v>8</v>
      </c>
      <c r="K10" s="63">
        <v>3</v>
      </c>
      <c r="L10" s="63">
        <v>0</v>
      </c>
      <c r="M10" s="63">
        <f>SUM(N10,+Q10)</f>
        <v>12</v>
      </c>
      <c r="N10" s="63">
        <f>SUM(O10:P10)</f>
        <v>8</v>
      </c>
      <c r="O10" s="63">
        <v>6</v>
      </c>
      <c r="P10" s="63">
        <v>2</v>
      </c>
      <c r="Q10" s="63">
        <f>SUM(R10:U10)</f>
        <v>4</v>
      </c>
      <c r="R10" s="63">
        <v>0</v>
      </c>
      <c r="S10" s="63">
        <v>4</v>
      </c>
      <c r="T10" s="63">
        <v>0</v>
      </c>
      <c r="U10" s="63">
        <v>0</v>
      </c>
      <c r="V10" s="63">
        <f>SUM(D10,+M10)</f>
        <v>38</v>
      </c>
      <c r="W10" s="63">
        <f>SUM(E10,+N10)</f>
        <v>19</v>
      </c>
      <c r="X10" s="63">
        <f>SUM(F10,+O10)</f>
        <v>17</v>
      </c>
      <c r="Y10" s="63">
        <f>SUM(G10,+P10)</f>
        <v>2</v>
      </c>
      <c r="Z10" s="63">
        <f>SUM(H10,+Q10)</f>
        <v>19</v>
      </c>
      <c r="AA10" s="63">
        <f>SUM(I10,+R10)</f>
        <v>4</v>
      </c>
      <c r="AB10" s="63">
        <f>SUM(J10,+S10)</f>
        <v>12</v>
      </c>
      <c r="AC10" s="63">
        <f>SUM(K10,+T10)</f>
        <v>3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13</v>
      </c>
      <c r="E11" s="63">
        <f>SUM(F11:G11)</f>
        <v>10</v>
      </c>
      <c r="F11" s="63">
        <v>10</v>
      </c>
      <c r="G11" s="63">
        <v>0</v>
      </c>
      <c r="H11" s="63">
        <f>SUM(I11:L11)</f>
        <v>3</v>
      </c>
      <c r="I11" s="63">
        <v>3</v>
      </c>
      <c r="J11" s="63">
        <v>0</v>
      </c>
      <c r="K11" s="63">
        <v>0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14</v>
      </c>
      <c r="W11" s="63">
        <f>SUM(E11,+N11)</f>
        <v>11</v>
      </c>
      <c r="X11" s="63">
        <f>SUM(F11,+O11)</f>
        <v>11</v>
      </c>
      <c r="Y11" s="63">
        <f>SUM(G11,+P11)</f>
        <v>0</v>
      </c>
      <c r="Z11" s="63">
        <f>SUM(H11,+Q11)</f>
        <v>3</v>
      </c>
      <c r="AA11" s="63">
        <f>SUM(I11,+R11)</f>
        <v>3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10</v>
      </c>
      <c r="E12" s="63">
        <f>SUM(F12:G12)</f>
        <v>10</v>
      </c>
      <c r="F12" s="63">
        <v>10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2</v>
      </c>
      <c r="N12" s="63">
        <f>SUM(O12:P12)</f>
        <v>2</v>
      </c>
      <c r="O12" s="63">
        <v>2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12</v>
      </c>
      <c r="W12" s="63">
        <f>SUM(E12,+N12)</f>
        <v>12</v>
      </c>
      <c r="X12" s="63">
        <f>SUM(F12,+O12)</f>
        <v>12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SUM(E13,+H13)</f>
        <v>6</v>
      </c>
      <c r="E13" s="63">
        <f>SUM(F13:G13)</f>
        <v>4</v>
      </c>
      <c r="F13" s="63">
        <v>4</v>
      </c>
      <c r="G13" s="63">
        <v>0</v>
      </c>
      <c r="H13" s="63">
        <f>SUM(I13:L13)</f>
        <v>2</v>
      </c>
      <c r="I13" s="63">
        <v>2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7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2</v>
      </c>
      <c r="AA13" s="63">
        <f>SUM(I13,+R13)</f>
        <v>2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SUM(E14,+H14)</f>
        <v>8</v>
      </c>
      <c r="E14" s="63">
        <f>SUM(F14:G14)</f>
        <v>4</v>
      </c>
      <c r="F14" s="63">
        <v>4</v>
      </c>
      <c r="G14" s="63">
        <v>0</v>
      </c>
      <c r="H14" s="63">
        <f>SUM(I14:L14)</f>
        <v>4</v>
      </c>
      <c r="I14" s="63">
        <v>4</v>
      </c>
      <c r="J14" s="63">
        <v>0</v>
      </c>
      <c r="K14" s="63">
        <v>0</v>
      </c>
      <c r="L14" s="63">
        <v>0</v>
      </c>
      <c r="M14" s="63">
        <f>SUM(N14,+Q14)</f>
        <v>5</v>
      </c>
      <c r="N14" s="63">
        <f>SUM(O14:P14)</f>
        <v>5</v>
      </c>
      <c r="O14" s="63">
        <v>5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13</v>
      </c>
      <c r="W14" s="63">
        <f>SUM(E14,+N14)</f>
        <v>9</v>
      </c>
      <c r="X14" s="63">
        <f>SUM(F14,+O14)</f>
        <v>9</v>
      </c>
      <c r="Y14" s="63">
        <f>SUM(G14,+P14)</f>
        <v>0</v>
      </c>
      <c r="Z14" s="63">
        <f>SUM(H14,+Q14)</f>
        <v>4</v>
      </c>
      <c r="AA14" s="63">
        <f>SUM(I14,+R14)</f>
        <v>4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SUM(E15,+H15)</f>
        <v>11</v>
      </c>
      <c r="E15" s="63">
        <f>SUM(F15:G15)</f>
        <v>3</v>
      </c>
      <c r="F15" s="63">
        <v>3</v>
      </c>
      <c r="G15" s="63">
        <v>0</v>
      </c>
      <c r="H15" s="63">
        <f>SUM(I15:L15)</f>
        <v>8</v>
      </c>
      <c r="I15" s="63">
        <v>6</v>
      </c>
      <c r="J15" s="63">
        <v>2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11</v>
      </c>
      <c r="W15" s="63">
        <f>SUM(E15,+N15)</f>
        <v>3</v>
      </c>
      <c r="X15" s="63">
        <f>SUM(F15,+O15)</f>
        <v>3</v>
      </c>
      <c r="Y15" s="63">
        <f>SUM(G15,+P15)</f>
        <v>0</v>
      </c>
      <c r="Z15" s="63">
        <f>SUM(H15,+Q15)</f>
        <v>8</v>
      </c>
      <c r="AA15" s="63">
        <f>SUM(I15,+R15)</f>
        <v>6</v>
      </c>
      <c r="AB15" s="63">
        <f>SUM(J15,+S15)</f>
        <v>2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SUM(E16,+H16)</f>
        <v>5</v>
      </c>
      <c r="E16" s="63">
        <f>SUM(F16:G16)</f>
        <v>3</v>
      </c>
      <c r="F16" s="63">
        <v>3</v>
      </c>
      <c r="G16" s="63">
        <v>0</v>
      </c>
      <c r="H16" s="63">
        <f>SUM(I16:L16)</f>
        <v>2</v>
      </c>
      <c r="I16" s="63">
        <v>2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2</v>
      </c>
      <c r="AA16" s="63">
        <f>SUM(I16,+R16)</f>
        <v>2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SUM(E17,+H17)</f>
        <v>4</v>
      </c>
      <c r="E17" s="63">
        <f>SUM(F17:G17)</f>
        <v>3</v>
      </c>
      <c r="F17" s="63">
        <v>3</v>
      </c>
      <c r="G17" s="63">
        <v>0</v>
      </c>
      <c r="H17" s="63">
        <f>SUM(I17:L17)</f>
        <v>1</v>
      </c>
      <c r="I17" s="63">
        <v>0</v>
      </c>
      <c r="J17" s="63">
        <v>1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1</v>
      </c>
      <c r="AA17" s="63">
        <f>SUM(I17,+R17)</f>
        <v>0</v>
      </c>
      <c r="AB17" s="63">
        <f>SUM(J17,+S17)</f>
        <v>1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SUM(E18,+H18)</f>
        <v>2</v>
      </c>
      <c r="E18" s="63">
        <f>SUM(F18:G18)</f>
        <v>2</v>
      </c>
      <c r="F18" s="63">
        <v>2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SUM(E19,+H19)</f>
        <v>21</v>
      </c>
      <c r="E19" s="63">
        <f>SUM(F19:G19)</f>
        <v>6</v>
      </c>
      <c r="F19" s="63">
        <v>6</v>
      </c>
      <c r="G19" s="63">
        <v>0</v>
      </c>
      <c r="H19" s="63">
        <f>SUM(I19:L19)</f>
        <v>15</v>
      </c>
      <c r="I19" s="63">
        <v>15</v>
      </c>
      <c r="J19" s="63">
        <v>0</v>
      </c>
      <c r="K19" s="63">
        <v>0</v>
      </c>
      <c r="L19" s="63">
        <v>0</v>
      </c>
      <c r="M19" s="63">
        <f>SUM(N19,+Q19)</f>
        <v>3</v>
      </c>
      <c r="N19" s="63">
        <f>SUM(O19:P19)</f>
        <v>3</v>
      </c>
      <c r="O19" s="63">
        <v>3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24</v>
      </c>
      <c r="W19" s="63">
        <f>SUM(E19,+N19)</f>
        <v>9</v>
      </c>
      <c r="X19" s="63">
        <f>SUM(F19,+O19)</f>
        <v>9</v>
      </c>
      <c r="Y19" s="63">
        <f>SUM(G19,+P19)</f>
        <v>0</v>
      </c>
      <c r="Z19" s="63">
        <f>SUM(H19,+Q19)</f>
        <v>15</v>
      </c>
      <c r="AA19" s="63">
        <f>SUM(I19,+R19)</f>
        <v>15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SUM(E20,+H20)</f>
        <v>16</v>
      </c>
      <c r="E20" s="63">
        <f>SUM(F20:G20)</f>
        <v>16</v>
      </c>
      <c r="F20" s="63">
        <v>16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5</v>
      </c>
      <c r="N20" s="63">
        <f>SUM(O20:P20)</f>
        <v>5</v>
      </c>
      <c r="O20" s="63">
        <v>5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21</v>
      </c>
      <c r="W20" s="63">
        <f>SUM(E20,+N20)</f>
        <v>21</v>
      </c>
      <c r="X20" s="63">
        <f>SUM(F20,+O20)</f>
        <v>21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143</v>
      </c>
      <c r="C21" s="62" t="s">
        <v>144</v>
      </c>
      <c r="D21" s="63">
        <f>SUM(E21,+H21)</f>
        <v>5</v>
      </c>
      <c r="E21" s="63">
        <f>SUM(F21:G21)</f>
        <v>3</v>
      </c>
      <c r="F21" s="63">
        <v>3</v>
      </c>
      <c r="G21" s="63">
        <v>0</v>
      </c>
      <c r="H21" s="63">
        <f>SUM(I21:L21)</f>
        <v>2</v>
      </c>
      <c r="I21" s="63">
        <v>2</v>
      </c>
      <c r="J21" s="63">
        <v>0</v>
      </c>
      <c r="K21" s="63">
        <v>0</v>
      </c>
      <c r="L21" s="63">
        <v>0</v>
      </c>
      <c r="M21" s="63">
        <f>SUM(N21,+Q21)</f>
        <v>3</v>
      </c>
      <c r="N21" s="63">
        <f>SUM(O21:P21)</f>
        <v>3</v>
      </c>
      <c r="O21" s="63">
        <v>3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8</v>
      </c>
      <c r="W21" s="63">
        <f>SUM(E21,+N21)</f>
        <v>6</v>
      </c>
      <c r="X21" s="63">
        <f>SUM(F21,+O21)</f>
        <v>6</v>
      </c>
      <c r="Y21" s="63">
        <f>SUM(G21,+P21)</f>
        <v>0</v>
      </c>
      <c r="Z21" s="63">
        <f>SUM(H21,+Q21)</f>
        <v>2</v>
      </c>
      <c r="AA21" s="63">
        <f>SUM(I21,+R21)</f>
        <v>2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SUM(E22,+H22)</f>
        <v>13</v>
      </c>
      <c r="E22" s="63">
        <f>SUM(F22:G22)</f>
        <v>12</v>
      </c>
      <c r="F22" s="63">
        <v>12</v>
      </c>
      <c r="G22" s="63">
        <v>0</v>
      </c>
      <c r="H22" s="63">
        <f>SUM(I22:L22)</f>
        <v>1</v>
      </c>
      <c r="I22" s="63">
        <v>0</v>
      </c>
      <c r="J22" s="63">
        <v>0</v>
      </c>
      <c r="K22" s="63">
        <v>0</v>
      </c>
      <c r="L22" s="63">
        <v>1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14</v>
      </c>
      <c r="W22" s="63">
        <f>SUM(E22,+N22)</f>
        <v>13</v>
      </c>
      <c r="X22" s="63">
        <f>SUM(F22,+O22)</f>
        <v>13</v>
      </c>
      <c r="Y22" s="63">
        <f>SUM(G22,+P22)</f>
        <v>0</v>
      </c>
      <c r="Z22" s="63">
        <f>SUM(H22,+Q22)</f>
        <v>1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1</v>
      </c>
    </row>
    <row r="23" spans="1:30" s="10" customFormat="1" ht="13.5" customHeight="1">
      <c r="A23" s="60" t="s">
        <v>100</v>
      </c>
      <c r="B23" s="61" t="s">
        <v>147</v>
      </c>
      <c r="C23" s="62" t="s">
        <v>148</v>
      </c>
      <c r="D23" s="63">
        <f>SUM(E23,+H23)</f>
        <v>15</v>
      </c>
      <c r="E23" s="63">
        <f>SUM(F23:G23)</f>
        <v>10</v>
      </c>
      <c r="F23" s="63">
        <v>9</v>
      </c>
      <c r="G23" s="63">
        <v>1</v>
      </c>
      <c r="H23" s="63">
        <f>SUM(I23:L23)</f>
        <v>5</v>
      </c>
      <c r="I23" s="63">
        <v>0</v>
      </c>
      <c r="J23" s="63">
        <v>0</v>
      </c>
      <c r="K23" s="63">
        <v>0</v>
      </c>
      <c r="L23" s="63">
        <v>5</v>
      </c>
      <c r="M23" s="63">
        <f>SUM(N23,+Q23)</f>
        <v>6</v>
      </c>
      <c r="N23" s="63">
        <f>SUM(O23:P23)</f>
        <v>4</v>
      </c>
      <c r="O23" s="63">
        <v>4</v>
      </c>
      <c r="P23" s="63">
        <v>0</v>
      </c>
      <c r="Q23" s="63">
        <f>SUM(R23:U23)</f>
        <v>2</v>
      </c>
      <c r="R23" s="63">
        <v>0</v>
      </c>
      <c r="S23" s="63">
        <v>2</v>
      </c>
      <c r="T23" s="63">
        <v>0</v>
      </c>
      <c r="U23" s="63">
        <v>0</v>
      </c>
      <c r="V23" s="63">
        <f>SUM(D23,+M23)</f>
        <v>21</v>
      </c>
      <c r="W23" s="63">
        <f>SUM(E23,+N23)</f>
        <v>14</v>
      </c>
      <c r="X23" s="63">
        <f>SUM(F23,+O23)</f>
        <v>13</v>
      </c>
      <c r="Y23" s="63">
        <f>SUM(G23,+P23)</f>
        <v>1</v>
      </c>
      <c r="Z23" s="63">
        <f>SUM(H23,+Q23)</f>
        <v>7</v>
      </c>
      <c r="AA23" s="63">
        <f>SUM(I23,+R23)</f>
        <v>0</v>
      </c>
      <c r="AB23" s="63">
        <f>SUM(J23,+S23)</f>
        <v>2</v>
      </c>
      <c r="AC23" s="63">
        <f>SUM(K23,+T23)</f>
        <v>0</v>
      </c>
      <c r="AD23" s="63">
        <f>SUM(L23,+U23)</f>
        <v>5</v>
      </c>
    </row>
    <row r="24" spans="1:30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SUM(E24,+H24)</f>
        <v>30</v>
      </c>
      <c r="E24" s="63">
        <f>SUM(F24:G24)</f>
        <v>17</v>
      </c>
      <c r="F24" s="63">
        <v>14</v>
      </c>
      <c r="G24" s="63">
        <v>3</v>
      </c>
      <c r="H24" s="63">
        <f>SUM(I24:L24)</f>
        <v>13</v>
      </c>
      <c r="I24" s="63">
        <v>6</v>
      </c>
      <c r="J24" s="63">
        <v>7</v>
      </c>
      <c r="K24" s="63">
        <v>0</v>
      </c>
      <c r="L24" s="63">
        <v>0</v>
      </c>
      <c r="M24" s="63">
        <f>SUM(N24,+Q24)</f>
        <v>4</v>
      </c>
      <c r="N24" s="63">
        <f>SUM(O24:P24)</f>
        <v>4</v>
      </c>
      <c r="O24" s="63">
        <v>4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34</v>
      </c>
      <c r="W24" s="63">
        <f>SUM(E24,+N24)</f>
        <v>21</v>
      </c>
      <c r="X24" s="63">
        <f>SUM(F24,+O24)</f>
        <v>18</v>
      </c>
      <c r="Y24" s="63">
        <f>SUM(G24,+P24)</f>
        <v>3</v>
      </c>
      <c r="Z24" s="63">
        <f>SUM(H24,+Q24)</f>
        <v>13</v>
      </c>
      <c r="AA24" s="63">
        <f>SUM(I24,+R24)</f>
        <v>6</v>
      </c>
      <c r="AB24" s="63">
        <f>SUM(J24,+S24)</f>
        <v>7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SUM(E25,+H25)</f>
        <v>9</v>
      </c>
      <c r="E25" s="63">
        <f>SUM(F25:G25)</f>
        <v>9</v>
      </c>
      <c r="F25" s="63">
        <v>9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10</v>
      </c>
      <c r="W25" s="63">
        <f>SUM(E25,+N25)</f>
        <v>10</v>
      </c>
      <c r="X25" s="63">
        <f>SUM(F25,+O25)</f>
        <v>10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SUM(E26,+H26)</f>
        <v>2</v>
      </c>
      <c r="E26" s="63">
        <f>SUM(F26:G26)</f>
        <v>2</v>
      </c>
      <c r="F26" s="63">
        <v>1</v>
      </c>
      <c r="G26" s="63">
        <v>1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3</v>
      </c>
      <c r="X26" s="63">
        <f>SUM(F26,+O26)</f>
        <v>2</v>
      </c>
      <c r="Y26" s="63">
        <f>SUM(G26,+P26)</f>
        <v>1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SUM(E27,+H27)</f>
        <v>6</v>
      </c>
      <c r="E27" s="63">
        <f>SUM(F27:G27)</f>
        <v>6</v>
      </c>
      <c r="F27" s="63">
        <v>6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7</v>
      </c>
      <c r="W27" s="63">
        <f>SUM(E27,+N27)</f>
        <v>7</v>
      </c>
      <c r="X27" s="63">
        <f>SUM(F27,+O27)</f>
        <v>7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SUM(E28,+H28)</f>
        <v>5</v>
      </c>
      <c r="E28" s="63">
        <f>SUM(F28:G28)</f>
        <v>5</v>
      </c>
      <c r="F28" s="63">
        <v>5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6</v>
      </c>
      <c r="W28" s="63">
        <f>SUM(E28,+N28)</f>
        <v>6</v>
      </c>
      <c r="X28" s="63">
        <f>SUM(F28,+O28)</f>
        <v>6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SUM(E29,+H29)</f>
        <v>10</v>
      </c>
      <c r="E29" s="63">
        <f>SUM(F29:G29)</f>
        <v>8</v>
      </c>
      <c r="F29" s="63">
        <v>8</v>
      </c>
      <c r="G29" s="63">
        <v>0</v>
      </c>
      <c r="H29" s="63">
        <f>SUM(I29:L29)</f>
        <v>2</v>
      </c>
      <c r="I29" s="63">
        <v>2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10</v>
      </c>
      <c r="W29" s="63">
        <f>SUM(E29,+N29)</f>
        <v>8</v>
      </c>
      <c r="X29" s="63">
        <f>SUM(F29,+O29)</f>
        <v>8</v>
      </c>
      <c r="Y29" s="63">
        <f>SUM(G29,+P29)</f>
        <v>0</v>
      </c>
      <c r="Z29" s="63">
        <f>SUM(H29,+Q29)</f>
        <v>2</v>
      </c>
      <c r="AA29" s="63">
        <f>SUM(I29,+R29)</f>
        <v>2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SUM(E30,+H30)</f>
        <v>13</v>
      </c>
      <c r="E30" s="63">
        <f>SUM(F30:G30)</f>
        <v>11</v>
      </c>
      <c r="F30" s="63">
        <v>11</v>
      </c>
      <c r="G30" s="63">
        <v>0</v>
      </c>
      <c r="H30" s="63">
        <f>SUM(I30:L30)</f>
        <v>2</v>
      </c>
      <c r="I30" s="63">
        <v>2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13</v>
      </c>
      <c r="W30" s="63">
        <f>SUM(E30,+N30)</f>
        <v>11</v>
      </c>
      <c r="X30" s="63">
        <f>SUM(F30,+O30)</f>
        <v>11</v>
      </c>
      <c r="Y30" s="63">
        <f>SUM(G30,+P30)</f>
        <v>0</v>
      </c>
      <c r="Z30" s="63">
        <f>SUM(H30,+Q30)</f>
        <v>2</v>
      </c>
      <c r="AA30" s="63">
        <f>SUM(I30,+R30)</f>
        <v>2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SUM(E31,+H31)</f>
        <v>7</v>
      </c>
      <c r="E31" s="63">
        <f>SUM(F31:G31)</f>
        <v>7</v>
      </c>
      <c r="F31" s="63">
        <v>7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2</v>
      </c>
      <c r="N31" s="63">
        <f>SUM(O31:P31)</f>
        <v>2</v>
      </c>
      <c r="O31" s="63">
        <v>2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9</v>
      </c>
      <c r="W31" s="63">
        <f>SUM(E31,+N31)</f>
        <v>9</v>
      </c>
      <c r="X31" s="63">
        <f>SUM(F31,+O31)</f>
        <v>9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SUM(E33,+H33)</f>
        <v>3</v>
      </c>
      <c r="E33" s="63">
        <f>SUM(F33:G33)</f>
        <v>3</v>
      </c>
      <c r="F33" s="63">
        <v>3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4</v>
      </c>
      <c r="W33" s="63">
        <f>SUM(E33,+N33)</f>
        <v>4</v>
      </c>
      <c r="X33" s="63">
        <f>SUM(F33,+O33)</f>
        <v>4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170</v>
      </c>
      <c r="C34" s="62" t="s">
        <v>171</v>
      </c>
      <c r="D34" s="63">
        <f>SUM(E34,+H34)</f>
        <v>10</v>
      </c>
      <c r="E34" s="63">
        <f>SUM(F34:G34)</f>
        <v>6</v>
      </c>
      <c r="F34" s="63">
        <v>6</v>
      </c>
      <c r="G34" s="63">
        <v>0</v>
      </c>
      <c r="H34" s="63">
        <f>SUM(I34:L34)</f>
        <v>4</v>
      </c>
      <c r="I34" s="63">
        <v>0</v>
      </c>
      <c r="J34" s="63">
        <v>0</v>
      </c>
      <c r="K34" s="63">
        <v>0</v>
      </c>
      <c r="L34" s="63">
        <v>4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10</v>
      </c>
      <c r="W34" s="63">
        <f>SUM(E34,+N34)</f>
        <v>6</v>
      </c>
      <c r="X34" s="63">
        <f>SUM(F34,+O34)</f>
        <v>6</v>
      </c>
      <c r="Y34" s="63">
        <f>SUM(G34,+P34)</f>
        <v>0</v>
      </c>
      <c r="Z34" s="63">
        <f>SUM(H34,+Q34)</f>
        <v>4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4</v>
      </c>
    </row>
    <row r="35" spans="1:30" s="10" customFormat="1" ht="13.5" customHeight="1">
      <c r="A35" s="60" t="s">
        <v>100</v>
      </c>
      <c r="B35" s="61" t="s">
        <v>172</v>
      </c>
      <c r="C35" s="62" t="s">
        <v>173</v>
      </c>
      <c r="D35" s="63">
        <f>SUM(E35,+H35)</f>
        <v>12</v>
      </c>
      <c r="E35" s="63">
        <f>SUM(F35:G35)</f>
        <v>12</v>
      </c>
      <c r="F35" s="63">
        <v>12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4</v>
      </c>
      <c r="N35" s="63">
        <f>SUM(O35:P35)</f>
        <v>4</v>
      </c>
      <c r="O35" s="63">
        <v>4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16</v>
      </c>
      <c r="W35" s="63">
        <f>SUM(E35,+N35)</f>
        <v>16</v>
      </c>
      <c r="X35" s="63">
        <f>SUM(F35,+O35)</f>
        <v>16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174</v>
      </c>
      <c r="C36" s="62" t="s">
        <v>175</v>
      </c>
      <c r="D36" s="63">
        <f>SUM(E36,+H36)</f>
        <v>9</v>
      </c>
      <c r="E36" s="63">
        <f>SUM(F36:G36)</f>
        <v>3</v>
      </c>
      <c r="F36" s="63">
        <v>3</v>
      </c>
      <c r="G36" s="63">
        <v>0</v>
      </c>
      <c r="H36" s="63">
        <f>SUM(I36:L36)</f>
        <v>6</v>
      </c>
      <c r="I36" s="63">
        <v>0</v>
      </c>
      <c r="J36" s="63">
        <v>5</v>
      </c>
      <c r="K36" s="63">
        <v>1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9</v>
      </c>
      <c r="W36" s="63">
        <f>SUM(E36,+N36)</f>
        <v>3</v>
      </c>
      <c r="X36" s="63">
        <f>SUM(F36,+O36)</f>
        <v>3</v>
      </c>
      <c r="Y36" s="63">
        <f>SUM(G36,+P36)</f>
        <v>0</v>
      </c>
      <c r="Z36" s="63">
        <f>SUM(H36,+Q36)</f>
        <v>6</v>
      </c>
      <c r="AA36" s="63">
        <f>SUM(I36,+R36)</f>
        <v>0</v>
      </c>
      <c r="AB36" s="63">
        <f>SUM(J36,+S36)</f>
        <v>5</v>
      </c>
      <c r="AC36" s="63">
        <f>SUM(K36,+T36)</f>
        <v>1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176</v>
      </c>
      <c r="C37" s="62" t="s">
        <v>177</v>
      </c>
      <c r="D37" s="63">
        <f>SUM(E37,+H37)</f>
        <v>16</v>
      </c>
      <c r="E37" s="63">
        <f>SUM(F37:G37)</f>
        <v>16</v>
      </c>
      <c r="F37" s="63">
        <v>7</v>
      </c>
      <c r="G37" s="63">
        <v>9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5</v>
      </c>
      <c r="N37" s="63">
        <f>SUM(O37:P37)</f>
        <v>5</v>
      </c>
      <c r="O37" s="63">
        <v>5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21</v>
      </c>
      <c r="W37" s="63">
        <f>SUM(E37,+N37)</f>
        <v>21</v>
      </c>
      <c r="X37" s="63">
        <f>SUM(F37,+O37)</f>
        <v>12</v>
      </c>
      <c r="Y37" s="63">
        <f>SUM(G37,+P37)</f>
        <v>9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179</v>
      </c>
      <c r="C38" s="62" t="s">
        <v>180</v>
      </c>
      <c r="D38" s="63">
        <f>SUM(E38,+H38)</f>
        <v>2</v>
      </c>
      <c r="E38" s="63">
        <f>SUM(F38:G38)</f>
        <v>2</v>
      </c>
      <c r="F38" s="63">
        <v>2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SUM(E39,+H39)</f>
        <v>3</v>
      </c>
      <c r="E39" s="63">
        <f>SUM(F39:G39)</f>
        <v>3</v>
      </c>
      <c r="F39" s="63">
        <v>3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4</v>
      </c>
      <c r="X39" s="63">
        <f>SUM(F39,+O39)</f>
        <v>4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SUM(E40,+H40)</f>
        <v>3</v>
      </c>
      <c r="E40" s="63">
        <f>SUM(F40:G40)</f>
        <v>3</v>
      </c>
      <c r="F40" s="63">
        <v>3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1</v>
      </c>
      <c r="N40" s="63">
        <f>SUM(O40:P40)</f>
        <v>1</v>
      </c>
      <c r="O40" s="63">
        <v>1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4</v>
      </c>
      <c r="W40" s="63">
        <f>SUM(E40,+N40)</f>
        <v>4</v>
      </c>
      <c r="X40" s="63">
        <f>SUM(F40,+O40)</f>
        <v>4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186</v>
      </c>
      <c r="C41" s="62" t="s">
        <v>187</v>
      </c>
      <c r="D41" s="63">
        <f>SUM(E41,+H41)</f>
        <v>3</v>
      </c>
      <c r="E41" s="63">
        <f>SUM(F41:G41)</f>
        <v>3</v>
      </c>
      <c r="F41" s="63">
        <v>3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0</v>
      </c>
      <c r="N41" s="63">
        <f>SUM(O41:P41)</f>
        <v>0</v>
      </c>
      <c r="O41" s="63">
        <v>0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3</v>
      </c>
      <c r="W41" s="63">
        <f>SUM(E41,+N41)</f>
        <v>3</v>
      </c>
      <c r="X41" s="63">
        <f>SUM(F41,+O41)</f>
        <v>3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188</v>
      </c>
      <c r="C42" s="62" t="s">
        <v>189</v>
      </c>
      <c r="D42" s="63">
        <f>SUM(E42,+H42)</f>
        <v>5</v>
      </c>
      <c r="E42" s="63">
        <f>SUM(F42:G42)</f>
        <v>1</v>
      </c>
      <c r="F42" s="63">
        <v>1</v>
      </c>
      <c r="G42" s="63">
        <v>0</v>
      </c>
      <c r="H42" s="63">
        <f>SUM(I42:L42)</f>
        <v>4</v>
      </c>
      <c r="I42" s="63">
        <v>0</v>
      </c>
      <c r="J42" s="63">
        <v>4</v>
      </c>
      <c r="K42" s="63">
        <v>0</v>
      </c>
      <c r="L42" s="63">
        <v>0</v>
      </c>
      <c r="M42" s="63">
        <f>SUM(N42,+Q42)</f>
        <v>3</v>
      </c>
      <c r="N42" s="63">
        <f>SUM(O42:P42)</f>
        <v>1</v>
      </c>
      <c r="O42" s="63">
        <v>1</v>
      </c>
      <c r="P42" s="63">
        <v>0</v>
      </c>
      <c r="Q42" s="63">
        <f>SUM(R42:U42)</f>
        <v>2</v>
      </c>
      <c r="R42" s="63">
        <v>0</v>
      </c>
      <c r="S42" s="63">
        <v>2</v>
      </c>
      <c r="T42" s="63">
        <v>0</v>
      </c>
      <c r="U42" s="63">
        <v>0</v>
      </c>
      <c r="V42" s="63">
        <f>SUM(D42,+M42)</f>
        <v>8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6</v>
      </c>
      <c r="AA42" s="63">
        <f>SUM(I42,+R42)</f>
        <v>0</v>
      </c>
      <c r="AB42" s="63">
        <f>SUM(J42,+S42)</f>
        <v>6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191</v>
      </c>
      <c r="C43" s="62" t="s">
        <v>192</v>
      </c>
      <c r="D43" s="63">
        <f>SUM(E43,+H43)</f>
        <v>12</v>
      </c>
      <c r="E43" s="63">
        <f>SUM(F43:G43)</f>
        <v>8</v>
      </c>
      <c r="F43" s="63">
        <v>8</v>
      </c>
      <c r="G43" s="63">
        <v>0</v>
      </c>
      <c r="H43" s="63">
        <f>SUM(I43:L43)</f>
        <v>4</v>
      </c>
      <c r="I43" s="63">
        <v>0</v>
      </c>
      <c r="J43" s="63">
        <v>4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12</v>
      </c>
      <c r="W43" s="63">
        <f>SUM(E43,+N43)</f>
        <v>8</v>
      </c>
      <c r="X43" s="63">
        <f>SUM(F43,+O43)</f>
        <v>8</v>
      </c>
      <c r="Y43" s="63">
        <f>SUM(G43,+P43)</f>
        <v>0</v>
      </c>
      <c r="Z43" s="63">
        <f>SUM(H43,+Q43)</f>
        <v>4</v>
      </c>
      <c r="AA43" s="63">
        <f>SUM(I43,+R43)</f>
        <v>0</v>
      </c>
      <c r="AB43" s="63">
        <f>SUM(J43,+S43)</f>
        <v>4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194</v>
      </c>
      <c r="C44" s="62" t="s">
        <v>195</v>
      </c>
      <c r="D44" s="63">
        <f>SUM(E44,+H44)</f>
        <v>25</v>
      </c>
      <c r="E44" s="63">
        <f>SUM(F44:G44)</f>
        <v>4</v>
      </c>
      <c r="F44" s="63">
        <v>3</v>
      </c>
      <c r="G44" s="63">
        <v>1</v>
      </c>
      <c r="H44" s="63">
        <f>SUM(I44:L44)</f>
        <v>21</v>
      </c>
      <c r="I44" s="63">
        <v>13</v>
      </c>
      <c r="J44" s="63">
        <v>7</v>
      </c>
      <c r="K44" s="63">
        <v>1</v>
      </c>
      <c r="L44" s="63">
        <v>0</v>
      </c>
      <c r="M44" s="63">
        <f>SUM(N44,+Q44)</f>
        <v>12</v>
      </c>
      <c r="N44" s="63">
        <f>SUM(O44:P44)</f>
        <v>4</v>
      </c>
      <c r="O44" s="63">
        <v>3</v>
      </c>
      <c r="P44" s="63">
        <v>1</v>
      </c>
      <c r="Q44" s="63">
        <f>SUM(R44:U44)</f>
        <v>8</v>
      </c>
      <c r="R44" s="63">
        <v>6</v>
      </c>
      <c r="S44" s="63">
        <v>2</v>
      </c>
      <c r="T44" s="63">
        <v>0</v>
      </c>
      <c r="U44" s="63">
        <v>0</v>
      </c>
      <c r="V44" s="63">
        <f>SUM(D44,+M44)</f>
        <v>37</v>
      </c>
      <c r="W44" s="63">
        <f>SUM(E44,+N44)</f>
        <v>8</v>
      </c>
      <c r="X44" s="63">
        <f>SUM(F44,+O44)</f>
        <v>6</v>
      </c>
      <c r="Y44" s="63">
        <f>SUM(G44,+P44)</f>
        <v>2</v>
      </c>
      <c r="Z44" s="63">
        <f>SUM(H44,+Q44)</f>
        <v>29</v>
      </c>
      <c r="AA44" s="63">
        <f>SUM(I44,+R44)</f>
        <v>19</v>
      </c>
      <c r="AB44" s="63">
        <f>SUM(J44,+S44)</f>
        <v>9</v>
      </c>
      <c r="AC44" s="63">
        <f>SUM(K44,+T44)</f>
        <v>1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197</v>
      </c>
      <c r="C45" s="62" t="s">
        <v>198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1</v>
      </c>
      <c r="N45" s="63">
        <f>SUM(O45:P45)</f>
        <v>1</v>
      </c>
      <c r="O45" s="63">
        <v>1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2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199</v>
      </c>
      <c r="C46" s="62" t="s">
        <v>200</v>
      </c>
      <c r="D46" s="63">
        <f>SUM(E46,+H46)</f>
        <v>3</v>
      </c>
      <c r="E46" s="63">
        <f>SUM(F46:G46)</f>
        <v>3</v>
      </c>
      <c r="F46" s="63">
        <v>3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4</v>
      </c>
      <c r="W46" s="63">
        <f>SUM(E46,+N46)</f>
        <v>4</v>
      </c>
      <c r="X46" s="63">
        <f>SUM(F46,+O46)</f>
        <v>4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201</v>
      </c>
      <c r="C47" s="62" t="s">
        <v>202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203</v>
      </c>
      <c r="C48" s="62" t="s">
        <v>204</v>
      </c>
      <c r="D48" s="63">
        <f>SUM(E48,+H48)</f>
        <v>2</v>
      </c>
      <c r="E48" s="63">
        <f>SUM(F48:G48)</f>
        <v>2</v>
      </c>
      <c r="F48" s="63">
        <v>2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2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205</v>
      </c>
      <c r="C49" s="62" t="s">
        <v>206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1</v>
      </c>
      <c r="W49" s="63">
        <f>SUM(E49,+N49)</f>
        <v>1</v>
      </c>
      <c r="X49" s="63">
        <f>SUM(F49,+O49)</f>
        <v>1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100</v>
      </c>
      <c r="B50" s="61" t="s">
        <v>207</v>
      </c>
      <c r="C50" s="62" t="s">
        <v>208</v>
      </c>
      <c r="D50" s="63">
        <f>SUM(E50,+H50)</f>
        <v>2</v>
      </c>
      <c r="E50" s="63">
        <f>SUM(F50:G50)</f>
        <v>2</v>
      </c>
      <c r="F50" s="63">
        <v>2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0</v>
      </c>
      <c r="N50" s="63">
        <f>SUM(O50:P50)</f>
        <v>0</v>
      </c>
      <c r="O50" s="63">
        <v>0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100</v>
      </c>
      <c r="B51" s="61" t="s">
        <v>209</v>
      </c>
      <c r="C51" s="62" t="s">
        <v>210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1</v>
      </c>
      <c r="N51" s="63">
        <f>SUM(O51:P51)</f>
        <v>1</v>
      </c>
      <c r="O51" s="63">
        <v>1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2</v>
      </c>
      <c r="W51" s="63">
        <f>SUM(E51,+N51)</f>
        <v>2</v>
      </c>
      <c r="X51" s="63">
        <f>SUM(F51,+O51)</f>
        <v>2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1">
    <sortCondition ref="A8:A51"/>
    <sortCondition ref="B8:B51"/>
    <sortCondition ref="C8:C5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50" man="1"/>
    <brk id="21" min="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SUM(E7,+H7)</f>
        <v>207</v>
      </c>
      <c r="E7" s="71">
        <f>SUM(F7:G7)</f>
        <v>137</v>
      </c>
      <c r="F7" s="71">
        <f>SUM(F$8:F$57)</f>
        <v>105</v>
      </c>
      <c r="G7" s="71">
        <f>SUM(G$8:G$57)</f>
        <v>32</v>
      </c>
      <c r="H7" s="71">
        <f>SUM(I7:L7)</f>
        <v>70</v>
      </c>
      <c r="I7" s="71">
        <f>SUM(I$8:I$57)</f>
        <v>0</v>
      </c>
      <c r="J7" s="71">
        <f>SUM(J$8:J$57)</f>
        <v>63</v>
      </c>
      <c r="K7" s="71">
        <f>SUM(K$8:K$57)</f>
        <v>3</v>
      </c>
      <c r="L7" s="71">
        <f>SUM(L$8:L$57)</f>
        <v>4</v>
      </c>
      <c r="M7" s="71">
        <f>SUM(N7,+Q7)</f>
        <v>78</v>
      </c>
      <c r="N7" s="71">
        <f>SUM(O7:P7)</f>
        <v>66</v>
      </c>
      <c r="O7" s="71">
        <f>SUM(O$8:O$57)</f>
        <v>38</v>
      </c>
      <c r="P7" s="71">
        <f>SUM(P$8:P$57)</f>
        <v>28</v>
      </c>
      <c r="Q7" s="71">
        <f>SUM(R7:U7)</f>
        <v>12</v>
      </c>
      <c r="R7" s="71">
        <f>SUM(R$8:R$57)</f>
        <v>0</v>
      </c>
      <c r="S7" s="71">
        <f>SUM(S$8:S$57)</f>
        <v>12</v>
      </c>
      <c r="T7" s="71">
        <f>SUM(T$8:T$57)</f>
        <v>0</v>
      </c>
      <c r="U7" s="71">
        <f>SUM(U$8:U$57)</f>
        <v>0</v>
      </c>
      <c r="V7" s="71">
        <f t="shared" ref="V7:AD7" si="0">SUM(D7,+M7)</f>
        <v>285</v>
      </c>
      <c r="W7" s="71">
        <f t="shared" si="0"/>
        <v>203</v>
      </c>
      <c r="X7" s="71">
        <f t="shared" si="0"/>
        <v>143</v>
      </c>
      <c r="Y7" s="71">
        <f t="shared" si="0"/>
        <v>60</v>
      </c>
      <c r="Z7" s="71">
        <f t="shared" si="0"/>
        <v>82</v>
      </c>
      <c r="AA7" s="71">
        <f t="shared" si="0"/>
        <v>0</v>
      </c>
      <c r="AB7" s="71">
        <f t="shared" si="0"/>
        <v>75</v>
      </c>
      <c r="AC7" s="71">
        <f t="shared" si="0"/>
        <v>3</v>
      </c>
      <c r="AD7" s="71">
        <f t="shared" si="0"/>
        <v>4</v>
      </c>
    </row>
    <row r="8" spans="1:30" s="53" customFormat="1" ht="13.5" customHeight="1">
      <c r="A8" s="65" t="s">
        <v>100</v>
      </c>
      <c r="B8" s="66" t="s">
        <v>211</v>
      </c>
      <c r="C8" s="64" t="s">
        <v>212</v>
      </c>
      <c r="D8" s="67">
        <f>SUM(E8,+H8)</f>
        <v>11</v>
      </c>
      <c r="E8" s="67">
        <f>SUM(F8:G8)</f>
        <v>9</v>
      </c>
      <c r="F8" s="67">
        <v>9</v>
      </c>
      <c r="G8" s="67">
        <v>0</v>
      </c>
      <c r="H8" s="67">
        <f>SUM(I8:L8)</f>
        <v>2</v>
      </c>
      <c r="I8" s="67">
        <v>0</v>
      </c>
      <c r="J8" s="67">
        <v>2</v>
      </c>
      <c r="K8" s="67">
        <v>0</v>
      </c>
      <c r="L8" s="67">
        <v>0</v>
      </c>
      <c r="M8" s="67">
        <f>SUM(N8,+Q8)</f>
        <v>8</v>
      </c>
      <c r="N8" s="67">
        <f>SUM(O8:P8)</f>
        <v>6</v>
      </c>
      <c r="O8" s="67">
        <v>6</v>
      </c>
      <c r="P8" s="67">
        <v>0</v>
      </c>
      <c r="Q8" s="67">
        <f>SUM(R8:U8)</f>
        <v>2</v>
      </c>
      <c r="R8" s="67">
        <v>0</v>
      </c>
      <c r="S8" s="67">
        <v>2</v>
      </c>
      <c r="T8" s="67">
        <v>0</v>
      </c>
      <c r="U8" s="67">
        <v>0</v>
      </c>
      <c r="V8" s="67">
        <f>SUM(D8,+M8)</f>
        <v>19</v>
      </c>
      <c r="W8" s="67">
        <f>SUM(E8,+N8)</f>
        <v>15</v>
      </c>
      <c r="X8" s="67">
        <f>SUM(F8,+O8)</f>
        <v>15</v>
      </c>
      <c r="Y8" s="67">
        <f>SUM(G8,+P8)</f>
        <v>0</v>
      </c>
      <c r="Z8" s="67">
        <f>SUM(H8,+Q8)</f>
        <v>4</v>
      </c>
      <c r="AA8" s="67">
        <f>SUM(I8,+R8)</f>
        <v>0</v>
      </c>
      <c r="AB8" s="67">
        <f>SUM(J8,+S8)</f>
        <v>4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215</v>
      </c>
      <c r="C9" s="64" t="s">
        <v>216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11</v>
      </c>
      <c r="N9" s="67">
        <f>SUM(O9:P9)</f>
        <v>11</v>
      </c>
      <c r="O9" s="67">
        <v>5</v>
      </c>
      <c r="P9" s="67">
        <v>6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11</v>
      </c>
      <c r="W9" s="67">
        <f>SUM(E9,+N9)</f>
        <v>11</v>
      </c>
      <c r="X9" s="67">
        <f>SUM(F9,+O9)</f>
        <v>5</v>
      </c>
      <c r="Y9" s="67">
        <f>SUM(G9,+P9)</f>
        <v>6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217</v>
      </c>
      <c r="C10" s="64" t="s">
        <v>218</v>
      </c>
      <c r="D10" s="67">
        <f>SUM(E10,+H10)</f>
        <v>23</v>
      </c>
      <c r="E10" s="67">
        <f>SUM(F10:G10)</f>
        <v>14</v>
      </c>
      <c r="F10" s="67">
        <v>11</v>
      </c>
      <c r="G10" s="67">
        <v>3</v>
      </c>
      <c r="H10" s="67">
        <f>SUM(I10:L10)</f>
        <v>9</v>
      </c>
      <c r="I10" s="67">
        <v>0</v>
      </c>
      <c r="J10" s="67">
        <v>4</v>
      </c>
      <c r="K10" s="67">
        <v>1</v>
      </c>
      <c r="L10" s="67">
        <v>4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23</v>
      </c>
      <c r="W10" s="67">
        <f>SUM(E10,+N10)</f>
        <v>14</v>
      </c>
      <c r="X10" s="67">
        <f>SUM(F10,+O10)</f>
        <v>11</v>
      </c>
      <c r="Y10" s="67">
        <f>SUM(G10,+P10)</f>
        <v>3</v>
      </c>
      <c r="Z10" s="67">
        <f>SUM(H10,+Q10)</f>
        <v>9</v>
      </c>
      <c r="AA10" s="67">
        <f>SUM(I10,+R10)</f>
        <v>0</v>
      </c>
      <c r="AB10" s="67">
        <f>SUM(J10,+S10)</f>
        <v>4</v>
      </c>
      <c r="AC10" s="67">
        <f>SUM(K10,+T10)</f>
        <v>1</v>
      </c>
      <c r="AD10" s="67">
        <f>SUM(L10,+U10)</f>
        <v>4</v>
      </c>
    </row>
    <row r="11" spans="1:30" s="53" customFormat="1" ht="13.5" customHeight="1">
      <c r="A11" s="65" t="s">
        <v>100</v>
      </c>
      <c r="B11" s="66" t="s">
        <v>220</v>
      </c>
      <c r="C11" s="64" t="s">
        <v>221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15</v>
      </c>
      <c r="N11" s="67">
        <f>SUM(O11:P11)</f>
        <v>15</v>
      </c>
      <c r="O11" s="67">
        <v>9</v>
      </c>
      <c r="P11" s="67">
        <v>6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15</v>
      </c>
      <c r="W11" s="67">
        <f>SUM(E11,+N11)</f>
        <v>15</v>
      </c>
      <c r="X11" s="67">
        <f>SUM(F11,+O11)</f>
        <v>9</v>
      </c>
      <c r="Y11" s="67">
        <f>SUM(G11,+P11)</f>
        <v>6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222</v>
      </c>
      <c r="C12" s="64" t="s">
        <v>223</v>
      </c>
      <c r="D12" s="67">
        <f>SUM(E12,+H12)</f>
        <v>34</v>
      </c>
      <c r="E12" s="67">
        <f>SUM(F12:G12)</f>
        <v>34</v>
      </c>
      <c r="F12" s="67">
        <v>11</v>
      </c>
      <c r="G12" s="67">
        <v>23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8</v>
      </c>
      <c r="N12" s="67">
        <f>SUM(O12:P12)</f>
        <v>8</v>
      </c>
      <c r="O12" s="67">
        <v>1</v>
      </c>
      <c r="P12" s="67">
        <v>7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42</v>
      </c>
      <c r="W12" s="67">
        <f>SUM(E12,+N12)</f>
        <v>42</v>
      </c>
      <c r="X12" s="67">
        <f>SUM(F12,+O12)</f>
        <v>12</v>
      </c>
      <c r="Y12" s="67">
        <f>SUM(G12,+P12)</f>
        <v>30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224</v>
      </c>
      <c r="C13" s="64" t="s">
        <v>225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10</v>
      </c>
      <c r="N13" s="67">
        <f>SUM(O13:P13)</f>
        <v>4</v>
      </c>
      <c r="O13" s="67">
        <v>4</v>
      </c>
      <c r="P13" s="67">
        <v>0</v>
      </c>
      <c r="Q13" s="67">
        <f>SUM(R13:U13)</f>
        <v>6</v>
      </c>
      <c r="R13" s="67">
        <v>0</v>
      </c>
      <c r="S13" s="67">
        <v>6</v>
      </c>
      <c r="T13" s="67">
        <v>0</v>
      </c>
      <c r="U13" s="67">
        <v>0</v>
      </c>
      <c r="V13" s="67">
        <f>SUM(D13,+M13)</f>
        <v>10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6</v>
      </c>
      <c r="AA13" s="67">
        <f>SUM(I13,+R13)</f>
        <v>0</v>
      </c>
      <c r="AB13" s="67">
        <f>SUM(J13,+S13)</f>
        <v>6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226</v>
      </c>
      <c r="C14" s="64" t="s">
        <v>227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13</v>
      </c>
      <c r="N14" s="67">
        <f>SUM(O14:P14)</f>
        <v>13</v>
      </c>
      <c r="O14" s="67">
        <v>4</v>
      </c>
      <c r="P14" s="67">
        <v>9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13</v>
      </c>
      <c r="W14" s="67">
        <f>SUM(E14,+N14)</f>
        <v>13</v>
      </c>
      <c r="X14" s="67">
        <f>SUM(F14,+O14)</f>
        <v>4</v>
      </c>
      <c r="Y14" s="67">
        <f>SUM(G14,+P14)</f>
        <v>9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228</v>
      </c>
      <c r="C15" s="64" t="s">
        <v>229</v>
      </c>
      <c r="D15" s="67">
        <f>SUM(E15,+H15)</f>
        <v>15</v>
      </c>
      <c r="E15" s="67">
        <f>SUM(F15:G15)</f>
        <v>2</v>
      </c>
      <c r="F15" s="67">
        <v>2</v>
      </c>
      <c r="G15" s="67">
        <v>0</v>
      </c>
      <c r="H15" s="67">
        <f>SUM(I15:L15)</f>
        <v>13</v>
      </c>
      <c r="I15" s="67">
        <v>0</v>
      </c>
      <c r="J15" s="67">
        <v>13</v>
      </c>
      <c r="K15" s="67">
        <v>0</v>
      </c>
      <c r="L15" s="67">
        <v>0</v>
      </c>
      <c r="M15" s="67">
        <f>SUM(N15,+Q15)</f>
        <v>4</v>
      </c>
      <c r="N15" s="67">
        <f>SUM(O15:P15)</f>
        <v>1</v>
      </c>
      <c r="O15" s="67">
        <v>1</v>
      </c>
      <c r="P15" s="67">
        <v>0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19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16</v>
      </c>
      <c r="AA15" s="67">
        <f>SUM(I15,+R15)</f>
        <v>0</v>
      </c>
      <c r="AB15" s="67">
        <f>SUM(J15,+S15)</f>
        <v>16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230</v>
      </c>
      <c r="C16" s="64" t="s">
        <v>231</v>
      </c>
      <c r="D16" s="67">
        <f>SUM(E16,+H16)</f>
        <v>19</v>
      </c>
      <c r="E16" s="67">
        <f>SUM(F16:G16)</f>
        <v>5</v>
      </c>
      <c r="F16" s="67">
        <v>5</v>
      </c>
      <c r="G16" s="67">
        <v>0</v>
      </c>
      <c r="H16" s="67">
        <f>SUM(I16:L16)</f>
        <v>14</v>
      </c>
      <c r="I16" s="67">
        <v>0</v>
      </c>
      <c r="J16" s="67">
        <v>14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19</v>
      </c>
      <c r="W16" s="67">
        <f>SUM(E16,+N16)</f>
        <v>5</v>
      </c>
      <c r="X16" s="67">
        <f>SUM(F16,+O16)</f>
        <v>5</v>
      </c>
      <c r="Y16" s="67">
        <f>SUM(G16,+P16)</f>
        <v>0</v>
      </c>
      <c r="Z16" s="67">
        <f>SUM(H16,+Q16)</f>
        <v>14</v>
      </c>
      <c r="AA16" s="67">
        <f>SUM(I16,+R16)</f>
        <v>0</v>
      </c>
      <c r="AB16" s="67">
        <f>SUM(J16,+S16)</f>
        <v>14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232</v>
      </c>
      <c r="C17" s="64" t="s">
        <v>233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3</v>
      </c>
      <c r="N17" s="67">
        <f>SUM(O17:P17)</f>
        <v>3</v>
      </c>
      <c r="O17" s="67">
        <v>3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3</v>
      </c>
      <c r="W17" s="67">
        <f>SUM(E17,+N17)</f>
        <v>3</v>
      </c>
      <c r="X17" s="67">
        <f>SUM(F17,+O17)</f>
        <v>3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234</v>
      </c>
      <c r="C18" s="64" t="s">
        <v>235</v>
      </c>
      <c r="D18" s="67">
        <f>SUM(E18,+H18)</f>
        <v>32</v>
      </c>
      <c r="E18" s="67">
        <f>SUM(F18:G18)</f>
        <v>5</v>
      </c>
      <c r="F18" s="67">
        <v>5</v>
      </c>
      <c r="G18" s="67">
        <v>0</v>
      </c>
      <c r="H18" s="67">
        <f>SUM(I18:L18)</f>
        <v>27</v>
      </c>
      <c r="I18" s="67">
        <v>0</v>
      </c>
      <c r="J18" s="67">
        <v>25</v>
      </c>
      <c r="K18" s="67">
        <v>2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32</v>
      </c>
      <c r="W18" s="67">
        <f>SUM(E18,+N18)</f>
        <v>5</v>
      </c>
      <c r="X18" s="67">
        <f>SUM(F18,+O18)</f>
        <v>5</v>
      </c>
      <c r="Y18" s="67">
        <f>SUM(G18,+P18)</f>
        <v>0</v>
      </c>
      <c r="Z18" s="67">
        <f>SUM(H18,+Q18)</f>
        <v>27</v>
      </c>
      <c r="AA18" s="67">
        <f>SUM(I18,+R18)</f>
        <v>0</v>
      </c>
      <c r="AB18" s="67">
        <f>SUM(J18,+S18)</f>
        <v>25</v>
      </c>
      <c r="AC18" s="67">
        <f>SUM(K18,+T18)</f>
        <v>2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236</v>
      </c>
      <c r="C19" s="64" t="s">
        <v>237</v>
      </c>
      <c r="D19" s="67">
        <f>SUM(E19,+H19)</f>
        <v>11</v>
      </c>
      <c r="E19" s="67">
        <f>SUM(F19:G19)</f>
        <v>11</v>
      </c>
      <c r="F19" s="67">
        <v>11</v>
      </c>
      <c r="G19" s="67">
        <v>0</v>
      </c>
      <c r="H19" s="67">
        <f>SUM(I19:L19)</f>
        <v>0</v>
      </c>
      <c r="I19" s="67">
        <v>0</v>
      </c>
      <c r="J19" s="67">
        <v>0</v>
      </c>
      <c r="K19" s="67">
        <v>0</v>
      </c>
      <c r="L19" s="67">
        <v>0</v>
      </c>
      <c r="M19" s="67">
        <f>SUM(N19,+Q19)</f>
        <v>2</v>
      </c>
      <c r="N19" s="67">
        <f>SUM(O19:P19)</f>
        <v>1</v>
      </c>
      <c r="O19" s="67">
        <v>1</v>
      </c>
      <c r="P19" s="67">
        <v>0</v>
      </c>
      <c r="Q19" s="67">
        <f>SUM(R19:U19)</f>
        <v>1</v>
      </c>
      <c r="R19" s="67">
        <v>0</v>
      </c>
      <c r="S19" s="67">
        <v>1</v>
      </c>
      <c r="T19" s="67">
        <v>0</v>
      </c>
      <c r="U19" s="67">
        <v>0</v>
      </c>
      <c r="V19" s="67">
        <f>SUM(D19,+M19)</f>
        <v>13</v>
      </c>
      <c r="W19" s="67">
        <f>SUM(E19,+N19)</f>
        <v>12</v>
      </c>
      <c r="X19" s="67">
        <f>SUM(F19,+O19)</f>
        <v>12</v>
      </c>
      <c r="Y19" s="67">
        <f>SUM(G19,+P19)</f>
        <v>0</v>
      </c>
      <c r="Z19" s="67">
        <f>SUM(H19,+Q19)</f>
        <v>1</v>
      </c>
      <c r="AA19" s="67">
        <f>SUM(I19,+R19)</f>
        <v>0</v>
      </c>
      <c r="AB19" s="67">
        <f>SUM(J19,+S19)</f>
        <v>1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238</v>
      </c>
      <c r="C20" s="64" t="s">
        <v>239</v>
      </c>
      <c r="D20" s="67">
        <f>SUM(E20,+H20)</f>
        <v>9</v>
      </c>
      <c r="E20" s="67">
        <f>SUM(F20:G20)</f>
        <v>9</v>
      </c>
      <c r="F20" s="67">
        <v>9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9</v>
      </c>
      <c r="W20" s="67">
        <f>SUM(E20,+N20)</f>
        <v>9</v>
      </c>
      <c r="X20" s="67">
        <f>SUM(F20,+O20)</f>
        <v>9</v>
      </c>
      <c r="Y20" s="67">
        <f>SUM(G20,+P20)</f>
        <v>0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100</v>
      </c>
      <c r="B21" s="66" t="s">
        <v>241</v>
      </c>
      <c r="C21" s="64" t="s">
        <v>242</v>
      </c>
      <c r="D21" s="67">
        <f>SUM(E21,+H21)</f>
        <v>8</v>
      </c>
      <c r="E21" s="67">
        <f>SUM(F21:G21)</f>
        <v>8</v>
      </c>
      <c r="F21" s="67">
        <v>8</v>
      </c>
      <c r="G21" s="67">
        <v>0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8</v>
      </c>
      <c r="W21" s="67">
        <f>SUM(E21,+N21)</f>
        <v>8</v>
      </c>
      <c r="X21" s="67">
        <f>SUM(F21,+O21)</f>
        <v>8</v>
      </c>
      <c r="Y21" s="67">
        <f>SUM(G21,+P21)</f>
        <v>0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100</v>
      </c>
      <c r="B22" s="66" t="s">
        <v>244</v>
      </c>
      <c r="C22" s="64" t="s">
        <v>245</v>
      </c>
      <c r="D22" s="67">
        <f>SUM(E22,+H22)</f>
        <v>5</v>
      </c>
      <c r="E22" s="67">
        <f>SUM(F22:G22)</f>
        <v>5</v>
      </c>
      <c r="F22" s="67">
        <v>3</v>
      </c>
      <c r="G22" s="67">
        <v>2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3</v>
      </c>
      <c r="Y22" s="67">
        <f>SUM(G22,+P22)</f>
        <v>2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 t="s">
        <v>100</v>
      </c>
      <c r="B23" s="66" t="s">
        <v>246</v>
      </c>
      <c r="C23" s="64" t="s">
        <v>247</v>
      </c>
      <c r="D23" s="67">
        <f>SUM(E23,+H23)</f>
        <v>14</v>
      </c>
      <c r="E23" s="67">
        <f>SUM(F23:G23)</f>
        <v>10</v>
      </c>
      <c r="F23" s="67">
        <v>6</v>
      </c>
      <c r="G23" s="67">
        <v>4</v>
      </c>
      <c r="H23" s="67">
        <f>SUM(I23:L23)</f>
        <v>4</v>
      </c>
      <c r="I23" s="67">
        <v>0</v>
      </c>
      <c r="J23" s="67">
        <v>4</v>
      </c>
      <c r="K23" s="67">
        <v>0</v>
      </c>
      <c r="L23" s="67">
        <v>0</v>
      </c>
      <c r="M23" s="67">
        <f>SUM(N23,+Q23)</f>
        <v>0</v>
      </c>
      <c r="N23" s="67">
        <f>SUM(O23:P23)</f>
        <v>0</v>
      </c>
      <c r="O23" s="67">
        <v>0</v>
      </c>
      <c r="P23" s="67">
        <v>0</v>
      </c>
      <c r="Q23" s="67">
        <f>SUM(R23:U23)</f>
        <v>0</v>
      </c>
      <c r="R23" s="67">
        <v>0</v>
      </c>
      <c r="S23" s="67">
        <v>0</v>
      </c>
      <c r="T23" s="67">
        <v>0</v>
      </c>
      <c r="U23" s="67">
        <v>0</v>
      </c>
      <c r="V23" s="67">
        <f>SUM(D23,+M23)</f>
        <v>14</v>
      </c>
      <c r="W23" s="67">
        <f>SUM(E23,+N23)</f>
        <v>10</v>
      </c>
      <c r="X23" s="67">
        <f>SUM(F23,+O23)</f>
        <v>6</v>
      </c>
      <c r="Y23" s="67">
        <f>SUM(G23,+P23)</f>
        <v>4</v>
      </c>
      <c r="Z23" s="67">
        <f>SUM(H23,+Q23)</f>
        <v>4</v>
      </c>
      <c r="AA23" s="67">
        <f>SUM(I23,+R23)</f>
        <v>0</v>
      </c>
      <c r="AB23" s="67">
        <f>SUM(J23,+S23)</f>
        <v>4</v>
      </c>
      <c r="AC23" s="67">
        <f>SUM(K23,+T23)</f>
        <v>0</v>
      </c>
      <c r="AD23" s="67">
        <f>SUM(L23,+U23)</f>
        <v>0</v>
      </c>
    </row>
    <row r="24" spans="1:30" s="53" customFormat="1" ht="13.5" customHeight="1">
      <c r="A24" s="65" t="s">
        <v>100</v>
      </c>
      <c r="B24" s="66" t="s">
        <v>249</v>
      </c>
      <c r="C24" s="64" t="s">
        <v>250</v>
      </c>
      <c r="D24" s="67">
        <f>SUM(E24,+H24)</f>
        <v>9</v>
      </c>
      <c r="E24" s="67">
        <f>SUM(F24:G24)</f>
        <v>9</v>
      </c>
      <c r="F24" s="67">
        <v>9</v>
      </c>
      <c r="G24" s="67">
        <v>0</v>
      </c>
      <c r="H24" s="67">
        <f>SUM(I24:L24)</f>
        <v>0</v>
      </c>
      <c r="I24" s="67">
        <v>0</v>
      </c>
      <c r="J24" s="67">
        <v>0</v>
      </c>
      <c r="K24" s="67">
        <v>0</v>
      </c>
      <c r="L24" s="67">
        <v>0</v>
      </c>
      <c r="M24" s="67">
        <f>SUM(N24,+Q24)</f>
        <v>0</v>
      </c>
      <c r="N24" s="67">
        <f>SUM(O24:P24)</f>
        <v>0</v>
      </c>
      <c r="O24" s="67">
        <v>0</v>
      </c>
      <c r="P24" s="67">
        <v>0</v>
      </c>
      <c r="Q24" s="67">
        <f>SUM(R24:U24)</f>
        <v>0</v>
      </c>
      <c r="R24" s="67">
        <v>0</v>
      </c>
      <c r="S24" s="67">
        <v>0</v>
      </c>
      <c r="T24" s="67">
        <v>0</v>
      </c>
      <c r="U24" s="67">
        <v>0</v>
      </c>
      <c r="V24" s="67">
        <f>SUM(D24,+M24)</f>
        <v>9</v>
      </c>
      <c r="W24" s="67">
        <f>SUM(E24,+N24)</f>
        <v>9</v>
      </c>
      <c r="X24" s="67">
        <f>SUM(F24,+O24)</f>
        <v>9</v>
      </c>
      <c r="Y24" s="67">
        <f>SUM(G24,+P24)</f>
        <v>0</v>
      </c>
      <c r="Z24" s="67">
        <f>SUM(H24,+Q24)</f>
        <v>0</v>
      </c>
      <c r="AA24" s="67">
        <f>SUM(I24,+R24)</f>
        <v>0</v>
      </c>
      <c r="AB24" s="67">
        <f>SUM(J24,+S24)</f>
        <v>0</v>
      </c>
      <c r="AC24" s="67">
        <f>SUM(K24,+T24)</f>
        <v>0</v>
      </c>
      <c r="AD24" s="67">
        <f>SUM(L24,+U24)</f>
        <v>0</v>
      </c>
    </row>
    <row r="25" spans="1:30" s="53" customFormat="1" ht="13.5" customHeight="1">
      <c r="A25" s="65" t="s">
        <v>100</v>
      </c>
      <c r="B25" s="66" t="s">
        <v>251</v>
      </c>
      <c r="C25" s="64" t="s">
        <v>252</v>
      </c>
      <c r="D25" s="67">
        <f>SUM(E25,+H25)</f>
        <v>12</v>
      </c>
      <c r="E25" s="67">
        <f>SUM(F25:G25)</f>
        <v>11</v>
      </c>
      <c r="F25" s="67">
        <v>11</v>
      </c>
      <c r="G25" s="67">
        <v>0</v>
      </c>
      <c r="H25" s="67">
        <f>SUM(I25:L25)</f>
        <v>1</v>
      </c>
      <c r="I25" s="67">
        <v>0</v>
      </c>
      <c r="J25" s="67">
        <v>1</v>
      </c>
      <c r="K25" s="67">
        <v>0</v>
      </c>
      <c r="L25" s="67">
        <v>0</v>
      </c>
      <c r="M25" s="67">
        <f>SUM(N25,+Q25)</f>
        <v>4</v>
      </c>
      <c r="N25" s="67">
        <f>SUM(O25:P25)</f>
        <v>4</v>
      </c>
      <c r="O25" s="67">
        <v>4</v>
      </c>
      <c r="P25" s="67">
        <v>0</v>
      </c>
      <c r="Q25" s="67">
        <f>SUM(R25:U25)</f>
        <v>0</v>
      </c>
      <c r="R25" s="67">
        <v>0</v>
      </c>
      <c r="S25" s="67">
        <v>0</v>
      </c>
      <c r="T25" s="67">
        <v>0</v>
      </c>
      <c r="U25" s="67">
        <v>0</v>
      </c>
      <c r="V25" s="67">
        <f>SUM(D25,+M25)</f>
        <v>16</v>
      </c>
      <c r="W25" s="67">
        <f>SUM(E25,+N25)</f>
        <v>15</v>
      </c>
      <c r="X25" s="67">
        <f>SUM(F25,+O25)</f>
        <v>15</v>
      </c>
      <c r="Y25" s="67">
        <f>SUM(G25,+P25)</f>
        <v>0</v>
      </c>
      <c r="Z25" s="67">
        <f>SUM(H25,+Q25)</f>
        <v>1</v>
      </c>
      <c r="AA25" s="67">
        <f>SUM(I25,+R25)</f>
        <v>0</v>
      </c>
      <c r="AB25" s="67">
        <f>SUM(J25,+S25)</f>
        <v>1</v>
      </c>
      <c r="AC25" s="67">
        <f>SUM(K25,+T25)</f>
        <v>0</v>
      </c>
      <c r="AD25" s="67">
        <f>SUM(L25,+U25)</f>
        <v>0</v>
      </c>
    </row>
    <row r="26" spans="1:30" s="53" customFormat="1" ht="13.5" customHeight="1">
      <c r="A26" s="65" t="s">
        <v>100</v>
      </c>
      <c r="B26" s="66" t="s">
        <v>253</v>
      </c>
      <c r="C26" s="64" t="s">
        <v>254</v>
      </c>
      <c r="D26" s="67">
        <f>SUM(E26,+H26)</f>
        <v>5</v>
      </c>
      <c r="E26" s="67">
        <f>SUM(F26:G26)</f>
        <v>5</v>
      </c>
      <c r="F26" s="67">
        <v>5</v>
      </c>
      <c r="G26" s="67">
        <v>0</v>
      </c>
      <c r="H26" s="67">
        <f>SUM(I26:L26)</f>
        <v>0</v>
      </c>
      <c r="I26" s="67">
        <v>0</v>
      </c>
      <c r="J26" s="67">
        <v>0</v>
      </c>
      <c r="K26" s="67">
        <v>0</v>
      </c>
      <c r="L26" s="67">
        <v>0</v>
      </c>
      <c r="M26" s="67">
        <f>SUM(N26,+Q26)</f>
        <v>0</v>
      </c>
      <c r="N26" s="67">
        <f>SUM(O26:P26)</f>
        <v>0</v>
      </c>
      <c r="O26" s="67">
        <v>0</v>
      </c>
      <c r="P26" s="67">
        <v>0</v>
      </c>
      <c r="Q26" s="67">
        <f>SUM(R26:U26)</f>
        <v>0</v>
      </c>
      <c r="R26" s="67">
        <v>0</v>
      </c>
      <c r="S26" s="67">
        <v>0</v>
      </c>
      <c r="T26" s="67">
        <v>0</v>
      </c>
      <c r="U26" s="67">
        <v>0</v>
      </c>
      <c r="V26" s="67">
        <f>SUM(D26,+M26)</f>
        <v>5</v>
      </c>
      <c r="W26" s="67">
        <f>SUM(E26,+N26)</f>
        <v>5</v>
      </c>
      <c r="X26" s="67">
        <f>SUM(F26,+O26)</f>
        <v>5</v>
      </c>
      <c r="Y26" s="67">
        <f>SUM(G26,+P26)</f>
        <v>0</v>
      </c>
      <c r="Z26" s="67">
        <f>SUM(H26,+Q26)</f>
        <v>0</v>
      </c>
      <c r="AA26" s="67">
        <f>SUM(I26,+R26)</f>
        <v>0</v>
      </c>
      <c r="AB26" s="67">
        <f>SUM(J26,+S26)</f>
        <v>0</v>
      </c>
      <c r="AC26" s="67">
        <f>SUM(K26,+T26)</f>
        <v>0</v>
      </c>
      <c r="AD26" s="67">
        <f>SUM(L26,+U26)</f>
        <v>0</v>
      </c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6">
    <sortCondition ref="A8:A26"/>
    <sortCondition ref="B8:B26"/>
    <sortCondition ref="C8:C2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5" man="1"/>
    <brk id="21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 t="shared" ref="D7:CY7" si="0">SUM(D$8:D$207)</f>
        <v>111</v>
      </c>
      <c r="E7" s="71">
        <f t="shared" si="0"/>
        <v>212</v>
      </c>
      <c r="F7" s="71">
        <f t="shared" si="0"/>
        <v>9</v>
      </c>
      <c r="G7" s="71">
        <f t="shared" si="0"/>
        <v>14</v>
      </c>
      <c r="H7" s="71">
        <f t="shared" si="0"/>
        <v>3</v>
      </c>
      <c r="I7" s="71">
        <f t="shared" si="0"/>
        <v>12</v>
      </c>
      <c r="J7" s="71">
        <f t="shared" si="0"/>
        <v>0</v>
      </c>
      <c r="K7" s="71">
        <f t="shared" si="0"/>
        <v>0</v>
      </c>
      <c r="L7" s="71">
        <f t="shared" si="0"/>
        <v>1026</v>
      </c>
      <c r="M7" s="71">
        <f t="shared" si="0"/>
        <v>2327</v>
      </c>
      <c r="N7" s="71">
        <f t="shared" si="0"/>
        <v>15</v>
      </c>
      <c r="O7" s="71">
        <f t="shared" si="0"/>
        <v>64</v>
      </c>
      <c r="P7" s="71">
        <f t="shared" si="0"/>
        <v>142</v>
      </c>
      <c r="Q7" s="71">
        <f t="shared" si="0"/>
        <v>1539</v>
      </c>
      <c r="R7" s="71">
        <f t="shared" si="0"/>
        <v>0</v>
      </c>
      <c r="S7" s="71">
        <f t="shared" si="0"/>
        <v>0</v>
      </c>
      <c r="T7" s="71">
        <f t="shared" si="0"/>
        <v>4364</v>
      </c>
      <c r="U7" s="71">
        <f t="shared" si="0"/>
        <v>14272</v>
      </c>
      <c r="V7" s="71">
        <f t="shared" si="0"/>
        <v>9</v>
      </c>
      <c r="W7" s="71">
        <f t="shared" si="0"/>
        <v>38</v>
      </c>
      <c r="X7" s="71">
        <f t="shared" si="0"/>
        <v>200</v>
      </c>
      <c r="Y7" s="71">
        <f t="shared" si="0"/>
        <v>2609</v>
      </c>
      <c r="Z7" s="71">
        <f t="shared" si="0"/>
        <v>3</v>
      </c>
      <c r="AA7" s="71">
        <f t="shared" si="0"/>
        <v>48</v>
      </c>
      <c r="AB7" s="79">
        <f>AC7+AV7</f>
        <v>123</v>
      </c>
      <c r="AC7" s="79">
        <f>AD7+AJ7+AP7</f>
        <v>111</v>
      </c>
      <c r="AD7" s="79">
        <f>SUM(AE7:AI7)</f>
        <v>58</v>
      </c>
      <c r="AE7" s="79">
        <f t="shared" si="0"/>
        <v>2</v>
      </c>
      <c r="AF7" s="79">
        <f t="shared" si="0"/>
        <v>56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14</v>
      </c>
      <c r="AK7" s="79">
        <f t="shared" si="0"/>
        <v>6</v>
      </c>
      <c r="AL7" s="79">
        <f t="shared" si="0"/>
        <v>8</v>
      </c>
      <c r="AM7" s="79">
        <f t="shared" si="0"/>
        <v>0</v>
      </c>
      <c r="AN7" s="79">
        <f t="shared" si="0"/>
        <v>0</v>
      </c>
      <c r="AO7" s="79">
        <f t="shared" si="0"/>
        <v>0</v>
      </c>
      <c r="AP7" s="79">
        <f>SUM(AQ7:AU7)</f>
        <v>39</v>
      </c>
      <c r="AQ7" s="79">
        <f t="shared" si="0"/>
        <v>19</v>
      </c>
      <c r="AR7" s="79">
        <f t="shared" si="0"/>
        <v>18</v>
      </c>
      <c r="AS7" s="79">
        <f t="shared" si="0"/>
        <v>2</v>
      </c>
      <c r="AT7" s="79">
        <f t="shared" si="0"/>
        <v>0</v>
      </c>
      <c r="AU7" s="79">
        <f t="shared" si="0"/>
        <v>0</v>
      </c>
      <c r="AV7" s="79">
        <f>AW7+BC7+BI7+BO7+BU7</f>
        <v>12</v>
      </c>
      <c r="AW7" s="79">
        <f>SUM(AX7:BB7)</f>
        <v>2</v>
      </c>
      <c r="AX7" s="79">
        <f t="shared" si="0"/>
        <v>2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9</v>
      </c>
      <c r="BD7" s="79">
        <f t="shared" si="0"/>
        <v>1</v>
      </c>
      <c r="BE7" s="79">
        <f t="shared" si="0"/>
        <v>7</v>
      </c>
      <c r="BF7" s="79">
        <f t="shared" si="0"/>
        <v>1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1</v>
      </c>
      <c r="BV7" s="79">
        <f t="shared" si="0"/>
        <v>0</v>
      </c>
      <c r="BW7" s="79">
        <f t="shared" si="0"/>
        <v>1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12</v>
      </c>
      <c r="CB7" s="71">
        <f t="shared" si="0"/>
        <v>5</v>
      </c>
      <c r="CC7" s="71">
        <f t="shared" si="0"/>
        <v>13</v>
      </c>
      <c r="CD7" s="71">
        <f t="shared" si="0"/>
        <v>0</v>
      </c>
      <c r="CE7" s="71">
        <f t="shared" si="0"/>
        <v>0</v>
      </c>
      <c r="CF7" s="71">
        <f t="shared" si="0"/>
        <v>4</v>
      </c>
      <c r="CG7" s="71">
        <f t="shared" si="0"/>
        <v>13</v>
      </c>
      <c r="CH7" s="71">
        <f t="shared" si="0"/>
        <v>0</v>
      </c>
      <c r="CI7" s="71">
        <f t="shared" si="0"/>
        <v>0</v>
      </c>
      <c r="CJ7" s="71">
        <f t="shared" si="0"/>
        <v>91</v>
      </c>
      <c r="CK7" s="71">
        <f t="shared" si="0"/>
        <v>323</v>
      </c>
      <c r="CL7" s="71">
        <f t="shared" si="0"/>
        <v>0</v>
      </c>
      <c r="CM7" s="71">
        <f t="shared" si="0"/>
        <v>0</v>
      </c>
      <c r="CN7" s="71">
        <f t="shared" si="0"/>
        <v>6</v>
      </c>
      <c r="CO7" s="71">
        <f t="shared" si="0"/>
        <v>57</v>
      </c>
      <c r="CP7" s="71">
        <f t="shared" si="0"/>
        <v>0</v>
      </c>
      <c r="CQ7" s="71">
        <f t="shared" si="0"/>
        <v>0</v>
      </c>
      <c r="CR7" s="71">
        <f t="shared" si="0"/>
        <v>648</v>
      </c>
      <c r="CS7" s="71">
        <f t="shared" si="0"/>
        <v>2198</v>
      </c>
      <c r="CT7" s="71">
        <f t="shared" si="0"/>
        <v>2</v>
      </c>
      <c r="CU7" s="71">
        <f t="shared" si="0"/>
        <v>3</v>
      </c>
      <c r="CV7" s="71">
        <f t="shared" si="0"/>
        <v>26</v>
      </c>
      <c r="CW7" s="71">
        <f t="shared" si="0"/>
        <v>197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53</v>
      </c>
      <c r="E8" s="63">
        <v>106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4</v>
      </c>
      <c r="M8" s="63">
        <v>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249</v>
      </c>
      <c r="U8" s="63">
        <v>586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53</v>
      </c>
      <c r="AC8" s="63">
        <f>AD8+AJ8+AP8</f>
        <v>53</v>
      </c>
      <c r="AD8" s="63">
        <f>SUM(AE8:AI8)</f>
        <v>53</v>
      </c>
      <c r="AE8" s="63">
        <v>0</v>
      </c>
      <c r="AF8" s="63">
        <v>53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10</v>
      </c>
      <c r="CK8" s="63">
        <v>76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16</v>
      </c>
      <c r="CS8" s="63">
        <v>52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5</v>
      </c>
      <c r="E9" s="63">
        <v>5</v>
      </c>
      <c r="F9" s="63">
        <v>0</v>
      </c>
      <c r="G9" s="63">
        <v>0</v>
      </c>
      <c r="H9" s="63">
        <v>1</v>
      </c>
      <c r="I9" s="63">
        <v>6</v>
      </c>
      <c r="J9" s="63">
        <v>0</v>
      </c>
      <c r="K9" s="63">
        <v>0</v>
      </c>
      <c r="L9" s="63">
        <v>61</v>
      </c>
      <c r="M9" s="63">
        <v>122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293</v>
      </c>
      <c r="U9" s="63">
        <v>586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6</v>
      </c>
      <c r="AC9" s="63">
        <f>AD9+AJ9+AP9</f>
        <v>5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5</v>
      </c>
      <c r="AQ9" s="63">
        <v>5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1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1</v>
      </c>
      <c r="BD9" s="63">
        <v>1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 t="s">
        <v>115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19</v>
      </c>
      <c r="CS9" s="63">
        <v>79</v>
      </c>
      <c r="CT9" s="63">
        <v>0</v>
      </c>
      <c r="CU9" s="63">
        <v>0</v>
      </c>
      <c r="CV9" s="63">
        <v>1</v>
      </c>
      <c r="CW9" s="63">
        <v>10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4</v>
      </c>
      <c r="E10" s="63">
        <v>9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51</v>
      </c>
      <c r="M10" s="63">
        <v>112</v>
      </c>
      <c r="N10" s="63">
        <v>0</v>
      </c>
      <c r="O10" s="63">
        <v>0</v>
      </c>
      <c r="P10" s="63">
        <v>3</v>
      </c>
      <c r="Q10" s="63">
        <v>10</v>
      </c>
      <c r="R10" s="63">
        <v>0</v>
      </c>
      <c r="S10" s="63">
        <v>0</v>
      </c>
      <c r="T10" s="63">
        <v>325</v>
      </c>
      <c r="U10" s="63">
        <v>877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4</v>
      </c>
      <c r="AC10" s="63">
        <f>AD10+AJ10+AP10</f>
        <v>4</v>
      </c>
      <c r="AD10" s="63">
        <f>SUM(AE10:AI10)</f>
        <v>2</v>
      </c>
      <c r="AE10" s="63">
        <v>0</v>
      </c>
      <c r="AF10" s="63">
        <v>2</v>
      </c>
      <c r="AG10" s="63">
        <v>0</v>
      </c>
      <c r="AH10" s="63">
        <v>0</v>
      </c>
      <c r="AI10" s="63">
        <v>0</v>
      </c>
      <c r="AJ10" s="63">
        <f>SUM(AK10:AO10)</f>
        <v>1</v>
      </c>
      <c r="AK10" s="63">
        <v>0</v>
      </c>
      <c r="AL10" s="63">
        <v>1</v>
      </c>
      <c r="AM10" s="63">
        <v>0</v>
      </c>
      <c r="AN10" s="63">
        <v>0</v>
      </c>
      <c r="AO10" s="63">
        <v>0</v>
      </c>
      <c r="AP10" s="63">
        <f>SUM(AQ10:AU10)</f>
        <v>1</v>
      </c>
      <c r="AQ10" s="63">
        <v>0</v>
      </c>
      <c r="AR10" s="63">
        <v>1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15</v>
      </c>
      <c r="CK10" s="63">
        <v>46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1</v>
      </c>
      <c r="E11" s="63">
        <v>3</v>
      </c>
      <c r="F11" s="63">
        <v>1</v>
      </c>
      <c r="G11" s="63">
        <v>2</v>
      </c>
      <c r="H11" s="63">
        <v>1</v>
      </c>
      <c r="I11" s="63">
        <v>2</v>
      </c>
      <c r="J11" s="63">
        <v>0</v>
      </c>
      <c r="K11" s="63">
        <v>0</v>
      </c>
      <c r="L11" s="63">
        <v>44</v>
      </c>
      <c r="M11" s="63">
        <v>88</v>
      </c>
      <c r="N11" s="63">
        <v>0</v>
      </c>
      <c r="O11" s="63">
        <v>0</v>
      </c>
      <c r="P11" s="63">
        <v>32</v>
      </c>
      <c r="Q11" s="63">
        <v>364</v>
      </c>
      <c r="R11" s="63">
        <v>0</v>
      </c>
      <c r="S11" s="63">
        <v>0</v>
      </c>
      <c r="T11" s="63">
        <v>128</v>
      </c>
      <c r="U11" s="63">
        <v>299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3</v>
      </c>
      <c r="AC11" s="63">
        <f>AD11+AJ11+AP11</f>
        <v>1</v>
      </c>
      <c r="AD11" s="63">
        <f>SUM(AE11:AI11)</f>
        <v>0</v>
      </c>
      <c r="AE11" s="63">
        <v>0</v>
      </c>
      <c r="AF11" s="63"/>
      <c r="AG11" s="63">
        <v>0</v>
      </c>
      <c r="AH11" s="63">
        <v>0</v>
      </c>
      <c r="AI11" s="63">
        <v>0</v>
      </c>
      <c r="AJ11" s="63">
        <f>SUM(AK11:AO11)</f>
        <v>1</v>
      </c>
      <c r="AK11" s="63">
        <v>0</v>
      </c>
      <c r="AL11" s="63">
        <v>1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1</v>
      </c>
      <c r="BD11" s="63">
        <v>0</v>
      </c>
      <c r="BE11" s="63">
        <v>1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1</v>
      </c>
      <c r="BV11" s="63">
        <v>0</v>
      </c>
      <c r="BW11" s="63">
        <v>1</v>
      </c>
      <c r="BX11" s="63">
        <v>0</v>
      </c>
      <c r="BY11" s="63">
        <v>0</v>
      </c>
      <c r="BZ11" s="63">
        <v>0</v>
      </c>
      <c r="CA11" s="63" t="s">
        <v>120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52</v>
      </c>
      <c r="CS11" s="63">
        <v>210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6</v>
      </c>
      <c r="E12" s="63">
        <v>12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39</v>
      </c>
      <c r="M12" s="63">
        <v>78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107</v>
      </c>
      <c r="U12" s="63">
        <v>352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6</v>
      </c>
      <c r="AC12" s="63">
        <f>AD12+AJ12+AP12</f>
        <v>6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2</v>
      </c>
      <c r="AK12" s="63">
        <v>0</v>
      </c>
      <c r="AL12" s="63">
        <v>2</v>
      </c>
      <c r="AM12" s="63">
        <v>0</v>
      </c>
      <c r="AN12" s="63">
        <v>0</v>
      </c>
      <c r="AO12" s="63">
        <v>0</v>
      </c>
      <c r="AP12" s="63">
        <f>SUM(AQ12:AU12)</f>
        <v>4</v>
      </c>
      <c r="AQ12" s="63">
        <v>0</v>
      </c>
      <c r="AR12" s="63">
        <v>4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123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18</v>
      </c>
      <c r="CK12" s="63">
        <v>55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23</v>
      </c>
      <c r="CS12" s="63">
        <v>73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124</v>
      </c>
      <c r="C13" s="62" t="s">
        <v>125</v>
      </c>
      <c r="D13" s="63">
        <v>2</v>
      </c>
      <c r="E13" s="63">
        <v>3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34</v>
      </c>
      <c r="M13" s="63">
        <v>85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40</v>
      </c>
      <c r="U13" s="63">
        <v>101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2</v>
      </c>
      <c r="AC13" s="63">
        <f>AD13+AJ13+AP13</f>
        <v>2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2</v>
      </c>
      <c r="AQ13" s="63">
        <v>1</v>
      </c>
      <c r="AR13" s="63">
        <v>0</v>
      </c>
      <c r="AS13" s="63">
        <v>1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8</v>
      </c>
      <c r="CS13" s="63">
        <v>27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126</v>
      </c>
      <c r="C14" s="62" t="s">
        <v>127</v>
      </c>
      <c r="D14" s="63">
        <v>4</v>
      </c>
      <c r="E14" s="63">
        <v>6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46</v>
      </c>
      <c r="M14" s="63">
        <v>84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66</v>
      </c>
      <c r="U14" s="63">
        <v>185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4</v>
      </c>
      <c r="AC14" s="63">
        <f>AD14+AJ14+AP14</f>
        <v>4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4</v>
      </c>
      <c r="AQ14" s="63">
        <v>2</v>
      </c>
      <c r="AR14" s="63">
        <v>2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12</v>
      </c>
      <c r="CS14" s="63">
        <v>24</v>
      </c>
      <c r="CT14" s="63">
        <v>0</v>
      </c>
      <c r="CU14" s="63">
        <v>0</v>
      </c>
      <c r="CV14" s="63">
        <v>3</v>
      </c>
      <c r="CW14" s="63">
        <v>31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128</v>
      </c>
      <c r="C15" s="62" t="s">
        <v>129</v>
      </c>
      <c r="D15" s="63">
        <v>6</v>
      </c>
      <c r="E15" s="63">
        <v>9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13</v>
      </c>
      <c r="M15" s="63">
        <v>28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6</v>
      </c>
      <c r="AC15" s="63">
        <f>AD15+AJ15+AP15</f>
        <v>6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1</v>
      </c>
      <c r="AK15" s="63">
        <v>0</v>
      </c>
      <c r="AL15" s="63">
        <v>1</v>
      </c>
      <c r="AM15" s="63">
        <v>0</v>
      </c>
      <c r="AN15" s="63">
        <v>0</v>
      </c>
      <c r="AO15" s="63">
        <v>0</v>
      </c>
      <c r="AP15" s="63">
        <f>SUM(AQ15:AU15)</f>
        <v>5</v>
      </c>
      <c r="AQ15" s="63">
        <v>2</v>
      </c>
      <c r="AR15" s="63">
        <v>3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130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131</v>
      </c>
      <c r="C16" s="62" t="s">
        <v>132</v>
      </c>
      <c r="D16" s="63">
        <v>4</v>
      </c>
      <c r="E16" s="63">
        <v>6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24</v>
      </c>
      <c r="M16" s="63">
        <v>55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14</v>
      </c>
      <c r="U16" s="63">
        <v>69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4</v>
      </c>
      <c r="AC16" s="63">
        <f>AD16+AJ16+AP16</f>
        <v>4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1</v>
      </c>
      <c r="AK16" s="63">
        <v>0</v>
      </c>
      <c r="AL16" s="63">
        <v>1</v>
      </c>
      <c r="AM16" s="63">
        <v>0</v>
      </c>
      <c r="AN16" s="63">
        <v>0</v>
      </c>
      <c r="AO16" s="63">
        <v>0</v>
      </c>
      <c r="AP16" s="63">
        <f>SUM(AQ16:AU16)</f>
        <v>3</v>
      </c>
      <c r="AQ16" s="63">
        <v>1</v>
      </c>
      <c r="AR16" s="63">
        <v>2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133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134</v>
      </c>
      <c r="C17" s="62" t="s">
        <v>135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28</v>
      </c>
      <c r="M17" s="63">
        <v>56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158</v>
      </c>
      <c r="U17" s="63">
        <v>395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21</v>
      </c>
      <c r="CS17" s="63">
        <v>68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136</v>
      </c>
      <c r="C18" s="62" t="s">
        <v>137</v>
      </c>
      <c r="D18" s="63">
        <v>2</v>
      </c>
      <c r="E18" s="63">
        <v>4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</v>
      </c>
      <c r="M18" s="63">
        <v>15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59</v>
      </c>
      <c r="U18" s="63">
        <v>193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2</v>
      </c>
      <c r="AC18" s="63">
        <f>AD18+AJ18+AP18</f>
        <v>2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2</v>
      </c>
      <c r="AQ18" s="63">
        <v>0</v>
      </c>
      <c r="AR18" s="63">
        <v>2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138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6</v>
      </c>
      <c r="CS18" s="63">
        <v>17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139</v>
      </c>
      <c r="C19" s="62" t="s">
        <v>140</v>
      </c>
      <c r="D19" s="63">
        <v>6</v>
      </c>
      <c r="E19" s="63">
        <v>14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</v>
      </c>
      <c r="M19" s="63">
        <v>14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7</v>
      </c>
      <c r="U19" s="63">
        <v>26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6</v>
      </c>
      <c r="AC19" s="63">
        <f>AD19+AJ19+AP19</f>
        <v>6</v>
      </c>
      <c r="AD19" s="63">
        <f>SUM(AE19:AI19)</f>
        <v>3</v>
      </c>
      <c r="AE19" s="63">
        <v>2</v>
      </c>
      <c r="AF19" s="63">
        <v>1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3</v>
      </c>
      <c r="AQ19" s="63">
        <v>3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18</v>
      </c>
      <c r="CS19" s="63">
        <v>50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141</v>
      </c>
      <c r="C20" s="62" t="s">
        <v>142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37</v>
      </c>
      <c r="M20" s="63">
        <v>84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82</v>
      </c>
      <c r="U20" s="63">
        <v>230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15</v>
      </c>
      <c r="CS20" s="63">
        <v>50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143</v>
      </c>
      <c r="C21" s="62" t="s">
        <v>144</v>
      </c>
      <c r="D21" s="63">
        <v>1</v>
      </c>
      <c r="E21" s="63">
        <v>3</v>
      </c>
      <c r="F21" s="63">
        <v>0</v>
      </c>
      <c r="G21" s="63">
        <v>0</v>
      </c>
      <c r="H21" s="63">
        <v>0</v>
      </c>
      <c r="I21" s="63"/>
      <c r="J21" s="63">
        <v>0</v>
      </c>
      <c r="K21" s="63">
        <v>0</v>
      </c>
      <c r="L21" s="63">
        <v>41</v>
      </c>
      <c r="M21" s="63">
        <v>92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40</v>
      </c>
      <c r="U21" s="63">
        <v>100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1</v>
      </c>
      <c r="AC21" s="63">
        <f>AD21+AJ21+AP21</f>
        <v>1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1</v>
      </c>
      <c r="AQ21" s="63">
        <v>0</v>
      </c>
      <c r="AR21" s="63">
        <v>1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20</v>
      </c>
      <c r="CK21" s="63">
        <v>54</v>
      </c>
      <c r="CL21" s="63">
        <v>0</v>
      </c>
      <c r="CM21" s="63">
        <v>0</v>
      </c>
      <c r="CN21" s="63">
        <v>6</v>
      </c>
      <c r="CO21" s="63">
        <v>57</v>
      </c>
      <c r="CP21" s="63">
        <v>0</v>
      </c>
      <c r="CQ21" s="63">
        <v>0</v>
      </c>
      <c r="CR21" s="63">
        <v>28</v>
      </c>
      <c r="CS21" s="63">
        <v>80</v>
      </c>
      <c r="CT21" s="63">
        <v>1</v>
      </c>
      <c r="CU21" s="63">
        <v>1</v>
      </c>
      <c r="CV21" s="63">
        <v>7</v>
      </c>
      <c r="CW21" s="63">
        <v>67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145</v>
      </c>
      <c r="C22" s="62" t="s">
        <v>146</v>
      </c>
      <c r="D22" s="63"/>
      <c r="E22" s="63"/>
      <c r="F22" s="63">
        <v>3</v>
      </c>
      <c r="G22" s="63">
        <v>2</v>
      </c>
      <c r="H22" s="63">
        <v>0</v>
      </c>
      <c r="I22" s="63">
        <v>0</v>
      </c>
      <c r="J22" s="63">
        <v>0</v>
      </c>
      <c r="K22" s="63">
        <v>0</v>
      </c>
      <c r="L22" s="63">
        <v>37</v>
      </c>
      <c r="M22" s="63">
        <v>105</v>
      </c>
      <c r="N22" s="63">
        <v>0</v>
      </c>
      <c r="O22" s="63">
        <v>0</v>
      </c>
      <c r="P22" s="63">
        <v>98</v>
      </c>
      <c r="Q22" s="63">
        <v>1070</v>
      </c>
      <c r="R22" s="63">
        <v>0</v>
      </c>
      <c r="S22" s="63">
        <v>0</v>
      </c>
      <c r="T22" s="63">
        <v>82</v>
      </c>
      <c r="U22" s="63">
        <v>216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3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3</v>
      </c>
      <c r="AW22" s="63">
        <f>SUM(AX22:BB22)</f>
        <v>2</v>
      </c>
      <c r="AX22" s="63">
        <v>2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1</v>
      </c>
      <c r="BD22" s="63">
        <v>0</v>
      </c>
      <c r="BE22" s="63">
        <v>1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7</v>
      </c>
      <c r="CS22" s="63">
        <v>24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147</v>
      </c>
      <c r="C23" s="62" t="s">
        <v>148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111</v>
      </c>
      <c r="M23" s="63">
        <v>243</v>
      </c>
      <c r="N23" s="63">
        <v>0</v>
      </c>
      <c r="O23" s="63">
        <v>0</v>
      </c>
      <c r="P23" s="63">
        <v>9</v>
      </c>
      <c r="Q23" s="63">
        <v>95</v>
      </c>
      <c r="R23" s="63">
        <v>0</v>
      </c>
      <c r="S23" s="63">
        <v>0</v>
      </c>
      <c r="T23" s="63">
        <v>231</v>
      </c>
      <c r="U23" s="63">
        <v>942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33</v>
      </c>
      <c r="CS23" s="63">
        <v>111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149</v>
      </c>
      <c r="C24" s="62" t="s">
        <v>150</v>
      </c>
      <c r="D24" s="63">
        <v>1</v>
      </c>
      <c r="E24" s="63">
        <v>2</v>
      </c>
      <c r="F24" s="63">
        <v>3</v>
      </c>
      <c r="G24" s="63">
        <v>6</v>
      </c>
      <c r="H24" s="63">
        <v>0</v>
      </c>
      <c r="I24" s="63">
        <v>0</v>
      </c>
      <c r="J24" s="63">
        <v>0</v>
      </c>
      <c r="K24" s="63">
        <v>0</v>
      </c>
      <c r="L24" s="63">
        <v>32</v>
      </c>
      <c r="M24" s="63">
        <v>72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87</v>
      </c>
      <c r="U24" s="63">
        <v>385</v>
      </c>
      <c r="V24" s="63">
        <v>0</v>
      </c>
      <c r="W24" s="63">
        <v>0</v>
      </c>
      <c r="X24" s="63">
        <v>0</v>
      </c>
      <c r="Y24" s="63">
        <v>0</v>
      </c>
      <c r="Z24" s="63">
        <v>1</v>
      </c>
      <c r="AA24" s="63">
        <v>16</v>
      </c>
      <c r="AB24" s="63">
        <f>AC24+AV24</f>
        <v>4</v>
      </c>
      <c r="AC24" s="63">
        <f>AD24+AJ24+AP24</f>
        <v>1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1</v>
      </c>
      <c r="AK24" s="63">
        <v>0</v>
      </c>
      <c r="AL24" s="63">
        <v>1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3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3</v>
      </c>
      <c r="BD24" s="63">
        <v>0</v>
      </c>
      <c r="BE24" s="63">
        <v>3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1</v>
      </c>
      <c r="CC24" s="63">
        <v>2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23</v>
      </c>
      <c r="CK24" s="63">
        <v>79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28</v>
      </c>
      <c r="CS24" s="63">
        <v>95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151</v>
      </c>
      <c r="C25" s="62" t="s">
        <v>152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13</v>
      </c>
      <c r="M25" s="63">
        <v>33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260</v>
      </c>
      <c r="U25" s="63">
        <v>619</v>
      </c>
      <c r="V25" s="63">
        <v>0</v>
      </c>
      <c r="W25" s="63">
        <v>0</v>
      </c>
      <c r="X25" s="63">
        <v>163</v>
      </c>
      <c r="Y25" s="63">
        <v>2276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29</v>
      </c>
      <c r="CS25" s="63">
        <v>101</v>
      </c>
      <c r="CT25" s="63">
        <v>0</v>
      </c>
      <c r="CU25" s="63">
        <v>0</v>
      </c>
      <c r="CV25" s="63">
        <v>9</v>
      </c>
      <c r="CW25" s="63">
        <v>77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153</v>
      </c>
      <c r="C26" s="62" t="s">
        <v>154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30</v>
      </c>
      <c r="M26" s="63">
        <v>64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51</v>
      </c>
      <c r="U26" s="63">
        <v>117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 t="s">
        <v>155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10</v>
      </c>
      <c r="CS26" s="63">
        <v>31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156</v>
      </c>
      <c r="C27" s="62" t="s">
        <v>157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28</v>
      </c>
      <c r="M27" s="63">
        <v>68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83</v>
      </c>
      <c r="U27" s="63">
        <v>381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158</v>
      </c>
      <c r="C28" s="62" t="s">
        <v>159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6</v>
      </c>
      <c r="M28" s="63">
        <v>13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92</v>
      </c>
      <c r="U28" s="63">
        <v>198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14</v>
      </c>
      <c r="CS28" s="63">
        <v>44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160</v>
      </c>
      <c r="C29" s="62" t="s">
        <v>161</v>
      </c>
      <c r="D29" s="63">
        <v>1</v>
      </c>
      <c r="E29" s="63">
        <v>2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7</v>
      </c>
      <c r="M29" s="63">
        <v>14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1</v>
      </c>
      <c r="AC29" s="63">
        <f>AD29+AJ29+AP29</f>
        <v>1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1</v>
      </c>
      <c r="AQ29" s="63"/>
      <c r="AR29" s="63">
        <v>1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9</v>
      </c>
      <c r="CS29" s="63">
        <v>31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162</v>
      </c>
      <c r="C30" s="62" t="s">
        <v>163</v>
      </c>
      <c r="D30" s="63">
        <v>2</v>
      </c>
      <c r="E30" s="63">
        <v>2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31</v>
      </c>
      <c r="M30" s="63">
        <v>72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154</v>
      </c>
      <c r="U30" s="63">
        <v>412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2</v>
      </c>
      <c r="AC30" s="63">
        <f>AD30+AJ30+AP30</f>
        <v>2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2</v>
      </c>
      <c r="AQ30" s="63">
        <v>1</v>
      </c>
      <c r="AR30" s="63">
        <v>1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33</v>
      </c>
      <c r="CS30" s="63">
        <v>98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164</v>
      </c>
      <c r="C31" s="62" t="s">
        <v>165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29</v>
      </c>
      <c r="M31" s="63">
        <v>61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72</v>
      </c>
      <c r="U31" s="63">
        <v>188</v>
      </c>
      <c r="V31" s="63">
        <v>9</v>
      </c>
      <c r="W31" s="63">
        <v>38</v>
      </c>
      <c r="X31" s="63">
        <v>32</v>
      </c>
      <c r="Y31" s="63">
        <v>325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38</v>
      </c>
      <c r="CS31" s="63">
        <v>170</v>
      </c>
      <c r="CT31" s="63">
        <v>0</v>
      </c>
      <c r="CU31" s="63">
        <v>0</v>
      </c>
      <c r="CV31" s="63">
        <v>6</v>
      </c>
      <c r="CW31" s="63">
        <v>12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166</v>
      </c>
      <c r="C32" s="62" t="s">
        <v>167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168</v>
      </c>
      <c r="C33" s="62" t="s">
        <v>169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39</v>
      </c>
      <c r="M33" s="63">
        <v>98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204</v>
      </c>
      <c r="U33" s="63">
        <v>802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17</v>
      </c>
      <c r="CS33" s="63">
        <v>53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170</v>
      </c>
      <c r="C34" s="62" t="s">
        <v>171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32</v>
      </c>
      <c r="M34" s="63">
        <v>74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17</v>
      </c>
      <c r="CS34" s="63">
        <v>70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172</v>
      </c>
      <c r="C35" s="62" t="s">
        <v>173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49</v>
      </c>
      <c r="M35" s="63">
        <v>110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477</v>
      </c>
      <c r="U35" s="63">
        <v>2109</v>
      </c>
      <c r="V35" s="63">
        <v>0</v>
      </c>
      <c r="W35" s="63">
        <v>0</v>
      </c>
      <c r="X35" s="63">
        <v>0</v>
      </c>
      <c r="Y35" s="63">
        <v>0</v>
      </c>
      <c r="Z35" s="63">
        <v>1</v>
      </c>
      <c r="AA35" s="63">
        <v>16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2</v>
      </c>
      <c r="CG35" s="63">
        <v>8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23</v>
      </c>
      <c r="CS35" s="63">
        <v>72</v>
      </c>
      <c r="CT35" s="63">
        <v>0</v>
      </c>
      <c r="CU35" s="63">
        <v>0</v>
      </c>
      <c r="CV35" s="63">
        <v>0</v>
      </c>
      <c r="CW35" s="63">
        <v>0</v>
      </c>
      <c r="CX35" s="63"/>
      <c r="CY35" s="63">
        <v>0</v>
      </c>
    </row>
    <row r="36" spans="1:103" s="53" customFormat="1" ht="13.5" customHeight="1">
      <c r="A36" s="60" t="s">
        <v>100</v>
      </c>
      <c r="B36" s="61" t="s">
        <v>174</v>
      </c>
      <c r="C36" s="62" t="s">
        <v>175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11</v>
      </c>
      <c r="M36" s="63">
        <v>37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10</v>
      </c>
      <c r="U36" s="63">
        <v>28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14</v>
      </c>
      <c r="CS36" s="63">
        <v>42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176</v>
      </c>
      <c r="C37" s="62" t="s">
        <v>177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15</v>
      </c>
      <c r="M37" s="63">
        <v>40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58</v>
      </c>
      <c r="U37" s="63">
        <v>144</v>
      </c>
      <c r="V37" s="63">
        <v>0</v>
      </c>
      <c r="W37" s="63">
        <v>0</v>
      </c>
      <c r="X37" s="63">
        <v>5</v>
      </c>
      <c r="Y37" s="63">
        <v>8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 t="s">
        <v>178</v>
      </c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26</v>
      </c>
      <c r="CS37" s="63">
        <v>83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179</v>
      </c>
      <c r="C38" s="62" t="s">
        <v>180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29</v>
      </c>
      <c r="M38" s="63">
        <v>60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70</v>
      </c>
      <c r="U38" s="63">
        <v>349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 t="s">
        <v>181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0</v>
      </c>
      <c r="CS38" s="63">
        <v>0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182</v>
      </c>
      <c r="C39" s="62" t="s">
        <v>183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8</v>
      </c>
      <c r="M39" s="63">
        <v>19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122</v>
      </c>
      <c r="U39" s="63">
        <v>494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24</v>
      </c>
      <c r="CS39" s="63">
        <v>76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184</v>
      </c>
      <c r="C40" s="62" t="s">
        <v>185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112</v>
      </c>
      <c r="U40" s="63">
        <v>556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14</v>
      </c>
      <c r="CS40" s="63">
        <v>45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186</v>
      </c>
      <c r="C41" s="62" t="s">
        <v>187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5</v>
      </c>
      <c r="M41" s="63">
        <v>10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0</v>
      </c>
      <c r="CS41" s="63">
        <v>0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188</v>
      </c>
      <c r="C42" s="62" t="s">
        <v>189</v>
      </c>
      <c r="D42" s="63">
        <v>1</v>
      </c>
      <c r="E42" s="63">
        <v>2</v>
      </c>
      <c r="F42" s="63"/>
      <c r="G42" s="63"/>
      <c r="H42" s="63">
        <v>0</v>
      </c>
      <c r="I42" s="63">
        <v>0</v>
      </c>
      <c r="J42" s="63">
        <v>0</v>
      </c>
      <c r="K42" s="63">
        <v>0</v>
      </c>
      <c r="L42" s="63">
        <v>7</v>
      </c>
      <c r="M42" s="63">
        <v>14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1</v>
      </c>
      <c r="AC42" s="63">
        <f>AD42+AJ42+AP42</f>
        <v>1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1</v>
      </c>
      <c r="AQ42" s="63">
        <v>0</v>
      </c>
      <c r="AR42" s="63">
        <v>1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/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 t="s">
        <v>190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5</v>
      </c>
      <c r="CS42" s="63">
        <v>14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191</v>
      </c>
      <c r="C43" s="62" t="s">
        <v>192</v>
      </c>
      <c r="D43" s="63">
        <v>0</v>
      </c>
      <c r="E43" s="63">
        <v>0</v>
      </c>
      <c r="F43" s="63">
        <v>2</v>
      </c>
      <c r="G43" s="63">
        <v>4</v>
      </c>
      <c r="H43" s="63">
        <v>0</v>
      </c>
      <c r="I43" s="63">
        <v>0</v>
      </c>
      <c r="J43" s="63">
        <v>0</v>
      </c>
      <c r="K43" s="63">
        <v>0</v>
      </c>
      <c r="L43" s="63">
        <v>11</v>
      </c>
      <c r="M43" s="63">
        <v>27</v>
      </c>
      <c r="N43" s="63">
        <v>15</v>
      </c>
      <c r="O43" s="63">
        <v>64</v>
      </c>
      <c r="P43" s="63">
        <v>0</v>
      </c>
      <c r="Q43" s="63">
        <v>0</v>
      </c>
      <c r="R43" s="63">
        <v>0</v>
      </c>
      <c r="S43" s="63">
        <v>0</v>
      </c>
      <c r="T43" s="63">
        <v>287</v>
      </c>
      <c r="U43" s="63">
        <v>1384</v>
      </c>
      <c r="V43" s="63">
        <v>0</v>
      </c>
      <c r="W43" s="63">
        <v>0</v>
      </c>
      <c r="X43" s="63">
        <v>0</v>
      </c>
      <c r="Y43" s="63">
        <v>0</v>
      </c>
      <c r="Z43" s="63">
        <v>1</v>
      </c>
      <c r="AA43" s="63">
        <v>16</v>
      </c>
      <c r="AB43" s="63">
        <f>AC43+AV43</f>
        <v>2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/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2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2</v>
      </c>
      <c r="BD43" s="63">
        <v>0</v>
      </c>
      <c r="BE43" s="63">
        <v>2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 t="s">
        <v>193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4</v>
      </c>
      <c r="CS43" s="63">
        <v>14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194</v>
      </c>
      <c r="C44" s="62" t="s">
        <v>195</v>
      </c>
      <c r="D44" s="63">
        <v>11</v>
      </c>
      <c r="E44" s="63">
        <v>23</v>
      </c>
      <c r="F44" s="63">
        <v>0</v>
      </c>
      <c r="G44" s="63">
        <v>0</v>
      </c>
      <c r="H44" s="63">
        <v>1</v>
      </c>
      <c r="I44" s="63">
        <v>4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1</v>
      </c>
      <c r="U44" s="63">
        <v>2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12</v>
      </c>
      <c r="AC44" s="63">
        <f>AD44+AJ44+AP44</f>
        <v>11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7</v>
      </c>
      <c r="AK44" s="63">
        <v>6</v>
      </c>
      <c r="AL44" s="63">
        <v>1</v>
      </c>
      <c r="AM44" s="63">
        <v>0</v>
      </c>
      <c r="AN44" s="63">
        <v>0</v>
      </c>
      <c r="AO44" s="63">
        <v>0</v>
      </c>
      <c r="AP44" s="63">
        <f>SUM(AQ44:AU44)</f>
        <v>4</v>
      </c>
      <c r="AQ44" s="63">
        <v>4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1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1</v>
      </c>
      <c r="BD44" s="63">
        <v>0</v>
      </c>
      <c r="BE44" s="63">
        <v>0</v>
      </c>
      <c r="BF44" s="63">
        <v>1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 t="s">
        <v>196</v>
      </c>
      <c r="CB44" s="63">
        <v>4</v>
      </c>
      <c r="CC44" s="63">
        <v>11</v>
      </c>
      <c r="CD44" s="63">
        <v>0</v>
      </c>
      <c r="CE44" s="63">
        <v>0</v>
      </c>
      <c r="CF44" s="63">
        <v>2</v>
      </c>
      <c r="CG44" s="63">
        <v>5</v>
      </c>
      <c r="CH44" s="63">
        <v>0</v>
      </c>
      <c r="CI44" s="63">
        <v>0</v>
      </c>
      <c r="CJ44" s="63">
        <v>5</v>
      </c>
      <c r="CK44" s="63">
        <v>13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0</v>
      </c>
      <c r="CS44" s="63">
        <v>0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197</v>
      </c>
      <c r="C45" s="62" t="s">
        <v>198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4</v>
      </c>
      <c r="CS45" s="63">
        <v>14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199</v>
      </c>
      <c r="C46" s="62" t="s">
        <v>200</v>
      </c>
      <c r="D46" s="63">
        <v>1</v>
      </c>
      <c r="E46" s="63">
        <v>1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26</v>
      </c>
      <c r="M46" s="63">
        <v>68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144</v>
      </c>
      <c r="U46" s="63">
        <v>424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1</v>
      </c>
      <c r="AC46" s="63">
        <f>AD46+AJ46+AP46</f>
        <v>1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1</v>
      </c>
      <c r="AQ46" s="63"/>
      <c r="AR46" s="63">
        <v>0</v>
      </c>
      <c r="AS46" s="63">
        <v>1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12</v>
      </c>
      <c r="CS46" s="63">
        <v>32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201</v>
      </c>
      <c r="C47" s="62" t="s">
        <v>202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4</v>
      </c>
      <c r="M47" s="63">
        <v>9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21</v>
      </c>
      <c r="U47" s="63">
        <v>52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6</v>
      </c>
      <c r="CS47" s="63">
        <v>19</v>
      </c>
      <c r="CT47" s="63">
        <v>1</v>
      </c>
      <c r="CU47" s="63">
        <v>2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203</v>
      </c>
      <c r="C48" s="62" t="s">
        <v>204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6</v>
      </c>
      <c r="M48" s="63">
        <v>16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0</v>
      </c>
      <c r="CS48" s="63">
        <v>0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205</v>
      </c>
      <c r="C49" s="62" t="s">
        <v>206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5</v>
      </c>
      <c r="M49" s="63">
        <v>15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45</v>
      </c>
      <c r="U49" s="63">
        <v>108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26</v>
      </c>
      <c r="CS49" s="63">
        <v>106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207</v>
      </c>
      <c r="C50" s="62" t="s">
        <v>208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6</v>
      </c>
      <c r="M50" s="63">
        <v>13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112</v>
      </c>
      <c r="U50" s="63">
        <v>306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0</v>
      </c>
      <c r="AC50" s="63">
        <f>AD50+AJ50+AP50</f>
        <v>0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f>SUM(AK50:AO50)</f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f>SUM(AQ50:AU50)</f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f>AW50+BC50+BI50+BO50+BU50</f>
        <v>0</v>
      </c>
      <c r="AW50" s="63">
        <f>SUM(AX50:BB50)</f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>SUM(BV50:BZ50)</f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26</v>
      </c>
      <c r="CS50" s="63">
        <v>95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 t="s">
        <v>100</v>
      </c>
      <c r="B51" s="61" t="s">
        <v>209</v>
      </c>
      <c r="C51" s="62" t="s">
        <v>210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18</v>
      </c>
      <c r="M51" s="63">
        <v>51</v>
      </c>
      <c r="N51" s="63"/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21</v>
      </c>
      <c r="U51" s="63">
        <v>57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f>AC51+AV51</f>
        <v>0</v>
      </c>
      <c r="AC51" s="63">
        <f>AD51+AJ51+AP51</f>
        <v>0</v>
      </c>
      <c r="AD51" s="63">
        <f>SUM(AE51:AI51)</f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f>SUM(AK51:AO51)</f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f>SUM(AQ51:AU51)</f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f>AW51+BC51+BI51+BO51+BU51</f>
        <v>0</v>
      </c>
      <c r="AW51" s="63">
        <f>SUM(AX51:BB51)</f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f>SUM(BD51:BH51)</f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f>SUM(BJ51:BN51)</f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f>SUM(BP51:BT51)</f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f>SUM(BV51:BZ51)</f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/>
      <c r="CB51" s="63"/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11</v>
      </c>
      <c r="CS51" s="63">
        <v>28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0</v>
      </c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51">
    <sortCondition ref="A8:A51"/>
    <sortCondition ref="B8:B51"/>
    <sortCondition ref="C8:C51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50" man="1"/>
    <brk id="87" min="1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 t="shared" ref="D7:CY7" si="0">SUM(D$8:D$57)</f>
        <v>4</v>
      </c>
      <c r="E7" s="71">
        <f t="shared" si="0"/>
        <v>10</v>
      </c>
      <c r="F7" s="71">
        <f t="shared" si="0"/>
        <v>0</v>
      </c>
      <c r="G7" s="71">
        <f t="shared" si="0"/>
        <v>0</v>
      </c>
      <c r="H7" s="71">
        <f t="shared" si="0"/>
        <v>5</v>
      </c>
      <c r="I7" s="71">
        <f t="shared" si="0"/>
        <v>18</v>
      </c>
      <c r="J7" s="71">
        <f t="shared" si="0"/>
        <v>0</v>
      </c>
      <c r="K7" s="71">
        <f t="shared" si="0"/>
        <v>0</v>
      </c>
      <c r="L7" s="71">
        <f t="shared" si="0"/>
        <v>31</v>
      </c>
      <c r="M7" s="71">
        <f t="shared" si="0"/>
        <v>77</v>
      </c>
      <c r="N7" s="71">
        <f t="shared" si="0"/>
        <v>4</v>
      </c>
      <c r="O7" s="71">
        <f t="shared" si="0"/>
        <v>39</v>
      </c>
      <c r="P7" s="71">
        <f t="shared" si="0"/>
        <v>108</v>
      </c>
      <c r="Q7" s="71">
        <f t="shared" si="0"/>
        <v>1168</v>
      </c>
      <c r="R7" s="71">
        <f t="shared" si="0"/>
        <v>0</v>
      </c>
      <c r="S7" s="71">
        <f t="shared" si="0"/>
        <v>0</v>
      </c>
      <c r="T7" s="71">
        <f t="shared" si="0"/>
        <v>250</v>
      </c>
      <c r="U7" s="71">
        <f t="shared" si="0"/>
        <v>727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9</v>
      </c>
      <c r="AC7" s="79">
        <f>AD7+AJ7+AP7</f>
        <v>4</v>
      </c>
      <c r="AD7" s="79">
        <f>SUM(AE7:AI7)</f>
        <v>1</v>
      </c>
      <c r="AE7" s="79">
        <f t="shared" ref="AE7:BZ7" si="1">SUM(AE$8:AE$207)</f>
        <v>0</v>
      </c>
      <c r="AF7" s="79">
        <f t="shared" si="1"/>
        <v>1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3</v>
      </c>
      <c r="AQ7" s="79">
        <f t="shared" si="1"/>
        <v>0</v>
      </c>
      <c r="AR7" s="79">
        <f t="shared" si="1"/>
        <v>2</v>
      </c>
      <c r="AS7" s="79">
        <f t="shared" si="1"/>
        <v>1</v>
      </c>
      <c r="AT7" s="79">
        <f t="shared" si="1"/>
        <v>0</v>
      </c>
      <c r="AU7" s="79">
        <f t="shared" si="1"/>
        <v>0</v>
      </c>
      <c r="AV7" s="79">
        <f>AW7+BC7+BI7+BO7+BU7</f>
        <v>5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4</v>
      </c>
      <c r="BD7" s="79">
        <f t="shared" si="1"/>
        <v>0</v>
      </c>
      <c r="BE7" s="79">
        <f t="shared" si="1"/>
        <v>1</v>
      </c>
      <c r="BF7" s="79">
        <f t="shared" si="1"/>
        <v>3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1</v>
      </c>
      <c r="BV7" s="79">
        <f t="shared" si="1"/>
        <v>0</v>
      </c>
      <c r="BW7" s="79">
        <f t="shared" si="1"/>
        <v>0</v>
      </c>
      <c r="BX7" s="79">
        <f t="shared" si="1"/>
        <v>1</v>
      </c>
      <c r="BY7" s="79">
        <f t="shared" si="1"/>
        <v>0</v>
      </c>
      <c r="BZ7" s="79">
        <f t="shared" si="1"/>
        <v>0</v>
      </c>
      <c r="CA7" s="79">
        <f>COUNTIF(CA$8:CA$207,"&lt;&gt;")</f>
        <v>4</v>
      </c>
      <c r="CB7" s="71">
        <f t="shared" si="0"/>
        <v>1</v>
      </c>
      <c r="CC7" s="71">
        <f t="shared" si="0"/>
        <v>2</v>
      </c>
      <c r="CD7" s="71">
        <f t="shared" si="0"/>
        <v>0</v>
      </c>
      <c r="CE7" s="71">
        <f t="shared" si="0"/>
        <v>0</v>
      </c>
      <c r="CF7" s="71">
        <f t="shared" si="0"/>
        <v>1</v>
      </c>
      <c r="CG7" s="71">
        <f t="shared" si="0"/>
        <v>4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1</v>
      </c>
      <c r="CO7" s="71">
        <f t="shared" si="0"/>
        <v>10</v>
      </c>
      <c r="CP7" s="71">
        <f t="shared" si="0"/>
        <v>0</v>
      </c>
      <c r="CQ7" s="71">
        <f t="shared" si="0"/>
        <v>0</v>
      </c>
      <c r="CR7" s="71">
        <f t="shared" si="0"/>
        <v>54</v>
      </c>
      <c r="CS7" s="71">
        <f t="shared" si="0"/>
        <v>154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211</v>
      </c>
      <c r="C8" s="62" t="s">
        <v>212</v>
      </c>
      <c r="D8" s="63">
        <v>4</v>
      </c>
      <c r="E8" s="63">
        <v>10</v>
      </c>
      <c r="F8" s="63">
        <v>0</v>
      </c>
      <c r="G8" s="63">
        <v>0</v>
      </c>
      <c r="H8" s="63">
        <v>1</v>
      </c>
      <c r="I8" s="63">
        <v>4</v>
      </c>
      <c r="J8" s="63">
        <v>0</v>
      </c>
      <c r="K8" s="63">
        <v>0</v>
      </c>
      <c r="L8" s="63">
        <v>9</v>
      </c>
      <c r="M8" s="63">
        <v>20</v>
      </c>
      <c r="N8" s="63">
        <v>0</v>
      </c>
      <c r="O8" s="63">
        <v>0</v>
      </c>
      <c r="P8" s="63">
        <v>1</v>
      </c>
      <c r="Q8" s="63">
        <v>24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</v>
      </c>
      <c r="AC8" s="63">
        <f>AD8+AJ8+AP8</f>
        <v>4</v>
      </c>
      <c r="AD8" s="63">
        <f>SUM(AE8:AI8)</f>
        <v>1</v>
      </c>
      <c r="AE8" s="63">
        <v>0</v>
      </c>
      <c r="AF8" s="63">
        <v>1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3</v>
      </c>
      <c r="AQ8" s="63">
        <v>0</v>
      </c>
      <c r="AR8" s="63">
        <v>2</v>
      </c>
      <c r="AS8" s="63">
        <v>1</v>
      </c>
      <c r="AT8" s="63">
        <v>0</v>
      </c>
      <c r="AU8" s="63">
        <v>0</v>
      </c>
      <c r="AV8" s="63">
        <f>AW8+BC8+BI8+BO8+BU8</f>
        <v>1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1</v>
      </c>
      <c r="BD8" s="63">
        <v>0</v>
      </c>
      <c r="BE8" s="63">
        <v>0</v>
      </c>
      <c r="BF8" s="63">
        <v>1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214</v>
      </c>
      <c r="CB8" s="63">
        <v>1</v>
      </c>
      <c r="CC8" s="63">
        <v>2</v>
      </c>
      <c r="CD8" s="63">
        <v>0</v>
      </c>
      <c r="CE8" s="63">
        <v>0</v>
      </c>
      <c r="CF8" s="63">
        <v>1</v>
      </c>
      <c r="CG8" s="63">
        <v>4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215</v>
      </c>
      <c r="C9" s="62" t="s">
        <v>216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1</v>
      </c>
      <c r="CO9" s="63">
        <v>10</v>
      </c>
      <c r="CP9" s="63">
        <v>0</v>
      </c>
      <c r="CQ9" s="63">
        <v>0</v>
      </c>
      <c r="CR9" s="63">
        <v>24</v>
      </c>
      <c r="CS9" s="63">
        <v>76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217</v>
      </c>
      <c r="C10" s="62" t="s">
        <v>218</v>
      </c>
      <c r="D10" s="63">
        <v>0</v>
      </c>
      <c r="E10" s="63">
        <v>0</v>
      </c>
      <c r="F10" s="63">
        <v>0</v>
      </c>
      <c r="G10" s="63">
        <v>0</v>
      </c>
      <c r="H10" s="63">
        <v>1</v>
      </c>
      <c r="I10" s="63">
        <v>4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1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1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1</v>
      </c>
      <c r="BD10" s="63">
        <v>0</v>
      </c>
      <c r="BE10" s="63">
        <v>0</v>
      </c>
      <c r="BF10" s="63">
        <v>1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219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220</v>
      </c>
      <c r="C11" s="62" t="s">
        <v>221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222</v>
      </c>
      <c r="C12" s="62" t="s">
        <v>223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224</v>
      </c>
      <c r="C13" s="62" t="s">
        <v>225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226</v>
      </c>
      <c r="C14" s="62" t="s">
        <v>227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228</v>
      </c>
      <c r="C15" s="62" t="s">
        <v>229</v>
      </c>
      <c r="D15" s="63">
        <v>0</v>
      </c>
      <c r="E15" s="63">
        <v>0</v>
      </c>
      <c r="F15" s="63">
        <v>0</v>
      </c>
      <c r="G15" s="63">
        <v>0</v>
      </c>
      <c r="H15" s="63">
        <v>2</v>
      </c>
      <c r="I15" s="63">
        <v>7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113</v>
      </c>
      <c r="U15" s="63">
        <v>391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/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2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0</v>
      </c>
      <c r="BE15" s="63">
        <v>0</v>
      </c>
      <c r="BF15" s="63">
        <v>1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1</v>
      </c>
      <c r="BV15" s="63">
        <v>0</v>
      </c>
      <c r="BW15" s="63">
        <v>0</v>
      </c>
      <c r="BX15" s="63">
        <v>1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10</v>
      </c>
      <c r="CS15" s="63">
        <v>42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230</v>
      </c>
      <c r="C16" s="62" t="s">
        <v>231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13</v>
      </c>
      <c r="M16" s="63">
        <v>32</v>
      </c>
      <c r="N16" s="63">
        <v>0</v>
      </c>
      <c r="O16" s="63">
        <v>0</v>
      </c>
      <c r="P16" s="63">
        <v>25</v>
      </c>
      <c r="Q16" s="63">
        <v>258</v>
      </c>
      <c r="R16" s="63">
        <v>0</v>
      </c>
      <c r="S16" s="63">
        <v>0</v>
      </c>
      <c r="T16" s="63">
        <v>67</v>
      </c>
      <c r="U16" s="63">
        <v>128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232</v>
      </c>
      <c r="C17" s="62" t="s">
        <v>233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234</v>
      </c>
      <c r="C18" s="62" t="s">
        <v>235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236</v>
      </c>
      <c r="C19" s="62" t="s">
        <v>237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238</v>
      </c>
      <c r="C20" s="62" t="s">
        <v>239</v>
      </c>
      <c r="D20" s="63">
        <v>0</v>
      </c>
      <c r="E20" s="63">
        <v>0</v>
      </c>
      <c r="F20" s="63">
        <v>0</v>
      </c>
      <c r="G20" s="63">
        <v>0</v>
      </c>
      <c r="H20" s="63">
        <v>1</v>
      </c>
      <c r="I20" s="63">
        <v>3</v>
      </c>
      <c r="J20" s="63">
        <v>0</v>
      </c>
      <c r="K20" s="63">
        <v>0</v>
      </c>
      <c r="L20" s="63">
        <v>8</v>
      </c>
      <c r="M20" s="63">
        <v>23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1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1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1</v>
      </c>
      <c r="BD20" s="63">
        <v>0</v>
      </c>
      <c r="BE20" s="63">
        <v>1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240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241</v>
      </c>
      <c r="C21" s="62" t="s">
        <v>242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244</v>
      </c>
      <c r="C22" s="62" t="s">
        <v>245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246</v>
      </c>
      <c r="C23" s="62" t="s">
        <v>247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248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249</v>
      </c>
      <c r="C24" s="62" t="s">
        <v>250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251</v>
      </c>
      <c r="C25" s="62" t="s">
        <v>252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</v>
      </c>
      <c r="M25" s="63">
        <v>2</v>
      </c>
      <c r="N25" s="63">
        <v>4</v>
      </c>
      <c r="O25" s="63">
        <v>39</v>
      </c>
      <c r="P25" s="63">
        <v>2</v>
      </c>
      <c r="Q25" s="63">
        <v>20</v>
      </c>
      <c r="R25" s="63">
        <v>0</v>
      </c>
      <c r="S25" s="63">
        <v>0</v>
      </c>
      <c r="T25" s="63">
        <v>70</v>
      </c>
      <c r="U25" s="63">
        <v>208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20</v>
      </c>
      <c r="CS25" s="63">
        <v>36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253</v>
      </c>
      <c r="C26" s="62" t="s">
        <v>254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80</v>
      </c>
      <c r="Q26" s="63">
        <v>866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6">
    <sortCondition ref="A8:A26"/>
    <sortCondition ref="B8:B26"/>
    <sortCondition ref="C8:C2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SUM(E7:G7)</f>
        <v>381</v>
      </c>
      <c r="E7" s="71">
        <f>SUM(E$8:E$207)</f>
        <v>294</v>
      </c>
      <c r="F7" s="71">
        <f>SUM(F$8:F$207)</f>
        <v>60</v>
      </c>
      <c r="G7" s="71">
        <f>SUM(G$8:G$207)</f>
        <v>27</v>
      </c>
      <c r="H7" s="71">
        <f>SUM(I7:K7)</f>
        <v>1295</v>
      </c>
      <c r="I7" s="71">
        <f>SUM(I$8:I$207)</f>
        <v>1217</v>
      </c>
      <c r="J7" s="71">
        <f>SUM(J$8:J$207)</f>
        <v>76</v>
      </c>
      <c r="K7" s="71">
        <f>SUM(K$8:K$207)</f>
        <v>2</v>
      </c>
      <c r="L7" s="71">
        <f>SUM(M7:O7)</f>
        <v>31</v>
      </c>
      <c r="M7" s="71">
        <f>SUM(M$8:M$207)</f>
        <v>27</v>
      </c>
      <c r="N7" s="71">
        <f>SUM(N$8:N$207)</f>
        <v>4</v>
      </c>
      <c r="O7" s="71">
        <f>SUM(O$8:O$207)</f>
        <v>0</v>
      </c>
      <c r="P7" s="71">
        <f>SUM(Q7:S7)</f>
        <v>215</v>
      </c>
      <c r="Q7" s="71">
        <f>SUM(Q$8:Q$207)</f>
        <v>212</v>
      </c>
      <c r="R7" s="71">
        <f>SUM(R$8:R$207)</f>
        <v>3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26</v>
      </c>
      <c r="E8" s="63">
        <v>20</v>
      </c>
      <c r="F8" s="63">
        <v>3</v>
      </c>
      <c r="G8" s="63">
        <v>3</v>
      </c>
      <c r="H8" s="63">
        <f>SUM(I8:K8)</f>
        <v>66</v>
      </c>
      <c r="I8" s="63">
        <v>66</v>
      </c>
      <c r="J8" s="63">
        <v>0</v>
      </c>
      <c r="K8" s="63">
        <v>0</v>
      </c>
      <c r="L8" s="63">
        <f>SUM(M8:O8)</f>
        <v>3</v>
      </c>
      <c r="M8" s="63">
        <v>3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19</v>
      </c>
      <c r="E9" s="63">
        <v>13</v>
      </c>
      <c r="F9" s="63">
        <v>6</v>
      </c>
      <c r="G9" s="63">
        <v>0</v>
      </c>
      <c r="H9" s="63">
        <f>SUM(I9:K9)</f>
        <v>63</v>
      </c>
      <c r="I9" s="63">
        <v>57</v>
      </c>
      <c r="J9" s="63">
        <v>5</v>
      </c>
      <c r="K9" s="63">
        <v>1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7</v>
      </c>
      <c r="Q9" s="63">
        <v>7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16</v>
      </c>
      <c r="E10" s="63">
        <v>11</v>
      </c>
      <c r="F10" s="63">
        <v>3</v>
      </c>
      <c r="G10" s="63">
        <v>2</v>
      </c>
      <c r="H10" s="63">
        <f>SUM(I10:K10)</f>
        <v>67</v>
      </c>
      <c r="I10" s="63">
        <v>67</v>
      </c>
      <c r="J10" s="63">
        <v>0</v>
      </c>
      <c r="K10" s="63">
        <v>0</v>
      </c>
      <c r="L10" s="63">
        <f>SUM(M10:O10)</f>
        <v>2</v>
      </c>
      <c r="M10" s="63">
        <v>2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16</v>
      </c>
      <c r="E11" s="63">
        <v>7</v>
      </c>
      <c r="F11" s="63">
        <v>6</v>
      </c>
      <c r="G11" s="63">
        <v>3</v>
      </c>
      <c r="H11" s="63">
        <f>SUM(I11:K11)</f>
        <v>36</v>
      </c>
      <c r="I11" s="63">
        <v>36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11</v>
      </c>
      <c r="Q11" s="63">
        <v>11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9</v>
      </c>
      <c r="E12" s="63">
        <v>9</v>
      </c>
      <c r="F12" s="63">
        <v>0</v>
      </c>
      <c r="G12" s="63">
        <v>0</v>
      </c>
      <c r="H12" s="63">
        <f>SUM(I12:K12)</f>
        <v>21</v>
      </c>
      <c r="I12" s="63">
        <v>20</v>
      </c>
      <c r="J12" s="63">
        <v>1</v>
      </c>
      <c r="K12" s="63">
        <v>0</v>
      </c>
      <c r="L12" s="63">
        <f>SUM(M12:O12)</f>
        <v>4</v>
      </c>
      <c r="M12" s="63">
        <v>4</v>
      </c>
      <c r="N12" s="63">
        <v>0</v>
      </c>
      <c r="O12" s="63">
        <v>0</v>
      </c>
      <c r="P12" s="63">
        <f>SUM(Q12:S12)</f>
        <v>7</v>
      </c>
      <c r="Q12" s="63">
        <v>7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124</v>
      </c>
      <c r="C13" s="62" t="s">
        <v>125</v>
      </c>
      <c r="D13" s="63">
        <f>SUM(E13:G13)</f>
        <v>7</v>
      </c>
      <c r="E13" s="63">
        <v>7</v>
      </c>
      <c r="F13" s="63">
        <v>0</v>
      </c>
      <c r="G13" s="63">
        <v>0</v>
      </c>
      <c r="H13" s="63">
        <f>SUM(I13:K13)</f>
        <v>18</v>
      </c>
      <c r="I13" s="63">
        <v>18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3</v>
      </c>
      <c r="Q13" s="63">
        <v>2</v>
      </c>
      <c r="R13" s="63">
        <v>1</v>
      </c>
      <c r="S13" s="63">
        <v>0</v>
      </c>
    </row>
    <row r="14" spans="1:19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SUM(E14:G14)</f>
        <v>6</v>
      </c>
      <c r="E14" s="63">
        <v>6</v>
      </c>
      <c r="F14" s="63">
        <v>0</v>
      </c>
      <c r="G14" s="63">
        <v>0</v>
      </c>
      <c r="H14" s="63">
        <f>SUM(I14:K14)</f>
        <v>27</v>
      </c>
      <c r="I14" s="63">
        <v>26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SUM(E15:G15)</f>
        <v>7</v>
      </c>
      <c r="E15" s="63">
        <v>7</v>
      </c>
      <c r="F15" s="63">
        <v>0</v>
      </c>
      <c r="G15" s="63">
        <v>0</v>
      </c>
      <c r="H15" s="63">
        <f>SUM(I15:K15)</f>
        <v>3</v>
      </c>
      <c r="I15" s="63">
        <v>0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SUM(E16:G16)</f>
        <v>6</v>
      </c>
      <c r="E16" s="63">
        <v>6</v>
      </c>
      <c r="F16" s="63">
        <v>0</v>
      </c>
      <c r="G16" s="63">
        <v>0</v>
      </c>
      <c r="H16" s="63">
        <f>SUM(I16:K16)</f>
        <v>18</v>
      </c>
      <c r="I16" s="63">
        <v>17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134</v>
      </c>
      <c r="C17" s="62" t="s">
        <v>135</v>
      </c>
      <c r="D17" s="63">
        <f>SUM(E17:G17)</f>
        <v>4</v>
      </c>
      <c r="E17" s="63">
        <v>4</v>
      </c>
      <c r="F17" s="63">
        <v>0</v>
      </c>
      <c r="G17" s="63">
        <v>0</v>
      </c>
      <c r="H17" s="63">
        <f>SUM(I17:K17)</f>
        <v>35</v>
      </c>
      <c r="I17" s="63">
        <v>35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7</v>
      </c>
      <c r="Q17" s="63">
        <v>7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136</v>
      </c>
      <c r="C18" s="62" t="s">
        <v>137</v>
      </c>
      <c r="D18" s="63">
        <f>SUM(E18:G18)</f>
        <v>9</v>
      </c>
      <c r="E18" s="63">
        <v>2</v>
      </c>
      <c r="F18" s="63">
        <v>4</v>
      </c>
      <c r="G18" s="63">
        <v>3</v>
      </c>
      <c r="H18" s="63">
        <f>SUM(I18:K18)</f>
        <v>10</v>
      </c>
      <c r="I18" s="63">
        <v>9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139</v>
      </c>
      <c r="C19" s="62" t="s">
        <v>140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141</v>
      </c>
      <c r="C20" s="62" t="s">
        <v>142</v>
      </c>
      <c r="D20" s="63">
        <f>SUM(E20:G20)</f>
        <v>11</v>
      </c>
      <c r="E20" s="63">
        <v>6</v>
      </c>
      <c r="F20" s="63">
        <v>3</v>
      </c>
      <c r="G20" s="63">
        <v>2</v>
      </c>
      <c r="H20" s="63">
        <f>SUM(I20:K20)</f>
        <v>55</v>
      </c>
      <c r="I20" s="63">
        <v>46</v>
      </c>
      <c r="J20" s="63">
        <v>8</v>
      </c>
      <c r="K20" s="63">
        <v>1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4</v>
      </c>
      <c r="Q20" s="63">
        <v>4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143</v>
      </c>
      <c r="C21" s="62" t="s">
        <v>144</v>
      </c>
      <c r="D21" s="63">
        <f>SUM(E21:G21)</f>
        <v>6</v>
      </c>
      <c r="E21" s="63">
        <v>6</v>
      </c>
      <c r="F21" s="63">
        <v>0</v>
      </c>
      <c r="G21" s="63">
        <v>0</v>
      </c>
      <c r="H21" s="63">
        <f>SUM(I21:K21)</f>
        <v>18</v>
      </c>
      <c r="I21" s="63">
        <v>18</v>
      </c>
      <c r="J21" s="63">
        <v>0</v>
      </c>
      <c r="K21" s="63">
        <v>0</v>
      </c>
      <c r="L21" s="63">
        <f>SUM(M21:O21)</f>
        <v>5</v>
      </c>
      <c r="M21" s="63">
        <v>5</v>
      </c>
      <c r="N21" s="63">
        <v>0</v>
      </c>
      <c r="O21" s="63">
        <v>0</v>
      </c>
      <c r="P21" s="63">
        <f>SUM(Q21:S21)</f>
        <v>8</v>
      </c>
      <c r="Q21" s="63">
        <v>8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145</v>
      </c>
      <c r="C22" s="62" t="s">
        <v>146</v>
      </c>
      <c r="D22" s="63">
        <f>SUM(E22:G22)</f>
        <v>37</v>
      </c>
      <c r="E22" s="63">
        <v>21</v>
      </c>
      <c r="F22" s="63">
        <v>12</v>
      </c>
      <c r="G22" s="63">
        <v>4</v>
      </c>
      <c r="H22" s="63">
        <f>SUM(I22:K22)</f>
        <v>29</v>
      </c>
      <c r="I22" s="63">
        <v>28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147</v>
      </c>
      <c r="C23" s="62" t="s">
        <v>148</v>
      </c>
      <c r="D23" s="63">
        <f>SUM(E23:G23)</f>
        <v>25</v>
      </c>
      <c r="E23" s="63">
        <v>21</v>
      </c>
      <c r="F23" s="63">
        <v>2</v>
      </c>
      <c r="G23" s="63">
        <v>2</v>
      </c>
      <c r="H23" s="63">
        <f>SUM(I23:K23)</f>
        <v>71</v>
      </c>
      <c r="I23" s="63">
        <v>64</v>
      </c>
      <c r="J23" s="63">
        <v>7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14</v>
      </c>
      <c r="Q23" s="63">
        <v>14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149</v>
      </c>
      <c r="C24" s="62" t="s">
        <v>150</v>
      </c>
      <c r="D24" s="63">
        <f>SUM(E24:G24)</f>
        <v>23</v>
      </c>
      <c r="E24" s="63">
        <v>21</v>
      </c>
      <c r="F24" s="63">
        <v>2</v>
      </c>
      <c r="G24" s="63">
        <v>0</v>
      </c>
      <c r="H24" s="63">
        <f>SUM(I24:K24)</f>
        <v>56</v>
      </c>
      <c r="I24" s="63">
        <v>52</v>
      </c>
      <c r="J24" s="63">
        <v>4</v>
      </c>
      <c r="K24" s="63">
        <v>0</v>
      </c>
      <c r="L24" s="63">
        <f>SUM(M24:O24)</f>
        <v>10</v>
      </c>
      <c r="M24" s="63">
        <v>9</v>
      </c>
      <c r="N24" s="63">
        <v>1</v>
      </c>
      <c r="O24" s="63">
        <v>0</v>
      </c>
      <c r="P24" s="63">
        <f>SUM(Q24:S24)</f>
        <v>11</v>
      </c>
      <c r="Q24" s="63">
        <v>11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151</v>
      </c>
      <c r="C25" s="62" t="s">
        <v>152</v>
      </c>
      <c r="D25" s="63">
        <f>SUM(E25:G25)</f>
        <v>19</v>
      </c>
      <c r="E25" s="63">
        <v>14</v>
      </c>
      <c r="F25" s="63">
        <v>4</v>
      </c>
      <c r="G25" s="63">
        <v>1</v>
      </c>
      <c r="H25" s="63">
        <f>SUM(I25:K25)</f>
        <v>73</v>
      </c>
      <c r="I25" s="63">
        <v>70</v>
      </c>
      <c r="J25" s="63">
        <v>3</v>
      </c>
      <c r="K25" s="63">
        <v>0</v>
      </c>
      <c r="L25" s="63">
        <f>SUM(M25:O25)</f>
        <v>4</v>
      </c>
      <c r="M25" s="63">
        <v>2</v>
      </c>
      <c r="N25" s="63">
        <v>2</v>
      </c>
      <c r="O25" s="63">
        <v>0</v>
      </c>
      <c r="P25" s="63">
        <f>SUM(Q25:S25)</f>
        <v>10</v>
      </c>
      <c r="Q25" s="63">
        <v>9</v>
      </c>
      <c r="R25" s="63">
        <v>1</v>
      </c>
      <c r="S25" s="63">
        <v>0</v>
      </c>
    </row>
    <row r="26" spans="1:19" s="10" customFormat="1" ht="13.5" customHeight="1">
      <c r="A26" s="60" t="s">
        <v>100</v>
      </c>
      <c r="B26" s="61" t="s">
        <v>153</v>
      </c>
      <c r="C26" s="62" t="s">
        <v>154</v>
      </c>
      <c r="D26" s="63">
        <f>SUM(E26:G26)</f>
        <v>11</v>
      </c>
      <c r="E26" s="63">
        <v>6</v>
      </c>
      <c r="F26" s="63">
        <v>1</v>
      </c>
      <c r="G26" s="63">
        <v>4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156</v>
      </c>
      <c r="C27" s="62" t="s">
        <v>157</v>
      </c>
      <c r="D27" s="63">
        <f>SUM(E27:G27)</f>
        <v>3</v>
      </c>
      <c r="E27" s="63">
        <v>3</v>
      </c>
      <c r="F27" s="63">
        <v>0</v>
      </c>
      <c r="G27" s="63">
        <v>0</v>
      </c>
      <c r="H27" s="63">
        <f>SUM(I27:K27)</f>
        <v>21</v>
      </c>
      <c r="I27" s="63">
        <v>21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158</v>
      </c>
      <c r="C28" s="62" t="s">
        <v>159</v>
      </c>
      <c r="D28" s="63">
        <f>SUM(E28:G28)</f>
        <v>5</v>
      </c>
      <c r="E28" s="63">
        <v>5</v>
      </c>
      <c r="F28" s="63">
        <v>0</v>
      </c>
      <c r="G28" s="63">
        <v>0</v>
      </c>
      <c r="H28" s="63">
        <f>SUM(I28:K28)</f>
        <v>20</v>
      </c>
      <c r="I28" s="63">
        <v>20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6</v>
      </c>
      <c r="Q28" s="63">
        <v>6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160</v>
      </c>
      <c r="C29" s="62" t="s">
        <v>161</v>
      </c>
      <c r="D29" s="63">
        <f>SUM(E29:G29)</f>
        <v>4</v>
      </c>
      <c r="E29" s="63">
        <v>4</v>
      </c>
      <c r="F29" s="63">
        <v>0</v>
      </c>
      <c r="G29" s="63">
        <v>0</v>
      </c>
      <c r="H29" s="63">
        <f>SUM(I29:K29)</f>
        <v>45</v>
      </c>
      <c r="I29" s="63">
        <v>43</v>
      </c>
      <c r="J29" s="63">
        <v>2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4</v>
      </c>
      <c r="Q29" s="63">
        <v>4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162</v>
      </c>
      <c r="C30" s="62" t="s">
        <v>163</v>
      </c>
      <c r="D30" s="63">
        <f>SUM(E30:G30)</f>
        <v>17</v>
      </c>
      <c r="E30" s="63">
        <v>17</v>
      </c>
      <c r="F30" s="63">
        <v>0</v>
      </c>
      <c r="G30" s="63">
        <v>0</v>
      </c>
      <c r="H30" s="63">
        <f>SUM(I30:K30)</f>
        <v>46</v>
      </c>
      <c r="I30" s="63">
        <v>38</v>
      </c>
      <c r="J30" s="63">
        <v>8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8</v>
      </c>
      <c r="Q30" s="63">
        <v>8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164</v>
      </c>
      <c r="C31" s="62" t="s">
        <v>165</v>
      </c>
      <c r="D31" s="63">
        <f>SUM(E31:G31)</f>
        <v>7</v>
      </c>
      <c r="E31" s="63">
        <v>7</v>
      </c>
      <c r="F31" s="63">
        <v>0</v>
      </c>
      <c r="G31" s="63">
        <v>0</v>
      </c>
      <c r="H31" s="63">
        <f>SUM(I31:K31)</f>
        <v>31</v>
      </c>
      <c r="I31" s="63">
        <v>29</v>
      </c>
      <c r="J31" s="63">
        <v>2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9</v>
      </c>
      <c r="Q31" s="63">
        <v>9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166</v>
      </c>
      <c r="C32" s="62" t="s">
        <v>167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1</v>
      </c>
      <c r="I32" s="63">
        <v>0</v>
      </c>
      <c r="J32" s="63">
        <v>1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6</v>
      </c>
      <c r="Q32" s="63">
        <v>6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168</v>
      </c>
      <c r="C33" s="62" t="s">
        <v>169</v>
      </c>
      <c r="D33" s="63">
        <f>SUM(E33:G33)</f>
        <v>9</v>
      </c>
      <c r="E33" s="63">
        <v>7</v>
      </c>
      <c r="F33" s="63">
        <v>2</v>
      </c>
      <c r="G33" s="63">
        <v>0</v>
      </c>
      <c r="H33" s="63">
        <f>SUM(I33:K33)</f>
        <v>57</v>
      </c>
      <c r="I33" s="63">
        <v>47</v>
      </c>
      <c r="J33" s="63">
        <v>10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4</v>
      </c>
      <c r="Q33" s="63">
        <v>4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170</v>
      </c>
      <c r="C34" s="62" t="s">
        <v>171</v>
      </c>
      <c r="D34" s="63">
        <f>SUM(E34:G34)</f>
        <v>14</v>
      </c>
      <c r="E34" s="63">
        <v>14</v>
      </c>
      <c r="F34" s="63">
        <v>0</v>
      </c>
      <c r="G34" s="63">
        <v>0</v>
      </c>
      <c r="H34" s="63">
        <f>SUM(I34:K34)</f>
        <v>39</v>
      </c>
      <c r="I34" s="63">
        <v>39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7</v>
      </c>
      <c r="Q34" s="63">
        <v>7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172</v>
      </c>
      <c r="C35" s="62" t="s">
        <v>173</v>
      </c>
      <c r="D35" s="63">
        <f>SUM(E35:G35)</f>
        <v>12</v>
      </c>
      <c r="E35" s="63">
        <v>12</v>
      </c>
      <c r="F35" s="63">
        <v>0</v>
      </c>
      <c r="G35" s="63">
        <v>0</v>
      </c>
      <c r="H35" s="63">
        <f>SUM(I35:K35)</f>
        <v>110</v>
      </c>
      <c r="I35" s="63">
        <v>106</v>
      </c>
      <c r="J35" s="63">
        <v>4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9</v>
      </c>
      <c r="Q35" s="63">
        <v>9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174</v>
      </c>
      <c r="C36" s="62" t="s">
        <v>175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25</v>
      </c>
      <c r="I36" s="63">
        <v>22</v>
      </c>
      <c r="J36" s="63">
        <v>3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8</v>
      </c>
      <c r="Q36" s="63">
        <v>8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176</v>
      </c>
      <c r="C37" s="62" t="s">
        <v>177</v>
      </c>
      <c r="D37" s="63">
        <f>SUM(E37:G37)</f>
        <v>5</v>
      </c>
      <c r="E37" s="63">
        <v>5</v>
      </c>
      <c r="F37" s="63">
        <v>0</v>
      </c>
      <c r="G37" s="63">
        <v>0</v>
      </c>
      <c r="H37" s="63">
        <f>SUM(I37:K37)</f>
        <v>16</v>
      </c>
      <c r="I37" s="63">
        <v>15</v>
      </c>
      <c r="J37" s="63">
        <v>1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9</v>
      </c>
      <c r="Q37" s="63">
        <v>9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179</v>
      </c>
      <c r="C38" s="62" t="s">
        <v>180</v>
      </c>
      <c r="D38" s="63">
        <f>SUM(E38:G38)</f>
        <v>3</v>
      </c>
      <c r="E38" s="63">
        <v>3</v>
      </c>
      <c r="F38" s="63">
        <v>0</v>
      </c>
      <c r="G38" s="63">
        <v>0</v>
      </c>
      <c r="H38" s="63">
        <f>SUM(I38:K38)</f>
        <v>19</v>
      </c>
      <c r="I38" s="63">
        <v>19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182</v>
      </c>
      <c r="C39" s="62" t="s">
        <v>183</v>
      </c>
      <c r="D39" s="63">
        <f>SUM(E39:G39)</f>
        <v>2</v>
      </c>
      <c r="E39" s="63">
        <v>2</v>
      </c>
      <c r="F39" s="63">
        <v>0</v>
      </c>
      <c r="G39" s="63">
        <v>0</v>
      </c>
      <c r="H39" s="63">
        <f>SUM(I39:K39)</f>
        <v>32</v>
      </c>
      <c r="I39" s="63">
        <v>27</v>
      </c>
      <c r="J39" s="63">
        <v>5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8</v>
      </c>
      <c r="Q39" s="63">
        <v>7</v>
      </c>
      <c r="R39" s="63">
        <v>1</v>
      </c>
      <c r="S39" s="63">
        <v>0</v>
      </c>
    </row>
    <row r="40" spans="1:19" s="10" customFormat="1" ht="13.5" customHeight="1">
      <c r="A40" s="60" t="s">
        <v>100</v>
      </c>
      <c r="B40" s="61" t="s">
        <v>184</v>
      </c>
      <c r="C40" s="62" t="s">
        <v>185</v>
      </c>
      <c r="D40" s="63">
        <f>SUM(E40:G40)</f>
        <v>0</v>
      </c>
      <c r="E40" s="63">
        <v>0</v>
      </c>
      <c r="F40" s="63">
        <v>0</v>
      </c>
      <c r="G40" s="63">
        <v>0</v>
      </c>
      <c r="H40" s="63">
        <f>SUM(I40:K40)</f>
        <v>23</v>
      </c>
      <c r="I40" s="63">
        <v>22</v>
      </c>
      <c r="J40" s="63">
        <v>1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0</v>
      </c>
      <c r="Q40" s="63">
        <v>0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186</v>
      </c>
      <c r="C41" s="62" t="s">
        <v>187</v>
      </c>
      <c r="D41" s="63">
        <f>SUM(E41:G41)</f>
        <v>3</v>
      </c>
      <c r="E41" s="63">
        <v>3</v>
      </c>
      <c r="F41" s="63">
        <v>0</v>
      </c>
      <c r="G41" s="63">
        <v>0</v>
      </c>
      <c r="H41" s="63">
        <f>SUM(I41:K41)</f>
        <v>0</v>
      </c>
      <c r="I41" s="63">
        <v>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188</v>
      </c>
      <c r="C42" s="62" t="s">
        <v>189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13</v>
      </c>
      <c r="I42" s="63">
        <v>13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191</v>
      </c>
      <c r="C43" s="62" t="s">
        <v>192</v>
      </c>
      <c r="D43" s="63">
        <f>SUM(E43:G43)</f>
        <v>21</v>
      </c>
      <c r="E43" s="63">
        <v>9</v>
      </c>
      <c r="F43" s="63">
        <v>10</v>
      </c>
      <c r="G43" s="63">
        <v>2</v>
      </c>
      <c r="H43" s="63">
        <f>SUM(I43:K43)</f>
        <v>32</v>
      </c>
      <c r="I43" s="63">
        <v>29</v>
      </c>
      <c r="J43" s="63">
        <v>3</v>
      </c>
      <c r="K43" s="63">
        <v>0</v>
      </c>
      <c r="L43" s="63">
        <f>SUM(M43:O43)</f>
        <v>1</v>
      </c>
      <c r="M43" s="63">
        <v>0</v>
      </c>
      <c r="N43" s="63">
        <v>1</v>
      </c>
      <c r="O43" s="63">
        <v>0</v>
      </c>
      <c r="P43" s="63">
        <f>SUM(Q43:S43)</f>
        <v>2</v>
      </c>
      <c r="Q43" s="63">
        <v>2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194</v>
      </c>
      <c r="C44" s="62" t="s">
        <v>195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1</v>
      </c>
      <c r="I44" s="63">
        <v>1</v>
      </c>
      <c r="J44" s="63">
        <v>0</v>
      </c>
      <c r="K44" s="63">
        <v>0</v>
      </c>
      <c r="L44" s="63">
        <f>SUM(M44:O44)</f>
        <v>2</v>
      </c>
      <c r="M44" s="63">
        <v>2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197</v>
      </c>
      <c r="C45" s="62" t="s">
        <v>198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199</v>
      </c>
      <c r="C46" s="62" t="s">
        <v>200</v>
      </c>
      <c r="D46" s="63">
        <f>SUM(E46:G46)</f>
        <v>7</v>
      </c>
      <c r="E46" s="63">
        <v>4</v>
      </c>
      <c r="F46" s="63">
        <v>2</v>
      </c>
      <c r="G46" s="63">
        <v>1</v>
      </c>
      <c r="H46" s="63">
        <f>SUM(I46:K46)</f>
        <v>32</v>
      </c>
      <c r="I46" s="63">
        <v>32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3</v>
      </c>
      <c r="Q46" s="63">
        <v>3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201</v>
      </c>
      <c r="C47" s="62" t="s">
        <v>202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10</v>
      </c>
      <c r="I47" s="63">
        <v>9</v>
      </c>
      <c r="J47" s="63">
        <v>1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2</v>
      </c>
      <c r="Q47" s="63">
        <v>2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203</v>
      </c>
      <c r="C48" s="62" t="s">
        <v>204</v>
      </c>
      <c r="D48" s="63">
        <f>SUM(E48:G48)</f>
        <v>3</v>
      </c>
      <c r="E48" s="63">
        <v>3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0</v>
      </c>
      <c r="Q48" s="63">
        <v>0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205</v>
      </c>
      <c r="C49" s="62" t="s">
        <v>206</v>
      </c>
      <c r="D49" s="63">
        <f>SUM(E49:G49)</f>
        <v>1</v>
      </c>
      <c r="E49" s="63">
        <v>1</v>
      </c>
      <c r="F49" s="63">
        <v>0</v>
      </c>
      <c r="G49" s="63">
        <v>0</v>
      </c>
      <c r="H49" s="63">
        <f>SUM(I49:K49)</f>
        <v>12</v>
      </c>
      <c r="I49" s="63">
        <v>12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7</v>
      </c>
      <c r="Q49" s="63">
        <v>7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207</v>
      </c>
      <c r="C50" s="62" t="s">
        <v>208</v>
      </c>
      <c r="D50" s="63">
        <f>SUM(E50:G50)</f>
        <v>2</v>
      </c>
      <c r="E50" s="63">
        <v>2</v>
      </c>
      <c r="F50" s="63">
        <v>0</v>
      </c>
      <c r="G50" s="63">
        <v>0</v>
      </c>
      <c r="H50" s="63">
        <f>SUM(I50:K50)</f>
        <v>24</v>
      </c>
      <c r="I50" s="63">
        <v>24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8</v>
      </c>
      <c r="Q50" s="63">
        <v>8</v>
      </c>
      <c r="R50" s="63">
        <v>0</v>
      </c>
      <c r="S50" s="63">
        <v>0</v>
      </c>
    </row>
    <row r="51" spans="1:19" s="10" customFormat="1" ht="13.5" customHeight="1">
      <c r="A51" s="60" t="s">
        <v>100</v>
      </c>
      <c r="B51" s="61" t="s">
        <v>209</v>
      </c>
      <c r="C51" s="62" t="s">
        <v>210</v>
      </c>
      <c r="D51" s="63">
        <f>SUM(E51:G51)</f>
        <v>3</v>
      </c>
      <c r="E51" s="63">
        <v>3</v>
      </c>
      <c r="F51" s="63">
        <v>0</v>
      </c>
      <c r="G51" s="63">
        <v>0</v>
      </c>
      <c r="H51" s="63">
        <f>SUM(I51:K51)</f>
        <v>11</v>
      </c>
      <c r="I51" s="63">
        <v>11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3</v>
      </c>
      <c r="Q51" s="63">
        <v>3</v>
      </c>
      <c r="R51" s="63">
        <v>0</v>
      </c>
      <c r="S51" s="63">
        <v>0</v>
      </c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1">
    <sortCondition ref="A8:A51"/>
    <sortCondition ref="B8:B51"/>
    <sortCondition ref="C8:C5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>SUM(E7:G7)</f>
        <v>61</v>
      </c>
      <c r="E7" s="71">
        <f>SUM(E$8:E$57)</f>
        <v>21</v>
      </c>
      <c r="F7" s="71">
        <f>SUM(F$8:F$57)</f>
        <v>22</v>
      </c>
      <c r="G7" s="71">
        <f>SUM(G$8:G$57)</f>
        <v>18</v>
      </c>
      <c r="H7" s="71">
        <f>SUM(I7:K7)</f>
        <v>92</v>
      </c>
      <c r="I7" s="71">
        <f>SUM(I$8:I$57)</f>
        <v>92</v>
      </c>
      <c r="J7" s="71">
        <f>SUM(J$8:J$57)</f>
        <v>0</v>
      </c>
      <c r="K7" s="71">
        <f>SUM(K$8:K$57)</f>
        <v>0</v>
      </c>
      <c r="L7" s="71">
        <f>SUM(M7:O7)</f>
        <v>8</v>
      </c>
      <c r="M7" s="71">
        <f>SUM(M$8:M$57)</f>
        <v>0</v>
      </c>
      <c r="N7" s="71">
        <f>SUM(N$8:N$57)</f>
        <v>4</v>
      </c>
      <c r="O7" s="71">
        <f>SUM(O$8:O$57)</f>
        <v>4</v>
      </c>
      <c r="P7" s="71">
        <f>SUM(Q7:S7)</f>
        <v>22</v>
      </c>
      <c r="Q7" s="71">
        <f>SUM(Q$8:Q$57)</f>
        <v>22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211</v>
      </c>
      <c r="C8" s="62" t="s">
        <v>212</v>
      </c>
      <c r="D8" s="63">
        <f>SUM(E8:G8)</f>
        <v>22</v>
      </c>
      <c r="E8" s="63">
        <v>8</v>
      </c>
      <c r="F8" s="63">
        <v>9</v>
      </c>
      <c r="G8" s="63">
        <v>5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4</v>
      </c>
      <c r="M8" s="63">
        <v>0</v>
      </c>
      <c r="N8" s="63">
        <v>3</v>
      </c>
      <c r="O8" s="63">
        <v>1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215</v>
      </c>
      <c r="C9" s="62" t="s">
        <v>216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1</v>
      </c>
      <c r="M9" s="63">
        <v>0</v>
      </c>
      <c r="N9" s="63">
        <v>0</v>
      </c>
      <c r="O9" s="63">
        <v>1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217</v>
      </c>
      <c r="C10" s="62" t="s">
        <v>218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220</v>
      </c>
      <c r="C11" s="62" t="s">
        <v>221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222</v>
      </c>
      <c r="C12" s="62" t="s">
        <v>223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224</v>
      </c>
      <c r="C13" s="62" t="s">
        <v>225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226</v>
      </c>
      <c r="C14" s="62" t="s">
        <v>227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228</v>
      </c>
      <c r="C15" s="62" t="s">
        <v>229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22</v>
      </c>
      <c r="I15" s="63">
        <v>22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230</v>
      </c>
      <c r="C16" s="62" t="s">
        <v>231</v>
      </c>
      <c r="D16" s="63">
        <f>SUM(E16:G16)</f>
        <v>15</v>
      </c>
      <c r="E16" s="63">
        <v>6</v>
      </c>
      <c r="F16" s="63">
        <v>5</v>
      </c>
      <c r="G16" s="63">
        <v>4</v>
      </c>
      <c r="H16" s="63">
        <f>SUM(I16:K16)</f>
        <v>34</v>
      </c>
      <c r="I16" s="63">
        <v>34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232</v>
      </c>
      <c r="C17" s="62" t="s">
        <v>233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3</v>
      </c>
      <c r="M17" s="63">
        <v>0</v>
      </c>
      <c r="N17" s="63">
        <v>1</v>
      </c>
      <c r="O17" s="63">
        <v>2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234</v>
      </c>
      <c r="C18" s="62" t="s">
        <v>235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236</v>
      </c>
      <c r="C19" s="62" t="s">
        <v>237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238</v>
      </c>
      <c r="C20" s="62" t="s">
        <v>239</v>
      </c>
      <c r="D20" s="63">
        <f>SUM(E20:G20)</f>
        <v>6</v>
      </c>
      <c r="E20" s="63">
        <v>2</v>
      </c>
      <c r="F20" s="63">
        <v>1</v>
      </c>
      <c r="G20" s="63">
        <v>3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241</v>
      </c>
      <c r="C21" s="62" t="s">
        <v>242</v>
      </c>
      <c r="D21" s="63">
        <f>SUM(E21:G21)</f>
        <v>4</v>
      </c>
      <c r="E21" s="63">
        <v>0</v>
      </c>
      <c r="F21" s="63">
        <v>0</v>
      </c>
      <c r="G21" s="63">
        <v>4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244</v>
      </c>
      <c r="C22" s="62" t="s">
        <v>245</v>
      </c>
      <c r="D22" s="63">
        <f>SUM(E22:G22)</f>
        <v>0</v>
      </c>
      <c r="E22" s="63">
        <v>0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246</v>
      </c>
      <c r="C23" s="62" t="s">
        <v>247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249</v>
      </c>
      <c r="C24" s="62" t="s">
        <v>250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251</v>
      </c>
      <c r="C25" s="62" t="s">
        <v>252</v>
      </c>
      <c r="D25" s="63">
        <f>SUM(E25:G25)</f>
        <v>10</v>
      </c>
      <c r="E25" s="63">
        <v>5</v>
      </c>
      <c r="F25" s="63">
        <v>3</v>
      </c>
      <c r="G25" s="63">
        <v>2</v>
      </c>
      <c r="H25" s="63">
        <f>SUM(I25:K25)</f>
        <v>36</v>
      </c>
      <c r="I25" s="63">
        <v>36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10</v>
      </c>
      <c r="Q25" s="63">
        <v>10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253</v>
      </c>
      <c r="C26" s="62" t="s">
        <v>254</v>
      </c>
      <c r="D26" s="63">
        <f>SUM(E26:G26)</f>
        <v>4</v>
      </c>
      <c r="E26" s="63">
        <v>0</v>
      </c>
      <c r="F26" s="63">
        <v>4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6">
    <sortCondition ref="A8:A26"/>
    <sortCondition ref="B8:B26"/>
    <sortCondition ref="C8:C2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茨城県</v>
      </c>
      <c r="B7" s="70" t="str">
        <f>組合状況!B7</f>
        <v>08000</v>
      </c>
      <c r="C7" s="69" t="s">
        <v>52</v>
      </c>
      <c r="D7" s="71">
        <f t="shared" ref="D7:J7" si="0">SUM(D$8:D$207)</f>
        <v>759</v>
      </c>
      <c r="E7" s="71">
        <f t="shared" si="0"/>
        <v>642</v>
      </c>
      <c r="F7" s="71">
        <f t="shared" si="0"/>
        <v>173</v>
      </c>
      <c r="G7" s="71">
        <f t="shared" si="0"/>
        <v>7443</v>
      </c>
      <c r="H7" s="71">
        <f t="shared" si="0"/>
        <v>6353</v>
      </c>
      <c r="I7" s="71">
        <f t="shared" si="0"/>
        <v>1386</v>
      </c>
      <c r="J7" s="71">
        <f t="shared" si="0"/>
        <v>31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47</v>
      </c>
      <c r="E8" s="63">
        <v>43</v>
      </c>
      <c r="F8" s="63">
        <v>9</v>
      </c>
      <c r="G8" s="63">
        <v>370</v>
      </c>
      <c r="H8" s="63">
        <v>297</v>
      </c>
      <c r="I8" s="63">
        <v>71</v>
      </c>
      <c r="J8" s="63">
        <v>2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53</v>
      </c>
      <c r="E9" s="63">
        <v>49</v>
      </c>
      <c r="F9" s="63">
        <v>5</v>
      </c>
      <c r="G9" s="63">
        <v>556</v>
      </c>
      <c r="H9" s="63">
        <v>494</v>
      </c>
      <c r="I9" s="63">
        <v>134</v>
      </c>
      <c r="J9" s="63">
        <v>9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29</v>
      </c>
      <c r="E10" s="63">
        <v>29</v>
      </c>
      <c r="F10" s="63">
        <v>4</v>
      </c>
      <c r="G10" s="63">
        <v>392</v>
      </c>
      <c r="H10" s="63">
        <v>392</v>
      </c>
      <c r="I10" s="63">
        <v>8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28</v>
      </c>
      <c r="E11" s="63">
        <v>25</v>
      </c>
      <c r="F11" s="63">
        <v>7</v>
      </c>
      <c r="G11" s="63">
        <v>204</v>
      </c>
      <c r="H11" s="63">
        <v>204</v>
      </c>
      <c r="I11" s="63">
        <v>0</v>
      </c>
      <c r="J11" s="63">
        <v>0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28</v>
      </c>
      <c r="E12" s="63">
        <v>21</v>
      </c>
      <c r="F12" s="63">
        <v>7</v>
      </c>
      <c r="G12" s="63">
        <v>295</v>
      </c>
      <c r="H12" s="63">
        <v>288</v>
      </c>
      <c r="I12" s="63">
        <v>7</v>
      </c>
      <c r="J12" s="63">
        <v>0</v>
      </c>
    </row>
    <row r="13" spans="1:10" s="10" customFormat="1" ht="13.5" customHeight="1">
      <c r="A13" s="60" t="s">
        <v>100</v>
      </c>
      <c r="B13" s="61" t="s">
        <v>124</v>
      </c>
      <c r="C13" s="62" t="s">
        <v>125</v>
      </c>
      <c r="D13" s="63">
        <v>12</v>
      </c>
      <c r="E13" s="63">
        <v>11</v>
      </c>
      <c r="F13" s="63">
        <v>3</v>
      </c>
      <c r="G13" s="63">
        <v>146</v>
      </c>
      <c r="H13" s="63">
        <v>127</v>
      </c>
      <c r="I13" s="63">
        <v>19</v>
      </c>
      <c r="J13" s="63">
        <v>0</v>
      </c>
    </row>
    <row r="14" spans="1:10" s="10" customFormat="1" ht="13.5" customHeight="1">
      <c r="A14" s="60" t="s">
        <v>100</v>
      </c>
      <c r="B14" s="61" t="s">
        <v>126</v>
      </c>
      <c r="C14" s="62" t="s">
        <v>127</v>
      </c>
      <c r="D14" s="63">
        <v>19</v>
      </c>
      <c r="E14" s="63">
        <v>15</v>
      </c>
      <c r="F14" s="63">
        <v>4</v>
      </c>
      <c r="G14" s="63">
        <v>138</v>
      </c>
      <c r="H14" s="63">
        <v>136</v>
      </c>
      <c r="I14" s="63">
        <v>2</v>
      </c>
      <c r="J14" s="63">
        <v>0</v>
      </c>
    </row>
    <row r="15" spans="1:10" s="10" customFormat="1" ht="13.5" customHeight="1">
      <c r="A15" s="60" t="s">
        <v>100</v>
      </c>
      <c r="B15" s="61" t="s">
        <v>128</v>
      </c>
      <c r="C15" s="62" t="s">
        <v>129</v>
      </c>
      <c r="D15" s="63">
        <v>22</v>
      </c>
      <c r="E15" s="63">
        <v>17</v>
      </c>
      <c r="F15" s="63">
        <v>5</v>
      </c>
      <c r="G15" s="63">
        <v>144</v>
      </c>
      <c r="H15" s="63">
        <v>113</v>
      </c>
      <c r="I15" s="63">
        <v>31</v>
      </c>
      <c r="J15" s="63">
        <v>0</v>
      </c>
    </row>
    <row r="16" spans="1:10" s="10" customFormat="1" ht="13.5" customHeight="1">
      <c r="A16" s="60" t="s">
        <v>100</v>
      </c>
      <c r="B16" s="61" t="s">
        <v>131</v>
      </c>
      <c r="C16" s="62" t="s">
        <v>132</v>
      </c>
      <c r="D16" s="63">
        <v>12</v>
      </c>
      <c r="E16" s="63">
        <v>11</v>
      </c>
      <c r="F16" s="63">
        <v>4</v>
      </c>
      <c r="G16" s="63">
        <v>107</v>
      </c>
      <c r="H16" s="63">
        <v>102</v>
      </c>
      <c r="I16" s="63">
        <v>5</v>
      </c>
      <c r="J16" s="63">
        <v>0</v>
      </c>
    </row>
    <row r="17" spans="1:10" s="10" customFormat="1" ht="13.5" customHeight="1">
      <c r="A17" s="60" t="s">
        <v>100</v>
      </c>
      <c r="B17" s="61" t="s">
        <v>134</v>
      </c>
      <c r="C17" s="62" t="s">
        <v>135</v>
      </c>
      <c r="D17" s="63">
        <v>18</v>
      </c>
      <c r="E17" s="63">
        <v>16</v>
      </c>
      <c r="F17" s="63">
        <v>2</v>
      </c>
      <c r="G17" s="63">
        <v>61</v>
      </c>
      <c r="H17" s="63">
        <v>24</v>
      </c>
      <c r="I17" s="63">
        <v>37</v>
      </c>
      <c r="J17" s="63">
        <v>0</v>
      </c>
    </row>
    <row r="18" spans="1:10" s="10" customFormat="1" ht="13.5" customHeight="1">
      <c r="A18" s="60" t="s">
        <v>100</v>
      </c>
      <c r="B18" s="61" t="s">
        <v>136</v>
      </c>
      <c r="C18" s="62" t="s">
        <v>137</v>
      </c>
      <c r="D18" s="63">
        <v>6</v>
      </c>
      <c r="E18" s="63">
        <v>4</v>
      </c>
      <c r="F18" s="63">
        <v>2</v>
      </c>
      <c r="G18" s="63">
        <v>44</v>
      </c>
      <c r="H18" s="63">
        <v>38</v>
      </c>
      <c r="I18" s="63">
        <v>6</v>
      </c>
      <c r="J18" s="63">
        <v>0</v>
      </c>
    </row>
    <row r="19" spans="1:10" s="10" customFormat="1" ht="13.5" customHeight="1">
      <c r="A19" s="60" t="s">
        <v>100</v>
      </c>
      <c r="B19" s="61" t="s">
        <v>139</v>
      </c>
      <c r="C19" s="62" t="s">
        <v>140</v>
      </c>
      <c r="D19" s="63">
        <v>8</v>
      </c>
      <c r="E19" s="63">
        <v>5</v>
      </c>
      <c r="F19" s="63">
        <v>3</v>
      </c>
      <c r="G19" s="63">
        <v>88</v>
      </c>
      <c r="H19" s="63">
        <v>80</v>
      </c>
      <c r="I19" s="63">
        <v>8</v>
      </c>
      <c r="J19" s="63">
        <v>0</v>
      </c>
    </row>
    <row r="20" spans="1:10" s="10" customFormat="1" ht="13.5" customHeight="1">
      <c r="A20" s="60" t="s">
        <v>100</v>
      </c>
      <c r="B20" s="61" t="s">
        <v>141</v>
      </c>
      <c r="C20" s="62" t="s">
        <v>142</v>
      </c>
      <c r="D20" s="63">
        <v>21</v>
      </c>
      <c r="E20" s="63">
        <v>19</v>
      </c>
      <c r="F20" s="63">
        <v>2</v>
      </c>
      <c r="G20" s="63">
        <v>208</v>
      </c>
      <c r="H20" s="63">
        <v>112</v>
      </c>
      <c r="I20" s="63">
        <v>77</v>
      </c>
      <c r="J20" s="63">
        <v>19</v>
      </c>
    </row>
    <row r="21" spans="1:10" s="10" customFormat="1" ht="13.5" customHeight="1">
      <c r="A21" s="60" t="s">
        <v>100</v>
      </c>
      <c r="B21" s="61" t="s">
        <v>143</v>
      </c>
      <c r="C21" s="62" t="s">
        <v>144</v>
      </c>
      <c r="D21" s="63">
        <v>11</v>
      </c>
      <c r="E21" s="63">
        <v>7</v>
      </c>
      <c r="F21" s="63">
        <v>4</v>
      </c>
      <c r="G21" s="63">
        <v>103</v>
      </c>
      <c r="H21" s="63">
        <v>103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145</v>
      </c>
      <c r="C22" s="62" t="s">
        <v>146</v>
      </c>
      <c r="D22" s="63">
        <v>9</v>
      </c>
      <c r="E22" s="63">
        <v>7</v>
      </c>
      <c r="F22" s="63">
        <v>2</v>
      </c>
      <c r="G22" s="63">
        <v>93</v>
      </c>
      <c r="H22" s="63">
        <v>74</v>
      </c>
      <c r="I22" s="63">
        <v>19</v>
      </c>
      <c r="J22" s="63">
        <v>0</v>
      </c>
    </row>
    <row r="23" spans="1:10" s="10" customFormat="1" ht="13.5" customHeight="1">
      <c r="A23" s="60" t="s">
        <v>100</v>
      </c>
      <c r="B23" s="61" t="s">
        <v>147</v>
      </c>
      <c r="C23" s="62" t="s">
        <v>148</v>
      </c>
      <c r="D23" s="63">
        <v>41</v>
      </c>
      <c r="E23" s="63">
        <v>33</v>
      </c>
      <c r="F23" s="63">
        <v>13</v>
      </c>
      <c r="G23" s="63">
        <v>453</v>
      </c>
      <c r="H23" s="63">
        <v>410</v>
      </c>
      <c r="I23" s="63">
        <v>129</v>
      </c>
      <c r="J23" s="63">
        <v>0</v>
      </c>
    </row>
    <row r="24" spans="1:10" s="10" customFormat="1" ht="13.5" customHeight="1">
      <c r="A24" s="60" t="s">
        <v>100</v>
      </c>
      <c r="B24" s="61" t="s">
        <v>149</v>
      </c>
      <c r="C24" s="62" t="s">
        <v>150</v>
      </c>
      <c r="D24" s="63">
        <v>25</v>
      </c>
      <c r="E24" s="63">
        <v>21</v>
      </c>
      <c r="F24" s="63">
        <v>11</v>
      </c>
      <c r="G24" s="63">
        <v>535</v>
      </c>
      <c r="H24" s="63">
        <v>395</v>
      </c>
      <c r="I24" s="63">
        <v>140</v>
      </c>
      <c r="J24" s="63">
        <v>0</v>
      </c>
    </row>
    <row r="25" spans="1:10" s="10" customFormat="1" ht="13.5" customHeight="1">
      <c r="A25" s="60" t="s">
        <v>100</v>
      </c>
      <c r="B25" s="61" t="s">
        <v>151</v>
      </c>
      <c r="C25" s="62" t="s">
        <v>152</v>
      </c>
      <c r="D25" s="63">
        <v>30</v>
      </c>
      <c r="E25" s="63">
        <v>28</v>
      </c>
      <c r="F25" s="63">
        <v>7</v>
      </c>
      <c r="G25" s="63">
        <v>387</v>
      </c>
      <c r="H25" s="63">
        <v>281</v>
      </c>
      <c r="I25" s="63">
        <v>106</v>
      </c>
      <c r="J25" s="63">
        <v>0</v>
      </c>
    </row>
    <row r="26" spans="1:10" s="10" customFormat="1" ht="13.5" customHeight="1">
      <c r="A26" s="60" t="s">
        <v>100</v>
      </c>
      <c r="B26" s="61" t="s">
        <v>153</v>
      </c>
      <c r="C26" s="62" t="s">
        <v>154</v>
      </c>
      <c r="D26" s="63">
        <v>10</v>
      </c>
      <c r="E26" s="63">
        <v>7</v>
      </c>
      <c r="F26" s="63">
        <v>3</v>
      </c>
      <c r="G26" s="63">
        <v>137</v>
      </c>
      <c r="H26" s="63">
        <v>137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156</v>
      </c>
      <c r="C27" s="62" t="s">
        <v>157</v>
      </c>
      <c r="D27" s="63">
        <v>4</v>
      </c>
      <c r="E27" s="63">
        <v>4</v>
      </c>
      <c r="F27" s="63">
        <v>1</v>
      </c>
      <c r="G27" s="63">
        <v>41</v>
      </c>
      <c r="H27" s="63">
        <v>41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158</v>
      </c>
      <c r="C28" s="62" t="s">
        <v>159</v>
      </c>
      <c r="D28" s="63">
        <v>14</v>
      </c>
      <c r="E28" s="63">
        <v>12</v>
      </c>
      <c r="F28" s="63">
        <v>6</v>
      </c>
      <c r="G28" s="63">
        <v>80</v>
      </c>
      <c r="H28" s="63">
        <v>80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160</v>
      </c>
      <c r="C29" s="62" t="s">
        <v>161</v>
      </c>
      <c r="D29" s="63">
        <v>12</v>
      </c>
      <c r="E29" s="63">
        <v>12</v>
      </c>
      <c r="F29" s="63">
        <v>4</v>
      </c>
      <c r="G29" s="63">
        <v>385</v>
      </c>
      <c r="H29" s="63">
        <v>385</v>
      </c>
      <c r="I29" s="63">
        <v>30</v>
      </c>
      <c r="J29" s="63">
        <v>0</v>
      </c>
    </row>
    <row r="30" spans="1:10" s="10" customFormat="1" ht="13.5" customHeight="1">
      <c r="A30" s="60" t="s">
        <v>100</v>
      </c>
      <c r="B30" s="61" t="s">
        <v>162</v>
      </c>
      <c r="C30" s="62" t="s">
        <v>163</v>
      </c>
      <c r="D30" s="63">
        <v>32</v>
      </c>
      <c r="E30" s="63">
        <v>28</v>
      </c>
      <c r="F30" s="63">
        <v>6</v>
      </c>
      <c r="G30" s="63">
        <v>279</v>
      </c>
      <c r="H30" s="63">
        <v>165</v>
      </c>
      <c r="I30" s="63">
        <v>114</v>
      </c>
      <c r="J30" s="63">
        <v>0</v>
      </c>
    </row>
    <row r="31" spans="1:10" s="10" customFormat="1" ht="13.5" customHeight="1">
      <c r="A31" s="60" t="s">
        <v>100</v>
      </c>
      <c r="B31" s="61" t="s">
        <v>164</v>
      </c>
      <c r="C31" s="62" t="s">
        <v>165</v>
      </c>
      <c r="D31" s="63">
        <v>15</v>
      </c>
      <c r="E31" s="63">
        <v>13</v>
      </c>
      <c r="F31" s="63">
        <v>3</v>
      </c>
      <c r="G31" s="63">
        <v>47</v>
      </c>
      <c r="H31" s="63">
        <v>47</v>
      </c>
      <c r="I31" s="63">
        <v>9</v>
      </c>
      <c r="J31" s="63">
        <v>0</v>
      </c>
    </row>
    <row r="32" spans="1:10" s="10" customFormat="1" ht="13.5" customHeight="1">
      <c r="A32" s="60" t="s">
        <v>100</v>
      </c>
      <c r="B32" s="61" t="s">
        <v>166</v>
      </c>
      <c r="C32" s="62" t="s">
        <v>167</v>
      </c>
      <c r="D32" s="63">
        <v>17</v>
      </c>
      <c r="E32" s="63">
        <v>11</v>
      </c>
      <c r="F32" s="63">
        <v>6</v>
      </c>
      <c r="G32" s="63">
        <v>123</v>
      </c>
      <c r="H32" s="63">
        <v>118</v>
      </c>
      <c r="I32" s="63">
        <v>5</v>
      </c>
      <c r="J32" s="63"/>
    </row>
    <row r="33" spans="1:10" s="10" customFormat="1" ht="13.5" customHeight="1">
      <c r="A33" s="60" t="s">
        <v>100</v>
      </c>
      <c r="B33" s="61" t="s">
        <v>168</v>
      </c>
      <c r="C33" s="62" t="s">
        <v>169</v>
      </c>
      <c r="D33" s="63">
        <v>14</v>
      </c>
      <c r="E33" s="63">
        <v>14</v>
      </c>
      <c r="F33" s="63">
        <v>1</v>
      </c>
      <c r="G33" s="63">
        <v>179</v>
      </c>
      <c r="H33" s="63">
        <v>116</v>
      </c>
      <c r="I33" s="63">
        <v>160</v>
      </c>
      <c r="J33" s="63">
        <v>0</v>
      </c>
    </row>
    <row r="34" spans="1:10" s="10" customFormat="1" ht="13.5" customHeight="1">
      <c r="A34" s="60" t="s">
        <v>100</v>
      </c>
      <c r="B34" s="61" t="s">
        <v>170</v>
      </c>
      <c r="C34" s="62" t="s">
        <v>171</v>
      </c>
      <c r="D34" s="63">
        <v>16</v>
      </c>
      <c r="E34" s="63">
        <v>13</v>
      </c>
      <c r="F34" s="63">
        <v>3</v>
      </c>
      <c r="G34" s="63">
        <v>438</v>
      </c>
      <c r="H34" s="63">
        <v>438</v>
      </c>
      <c r="I34" s="63">
        <v>0</v>
      </c>
      <c r="J34" s="63">
        <v>0</v>
      </c>
    </row>
    <row r="35" spans="1:10" s="10" customFormat="1" ht="13.5" customHeight="1">
      <c r="A35" s="60" t="s">
        <v>100</v>
      </c>
      <c r="B35" s="61" t="s">
        <v>172</v>
      </c>
      <c r="C35" s="62" t="s">
        <v>173</v>
      </c>
      <c r="D35" s="63">
        <v>73</v>
      </c>
      <c r="E35" s="63">
        <v>65</v>
      </c>
      <c r="F35" s="63">
        <v>8</v>
      </c>
      <c r="G35" s="63">
        <v>502</v>
      </c>
      <c r="H35" s="63">
        <v>382</v>
      </c>
      <c r="I35" s="63">
        <v>120</v>
      </c>
      <c r="J35" s="63">
        <v>0</v>
      </c>
    </row>
    <row r="36" spans="1:10" s="10" customFormat="1" ht="13.5" customHeight="1">
      <c r="A36" s="60" t="s">
        <v>100</v>
      </c>
      <c r="B36" s="61" t="s">
        <v>174</v>
      </c>
      <c r="C36" s="62" t="s">
        <v>175</v>
      </c>
      <c r="D36" s="63">
        <v>14</v>
      </c>
      <c r="E36" s="63">
        <v>8</v>
      </c>
      <c r="F36" s="63">
        <v>6</v>
      </c>
      <c r="G36" s="63">
        <v>59</v>
      </c>
      <c r="H36" s="63">
        <v>44</v>
      </c>
      <c r="I36" s="63">
        <v>15</v>
      </c>
      <c r="J36" s="63">
        <v>0</v>
      </c>
    </row>
    <row r="37" spans="1:10" s="10" customFormat="1" ht="13.5" customHeight="1">
      <c r="A37" s="60" t="s">
        <v>100</v>
      </c>
      <c r="B37" s="61" t="s">
        <v>176</v>
      </c>
      <c r="C37" s="62" t="s">
        <v>177</v>
      </c>
      <c r="D37" s="63">
        <v>13</v>
      </c>
      <c r="E37" s="63">
        <v>8</v>
      </c>
      <c r="F37" s="63">
        <v>7</v>
      </c>
      <c r="G37" s="63">
        <v>44</v>
      </c>
      <c r="H37" s="63">
        <v>43</v>
      </c>
      <c r="I37" s="63">
        <v>1</v>
      </c>
      <c r="J37" s="63">
        <v>0</v>
      </c>
    </row>
    <row r="38" spans="1:10" s="10" customFormat="1" ht="13.5" customHeight="1">
      <c r="A38" s="60" t="s">
        <v>100</v>
      </c>
      <c r="B38" s="61" t="s">
        <v>179</v>
      </c>
      <c r="C38" s="62" t="s">
        <v>180</v>
      </c>
      <c r="D38" s="63">
        <v>2</v>
      </c>
      <c r="E38" s="63">
        <v>2</v>
      </c>
      <c r="F38" s="63">
        <v>0</v>
      </c>
      <c r="G38" s="63">
        <v>25</v>
      </c>
      <c r="H38" s="63">
        <v>25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182</v>
      </c>
      <c r="C39" s="62" t="s">
        <v>183</v>
      </c>
      <c r="D39" s="63">
        <v>38</v>
      </c>
      <c r="E39" s="63">
        <v>31</v>
      </c>
      <c r="F39" s="63">
        <v>7</v>
      </c>
      <c r="G39" s="63">
        <v>228</v>
      </c>
      <c r="H39" s="63">
        <v>184</v>
      </c>
      <c r="I39" s="63">
        <v>44</v>
      </c>
      <c r="J39" s="63">
        <v>0</v>
      </c>
    </row>
    <row r="40" spans="1:10" s="10" customFormat="1" ht="13.5" customHeight="1">
      <c r="A40" s="60" t="s">
        <v>100</v>
      </c>
      <c r="B40" s="61" t="s">
        <v>184</v>
      </c>
      <c r="C40" s="62" t="s">
        <v>185</v>
      </c>
      <c r="D40" s="63">
        <v>6</v>
      </c>
      <c r="E40" s="63">
        <v>4</v>
      </c>
      <c r="F40" s="63">
        <v>2</v>
      </c>
      <c r="G40" s="63">
        <v>20</v>
      </c>
      <c r="H40" s="63">
        <v>20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186</v>
      </c>
      <c r="C41" s="62" t="s">
        <v>187</v>
      </c>
      <c r="D41" s="63">
        <v>10</v>
      </c>
      <c r="E41" s="63">
        <v>10</v>
      </c>
      <c r="F41" s="63">
        <v>2</v>
      </c>
      <c r="G41" s="63">
        <v>80</v>
      </c>
      <c r="H41" s="63">
        <v>80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188</v>
      </c>
      <c r="C42" s="62" t="s">
        <v>189</v>
      </c>
      <c r="D42" s="63">
        <v>5</v>
      </c>
      <c r="E42" s="63">
        <v>4</v>
      </c>
      <c r="F42" s="63">
        <v>1</v>
      </c>
      <c r="G42" s="63">
        <v>17</v>
      </c>
      <c r="H42" s="63">
        <v>17</v>
      </c>
      <c r="I42" s="63">
        <v>0</v>
      </c>
      <c r="J42" s="63">
        <v>0</v>
      </c>
    </row>
    <row r="43" spans="1:10" s="10" customFormat="1" ht="13.5" customHeight="1">
      <c r="A43" s="60" t="s">
        <v>100</v>
      </c>
      <c r="B43" s="61" t="s">
        <v>191</v>
      </c>
      <c r="C43" s="62" t="s">
        <v>192</v>
      </c>
      <c r="D43" s="63">
        <v>13</v>
      </c>
      <c r="E43" s="63">
        <v>11</v>
      </c>
      <c r="F43" s="63">
        <v>2</v>
      </c>
      <c r="G43" s="63">
        <v>123</v>
      </c>
      <c r="H43" s="63">
        <v>72</v>
      </c>
      <c r="I43" s="63">
        <v>51</v>
      </c>
      <c r="J43" s="63">
        <v>0</v>
      </c>
    </row>
    <row r="44" spans="1:10" s="10" customFormat="1" ht="13.5" customHeight="1">
      <c r="A44" s="60" t="s">
        <v>100</v>
      </c>
      <c r="B44" s="61" t="s">
        <v>194</v>
      </c>
      <c r="C44" s="62" t="s">
        <v>195</v>
      </c>
      <c r="D44" s="63">
        <v>2</v>
      </c>
      <c r="E44" s="63">
        <v>1</v>
      </c>
      <c r="F44" s="63">
        <v>1</v>
      </c>
      <c r="G44" s="63">
        <v>11</v>
      </c>
      <c r="H44" s="63">
        <v>11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197</v>
      </c>
      <c r="C45" s="62" t="s">
        <v>198</v>
      </c>
      <c r="D45" s="63">
        <v>2</v>
      </c>
      <c r="E45" s="63">
        <v>2</v>
      </c>
      <c r="F45" s="63">
        <v>0</v>
      </c>
      <c r="G45" s="63">
        <v>94</v>
      </c>
      <c r="H45" s="63">
        <v>72</v>
      </c>
      <c r="I45" s="63">
        <v>22</v>
      </c>
      <c r="J45" s="63">
        <v>0</v>
      </c>
    </row>
    <row r="46" spans="1:10" s="10" customFormat="1" ht="13.5" customHeight="1">
      <c r="A46" s="60" t="s">
        <v>100</v>
      </c>
      <c r="B46" s="61" t="s">
        <v>199</v>
      </c>
      <c r="C46" s="62" t="s">
        <v>200</v>
      </c>
      <c r="D46" s="63">
        <v>7</v>
      </c>
      <c r="E46" s="63">
        <v>6</v>
      </c>
      <c r="F46" s="63">
        <v>2</v>
      </c>
      <c r="G46" s="63">
        <v>121</v>
      </c>
      <c r="H46" s="63">
        <v>120</v>
      </c>
      <c r="I46" s="63">
        <v>16</v>
      </c>
      <c r="J46" s="63">
        <v>1</v>
      </c>
    </row>
    <row r="47" spans="1:10" s="10" customFormat="1" ht="13.5" customHeight="1">
      <c r="A47" s="60" t="s">
        <v>100</v>
      </c>
      <c r="B47" s="61" t="s">
        <v>201</v>
      </c>
      <c r="C47" s="62" t="s">
        <v>202</v>
      </c>
      <c r="D47" s="63">
        <v>2</v>
      </c>
      <c r="E47" s="63">
        <v>1</v>
      </c>
      <c r="F47" s="63">
        <v>1</v>
      </c>
      <c r="G47" s="63">
        <v>11</v>
      </c>
      <c r="H47" s="63">
        <v>11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203</v>
      </c>
      <c r="C48" s="62" t="s">
        <v>204</v>
      </c>
      <c r="D48" s="63">
        <v>6</v>
      </c>
      <c r="E48" s="63">
        <v>4</v>
      </c>
      <c r="F48" s="63">
        <v>3</v>
      </c>
      <c r="G48" s="63">
        <v>21</v>
      </c>
      <c r="H48" s="63">
        <v>21</v>
      </c>
      <c r="I48" s="63">
        <v>0</v>
      </c>
      <c r="J48" s="63">
        <v>0</v>
      </c>
    </row>
    <row r="49" spans="1:10" s="10" customFormat="1" ht="13.5" customHeight="1">
      <c r="A49" s="60" t="s">
        <v>100</v>
      </c>
      <c r="B49" s="61" t="s">
        <v>205</v>
      </c>
      <c r="C49" s="62" t="s">
        <v>206</v>
      </c>
      <c r="D49" s="63">
        <v>1</v>
      </c>
      <c r="E49" s="63">
        <v>1</v>
      </c>
      <c r="F49" s="63">
        <v>1</v>
      </c>
      <c r="G49" s="63">
        <v>3</v>
      </c>
      <c r="H49" s="63">
        <v>3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207</v>
      </c>
      <c r="C50" s="62" t="s">
        <v>208</v>
      </c>
      <c r="D50" s="63">
        <v>9</v>
      </c>
      <c r="E50" s="63">
        <v>7</v>
      </c>
      <c r="F50" s="63">
        <v>2</v>
      </c>
      <c r="G50" s="63">
        <v>42</v>
      </c>
      <c r="H50" s="63">
        <v>42</v>
      </c>
      <c r="I50" s="63">
        <v>0</v>
      </c>
      <c r="J50" s="63">
        <v>0</v>
      </c>
    </row>
    <row r="51" spans="1:10" s="10" customFormat="1" ht="13.5" customHeight="1">
      <c r="A51" s="60" t="s">
        <v>100</v>
      </c>
      <c r="B51" s="61" t="s">
        <v>209</v>
      </c>
      <c r="C51" s="62" t="s">
        <v>210</v>
      </c>
      <c r="D51" s="63">
        <v>3</v>
      </c>
      <c r="E51" s="63">
        <v>2</v>
      </c>
      <c r="F51" s="63">
        <v>1</v>
      </c>
      <c r="G51" s="63">
        <v>9</v>
      </c>
      <c r="H51" s="63">
        <v>9</v>
      </c>
      <c r="I51" s="63">
        <v>0</v>
      </c>
      <c r="J51" s="63">
        <v>0</v>
      </c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1">
    <sortCondition ref="A8:A51"/>
    <sortCondition ref="B8:B51"/>
    <sortCondition ref="C8:C5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2021-01-26T08:33:31Z</dcterms:modified>
</cp:coreProperties>
</file>