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3"/>
  <c r="AB48" i="3" s="1"/>
  <c r="S48" i="3"/>
  <c r="Q48" i="3" s="1"/>
  <c r="O48" i="3"/>
  <c r="AB48" i="1" s="1"/>
  <c r="N48" i="1"/>
  <c r="K48" i="1"/>
  <c r="J48" i="1"/>
  <c r="CL48" i="34"/>
  <c r="AF48" i="34" s="1"/>
  <c r="CK48" i="34"/>
  <c r="AE48" i="34" s="1"/>
  <c r="CD48" i="34"/>
  <c r="X48" i="34" s="1"/>
  <c r="CB48" i="34"/>
  <c r="V48" i="34" s="1"/>
  <c r="BW48" i="34"/>
  <c r="Q48" i="34" s="1"/>
  <c r="BV48" i="34"/>
  <c r="P48" i="34" s="1"/>
  <c r="BT48" i="34"/>
  <c r="N48" i="34" s="1"/>
  <c r="BS48" i="34"/>
  <c r="M48" i="34" s="1"/>
  <c r="BP48" i="34"/>
  <c r="J48" i="34" s="1"/>
  <c r="D48" i="32"/>
  <c r="CI48" i="34"/>
  <c r="AC48" i="34" s="1"/>
  <c r="CF48" i="34"/>
  <c r="Z48" i="34" s="1"/>
  <c r="CC48" i="34"/>
  <c r="W48" i="34" s="1"/>
  <c r="BX48" i="34"/>
  <c r="R48" i="34" s="1"/>
  <c r="BQ48" i="34"/>
  <c r="K48" i="34" s="1"/>
  <c r="D48" i="31"/>
  <c r="BZ48" i="34"/>
  <c r="T48" i="34" s="1"/>
  <c r="BY48" i="34"/>
  <c r="S48" i="34" s="1"/>
  <c r="BR48" i="34"/>
  <c r="L48" i="34" s="1"/>
  <c r="BN48" i="34"/>
  <c r="H48" i="34" s="1"/>
  <c r="D48" i="30"/>
  <c r="W48" i="1" s="1"/>
  <c r="CH48" i="34"/>
  <c r="AB48" i="34" s="1"/>
  <c r="BL48" i="34"/>
  <c r="F48" i="34" s="1"/>
  <c r="D48" i="29"/>
  <c r="V48" i="1" s="1"/>
  <c r="BM48" i="34"/>
  <c r="G48" i="34" s="1"/>
  <c r="D48" i="28"/>
  <c r="U48" i="1" s="1"/>
  <c r="D48" i="27"/>
  <c r="T48" i="1" s="1"/>
  <c r="D48" i="26"/>
  <c r="S48" i="1" s="1"/>
  <c r="CE48" i="34"/>
  <c r="Y48" i="34" s="1"/>
  <c r="D48" i="25"/>
  <c r="R48" i="1" s="1"/>
  <c r="CJ48" i="34"/>
  <c r="AD48" i="34" s="1"/>
  <c r="CG48" i="34"/>
  <c r="AA48" i="34" s="1"/>
  <c r="CA48" i="34"/>
  <c r="U48" i="34" s="1"/>
  <c r="BU48" i="34"/>
  <c r="O48" i="34" s="1"/>
  <c r="BO48" i="34"/>
  <c r="I48" i="34" s="1"/>
  <c r="AG48" i="34"/>
  <c r="P48" i="3" s="1"/>
  <c r="AH48" i="33"/>
  <c r="D48" i="22"/>
  <c r="D48" i="21"/>
  <c r="AF48" i="33"/>
  <c r="D48" i="20"/>
  <c r="D48" i="19"/>
  <c r="D48" i="18"/>
  <c r="D48" i="17"/>
  <c r="D48" i="16"/>
  <c r="D48" i="15"/>
  <c r="D48" i="14"/>
  <c r="D48" i="13"/>
  <c r="D48" i="8"/>
  <c r="AC48" i="1"/>
  <c r="M48" i="1"/>
  <c r="L48" i="1"/>
  <c r="I48" i="1"/>
  <c r="H48" i="1"/>
  <c r="F48" i="1"/>
  <c r="AY47" i="3"/>
  <c r="AP47" i="3"/>
  <c r="AD47" i="1" s="1"/>
  <c r="AD47" i="3"/>
  <c r="AB47" i="3" s="1"/>
  <c r="S47" i="3"/>
  <c r="Q47" i="3" s="1"/>
  <c r="P47" i="3"/>
  <c r="O47" i="3"/>
  <c r="F47" i="1" s="1"/>
  <c r="M47" i="1"/>
  <c r="L47" i="1"/>
  <c r="F47" i="3"/>
  <c r="E47" i="3"/>
  <c r="E47" i="1" s="1"/>
  <c r="CK47" i="34"/>
  <c r="AE47" i="34" s="1"/>
  <c r="CJ47" i="34"/>
  <c r="AD47" i="34" s="1"/>
  <c r="BW47" i="34"/>
  <c r="Q47" i="34" s="1"/>
  <c r="BV47" i="34"/>
  <c r="P47" i="34" s="1"/>
  <c r="BS47" i="34"/>
  <c r="M47" i="34" s="1"/>
  <c r="BR47" i="34"/>
  <c r="L47" i="34" s="1"/>
  <c r="BL47" i="34"/>
  <c r="F47" i="34" s="1"/>
  <c r="D47" i="32"/>
  <c r="CI47" i="34"/>
  <c r="AC47" i="34" s="1"/>
  <c r="CC47" i="34"/>
  <c r="W47" i="34" s="1"/>
  <c r="CB47" i="34"/>
  <c r="V47" i="34" s="1"/>
  <c r="BX47" i="34"/>
  <c r="R47" i="34" s="1"/>
  <c r="D47" i="31"/>
  <c r="BQ47" i="34"/>
  <c r="K47" i="34" s="1"/>
  <c r="BP47" i="34"/>
  <c r="J47" i="34" s="1"/>
  <c r="BM47" i="34"/>
  <c r="G47" i="34" s="1"/>
  <c r="D47" i="30"/>
  <c r="W47" i="1" s="1"/>
  <c r="CF47" i="34"/>
  <c r="Z47" i="34" s="1"/>
  <c r="CE47" i="34"/>
  <c r="Y47" i="34" s="1"/>
  <c r="CD47" i="34"/>
  <c r="X47" i="34" s="1"/>
  <c r="D47" i="29"/>
  <c r="V47" i="1" s="1"/>
  <c r="D47" i="28"/>
  <c r="U47" i="1" s="1"/>
  <c r="CH47" i="34"/>
  <c r="AB47" i="34" s="1"/>
  <c r="BY47" i="34"/>
  <c r="S47" i="34" s="1"/>
  <c r="D47" i="27"/>
  <c r="T47" i="1" s="1"/>
  <c r="BZ47" i="34"/>
  <c r="T47" i="34" s="1"/>
  <c r="D47" i="26"/>
  <c r="S47" i="1" s="1"/>
  <c r="CG47" i="34"/>
  <c r="AA47" i="34" s="1"/>
  <c r="CA47" i="34"/>
  <c r="U47" i="34" s="1"/>
  <c r="BU47" i="34"/>
  <c r="O47" i="34" s="1"/>
  <c r="BO47" i="34"/>
  <c r="I47" i="34" s="1"/>
  <c r="D47" i="25"/>
  <c r="R47" i="1" s="1"/>
  <c r="CL47" i="34"/>
  <c r="AF47" i="34" s="1"/>
  <c r="BT47" i="34"/>
  <c r="N47" i="34" s="1"/>
  <c r="BN47" i="34"/>
  <c r="H47" i="34" s="1"/>
  <c r="AG47" i="34"/>
  <c r="O47" i="1" s="1"/>
  <c r="AH47" i="33"/>
  <c r="AF47" i="33"/>
  <c r="D47" i="22"/>
  <c r="D47" i="21"/>
  <c r="D47" i="20"/>
  <c r="D47" i="19"/>
  <c r="D47" i="18"/>
  <c r="D47" i="17"/>
  <c r="D47" i="16"/>
  <c r="D47" i="15"/>
  <c r="D47" i="14"/>
  <c r="D47" i="13"/>
  <c r="D47" i="8"/>
  <c r="AC47" i="1"/>
  <c r="N47" i="1"/>
  <c r="K47" i="1"/>
  <c r="J47" i="1"/>
  <c r="I47" i="1"/>
  <c r="H47" i="1"/>
  <c r="AY46" i="3"/>
  <c r="AP46" i="3"/>
  <c r="AD46" i="3"/>
  <c r="AB46" i="3" s="1"/>
  <c r="S46" i="3"/>
  <c r="Q46" i="3" s="1"/>
  <c r="O46" i="3"/>
  <c r="F46" i="1" s="1"/>
  <c r="N46" i="1"/>
  <c r="F46" i="3"/>
  <c r="E46" i="3"/>
  <c r="E46" i="1" s="1"/>
  <c r="CL46" i="34"/>
  <c r="AF46" i="34" s="1"/>
  <c r="CK46" i="34"/>
  <c r="AE46" i="34" s="1"/>
  <c r="CJ46" i="34"/>
  <c r="AD46" i="34" s="1"/>
  <c r="CH46" i="34"/>
  <c r="AB46" i="34" s="1"/>
  <c r="CF46" i="34"/>
  <c r="Z46" i="34" s="1"/>
  <c r="BR46" i="34"/>
  <c r="L46" i="34" s="1"/>
  <c r="BQ46" i="34"/>
  <c r="K46" i="34" s="1"/>
  <c r="BP46" i="34"/>
  <c r="J46" i="34" s="1"/>
  <c r="D46" i="32"/>
  <c r="BZ46" i="34"/>
  <c r="T46" i="34" s="1"/>
  <c r="BY46" i="34"/>
  <c r="S46" i="34" s="1"/>
  <c r="BX46" i="34"/>
  <c r="R46" i="34" s="1"/>
  <c r="BV46" i="34"/>
  <c r="P46" i="34" s="1"/>
  <c r="BN46" i="34"/>
  <c r="H46" i="34" s="1"/>
  <c r="BM46" i="34"/>
  <c r="G46" i="34" s="1"/>
  <c r="D46" i="31"/>
  <c r="CI46" i="34"/>
  <c r="AC46" i="34" s="1"/>
  <c r="BW46" i="34"/>
  <c r="Q46" i="34" s="1"/>
  <c r="BL46" i="34"/>
  <c r="D46" i="30"/>
  <c r="W46" i="1" s="1"/>
  <c r="CD46" i="34"/>
  <c r="X46" i="34" s="1"/>
  <c r="CC46" i="34"/>
  <c r="W46" i="34" s="1"/>
  <c r="D46" i="29"/>
  <c r="V46" i="1" s="1"/>
  <c r="CE46" i="34"/>
  <c r="Y46" i="34" s="1"/>
  <c r="CB46" i="34"/>
  <c r="V46" i="34" s="1"/>
  <c r="D46" i="28"/>
  <c r="U46" i="1" s="1"/>
  <c r="CG46" i="34"/>
  <c r="AA46" i="34" s="1"/>
  <c r="BU46" i="34"/>
  <c r="O46" i="34" s="1"/>
  <c r="BO46" i="34"/>
  <c r="I46" i="34" s="1"/>
  <c r="D46" i="26"/>
  <c r="S46" i="1" s="1"/>
  <c r="BT46" i="34"/>
  <c r="N46" i="34" s="1"/>
  <c r="BS46" i="34"/>
  <c r="M46" i="34" s="1"/>
  <c r="D46" i="25"/>
  <c r="R46" i="1" s="1"/>
  <c r="CA46" i="34"/>
  <c r="U46" i="34" s="1"/>
  <c r="AG46" i="34"/>
  <c r="O46" i="1" s="1"/>
  <c r="AF46" i="33"/>
  <c r="D46" i="22"/>
  <c r="D46" i="21"/>
  <c r="D46" i="20"/>
  <c r="D46" i="19"/>
  <c r="D46" i="18"/>
  <c r="D46" i="17"/>
  <c r="D46" i="16"/>
  <c r="D46" i="15"/>
  <c r="AH46" i="33"/>
  <c r="D46" i="14"/>
  <c r="D46" i="13"/>
  <c r="D46" i="8"/>
  <c r="AC46" i="1"/>
  <c r="M46" i="1"/>
  <c r="L46" i="1"/>
  <c r="K46" i="1"/>
  <c r="J46" i="1"/>
  <c r="I46" i="1"/>
  <c r="AY45" i="3"/>
  <c r="AP45" i="3"/>
  <c r="AM45" i="3" s="1"/>
  <c r="AD45" i="3"/>
  <c r="AB45" i="3" s="1"/>
  <c r="S45" i="3"/>
  <c r="Q45" i="3" s="1"/>
  <c r="P45" i="3"/>
  <c r="O45" i="3"/>
  <c r="AB45" i="1" s="1"/>
  <c r="M45" i="1"/>
  <c r="F45" i="3"/>
  <c r="E45" i="3"/>
  <c r="E45" i="1" s="1"/>
  <c r="D45" i="32"/>
  <c r="CI45" i="34"/>
  <c r="AC45" i="34" s="1"/>
  <c r="CH45" i="34"/>
  <c r="AB45" i="34" s="1"/>
  <c r="CC45" i="34"/>
  <c r="W45" i="34" s="1"/>
  <c r="CB45" i="34"/>
  <c r="V45" i="34" s="1"/>
  <c r="BV45" i="34"/>
  <c r="P45" i="34" s="1"/>
  <c r="BR45" i="34"/>
  <c r="L45" i="34" s="1"/>
  <c r="CE45" i="34"/>
  <c r="Y45" i="34" s="1"/>
  <c r="CA45" i="34"/>
  <c r="U45" i="34" s="1"/>
  <c r="BY45" i="34"/>
  <c r="S45" i="34" s="1"/>
  <c r="BX45" i="34"/>
  <c r="R45" i="34" s="1"/>
  <c r="BS45" i="34"/>
  <c r="M45" i="34" s="1"/>
  <c r="BQ45" i="34"/>
  <c r="K45" i="34" s="1"/>
  <c r="BO45" i="34"/>
  <c r="I45" i="34" s="1"/>
  <c r="BL45" i="34"/>
  <c r="F45" i="34" s="1"/>
  <c r="D45" i="31"/>
  <c r="CL45" i="34"/>
  <c r="AF45" i="34" s="1"/>
  <c r="CG45" i="34"/>
  <c r="AA45" i="34" s="1"/>
  <c r="CD45" i="34"/>
  <c r="X45" i="34" s="1"/>
  <c r="BZ45" i="34"/>
  <c r="T45" i="34" s="1"/>
  <c r="BT45" i="34"/>
  <c r="N45" i="34" s="1"/>
  <c r="D45" i="30"/>
  <c r="W45" i="1" s="1"/>
  <c r="BU45" i="34"/>
  <c r="O45" i="34" s="1"/>
  <c r="D45" i="29"/>
  <c r="V45" i="1" s="1"/>
  <c r="BW45" i="34"/>
  <c r="Q45" i="34" s="1"/>
  <c r="BN45" i="34"/>
  <c r="H45" i="34" s="1"/>
  <c r="D45" i="28"/>
  <c r="U45" i="1" s="1"/>
  <c r="D45" i="27"/>
  <c r="T45" i="1" s="1"/>
  <c r="D45" i="26"/>
  <c r="S45" i="1" s="1"/>
  <c r="CK45" i="34"/>
  <c r="AE45" i="34" s="1"/>
  <c r="BM45" i="34"/>
  <c r="G45" i="34" s="1"/>
  <c r="D45" i="25"/>
  <c r="R45" i="1" s="1"/>
  <c r="CF45" i="34"/>
  <c r="Z45" i="34" s="1"/>
  <c r="BP45" i="34"/>
  <c r="J45" i="34" s="1"/>
  <c r="AG45" i="34"/>
  <c r="O45" i="1" s="1"/>
  <c r="AF45" i="33"/>
  <c r="D45" i="22"/>
  <c r="D45" i="21"/>
  <c r="AH45" i="33"/>
  <c r="D45" i="20"/>
  <c r="D45" i="19"/>
  <c r="D45" i="18"/>
  <c r="D45" i="17"/>
  <c r="D45" i="16"/>
  <c r="D45" i="15"/>
  <c r="D45" i="14"/>
  <c r="D45" i="13"/>
  <c r="D45" i="8"/>
  <c r="AC45" i="1"/>
  <c r="N45" i="1"/>
  <c r="K45" i="1"/>
  <c r="J45" i="1"/>
  <c r="I45" i="1"/>
  <c r="H45" i="1"/>
  <c r="AY44" i="3"/>
  <c r="AP44" i="3"/>
  <c r="AD44" i="1" s="1"/>
  <c r="AC44" i="1"/>
  <c r="AD44" i="3"/>
  <c r="AB44" i="3" s="1"/>
  <c r="S44" i="3"/>
  <c r="O44" i="3"/>
  <c r="F44" i="1" s="1"/>
  <c r="N44" i="1"/>
  <c r="K44" i="1"/>
  <c r="J44" i="1"/>
  <c r="F44" i="3"/>
  <c r="CL44" i="34"/>
  <c r="AF44" i="34" s="1"/>
  <c r="CK44" i="34"/>
  <c r="AE44" i="34" s="1"/>
  <c r="CD44" i="34"/>
  <c r="X44" i="34" s="1"/>
  <c r="BZ44" i="34"/>
  <c r="T44" i="34" s="1"/>
  <c r="BX44" i="34"/>
  <c r="R44" i="34" s="1"/>
  <c r="BS44" i="34"/>
  <c r="M44" i="34" s="1"/>
  <c r="BR44" i="34"/>
  <c r="L44" i="34" s="1"/>
  <c r="BQ44" i="34"/>
  <c r="K44" i="34" s="1"/>
  <c r="BN44" i="34"/>
  <c r="BM44" i="34"/>
  <c r="G44" i="34" s="1"/>
  <c r="BL44" i="34"/>
  <c r="F44" i="34" s="1"/>
  <c r="D44" i="32"/>
  <c r="CJ44" i="34"/>
  <c r="AD44" i="34" s="1"/>
  <c r="CE44" i="34"/>
  <c r="Y44" i="34" s="1"/>
  <c r="BY44" i="34"/>
  <c r="S44" i="34" s="1"/>
  <c r="D44" i="31"/>
  <c r="CI44" i="34"/>
  <c r="AC44" i="34" s="1"/>
  <c r="BT44" i="34"/>
  <c r="N44" i="34" s="1"/>
  <c r="BP44" i="34"/>
  <c r="J44" i="34" s="1"/>
  <c r="D44" i="30"/>
  <c r="W44" i="1" s="1"/>
  <c r="CC44" i="34"/>
  <c r="W44" i="34" s="1"/>
  <c r="BV44" i="34"/>
  <c r="P44" i="34" s="1"/>
  <c r="D44" i="29"/>
  <c r="V44" i="1" s="1"/>
  <c r="BW44" i="34"/>
  <c r="Q44" i="34" s="1"/>
  <c r="D44" i="28"/>
  <c r="U44" i="1" s="1"/>
  <c r="BK44" i="34"/>
  <c r="E44" i="34" s="1"/>
  <c r="D44" i="27"/>
  <c r="T44" i="1" s="1"/>
  <c r="CH44" i="34"/>
  <c r="AB44" i="34" s="1"/>
  <c r="D44" i="26"/>
  <c r="S44" i="1" s="1"/>
  <c r="CF44" i="34"/>
  <c r="Z44" i="34" s="1"/>
  <c r="D44" i="25"/>
  <c r="R44" i="1" s="1"/>
  <c r="CG44" i="34"/>
  <c r="AA44" i="34" s="1"/>
  <c r="CB44" i="34"/>
  <c r="V44" i="34" s="1"/>
  <c r="CA44" i="34"/>
  <c r="U44" i="34" s="1"/>
  <c r="BU44" i="34"/>
  <c r="O44" i="34" s="1"/>
  <c r="BO44" i="34"/>
  <c r="I44" i="34" s="1"/>
  <c r="AG44" i="34"/>
  <c r="O44" i="1" s="1"/>
  <c r="D44" i="22"/>
  <c r="D44" i="21"/>
  <c r="D44" i="20"/>
  <c r="AH44" i="33"/>
  <c r="AF44" i="33"/>
  <c r="D44" i="19"/>
  <c r="D44" i="18"/>
  <c r="D44" i="17"/>
  <c r="D44" i="16"/>
  <c r="D44" i="15"/>
  <c r="D44" i="14"/>
  <c r="D44" i="13"/>
  <c r="D44" i="8"/>
  <c r="AB44" i="1"/>
  <c r="M44" i="1"/>
  <c r="L44" i="1"/>
  <c r="I44" i="1"/>
  <c r="H44" i="1"/>
  <c r="AY43" i="3"/>
  <c r="AP43" i="3"/>
  <c r="AD43" i="1" s="1"/>
  <c r="AD43" i="3"/>
  <c r="AB43" i="3" s="1"/>
  <c r="S43" i="3"/>
  <c r="Q43" i="3" s="1"/>
  <c r="O43" i="3"/>
  <c r="AB43" i="1" s="1"/>
  <c r="N43" i="1"/>
  <c r="I43" i="1"/>
  <c r="L43" i="1"/>
  <c r="F43" i="3"/>
  <c r="CJ43" i="34"/>
  <c r="AD43" i="34" s="1"/>
  <c r="CI43" i="34"/>
  <c r="AC43" i="34" s="1"/>
  <c r="CG43" i="34"/>
  <c r="AA43" i="34" s="1"/>
  <c r="BU43" i="34"/>
  <c r="O43" i="34" s="1"/>
  <c r="BR43" i="34"/>
  <c r="L43" i="34" s="1"/>
  <c r="BO43" i="34"/>
  <c r="I43" i="34" s="1"/>
  <c r="BL43" i="34"/>
  <c r="F43" i="34" s="1"/>
  <c r="D43" i="32"/>
  <c r="CK43" i="34"/>
  <c r="AE43" i="34" s="1"/>
  <c r="CE43" i="34"/>
  <c r="Y43" i="34" s="1"/>
  <c r="BY43" i="34"/>
  <c r="S43" i="34" s="1"/>
  <c r="BT43" i="34"/>
  <c r="N43" i="34" s="1"/>
  <c r="BQ43" i="34"/>
  <c r="K43" i="34" s="1"/>
  <c r="D43" i="31"/>
  <c r="BS43" i="34"/>
  <c r="M43" i="34" s="1"/>
  <c r="BN43" i="34"/>
  <c r="H43" i="34" s="1"/>
  <c r="D43" i="30"/>
  <c r="W43" i="1" s="1"/>
  <c r="CF43" i="34"/>
  <c r="Z43" i="34" s="1"/>
  <c r="CD43" i="34"/>
  <c r="X43" i="34" s="1"/>
  <c r="CC43" i="34"/>
  <c r="W43" i="34" s="1"/>
  <c r="D43" i="29"/>
  <c r="V43" i="1" s="1"/>
  <c r="CA43" i="34"/>
  <c r="U43" i="34" s="1"/>
  <c r="BZ43" i="34"/>
  <c r="T43" i="34" s="1"/>
  <c r="D43" i="28"/>
  <c r="U43" i="1" s="1"/>
  <c r="D43" i="27"/>
  <c r="T43" i="1" s="1"/>
  <c r="BX43" i="34"/>
  <c r="R43" i="34" s="1"/>
  <c r="D43" i="26"/>
  <c r="S43" i="1" s="1"/>
  <c r="D43" i="25"/>
  <c r="R43" i="1" s="1"/>
  <c r="CL43" i="34"/>
  <c r="AF43" i="34" s="1"/>
  <c r="CH43" i="34"/>
  <c r="AB43" i="34" s="1"/>
  <c r="CB43" i="34"/>
  <c r="V43" i="34" s="1"/>
  <c r="BW43" i="34"/>
  <c r="Q43" i="34" s="1"/>
  <c r="BV43" i="34"/>
  <c r="P43" i="34" s="1"/>
  <c r="BP43" i="34"/>
  <c r="J43" i="34" s="1"/>
  <c r="AG43" i="34"/>
  <c r="O43" i="1" s="1"/>
  <c r="D43" i="22"/>
  <c r="AH43" i="33"/>
  <c r="AF43" i="33"/>
  <c r="D43" i="21"/>
  <c r="D43" i="20"/>
  <c r="D43" i="19"/>
  <c r="D43" i="18"/>
  <c r="D43" i="17"/>
  <c r="D43" i="16"/>
  <c r="D43" i="15"/>
  <c r="D43" i="14"/>
  <c r="D43" i="13"/>
  <c r="D43" i="8"/>
  <c r="AC43" i="1"/>
  <c r="M43" i="1"/>
  <c r="K43" i="1"/>
  <c r="J43" i="1"/>
  <c r="H43" i="1"/>
  <c r="AY42" i="3"/>
  <c r="AP42" i="3"/>
  <c r="AD42" i="1" s="1"/>
  <c r="AC42" i="1"/>
  <c r="AD42" i="3"/>
  <c r="AB42" i="3" s="1"/>
  <c r="S42" i="3"/>
  <c r="P42" i="3"/>
  <c r="O42" i="3"/>
  <c r="F42" i="1" s="1"/>
  <c r="I42" i="1"/>
  <c r="M42" i="1"/>
  <c r="L42" i="1"/>
  <c r="F42" i="3"/>
  <c r="CK42" i="34"/>
  <c r="AE42" i="34" s="1"/>
  <c r="CJ42" i="34"/>
  <c r="AD42" i="34" s="1"/>
  <c r="CG42" i="34"/>
  <c r="AA42" i="34" s="1"/>
  <c r="CD42" i="34"/>
  <c r="X42" i="34" s="1"/>
  <c r="BX42" i="34"/>
  <c r="R42" i="34" s="1"/>
  <c r="BV42" i="34"/>
  <c r="P42" i="34" s="1"/>
  <c r="BS42" i="34"/>
  <c r="M42" i="34" s="1"/>
  <c r="BR42" i="34"/>
  <c r="L42" i="34" s="1"/>
  <c r="BL42" i="34"/>
  <c r="F42" i="34" s="1"/>
  <c r="CI42" i="34"/>
  <c r="AC42" i="34" s="1"/>
  <c r="CA42" i="34"/>
  <c r="U42" i="34" s="1"/>
  <c r="BZ42" i="34"/>
  <c r="T42" i="34" s="1"/>
  <c r="BW42" i="34"/>
  <c r="Q42" i="34" s="1"/>
  <c r="BO42" i="34"/>
  <c r="I42" i="34" s="1"/>
  <c r="D42" i="31"/>
  <c r="CL42" i="34"/>
  <c r="AF42" i="34" s="1"/>
  <c r="CE42" i="34"/>
  <c r="Y42" i="34" s="1"/>
  <c r="BU42" i="34"/>
  <c r="O42" i="34" s="1"/>
  <c r="BT42" i="34"/>
  <c r="N42" i="34" s="1"/>
  <c r="BQ42" i="34"/>
  <c r="K42" i="34" s="1"/>
  <c r="BM42" i="34"/>
  <c r="G42" i="34" s="1"/>
  <c r="D42" i="30"/>
  <c r="W42" i="1" s="1"/>
  <c r="BN42" i="34"/>
  <c r="H42" i="34" s="1"/>
  <c r="D42" i="29"/>
  <c r="V42" i="1" s="1"/>
  <c r="CF42" i="34"/>
  <c r="Z42" i="34" s="1"/>
  <c r="D42" i="28"/>
  <c r="U42" i="1" s="1"/>
  <c r="D42" i="27"/>
  <c r="T42" i="1" s="1"/>
  <c r="BY42" i="34"/>
  <c r="S42" i="34" s="1"/>
  <c r="D42" i="25"/>
  <c r="R42" i="1" s="1"/>
  <c r="CH42" i="34"/>
  <c r="AB42" i="34" s="1"/>
  <c r="CC42" i="34"/>
  <c r="W42" i="34" s="1"/>
  <c r="CB42" i="34"/>
  <c r="V42" i="34" s="1"/>
  <c r="BP42" i="34"/>
  <c r="J42" i="34" s="1"/>
  <c r="AG42" i="34"/>
  <c r="O42" i="1" s="1"/>
  <c r="AH42" i="33"/>
  <c r="AF42" i="33"/>
  <c r="D42" i="22"/>
  <c r="D42" i="21"/>
  <c r="D42" i="20"/>
  <c r="D42" i="19"/>
  <c r="D42" i="18"/>
  <c r="D42" i="17"/>
  <c r="D42" i="16"/>
  <c r="D42" i="15"/>
  <c r="D42" i="14"/>
  <c r="D42" i="13"/>
  <c r="D42" i="8"/>
  <c r="N42" i="1"/>
  <c r="K42" i="1"/>
  <c r="J42" i="1"/>
  <c r="H42" i="1"/>
  <c r="AY41" i="3"/>
  <c r="AP41" i="3"/>
  <c r="AD41" i="1" s="1"/>
  <c r="AD41" i="3"/>
  <c r="AB41" i="3" s="1"/>
  <c r="S41" i="3"/>
  <c r="Q41" i="3" s="1"/>
  <c r="O41" i="3"/>
  <c r="AB41" i="1" s="1"/>
  <c r="N41" i="1"/>
  <c r="I41" i="1"/>
  <c r="J41" i="1"/>
  <c r="H41" i="1"/>
  <c r="E41" i="3"/>
  <c r="E41" i="1" s="1"/>
  <c r="CL41" i="34"/>
  <c r="AF41" i="34" s="1"/>
  <c r="CK41" i="34"/>
  <c r="AE41" i="34" s="1"/>
  <c r="BV41" i="34"/>
  <c r="P41" i="34" s="1"/>
  <c r="BR41" i="34"/>
  <c r="L41" i="34" s="1"/>
  <c r="BQ41" i="34"/>
  <c r="K41" i="34" s="1"/>
  <c r="BP41" i="34"/>
  <c r="J41" i="34" s="1"/>
  <c r="BM41" i="34"/>
  <c r="G41" i="34" s="1"/>
  <c r="D41" i="32"/>
  <c r="CD41" i="34"/>
  <c r="X41" i="34" s="1"/>
  <c r="CB41" i="34"/>
  <c r="V41" i="34" s="1"/>
  <c r="BY41" i="34"/>
  <c r="S41" i="34" s="1"/>
  <c r="BX41" i="34"/>
  <c r="R41" i="34" s="1"/>
  <c r="D41" i="31"/>
  <c r="CI41" i="34"/>
  <c r="AC41" i="34" s="1"/>
  <c r="CH41" i="34"/>
  <c r="AB41" i="34" s="1"/>
  <c r="BW41" i="34"/>
  <c r="Q41" i="34" s="1"/>
  <c r="BL41" i="34"/>
  <c r="F41" i="34" s="1"/>
  <c r="D41" i="30"/>
  <c r="W41" i="1" s="1"/>
  <c r="CE41" i="34"/>
  <c r="Y41" i="34" s="1"/>
  <c r="BS41" i="34"/>
  <c r="M41" i="34" s="1"/>
  <c r="D41" i="29"/>
  <c r="V41" i="1" s="1"/>
  <c r="CJ41" i="34"/>
  <c r="AD41" i="34" s="1"/>
  <c r="D41" i="28"/>
  <c r="U41" i="1" s="1"/>
  <c r="CC41" i="34"/>
  <c r="W41" i="34" s="1"/>
  <c r="BT41" i="34"/>
  <c r="N41" i="34" s="1"/>
  <c r="D41" i="27"/>
  <c r="T41" i="1" s="1"/>
  <c r="CF41" i="34"/>
  <c r="Z41" i="34" s="1"/>
  <c r="BZ41" i="34"/>
  <c r="T41" i="34" s="1"/>
  <c r="BN41" i="34"/>
  <c r="H41" i="34" s="1"/>
  <c r="D41" i="25"/>
  <c r="R41" i="1" s="1"/>
  <c r="CG41" i="34"/>
  <c r="AA41" i="34" s="1"/>
  <c r="CA41" i="34"/>
  <c r="U41" i="34" s="1"/>
  <c r="BU41" i="34"/>
  <c r="O41" i="34" s="1"/>
  <c r="BO41" i="34"/>
  <c r="I41" i="34" s="1"/>
  <c r="AG41" i="34"/>
  <c r="O41" i="1" s="1"/>
  <c r="AF41" i="33"/>
  <c r="D41" i="22"/>
  <c r="AH41" i="33"/>
  <c r="D41" i="21"/>
  <c r="D41" i="20"/>
  <c r="D41" i="19"/>
  <c r="D41" i="18"/>
  <c r="D41" i="17"/>
  <c r="D41" i="16"/>
  <c r="D41" i="15"/>
  <c r="D41" i="14"/>
  <c r="D41" i="13"/>
  <c r="D41" i="8"/>
  <c r="AC41" i="1"/>
  <c r="M41" i="1"/>
  <c r="L41" i="1"/>
  <c r="K41" i="1"/>
  <c r="AY40" i="3"/>
  <c r="AP40" i="3"/>
  <c r="AD40" i="3"/>
  <c r="AB40" i="3" s="1"/>
  <c r="S40" i="3"/>
  <c r="Q40" i="3" s="1"/>
  <c r="O40" i="3"/>
  <c r="L40" i="1"/>
  <c r="K40" i="1"/>
  <c r="F40" i="3"/>
  <c r="E40" i="3"/>
  <c r="E40" i="1" s="1"/>
  <c r="CL40" i="34"/>
  <c r="AF40" i="34" s="1"/>
  <c r="CK40" i="34"/>
  <c r="AE40" i="34" s="1"/>
  <c r="CI40" i="34"/>
  <c r="AC40" i="34" s="1"/>
  <c r="CB40" i="34"/>
  <c r="V40" i="34" s="1"/>
  <c r="BY40" i="34"/>
  <c r="S40" i="34" s="1"/>
  <c r="BX40" i="34"/>
  <c r="R40" i="34" s="1"/>
  <c r="BV40" i="34"/>
  <c r="P40" i="34" s="1"/>
  <c r="BN40" i="34"/>
  <c r="H40" i="34" s="1"/>
  <c r="BM40" i="34"/>
  <c r="G40" i="34" s="1"/>
  <c r="D40" i="32"/>
  <c r="CH40" i="34"/>
  <c r="AB40" i="34" s="1"/>
  <c r="CF40" i="34"/>
  <c r="Z40" i="34" s="1"/>
  <c r="CE40" i="34"/>
  <c r="Y40" i="34" s="1"/>
  <c r="CD40" i="34"/>
  <c r="X40" i="34" s="1"/>
  <c r="BS40" i="34"/>
  <c r="M40" i="34" s="1"/>
  <c r="BR40" i="34"/>
  <c r="L40" i="34" s="1"/>
  <c r="BL40" i="34"/>
  <c r="F40" i="34" s="1"/>
  <c r="CJ40" i="34"/>
  <c r="AD40" i="34" s="1"/>
  <c r="BQ40" i="34"/>
  <c r="K40" i="34" s="1"/>
  <c r="BP40" i="34"/>
  <c r="J40" i="34" s="1"/>
  <c r="D40" i="30"/>
  <c r="W40" i="1" s="1"/>
  <c r="BT40" i="34"/>
  <c r="N40" i="34" s="1"/>
  <c r="BK40" i="34"/>
  <c r="CA40" i="34"/>
  <c r="U40" i="34" s="1"/>
  <c r="BW40" i="34"/>
  <c r="Q40" i="34" s="1"/>
  <c r="BU40" i="34"/>
  <c r="O40" i="34" s="1"/>
  <c r="BO40" i="34"/>
  <c r="I40" i="34" s="1"/>
  <c r="D40" i="28"/>
  <c r="U40" i="1" s="1"/>
  <c r="D40" i="27"/>
  <c r="T40" i="1" s="1"/>
  <c r="CC40" i="34"/>
  <c r="W40" i="34" s="1"/>
  <c r="BZ40" i="34"/>
  <c r="T40" i="34" s="1"/>
  <c r="D40" i="26"/>
  <c r="S40" i="1" s="1"/>
  <c r="D40" i="25"/>
  <c r="R40" i="1" s="1"/>
  <c r="CG40" i="34"/>
  <c r="AA40" i="34" s="1"/>
  <c r="D40" i="22"/>
  <c r="AH40" i="33"/>
  <c r="AF40" i="33"/>
  <c r="D40" i="21"/>
  <c r="D40" i="20"/>
  <c r="D40" i="19"/>
  <c r="D40" i="18"/>
  <c r="D40" i="17"/>
  <c r="D40" i="16"/>
  <c r="D40" i="15"/>
  <c r="D40" i="14"/>
  <c r="D40" i="13"/>
  <c r="D40" i="8"/>
  <c r="AC40" i="1"/>
  <c r="AB40" i="1"/>
  <c r="N40" i="1"/>
  <c r="M40" i="1"/>
  <c r="J40" i="1"/>
  <c r="I40" i="1"/>
  <c r="H40" i="1"/>
  <c r="F40" i="1"/>
  <c r="AY39" i="3"/>
  <c r="AP39" i="3"/>
  <c r="AD39" i="1" s="1"/>
  <c r="AD39" i="3"/>
  <c r="AB39" i="3" s="1"/>
  <c r="S39" i="3"/>
  <c r="O39" i="3"/>
  <c r="F39" i="1" s="1"/>
  <c r="I39" i="1"/>
  <c r="M39" i="1"/>
  <c r="K39" i="1"/>
  <c r="F39" i="3"/>
  <c r="CG39" i="34"/>
  <c r="AA39" i="34" s="1"/>
  <c r="CF39" i="34"/>
  <c r="Z39" i="34" s="1"/>
  <c r="CA39" i="34"/>
  <c r="U39" i="34" s="1"/>
  <c r="BU39" i="34"/>
  <c r="O39" i="34" s="1"/>
  <c r="BS39" i="34"/>
  <c r="M39" i="34" s="1"/>
  <c r="BQ39" i="34"/>
  <c r="K39" i="34" s="1"/>
  <c r="D39" i="32"/>
  <c r="CJ39" i="34"/>
  <c r="AD39" i="34" s="1"/>
  <c r="CD39" i="34"/>
  <c r="X39" i="34" s="1"/>
  <c r="BO39" i="34"/>
  <c r="I39" i="34" s="1"/>
  <c r="BN39" i="34"/>
  <c r="H39" i="34" s="1"/>
  <c r="BL39" i="34"/>
  <c r="F39" i="34" s="1"/>
  <c r="D39" i="31"/>
  <c r="CL39" i="34"/>
  <c r="AF39" i="34" s="1"/>
  <c r="CH39" i="34"/>
  <c r="AB39" i="34" s="1"/>
  <c r="BX39" i="34"/>
  <c r="R39" i="34" s="1"/>
  <c r="BM39" i="34"/>
  <c r="G39" i="34" s="1"/>
  <c r="D39" i="30"/>
  <c r="W39" i="1" s="1"/>
  <c r="CI39" i="34"/>
  <c r="AC39" i="34" s="1"/>
  <c r="BV39" i="34"/>
  <c r="P39" i="34" s="1"/>
  <c r="BR39" i="34"/>
  <c r="L39" i="34" s="1"/>
  <c r="D39" i="29"/>
  <c r="V39" i="1" s="1"/>
  <c r="CC39" i="34"/>
  <c r="W39" i="34" s="1"/>
  <c r="BZ39" i="34"/>
  <c r="T39" i="34" s="1"/>
  <c r="BY39" i="34"/>
  <c r="S39" i="34" s="1"/>
  <c r="D39" i="28"/>
  <c r="U39" i="1" s="1"/>
  <c r="CE39" i="34"/>
  <c r="Y39" i="34" s="1"/>
  <c r="BP39" i="34"/>
  <c r="J39" i="34" s="1"/>
  <c r="D39" i="27"/>
  <c r="T39" i="1" s="1"/>
  <c r="BT39" i="34"/>
  <c r="N39" i="34" s="1"/>
  <c r="D39" i="26"/>
  <c r="S39" i="1" s="1"/>
  <c r="CB39" i="34"/>
  <c r="V39" i="34" s="1"/>
  <c r="D39" i="25"/>
  <c r="R39" i="1" s="1"/>
  <c r="CK39" i="34"/>
  <c r="AE39" i="34" s="1"/>
  <c r="BW39" i="34"/>
  <c r="Q39" i="34" s="1"/>
  <c r="AH39" i="33"/>
  <c r="D39" i="22"/>
  <c r="D39" i="21"/>
  <c r="D39" i="20"/>
  <c r="AF39" i="33"/>
  <c r="D39" i="19"/>
  <c r="D39" i="18"/>
  <c r="D39" i="17"/>
  <c r="D39" i="16"/>
  <c r="D39" i="15"/>
  <c r="D39" i="14"/>
  <c r="D39" i="13"/>
  <c r="D39" i="8"/>
  <c r="AC39" i="1"/>
  <c r="N39" i="1"/>
  <c r="L39" i="1"/>
  <c r="J39" i="1"/>
  <c r="H39" i="1"/>
  <c r="AY38" i="3"/>
  <c r="AP38" i="3"/>
  <c r="AD38" i="1" s="1"/>
  <c r="AD38" i="3"/>
  <c r="AB38" i="3" s="1"/>
  <c r="S38" i="3"/>
  <c r="O38" i="3"/>
  <c r="AB38" i="1" s="1"/>
  <c r="I38" i="1"/>
  <c r="L38" i="1"/>
  <c r="K38" i="1"/>
  <c r="F38" i="3"/>
  <c r="CK38" i="34"/>
  <c r="AE38" i="34" s="1"/>
  <c r="CI38" i="34"/>
  <c r="AC38" i="34" s="1"/>
  <c r="CG38" i="34"/>
  <c r="AA38" i="34" s="1"/>
  <c r="CA38" i="34"/>
  <c r="U38" i="34" s="1"/>
  <c r="BY38" i="34"/>
  <c r="S38" i="34" s="1"/>
  <c r="BW38" i="34"/>
  <c r="Q38" i="34" s="1"/>
  <c r="BU38" i="34"/>
  <c r="O38" i="34" s="1"/>
  <c r="BR38" i="34"/>
  <c r="L38" i="34" s="1"/>
  <c r="BO38" i="34"/>
  <c r="I38" i="34" s="1"/>
  <c r="BL38" i="34"/>
  <c r="F38" i="34" s="1"/>
  <c r="D38" i="32"/>
  <c r="CJ38" i="34"/>
  <c r="AD38" i="34" s="1"/>
  <c r="CD38" i="34"/>
  <c r="X38" i="34" s="1"/>
  <c r="BZ38" i="34"/>
  <c r="T38" i="34" s="1"/>
  <c r="BT38" i="34"/>
  <c r="N38" i="34" s="1"/>
  <c r="BQ38" i="34"/>
  <c r="K38" i="34" s="1"/>
  <c r="D38" i="31"/>
  <c r="BM38" i="34"/>
  <c r="G38" i="34" s="1"/>
  <c r="D38" i="30"/>
  <c r="W38" i="1" s="1"/>
  <c r="CL38" i="34"/>
  <c r="AF38" i="34" s="1"/>
  <c r="CF38" i="34"/>
  <c r="Z38" i="34" s="1"/>
  <c r="CE38" i="34"/>
  <c r="Y38" i="34" s="1"/>
  <c r="BS38" i="34"/>
  <c r="M38" i="34" s="1"/>
  <c r="BN38" i="34"/>
  <c r="H38" i="34" s="1"/>
  <c r="D38" i="29"/>
  <c r="V38" i="1" s="1"/>
  <c r="CC38" i="34"/>
  <c r="W38" i="34" s="1"/>
  <c r="BX38" i="34"/>
  <c r="R38" i="34" s="1"/>
  <c r="D38" i="28"/>
  <c r="U38" i="1" s="1"/>
  <c r="D38" i="27"/>
  <c r="T38" i="1" s="1"/>
  <c r="BV38" i="34"/>
  <c r="P38" i="34" s="1"/>
  <c r="D38" i="26"/>
  <c r="S38" i="1" s="1"/>
  <c r="D38" i="25"/>
  <c r="R38" i="1" s="1"/>
  <c r="CH38" i="34"/>
  <c r="AB38" i="34" s="1"/>
  <c r="CB38" i="34"/>
  <c r="V38" i="34" s="1"/>
  <c r="BP38" i="34"/>
  <c r="J38" i="34" s="1"/>
  <c r="AG38" i="34"/>
  <c r="O38" i="1" s="1"/>
  <c r="AF38" i="33"/>
  <c r="AH38" i="33"/>
  <c r="D38" i="22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J38" i="1"/>
  <c r="H38" i="1"/>
  <c r="F38" i="1"/>
  <c r="AY37" i="3"/>
  <c r="AP37" i="3"/>
  <c r="AD37" i="1" s="1"/>
  <c r="AD37" i="3"/>
  <c r="AB37" i="3" s="1"/>
  <c r="S37" i="3"/>
  <c r="Q37" i="3" s="1"/>
  <c r="P37" i="3"/>
  <c r="O37" i="3"/>
  <c r="F37" i="1" s="1"/>
  <c r="I37" i="1"/>
  <c r="F37" i="3"/>
  <c r="CK37" i="34"/>
  <c r="AE37" i="34" s="1"/>
  <c r="CJ37" i="34"/>
  <c r="AD37" i="34" s="1"/>
  <c r="CG37" i="34"/>
  <c r="AA37" i="34" s="1"/>
  <c r="CE37" i="34"/>
  <c r="Y37" i="34" s="1"/>
  <c r="CD37" i="34"/>
  <c r="X37" i="34" s="1"/>
  <c r="CB37" i="34"/>
  <c r="V37" i="34" s="1"/>
  <c r="CA37" i="34"/>
  <c r="U37" i="34" s="1"/>
  <c r="BR37" i="34"/>
  <c r="L37" i="34" s="1"/>
  <c r="BO37" i="34"/>
  <c r="I37" i="34" s="1"/>
  <c r="BL37" i="34"/>
  <c r="F37" i="34" s="1"/>
  <c r="CC37" i="34"/>
  <c r="W37" i="34" s="1"/>
  <c r="BX37" i="34"/>
  <c r="R37" i="34" s="1"/>
  <c r="BW37" i="34"/>
  <c r="Q37" i="34" s="1"/>
  <c r="BU37" i="34"/>
  <c r="O37" i="34" s="1"/>
  <c r="BM37" i="34"/>
  <c r="G37" i="34" s="1"/>
  <c r="D37" i="31"/>
  <c r="CL37" i="34"/>
  <c r="AF37" i="34" s="1"/>
  <c r="BT37" i="34"/>
  <c r="N37" i="34" s="1"/>
  <c r="BS37" i="34"/>
  <c r="M37" i="34" s="1"/>
  <c r="BQ37" i="34"/>
  <c r="K37" i="34" s="1"/>
  <c r="D37" i="30"/>
  <c r="W37" i="1" s="1"/>
  <c r="BN37" i="34"/>
  <c r="H37" i="34" s="1"/>
  <c r="D37" i="29"/>
  <c r="V37" i="1" s="1"/>
  <c r="CI37" i="34"/>
  <c r="AC37" i="34" s="1"/>
  <c r="D37" i="28"/>
  <c r="U37" i="1" s="1"/>
  <c r="CF37" i="34"/>
  <c r="Z37" i="34" s="1"/>
  <c r="D37" i="27"/>
  <c r="T37" i="1" s="1"/>
  <c r="BY37" i="34"/>
  <c r="S37" i="34" s="1"/>
  <c r="D37" i="26"/>
  <c r="S37" i="1" s="1"/>
  <c r="BZ37" i="34"/>
  <c r="T37" i="34" s="1"/>
  <c r="D37" i="25"/>
  <c r="R37" i="1" s="1"/>
  <c r="CH37" i="34"/>
  <c r="AB37" i="34" s="1"/>
  <c r="BV37" i="34"/>
  <c r="P37" i="34" s="1"/>
  <c r="BP37" i="34"/>
  <c r="J37" i="34" s="1"/>
  <c r="AG37" i="34"/>
  <c r="O37" i="1" s="1"/>
  <c r="AH37" i="33"/>
  <c r="D37" i="22"/>
  <c r="D37" i="21"/>
  <c r="D37" i="20"/>
  <c r="AF37" i="33"/>
  <c r="D37" i="19"/>
  <c r="D37" i="18"/>
  <c r="D37" i="17"/>
  <c r="D37" i="16"/>
  <c r="D37" i="15"/>
  <c r="D37" i="14"/>
  <c r="D37" i="13"/>
  <c r="D37" i="8"/>
  <c r="AC37" i="1"/>
  <c r="N37" i="1"/>
  <c r="M37" i="1"/>
  <c r="L37" i="1"/>
  <c r="K37" i="1"/>
  <c r="J37" i="1"/>
  <c r="H37" i="1"/>
  <c r="AY36" i="3"/>
  <c r="AP36" i="3"/>
  <c r="AD36" i="1" s="1"/>
  <c r="AC36" i="1"/>
  <c r="AD36" i="3"/>
  <c r="AB36" i="3" s="1"/>
  <c r="S36" i="3"/>
  <c r="Q36" i="3" s="1"/>
  <c r="P36" i="3"/>
  <c r="O36" i="3"/>
  <c r="AB36" i="1" s="1"/>
  <c r="K36" i="1"/>
  <c r="J36" i="1"/>
  <c r="F36" i="3"/>
  <c r="E36" i="3"/>
  <c r="E36" i="1" s="1"/>
  <c r="CL36" i="34"/>
  <c r="AF36" i="34" s="1"/>
  <c r="CK36" i="34"/>
  <c r="AE36" i="34" s="1"/>
  <c r="CJ36" i="34"/>
  <c r="AD36" i="34" s="1"/>
  <c r="CD36" i="34"/>
  <c r="X36" i="34" s="1"/>
  <c r="BY36" i="34"/>
  <c r="S36" i="34" s="1"/>
  <c r="BX36" i="34"/>
  <c r="R36" i="34" s="1"/>
  <c r="BS36" i="34"/>
  <c r="M36" i="34" s="1"/>
  <c r="BR36" i="34"/>
  <c r="L36" i="34" s="1"/>
  <c r="D36" i="32"/>
  <c r="CG36" i="34"/>
  <c r="AA36" i="34" s="1"/>
  <c r="CF36" i="34"/>
  <c r="Z36" i="34" s="1"/>
  <c r="CE36" i="34"/>
  <c r="Y36" i="34" s="1"/>
  <c r="CA36" i="34"/>
  <c r="U36" i="34" s="1"/>
  <c r="BO36" i="34"/>
  <c r="I36" i="34" s="1"/>
  <c r="BM36" i="34"/>
  <c r="G36" i="34" s="1"/>
  <c r="D36" i="31"/>
  <c r="BZ36" i="34"/>
  <c r="T36" i="34" s="1"/>
  <c r="BN36" i="34"/>
  <c r="H36" i="34" s="1"/>
  <c r="BL36" i="34"/>
  <c r="F36" i="34" s="1"/>
  <c r="CC36" i="34"/>
  <c r="W36" i="34" s="1"/>
  <c r="BW36" i="34"/>
  <c r="Q36" i="34" s="1"/>
  <c r="D36" i="29"/>
  <c r="V36" i="1" s="1"/>
  <c r="BU36" i="34"/>
  <c r="O36" i="34" s="1"/>
  <c r="BT36" i="34"/>
  <c r="N36" i="34" s="1"/>
  <c r="D36" i="28"/>
  <c r="U36" i="1" s="1"/>
  <c r="CI36" i="34"/>
  <c r="AC36" i="34" s="1"/>
  <c r="D36" i="27"/>
  <c r="T36" i="1" s="1"/>
  <c r="D36" i="26"/>
  <c r="S36" i="1" s="1"/>
  <c r="D36" i="25"/>
  <c r="R36" i="1" s="1"/>
  <c r="CH36" i="34"/>
  <c r="AB36" i="34" s="1"/>
  <c r="CB36" i="34"/>
  <c r="V36" i="34" s="1"/>
  <c r="BV36" i="34"/>
  <c r="P36" i="34" s="1"/>
  <c r="BQ36" i="34"/>
  <c r="K36" i="34" s="1"/>
  <c r="BP36" i="34"/>
  <c r="J36" i="34" s="1"/>
  <c r="AG36" i="34"/>
  <c r="O36" i="1" s="1"/>
  <c r="AF36" i="33"/>
  <c r="D36" i="22"/>
  <c r="AH36" i="33"/>
  <c r="D36" i="21"/>
  <c r="D36" i="20"/>
  <c r="D36" i="19"/>
  <c r="D36" i="18"/>
  <c r="D36" i="17"/>
  <c r="D36" i="16"/>
  <c r="D36" i="15"/>
  <c r="D36" i="14"/>
  <c r="D36" i="13"/>
  <c r="D36" i="8"/>
  <c r="N36" i="1"/>
  <c r="M36" i="1"/>
  <c r="L36" i="1"/>
  <c r="I36" i="1"/>
  <c r="H36" i="1"/>
  <c r="AY35" i="3"/>
  <c r="AP35" i="3"/>
  <c r="AD35" i="1" s="1"/>
  <c r="AD35" i="3"/>
  <c r="AB35" i="3" s="1"/>
  <c r="S35" i="3"/>
  <c r="Q35" i="3" s="1"/>
  <c r="O35" i="3"/>
  <c r="F35" i="1" s="1"/>
  <c r="M35" i="1"/>
  <c r="L35" i="1"/>
  <c r="F35" i="3"/>
  <c r="E35" i="3"/>
  <c r="E35" i="1" s="1"/>
  <c r="CL35" i="34"/>
  <c r="AF35" i="34" s="1"/>
  <c r="CK35" i="34"/>
  <c r="AE35" i="34" s="1"/>
  <c r="CJ35" i="34"/>
  <c r="AD35" i="34" s="1"/>
  <c r="CI35" i="34"/>
  <c r="AC35" i="34" s="1"/>
  <c r="CE35" i="34"/>
  <c r="Y35" i="34" s="1"/>
  <c r="BZ35" i="34"/>
  <c r="T35" i="34" s="1"/>
  <c r="BY35" i="34"/>
  <c r="S35" i="34" s="1"/>
  <c r="BX35" i="34"/>
  <c r="R35" i="34" s="1"/>
  <c r="BW35" i="34"/>
  <c r="Q35" i="34" s="1"/>
  <c r="BR35" i="34"/>
  <c r="L35" i="34" s="1"/>
  <c r="BN35" i="34"/>
  <c r="BL35" i="34"/>
  <c r="F35" i="34" s="1"/>
  <c r="D35" i="32"/>
  <c r="CF35" i="34"/>
  <c r="Z35" i="34" s="1"/>
  <c r="CB35" i="34"/>
  <c r="V35" i="34" s="1"/>
  <c r="BV35" i="34"/>
  <c r="P35" i="34" s="1"/>
  <c r="BT35" i="34"/>
  <c r="N35" i="34" s="1"/>
  <c r="BS35" i="34"/>
  <c r="M35" i="34" s="1"/>
  <c r="BP35" i="34"/>
  <c r="J35" i="34" s="1"/>
  <c r="D35" i="31"/>
  <c r="BQ35" i="34"/>
  <c r="K35" i="34" s="1"/>
  <c r="BM35" i="34"/>
  <c r="G35" i="34" s="1"/>
  <c r="D35" i="30"/>
  <c r="W35" i="1" s="1"/>
  <c r="D35" i="29"/>
  <c r="V35" i="1" s="1"/>
  <c r="CD35" i="34"/>
  <c r="X35" i="34" s="1"/>
  <c r="CC35" i="34"/>
  <c r="W35" i="34" s="1"/>
  <c r="D35" i="28"/>
  <c r="U35" i="1" s="1"/>
  <c r="D35" i="27"/>
  <c r="T35" i="1" s="1"/>
  <c r="CG35" i="34"/>
  <c r="AA35" i="34" s="1"/>
  <c r="CA35" i="34"/>
  <c r="U35" i="34" s="1"/>
  <c r="BU35" i="34"/>
  <c r="O35" i="34" s="1"/>
  <c r="BO35" i="34"/>
  <c r="I35" i="34" s="1"/>
  <c r="D35" i="26"/>
  <c r="S35" i="1" s="1"/>
  <c r="CH35" i="34"/>
  <c r="AB35" i="34" s="1"/>
  <c r="D35" i="25"/>
  <c r="R35" i="1" s="1"/>
  <c r="AG35" i="34"/>
  <c r="O35" i="1" s="1"/>
  <c r="AF35" i="33"/>
  <c r="AH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K35" i="1"/>
  <c r="J35" i="1"/>
  <c r="I35" i="1"/>
  <c r="H35" i="1"/>
  <c r="AY34" i="3"/>
  <c r="AP34" i="3"/>
  <c r="AD34" i="3"/>
  <c r="AB34" i="3" s="1"/>
  <c r="S34" i="3"/>
  <c r="Q34" i="3" s="1"/>
  <c r="O34" i="3"/>
  <c r="AB34" i="1" s="1"/>
  <c r="N34" i="1"/>
  <c r="I34" i="1"/>
  <c r="H34" i="1"/>
  <c r="E34" i="3"/>
  <c r="E34" i="1" s="1"/>
  <c r="CL34" i="34"/>
  <c r="AF34" i="34" s="1"/>
  <c r="CK34" i="34"/>
  <c r="AE34" i="34" s="1"/>
  <c r="CE34" i="34"/>
  <c r="Y34" i="34" s="1"/>
  <c r="CB34" i="34"/>
  <c r="V34" i="34" s="1"/>
  <c r="BZ34" i="34"/>
  <c r="T34" i="34" s="1"/>
  <c r="BV34" i="34"/>
  <c r="P34" i="34" s="1"/>
  <c r="BT34" i="34"/>
  <c r="N34" i="34" s="1"/>
  <c r="BS34" i="34"/>
  <c r="M34" i="34" s="1"/>
  <c r="BP34" i="34"/>
  <c r="J34" i="34" s="1"/>
  <c r="BM34" i="34"/>
  <c r="G34" i="34" s="1"/>
  <c r="D34" i="32"/>
  <c r="CH34" i="34"/>
  <c r="AB34" i="34" s="1"/>
  <c r="BX34" i="34"/>
  <c r="R34" i="34" s="1"/>
  <c r="BW34" i="34"/>
  <c r="Q34" i="34" s="1"/>
  <c r="BN34" i="34"/>
  <c r="H34" i="34" s="1"/>
  <c r="CI34" i="34"/>
  <c r="AC34" i="34" s="1"/>
  <c r="CF34" i="34"/>
  <c r="Z34" i="34" s="1"/>
  <c r="BY34" i="34"/>
  <c r="S34" i="34" s="1"/>
  <c r="BR34" i="34"/>
  <c r="L34" i="34" s="1"/>
  <c r="BQ34" i="34"/>
  <c r="K34" i="34" s="1"/>
  <c r="D34" i="30"/>
  <c r="W34" i="1" s="1"/>
  <c r="CC34" i="34"/>
  <c r="W34" i="34" s="1"/>
  <c r="BL34" i="34"/>
  <c r="F34" i="34" s="1"/>
  <c r="D34" i="29"/>
  <c r="V34" i="1" s="1"/>
  <c r="D34" i="28"/>
  <c r="U34" i="1" s="1"/>
  <c r="CD34" i="34"/>
  <c r="X34" i="34" s="1"/>
  <c r="D34" i="27"/>
  <c r="T34" i="1" s="1"/>
  <c r="D34" i="26"/>
  <c r="S34" i="1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H34" i="33"/>
  <c r="AF34" i="33"/>
  <c r="D34" i="21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AY33" i="3"/>
  <c r="AP33" i="3"/>
  <c r="AD33" i="1" s="1"/>
  <c r="AC33" i="1"/>
  <c r="AD33" i="3"/>
  <c r="AB33" i="3" s="1"/>
  <c r="S33" i="3"/>
  <c r="P33" i="3"/>
  <c r="O33" i="3"/>
  <c r="AB33" i="1" s="1"/>
  <c r="L33" i="1"/>
  <c r="J33" i="1"/>
  <c r="F33" i="3"/>
  <c r="CL33" i="34"/>
  <c r="AF33" i="34" s="1"/>
  <c r="CK33" i="34"/>
  <c r="AE33" i="34" s="1"/>
  <c r="CE33" i="34"/>
  <c r="Y33" i="34" s="1"/>
  <c r="CD33" i="34"/>
  <c r="X33" i="34" s="1"/>
  <c r="CC33" i="34"/>
  <c r="W33" i="34" s="1"/>
  <c r="BZ33" i="34"/>
  <c r="T33" i="34" s="1"/>
  <c r="BY33" i="34"/>
  <c r="S33" i="34" s="1"/>
  <c r="BW33" i="34"/>
  <c r="Q33" i="34" s="1"/>
  <c r="BT33" i="34"/>
  <c r="N33" i="34" s="1"/>
  <c r="BS33" i="34"/>
  <c r="M33" i="34" s="1"/>
  <c r="BR33" i="34"/>
  <c r="L33" i="34" s="1"/>
  <c r="BQ33" i="34"/>
  <c r="K33" i="34" s="1"/>
  <c r="D33" i="32"/>
  <c r="CI33" i="34"/>
  <c r="AC33" i="34" s="1"/>
  <c r="CB33" i="34"/>
  <c r="V33" i="34" s="1"/>
  <c r="BN33" i="34"/>
  <c r="H33" i="34" s="1"/>
  <c r="BM33" i="34"/>
  <c r="G33" i="34" s="1"/>
  <c r="D33" i="31"/>
  <c r="CJ33" i="34"/>
  <c r="AD33" i="34" s="1"/>
  <c r="BP33" i="34"/>
  <c r="J33" i="34" s="1"/>
  <c r="D33" i="30"/>
  <c r="W33" i="1" s="1"/>
  <c r="CH33" i="34"/>
  <c r="AB33" i="34" s="1"/>
  <c r="BV33" i="34"/>
  <c r="P33" i="34" s="1"/>
  <c r="D33" i="29"/>
  <c r="V33" i="1" s="1"/>
  <c r="BX33" i="34"/>
  <c r="R33" i="34" s="1"/>
  <c r="BL33" i="34"/>
  <c r="F33" i="34" s="1"/>
  <c r="D33" i="28"/>
  <c r="U33" i="1" s="1"/>
  <c r="D33" i="27"/>
  <c r="T33" i="1" s="1"/>
  <c r="D33" i="26"/>
  <c r="S33" i="1" s="1"/>
  <c r="CF33" i="34"/>
  <c r="Z33" i="34" s="1"/>
  <c r="D33" i="25"/>
  <c r="R33" i="1" s="1"/>
  <c r="CG33" i="34"/>
  <c r="AA33" i="34" s="1"/>
  <c r="CA33" i="34"/>
  <c r="U33" i="34" s="1"/>
  <c r="BU33" i="34"/>
  <c r="O33" i="34" s="1"/>
  <c r="BO33" i="34"/>
  <c r="I33" i="34" s="1"/>
  <c r="AG33" i="34"/>
  <c r="O33" i="1" s="1"/>
  <c r="D33" i="22"/>
  <c r="D33" i="21"/>
  <c r="D33" i="20"/>
  <c r="AF33" i="33"/>
  <c r="D33" i="19"/>
  <c r="D33" i="18"/>
  <c r="D33" i="17"/>
  <c r="AH33" i="33"/>
  <c r="D33" i="16"/>
  <c r="D33" i="15"/>
  <c r="D33" i="14"/>
  <c r="D33" i="13"/>
  <c r="D33" i="8"/>
  <c r="N33" i="1"/>
  <c r="M33" i="1"/>
  <c r="K33" i="1"/>
  <c r="I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N32" i="1"/>
  <c r="J32" i="1"/>
  <c r="F32" i="3"/>
  <c r="CJ32" i="34"/>
  <c r="AD32" i="34" s="1"/>
  <c r="BZ32" i="34"/>
  <c r="T32" i="34" s="1"/>
  <c r="BW32" i="34"/>
  <c r="Q32" i="34" s="1"/>
  <c r="BS32" i="34"/>
  <c r="M32" i="34" s="1"/>
  <c r="BQ32" i="34"/>
  <c r="K32" i="34" s="1"/>
  <c r="BN32" i="34"/>
  <c r="BM32" i="34"/>
  <c r="G32" i="34" s="1"/>
  <c r="D32" i="32"/>
  <c r="CI32" i="34"/>
  <c r="AC32" i="34" s="1"/>
  <c r="CG32" i="34"/>
  <c r="AA32" i="34" s="1"/>
  <c r="CC32" i="34"/>
  <c r="W32" i="34" s="1"/>
  <c r="BU32" i="34"/>
  <c r="O32" i="34" s="1"/>
  <c r="BO32" i="34"/>
  <c r="I32" i="34" s="1"/>
  <c r="BL32" i="34"/>
  <c r="F32" i="34" s="1"/>
  <c r="D32" i="31"/>
  <c r="CK32" i="34"/>
  <c r="AE32" i="34" s="1"/>
  <c r="BX32" i="34"/>
  <c r="R32" i="34" s="1"/>
  <c r="BR32" i="34"/>
  <c r="L32" i="34" s="1"/>
  <c r="D32" i="30"/>
  <c r="W32" i="1" s="1"/>
  <c r="CF32" i="34"/>
  <c r="Z32" i="34" s="1"/>
  <c r="CE32" i="34"/>
  <c r="Y32" i="34" s="1"/>
  <c r="CA32" i="34"/>
  <c r="U32" i="34" s="1"/>
  <c r="D32" i="29"/>
  <c r="V32" i="1" s="1"/>
  <c r="CD32" i="34"/>
  <c r="X32" i="34" s="1"/>
  <c r="D32" i="28"/>
  <c r="U32" i="1" s="1"/>
  <c r="BY32" i="34"/>
  <c r="S32" i="34" s="1"/>
  <c r="D32" i="26"/>
  <c r="S32" i="1" s="1"/>
  <c r="D32" i="25"/>
  <c r="R32" i="1" s="1"/>
  <c r="CL32" i="34"/>
  <c r="AF32" i="34" s="1"/>
  <c r="CH32" i="34"/>
  <c r="AB32" i="34" s="1"/>
  <c r="CB32" i="34"/>
  <c r="V32" i="34" s="1"/>
  <c r="BV32" i="34"/>
  <c r="P32" i="34" s="1"/>
  <c r="BT32" i="34"/>
  <c r="N32" i="34" s="1"/>
  <c r="BP32" i="34"/>
  <c r="J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M32" i="1"/>
  <c r="L32" i="1"/>
  <c r="K32" i="1"/>
  <c r="I32" i="1"/>
  <c r="H32" i="1"/>
  <c r="AY31" i="3"/>
  <c r="AP31" i="3"/>
  <c r="AC31" i="1"/>
  <c r="AD31" i="3"/>
  <c r="AB31" i="3" s="1"/>
  <c r="S31" i="3"/>
  <c r="Q31" i="3" s="1"/>
  <c r="O31" i="3"/>
  <c r="AB31" i="1" s="1"/>
  <c r="I31" i="1"/>
  <c r="J31" i="1"/>
  <c r="F31" i="3"/>
  <c r="E31" i="3"/>
  <c r="E31" i="1" s="1"/>
  <c r="CL31" i="34"/>
  <c r="AF31" i="34" s="1"/>
  <c r="CJ31" i="34"/>
  <c r="AD31" i="34" s="1"/>
  <c r="CE31" i="34"/>
  <c r="Y31" i="34" s="1"/>
  <c r="CB31" i="34"/>
  <c r="V31" i="34" s="1"/>
  <c r="BZ31" i="34"/>
  <c r="T31" i="34" s="1"/>
  <c r="BY31" i="34"/>
  <c r="S31" i="34" s="1"/>
  <c r="BX31" i="34"/>
  <c r="R31" i="34" s="1"/>
  <c r="BV31" i="34"/>
  <c r="P31" i="34" s="1"/>
  <c r="BS31" i="34"/>
  <c r="M31" i="34" s="1"/>
  <c r="BN31" i="34"/>
  <c r="H31" i="34" s="1"/>
  <c r="BM31" i="34"/>
  <c r="G31" i="34" s="1"/>
  <c r="BL31" i="34"/>
  <c r="F31" i="34" s="1"/>
  <c r="D31" i="32"/>
  <c r="CF31" i="34"/>
  <c r="Z31" i="34" s="1"/>
  <c r="BW31" i="34"/>
  <c r="Q31" i="34" s="1"/>
  <c r="BQ31" i="34"/>
  <c r="K31" i="34" s="1"/>
  <c r="BP31" i="34"/>
  <c r="J31" i="34" s="1"/>
  <c r="D31" i="31"/>
  <c r="CK31" i="34"/>
  <c r="AE31" i="34" s="1"/>
  <c r="CC31" i="34"/>
  <c r="W31" i="34" s="1"/>
  <c r="CI31" i="34"/>
  <c r="AC31" i="34" s="1"/>
  <c r="CD31" i="34"/>
  <c r="X31" i="34" s="1"/>
  <c r="BR31" i="34"/>
  <c r="L31" i="34" s="1"/>
  <c r="D31" i="29"/>
  <c r="V31" i="1" s="1"/>
  <c r="D31" i="28"/>
  <c r="U31" i="1" s="1"/>
  <c r="D31" i="27"/>
  <c r="T31" i="1" s="1"/>
  <c r="BT31" i="34"/>
  <c r="N31" i="34" s="1"/>
  <c r="CH31" i="34"/>
  <c r="AB31" i="34" s="1"/>
  <c r="CG31" i="34"/>
  <c r="AA31" i="34" s="1"/>
  <c r="CA31" i="34"/>
  <c r="U31" i="34" s="1"/>
  <c r="BU31" i="34"/>
  <c r="O31" i="34" s="1"/>
  <c r="BO31" i="34"/>
  <c r="I31" i="34" s="1"/>
  <c r="D31" i="25"/>
  <c r="R31" i="1" s="1"/>
  <c r="AG31" i="34"/>
  <c r="O31" i="1" s="1"/>
  <c r="D31" i="22"/>
  <c r="D31" i="21"/>
  <c r="D31" i="20"/>
  <c r="AF31" i="33"/>
  <c r="D31" i="19"/>
  <c r="D31" i="18"/>
  <c r="D31" i="17"/>
  <c r="AH31" i="33"/>
  <c r="D31" i="16"/>
  <c r="D31" i="15"/>
  <c r="D31" i="14"/>
  <c r="D31" i="13"/>
  <c r="D31" i="8"/>
  <c r="N31" i="1"/>
  <c r="M31" i="1"/>
  <c r="L31" i="1"/>
  <c r="K31" i="1"/>
  <c r="H31" i="1"/>
  <c r="F31" i="1"/>
  <c r="AY30" i="3"/>
  <c r="AP30" i="3"/>
  <c r="AD30" i="1" s="1"/>
  <c r="AD30" i="3"/>
  <c r="AB30" i="3" s="1"/>
  <c r="S30" i="3"/>
  <c r="Q30" i="3" s="1"/>
  <c r="O30" i="3"/>
  <c r="F30" i="1" s="1"/>
  <c r="M30" i="1"/>
  <c r="L30" i="1"/>
  <c r="K30" i="1"/>
  <c r="F30" i="3"/>
  <c r="E30" i="3"/>
  <c r="E30" i="1" s="1"/>
  <c r="CK30" i="34"/>
  <c r="AE30" i="34" s="1"/>
  <c r="CJ30" i="34"/>
  <c r="AD30" i="34" s="1"/>
  <c r="CH30" i="34"/>
  <c r="AB30" i="34" s="1"/>
  <c r="BY30" i="34"/>
  <c r="S30" i="34" s="1"/>
  <c r="BS30" i="34"/>
  <c r="M30" i="34" s="1"/>
  <c r="BQ30" i="34"/>
  <c r="K30" i="34" s="1"/>
  <c r="BP30" i="34"/>
  <c r="J30" i="34" s="1"/>
  <c r="BL30" i="34"/>
  <c r="F30" i="34" s="1"/>
  <c r="D30" i="32"/>
  <c r="CC30" i="34"/>
  <c r="W30" i="34" s="1"/>
  <c r="BW30" i="34"/>
  <c r="Q30" i="34" s="1"/>
  <c r="BU30" i="34"/>
  <c r="O30" i="34" s="1"/>
  <c r="BR30" i="34"/>
  <c r="L30" i="34" s="1"/>
  <c r="D30" i="31"/>
  <c r="CL30" i="34"/>
  <c r="AF30" i="34" s="1"/>
  <c r="CF30" i="34"/>
  <c r="Z30" i="34" s="1"/>
  <c r="CE30" i="34"/>
  <c r="Y30" i="34" s="1"/>
  <c r="BN30" i="34"/>
  <c r="H30" i="34" s="1"/>
  <c r="BK30" i="34"/>
  <c r="E30" i="34" s="1"/>
  <c r="CI30" i="34"/>
  <c r="AC30" i="34" s="1"/>
  <c r="CD30" i="34"/>
  <c r="X30" i="34" s="1"/>
  <c r="BV30" i="34"/>
  <c r="P30" i="34" s="1"/>
  <c r="D30" i="29"/>
  <c r="V30" i="1" s="1"/>
  <c r="CB30" i="34"/>
  <c r="V30" i="34" s="1"/>
  <c r="BX30" i="34"/>
  <c r="R30" i="34" s="1"/>
  <c r="D30" i="28"/>
  <c r="U30" i="1" s="1"/>
  <c r="BZ30" i="34"/>
  <c r="T30" i="34" s="1"/>
  <c r="D30" i="27"/>
  <c r="T30" i="1" s="1"/>
  <c r="BT30" i="34"/>
  <c r="N30" i="34" s="1"/>
  <c r="D30" i="26"/>
  <c r="S30" i="1" s="1"/>
  <c r="BM30" i="34"/>
  <c r="G30" i="34" s="1"/>
  <c r="D30" i="25"/>
  <c r="R30" i="1" s="1"/>
  <c r="CG30" i="34"/>
  <c r="AA30" i="34" s="1"/>
  <c r="CA30" i="34"/>
  <c r="U30" i="34" s="1"/>
  <c r="BO30" i="34"/>
  <c r="I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N30" i="1"/>
  <c r="J30" i="1"/>
  <c r="I30" i="1"/>
  <c r="H30" i="1"/>
  <c r="AY29" i="3"/>
  <c r="AP29" i="3"/>
  <c r="AD29" i="1" s="1"/>
  <c r="AC29" i="1"/>
  <c r="AD29" i="3"/>
  <c r="AB29" i="3" s="1"/>
  <c r="S29" i="3"/>
  <c r="Q29" i="3" s="1"/>
  <c r="P29" i="3"/>
  <c r="O29" i="3"/>
  <c r="F29" i="1" s="1"/>
  <c r="M29" i="1"/>
  <c r="L29" i="1"/>
  <c r="K29" i="1"/>
  <c r="F29" i="3"/>
  <c r="E29" i="3"/>
  <c r="E29" i="1" s="1"/>
  <c r="CJ29" i="34"/>
  <c r="AD29" i="34" s="1"/>
  <c r="CF29" i="34"/>
  <c r="Z29" i="34" s="1"/>
  <c r="CE29" i="34"/>
  <c r="Y29" i="34" s="1"/>
  <c r="BX29" i="34"/>
  <c r="R29" i="34" s="1"/>
  <c r="BS29" i="34"/>
  <c r="M29" i="34" s="1"/>
  <c r="BR29" i="34"/>
  <c r="L29" i="34" s="1"/>
  <c r="BM29" i="34"/>
  <c r="G29" i="34" s="1"/>
  <c r="BL29" i="34"/>
  <c r="F29" i="34" s="1"/>
  <c r="CA29" i="34"/>
  <c r="U29" i="34" s="1"/>
  <c r="BY29" i="34"/>
  <c r="S29" i="34" s="1"/>
  <c r="BT29" i="34"/>
  <c r="N29" i="34" s="1"/>
  <c r="BO29" i="34"/>
  <c r="I29" i="34" s="1"/>
  <c r="CK29" i="34"/>
  <c r="AE29" i="34" s="1"/>
  <c r="CD29" i="34"/>
  <c r="X29" i="34" s="1"/>
  <c r="CC29" i="34"/>
  <c r="W29" i="34" s="1"/>
  <c r="BW29" i="34"/>
  <c r="Q29" i="34" s="1"/>
  <c r="BU29" i="34"/>
  <c r="O29" i="34" s="1"/>
  <c r="D29" i="30"/>
  <c r="W29" i="1" s="1"/>
  <c r="CG29" i="34"/>
  <c r="AA29" i="34" s="1"/>
  <c r="CI29" i="34"/>
  <c r="AC29" i="34" s="1"/>
  <c r="BQ29" i="34"/>
  <c r="K29" i="34" s="1"/>
  <c r="D29" i="28"/>
  <c r="U29" i="1" s="1"/>
  <c r="CL29" i="34"/>
  <c r="AF29" i="34" s="1"/>
  <c r="BZ29" i="34"/>
  <c r="T29" i="34" s="1"/>
  <c r="D29" i="26"/>
  <c r="S29" i="1" s="1"/>
  <c r="BN29" i="34"/>
  <c r="H29" i="34" s="1"/>
  <c r="D29" i="25"/>
  <c r="R29" i="1" s="1"/>
  <c r="CH29" i="34"/>
  <c r="AB29" i="34" s="1"/>
  <c r="CB29" i="34"/>
  <c r="V29" i="34" s="1"/>
  <c r="BV29" i="34"/>
  <c r="P29" i="34" s="1"/>
  <c r="BP29" i="34"/>
  <c r="J29" i="34" s="1"/>
  <c r="AG29" i="34"/>
  <c r="O29" i="1" s="1"/>
  <c r="AF29" i="33"/>
  <c r="D29" i="22"/>
  <c r="D29" i="21"/>
  <c r="D29" i="20"/>
  <c r="AH29" i="33"/>
  <c r="D29" i="19"/>
  <c r="D29" i="18"/>
  <c r="D29" i="17"/>
  <c r="D29" i="16"/>
  <c r="D29" i="15"/>
  <c r="D29" i="14"/>
  <c r="D29" i="13"/>
  <c r="D29" i="8"/>
  <c r="N29" i="1"/>
  <c r="J29" i="1"/>
  <c r="I29" i="1"/>
  <c r="H29" i="1"/>
  <c r="AY28" i="3"/>
  <c r="AP28" i="3"/>
  <c r="AD28" i="1" s="1"/>
  <c r="AD28" i="3"/>
  <c r="AB28" i="3" s="1"/>
  <c r="S28" i="3"/>
  <c r="Q28" i="3" s="1"/>
  <c r="P28" i="3"/>
  <c r="O28" i="3"/>
  <c r="F28" i="1" s="1"/>
  <c r="M28" i="1"/>
  <c r="F28" i="3"/>
  <c r="K28" i="1"/>
  <c r="CK28" i="34"/>
  <c r="AE28" i="34" s="1"/>
  <c r="CE28" i="34"/>
  <c r="Y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O28" i="34"/>
  <c r="I28" i="34" s="1"/>
  <c r="BM28" i="34"/>
  <c r="G28" i="34" s="1"/>
  <c r="D28" i="32"/>
  <c r="CL28" i="34"/>
  <c r="AF28" i="34" s="1"/>
  <c r="CJ28" i="34"/>
  <c r="AD28" i="34" s="1"/>
  <c r="CI28" i="34"/>
  <c r="AC28" i="34" s="1"/>
  <c r="CH28" i="34"/>
  <c r="AB28" i="34" s="1"/>
  <c r="BX28" i="34"/>
  <c r="R28" i="34" s="1"/>
  <c r="BP28" i="34"/>
  <c r="J28" i="34" s="1"/>
  <c r="BL28" i="34"/>
  <c r="F28" i="34" s="1"/>
  <c r="D28" i="31"/>
  <c r="CD28" i="34"/>
  <c r="X28" i="34" s="1"/>
  <c r="CC28" i="34"/>
  <c r="W28" i="34" s="1"/>
  <c r="BT28" i="34"/>
  <c r="N28" i="34" s="1"/>
  <c r="BR28" i="34"/>
  <c r="L28" i="34" s="1"/>
  <c r="BN28" i="34"/>
  <c r="D28" i="30"/>
  <c r="W28" i="1" s="1"/>
  <c r="BQ28" i="34"/>
  <c r="K28" i="34" s="1"/>
  <c r="D28" i="29"/>
  <c r="V28" i="1" s="1"/>
  <c r="D28" i="28"/>
  <c r="U28" i="1" s="1"/>
  <c r="CG28" i="34"/>
  <c r="AA28" i="34" s="1"/>
  <c r="D28" i="27"/>
  <c r="T28" i="1" s="1"/>
  <c r="CF28" i="34"/>
  <c r="Z28" i="34" s="1"/>
  <c r="CB28" i="34"/>
  <c r="V28" i="34" s="1"/>
  <c r="BZ28" i="34"/>
  <c r="T28" i="34" s="1"/>
  <c r="BV28" i="34"/>
  <c r="P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N28" i="1"/>
  <c r="L28" i="1"/>
  <c r="J28" i="1"/>
  <c r="I28" i="1"/>
  <c r="H28" i="1"/>
  <c r="AY27" i="3"/>
  <c r="AP27" i="3"/>
  <c r="AD27" i="1" s="1"/>
  <c r="AC27" i="1"/>
  <c r="AD27" i="3"/>
  <c r="AB27" i="3" s="1"/>
  <c r="S27" i="3"/>
  <c r="Q27" i="3" s="1"/>
  <c r="O27" i="3"/>
  <c r="F27" i="1" s="1"/>
  <c r="N27" i="1"/>
  <c r="M27" i="1"/>
  <c r="L27" i="1"/>
  <c r="J27" i="1"/>
  <c r="F27" i="3"/>
  <c r="E27" i="3"/>
  <c r="CK27" i="34"/>
  <c r="AE27" i="34" s="1"/>
  <c r="CI27" i="34"/>
  <c r="AC27" i="34" s="1"/>
  <c r="CG27" i="34"/>
  <c r="AA27" i="34" s="1"/>
  <c r="CE27" i="34"/>
  <c r="Y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O27" i="34"/>
  <c r="I27" i="34" s="1"/>
  <c r="BN27" i="34"/>
  <c r="H27" i="34" s="1"/>
  <c r="BM27" i="34"/>
  <c r="G27" i="34" s="1"/>
  <c r="D27" i="32"/>
  <c r="CL27" i="34"/>
  <c r="AF27" i="34" s="1"/>
  <c r="CJ27" i="34"/>
  <c r="AD27" i="34" s="1"/>
  <c r="BX27" i="34"/>
  <c r="R27" i="34" s="1"/>
  <c r="BT27" i="34"/>
  <c r="N27" i="34" s="1"/>
  <c r="BR27" i="34"/>
  <c r="L27" i="34" s="1"/>
  <c r="BL27" i="34"/>
  <c r="F27" i="34" s="1"/>
  <c r="D27" i="31"/>
  <c r="CC27" i="34"/>
  <c r="W27" i="34" s="1"/>
  <c r="BQ27" i="34"/>
  <c r="K27" i="34" s="1"/>
  <c r="D27" i="30"/>
  <c r="W27" i="1" s="1"/>
  <c r="CD27" i="34"/>
  <c r="X27" i="34" s="1"/>
  <c r="D27" i="29"/>
  <c r="V27" i="1" s="1"/>
  <c r="D27" i="28"/>
  <c r="U27" i="1" s="1"/>
  <c r="BZ27" i="34"/>
  <c r="T27" i="34" s="1"/>
  <c r="D27" i="27"/>
  <c r="T27" i="1" s="1"/>
  <c r="D27" i="26"/>
  <c r="S27" i="1" s="1"/>
  <c r="CF27" i="34"/>
  <c r="Z27" i="34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B27" i="1"/>
  <c r="K27" i="1"/>
  <c r="I27" i="1"/>
  <c r="H27" i="1"/>
  <c r="E27" i="1"/>
  <c r="AY26" i="3"/>
  <c r="AP26" i="3"/>
  <c r="AD26" i="1" s="1"/>
  <c r="AC26" i="1"/>
  <c r="AD26" i="3"/>
  <c r="AB26" i="3" s="1"/>
  <c r="S26" i="3"/>
  <c r="Q26" i="3" s="1"/>
  <c r="O26" i="3"/>
  <c r="F26" i="1" s="1"/>
  <c r="I26" i="1"/>
  <c r="M26" i="1"/>
  <c r="F26" i="3"/>
  <c r="CJ26" i="34"/>
  <c r="AD26" i="34" s="1"/>
  <c r="CI26" i="34"/>
  <c r="AC26" i="34" s="1"/>
  <c r="CG26" i="34"/>
  <c r="AA26" i="34" s="1"/>
  <c r="CC26" i="34"/>
  <c r="W26" i="34" s="1"/>
  <c r="CA26" i="34"/>
  <c r="U26" i="34" s="1"/>
  <c r="BW26" i="34"/>
  <c r="Q26" i="34" s="1"/>
  <c r="BT26" i="34"/>
  <c r="N26" i="34" s="1"/>
  <c r="BR26" i="34"/>
  <c r="L26" i="34" s="1"/>
  <c r="BQ26" i="34"/>
  <c r="K26" i="34" s="1"/>
  <c r="BN26" i="34"/>
  <c r="H26" i="34" s="1"/>
  <c r="BL26" i="34"/>
  <c r="F26" i="34" s="1"/>
  <c r="D26" i="32"/>
  <c r="CL26" i="34"/>
  <c r="AF26" i="34" s="1"/>
  <c r="CK26" i="34"/>
  <c r="AE26" i="34" s="1"/>
  <c r="CF26" i="34"/>
  <c r="Z26" i="34" s="1"/>
  <c r="CE26" i="34"/>
  <c r="Y26" i="34" s="1"/>
  <c r="BZ26" i="34"/>
  <c r="T26" i="34" s="1"/>
  <c r="BY26" i="34"/>
  <c r="S26" i="34" s="1"/>
  <c r="BS26" i="34"/>
  <c r="M26" i="34" s="1"/>
  <c r="BO26" i="34"/>
  <c r="I26" i="34" s="1"/>
  <c r="BM26" i="34"/>
  <c r="G26" i="34" s="1"/>
  <c r="D26" i="31"/>
  <c r="BX26" i="34"/>
  <c r="R26" i="34" s="1"/>
  <c r="BU26" i="34"/>
  <c r="O26" i="34" s="1"/>
  <c r="D26" i="30"/>
  <c r="W26" i="1" s="1"/>
  <c r="CD26" i="34"/>
  <c r="X26" i="34" s="1"/>
  <c r="D26" i="29"/>
  <c r="V26" i="1" s="1"/>
  <c r="D26" i="28"/>
  <c r="U26" i="1" s="1"/>
  <c r="CH26" i="34"/>
  <c r="AB26" i="34" s="1"/>
  <c r="BV26" i="34"/>
  <c r="P26" i="34" s="1"/>
  <c r="BP26" i="34"/>
  <c r="J26" i="34" s="1"/>
  <c r="D26" i="26"/>
  <c r="S26" i="1" s="1"/>
  <c r="D26" i="25"/>
  <c r="R26" i="1" s="1"/>
  <c r="CB26" i="34"/>
  <c r="V26" i="34" s="1"/>
  <c r="AF26" i="33"/>
  <c r="D26" i="22"/>
  <c r="D26" i="21"/>
  <c r="D26" i="20"/>
  <c r="D26" i="19"/>
  <c r="D26" i="18"/>
  <c r="AH26" i="33"/>
  <c r="D26" i="17"/>
  <c r="D26" i="16"/>
  <c r="D26" i="15"/>
  <c r="D26" i="14"/>
  <c r="D26" i="13"/>
  <c r="D26" i="8"/>
  <c r="N26" i="1"/>
  <c r="K26" i="1"/>
  <c r="J26" i="1"/>
  <c r="H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K25" i="34"/>
  <c r="AE25" i="34" s="1"/>
  <c r="CJ25" i="34"/>
  <c r="AD25" i="34" s="1"/>
  <c r="CE25" i="34"/>
  <c r="Y25" i="34" s="1"/>
  <c r="CC25" i="34"/>
  <c r="W25" i="34" s="1"/>
  <c r="BY25" i="34"/>
  <c r="S25" i="34" s="1"/>
  <c r="BX25" i="34"/>
  <c r="R25" i="34" s="1"/>
  <c r="BW25" i="34"/>
  <c r="Q25" i="34" s="1"/>
  <c r="BV25" i="34"/>
  <c r="P25" i="34" s="1"/>
  <c r="BS25" i="34"/>
  <c r="M25" i="34" s="1"/>
  <c r="BR25" i="34"/>
  <c r="L25" i="34" s="1"/>
  <c r="BQ25" i="34"/>
  <c r="K25" i="34" s="1"/>
  <c r="D25" i="32"/>
  <c r="CD25" i="34"/>
  <c r="X25" i="34" s="1"/>
  <c r="CB25" i="34"/>
  <c r="V25" i="34" s="1"/>
  <c r="BZ25" i="34"/>
  <c r="T25" i="34" s="1"/>
  <c r="BP25" i="34"/>
  <c r="J25" i="34" s="1"/>
  <c r="BL25" i="34"/>
  <c r="F25" i="34" s="1"/>
  <c r="D25" i="31"/>
  <c r="D25" i="30"/>
  <c r="W25" i="1" s="1"/>
  <c r="CI25" i="34"/>
  <c r="AC25" i="34" s="1"/>
  <c r="CH25" i="34"/>
  <c r="AB25" i="34" s="1"/>
  <c r="BN25" i="34"/>
  <c r="H25" i="34" s="1"/>
  <c r="BM25" i="34"/>
  <c r="G25" i="34" s="1"/>
  <c r="D25" i="29"/>
  <c r="V25" i="1" s="1"/>
  <c r="CF25" i="34"/>
  <c r="Z25" i="34" s="1"/>
  <c r="CA25" i="34"/>
  <c r="U25" i="34" s="1"/>
  <c r="D25" i="28"/>
  <c r="U25" i="1" s="1"/>
  <c r="D25" i="27"/>
  <c r="T25" i="1" s="1"/>
  <c r="CL25" i="34"/>
  <c r="AF25" i="34" s="1"/>
  <c r="BT25" i="34"/>
  <c r="N25" i="34" s="1"/>
  <c r="D25" i="26"/>
  <c r="S25" i="1" s="1"/>
  <c r="CG25" i="34"/>
  <c r="AA25" i="34" s="1"/>
  <c r="BU25" i="34"/>
  <c r="O25" i="34" s="1"/>
  <c r="BO25" i="34"/>
  <c r="I25" i="34" s="1"/>
  <c r="D25" i="25"/>
  <c r="R25" i="1" s="1"/>
  <c r="AF25" i="33"/>
  <c r="D25" i="22"/>
  <c r="AH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L24" i="1"/>
  <c r="F24" i="3"/>
  <c r="CL24" i="34"/>
  <c r="AF24" i="34" s="1"/>
  <c r="CK24" i="34"/>
  <c r="AE24" i="34" s="1"/>
  <c r="CJ24" i="34"/>
  <c r="AD24" i="34" s="1"/>
  <c r="CI24" i="34"/>
  <c r="AC24" i="34" s="1"/>
  <c r="BZ24" i="34"/>
  <c r="T24" i="34" s="1"/>
  <c r="BY24" i="34"/>
  <c r="S24" i="34" s="1"/>
  <c r="BX24" i="34"/>
  <c r="R24" i="34" s="1"/>
  <c r="BW24" i="34"/>
  <c r="Q24" i="34" s="1"/>
  <c r="BT24" i="34"/>
  <c r="N24" i="34" s="1"/>
  <c r="BS24" i="34"/>
  <c r="M24" i="34" s="1"/>
  <c r="BR24" i="34"/>
  <c r="L24" i="34" s="1"/>
  <c r="BN24" i="34"/>
  <c r="H24" i="34" s="1"/>
  <c r="BM24" i="34"/>
  <c r="G24" i="34" s="1"/>
  <c r="BL24" i="34"/>
  <c r="F24" i="34" s="1"/>
  <c r="D24" i="32"/>
  <c r="CG24" i="34"/>
  <c r="AA24" i="34" s="1"/>
  <c r="CE24" i="34"/>
  <c r="Y24" i="34" s="1"/>
  <c r="CD24" i="34"/>
  <c r="X24" i="34" s="1"/>
  <c r="CA24" i="34"/>
  <c r="U24" i="34" s="1"/>
  <c r="BQ24" i="34"/>
  <c r="K24" i="34" s="1"/>
  <c r="D24" i="31"/>
  <c r="BU24" i="34"/>
  <c r="O24" i="34" s="1"/>
  <c r="BO24" i="34"/>
  <c r="I24" i="34" s="1"/>
  <c r="D24" i="30"/>
  <c r="W24" i="1" s="1"/>
  <c r="CC24" i="34"/>
  <c r="W24" i="34" s="1"/>
  <c r="D24" i="29"/>
  <c r="V24" i="1" s="1"/>
  <c r="CF24" i="34"/>
  <c r="Z24" i="34" s="1"/>
  <c r="D24" i="28"/>
  <c r="U24" i="1" s="1"/>
  <c r="D24" i="27"/>
  <c r="T24" i="1" s="1"/>
  <c r="D24" i="26"/>
  <c r="S24" i="1" s="1"/>
  <c r="D24" i="25"/>
  <c r="R24" i="1" s="1"/>
  <c r="CH24" i="34"/>
  <c r="AB24" i="34" s="1"/>
  <c r="CB24" i="34"/>
  <c r="V24" i="34" s="1"/>
  <c r="BV24" i="34"/>
  <c r="P24" i="34" s="1"/>
  <c r="BP24" i="34"/>
  <c r="J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J24" i="1"/>
  <c r="H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F23" i="3"/>
  <c r="E23" i="3"/>
  <c r="E23" i="1" s="1"/>
  <c r="CL23" i="34"/>
  <c r="AF23" i="34" s="1"/>
  <c r="CK23" i="34"/>
  <c r="AE23" i="34" s="1"/>
  <c r="CJ23" i="34"/>
  <c r="AD23" i="34" s="1"/>
  <c r="CI23" i="34"/>
  <c r="AC23" i="34" s="1"/>
  <c r="CC23" i="34"/>
  <c r="W23" i="34" s="1"/>
  <c r="CB23" i="34"/>
  <c r="V23" i="34" s="1"/>
  <c r="BY23" i="34"/>
  <c r="S23" i="34" s="1"/>
  <c r="BX23" i="34"/>
  <c r="R23" i="34" s="1"/>
  <c r="BW23" i="34"/>
  <c r="Q23" i="34" s="1"/>
  <c r="BV23" i="34"/>
  <c r="P23" i="34" s="1"/>
  <c r="BL23" i="34"/>
  <c r="F23" i="34" s="1"/>
  <c r="D23" i="32"/>
  <c r="CE23" i="34"/>
  <c r="Y23" i="34" s="1"/>
  <c r="CD23" i="34"/>
  <c r="X23" i="34" s="1"/>
  <c r="BZ23" i="34"/>
  <c r="T23" i="34" s="1"/>
  <c r="BS23" i="34"/>
  <c r="M23" i="34" s="1"/>
  <c r="BR23" i="34"/>
  <c r="L23" i="34" s="1"/>
  <c r="BP23" i="34"/>
  <c r="J23" i="34" s="1"/>
  <c r="BN23" i="34"/>
  <c r="H23" i="34" s="1"/>
  <c r="BM23" i="34"/>
  <c r="G23" i="34" s="1"/>
  <c r="BT23" i="34"/>
  <c r="N23" i="34" s="1"/>
  <c r="CF23" i="34"/>
  <c r="Z23" i="34" s="1"/>
  <c r="D23" i="28"/>
  <c r="U23" i="1" s="1"/>
  <c r="BQ23" i="34"/>
  <c r="K23" i="34" s="1"/>
  <c r="D23" i="27"/>
  <c r="T23" i="1" s="1"/>
  <c r="CA23" i="34"/>
  <c r="U23" i="34" s="1"/>
  <c r="BO23" i="34"/>
  <c r="I23" i="34" s="1"/>
  <c r="CG23" i="34"/>
  <c r="AA23" i="34" s="1"/>
  <c r="BU23" i="34"/>
  <c r="O23" i="34" s="1"/>
  <c r="CH23" i="34"/>
  <c r="AB23" i="34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AY22" i="3"/>
  <c r="AP22" i="3"/>
  <c r="AD22" i="3"/>
  <c r="AB22" i="3" s="1"/>
  <c r="S22" i="3"/>
  <c r="Q22" i="3" s="1"/>
  <c r="P22" i="3"/>
  <c r="O22" i="3"/>
  <c r="F22" i="1" s="1"/>
  <c r="N22" i="1"/>
  <c r="M22" i="1"/>
  <c r="J22" i="1"/>
  <c r="E22" i="3"/>
  <c r="E22" i="1" s="1"/>
  <c r="CJ22" i="34"/>
  <c r="AD22" i="34" s="1"/>
  <c r="CI22" i="34"/>
  <c r="AC22" i="34" s="1"/>
  <c r="CG22" i="34"/>
  <c r="AA22" i="34" s="1"/>
  <c r="CF22" i="34"/>
  <c r="Z22" i="34" s="1"/>
  <c r="CA22" i="34"/>
  <c r="U22" i="34" s="1"/>
  <c r="BZ22" i="34"/>
  <c r="T22" i="34" s="1"/>
  <c r="BX22" i="34"/>
  <c r="R22" i="34" s="1"/>
  <c r="BW22" i="34"/>
  <c r="Q22" i="34" s="1"/>
  <c r="BQ22" i="34"/>
  <c r="K22" i="34" s="1"/>
  <c r="D22" i="32"/>
  <c r="CK22" i="34"/>
  <c r="AE22" i="34" s="1"/>
  <c r="CD22" i="34"/>
  <c r="X22" i="34" s="1"/>
  <c r="CC22" i="34"/>
  <c r="W22" i="34" s="1"/>
  <c r="BU22" i="34"/>
  <c r="O22" i="34" s="1"/>
  <c r="BS22" i="34"/>
  <c r="M22" i="34" s="1"/>
  <c r="BR22" i="34"/>
  <c r="L22" i="34" s="1"/>
  <c r="D22" i="31"/>
  <c r="CE22" i="34"/>
  <c r="Y22" i="34" s="1"/>
  <c r="BY22" i="34"/>
  <c r="S22" i="34" s="1"/>
  <c r="BN22" i="34"/>
  <c r="H22" i="34" s="1"/>
  <c r="BM22" i="34"/>
  <c r="G22" i="34" s="1"/>
  <c r="D22" i="30"/>
  <c r="W22" i="1" s="1"/>
  <c r="BT22" i="34"/>
  <c r="N22" i="34" s="1"/>
  <c r="BO22" i="34"/>
  <c r="I22" i="34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H22" i="34"/>
  <c r="AB22" i="34" s="1"/>
  <c r="CB22" i="34"/>
  <c r="V22" i="34" s="1"/>
  <c r="BV22" i="34"/>
  <c r="P22" i="34" s="1"/>
  <c r="BP22" i="34"/>
  <c r="J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L22" i="1"/>
  <c r="K22" i="1"/>
  <c r="I22" i="1"/>
  <c r="H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F21" i="3"/>
  <c r="E21" i="3"/>
  <c r="E21" i="1" s="1"/>
  <c r="CL21" i="34"/>
  <c r="AF21" i="34" s="1"/>
  <c r="CK21" i="34"/>
  <c r="AE21" i="34" s="1"/>
  <c r="CJ21" i="34"/>
  <c r="AD21" i="34" s="1"/>
  <c r="CI21" i="34"/>
  <c r="AC21" i="34" s="1"/>
  <c r="CD21" i="34"/>
  <c r="X21" i="34" s="1"/>
  <c r="CC21" i="34"/>
  <c r="W21" i="34" s="1"/>
  <c r="BY21" i="34"/>
  <c r="S21" i="34" s="1"/>
  <c r="BX21" i="34"/>
  <c r="R21" i="34" s="1"/>
  <c r="BW21" i="34"/>
  <c r="Q21" i="34" s="1"/>
  <c r="BR21" i="34"/>
  <c r="L21" i="34" s="1"/>
  <c r="D21" i="32"/>
  <c r="CF21" i="34"/>
  <c r="Z21" i="34" s="1"/>
  <c r="CE21" i="34"/>
  <c r="Y21" i="34" s="1"/>
  <c r="BS21" i="34"/>
  <c r="M21" i="34" s="1"/>
  <c r="BQ21" i="34"/>
  <c r="K21" i="34" s="1"/>
  <c r="D21" i="31"/>
  <c r="BO21" i="34"/>
  <c r="I21" i="34" s="1"/>
  <c r="BN21" i="34"/>
  <c r="H21" i="34" s="1"/>
  <c r="BM21" i="34"/>
  <c r="G21" i="34" s="1"/>
  <c r="BL21" i="34"/>
  <c r="F21" i="34" s="1"/>
  <c r="D21" i="30"/>
  <c r="W21" i="1" s="1"/>
  <c r="BU21" i="34"/>
  <c r="O21" i="34" s="1"/>
  <c r="BT21" i="34"/>
  <c r="N21" i="34" s="1"/>
  <c r="D21" i="29"/>
  <c r="V21" i="1" s="1"/>
  <c r="CA21" i="34"/>
  <c r="U21" i="34" s="1"/>
  <c r="D21" i="28"/>
  <c r="U21" i="1" s="1"/>
  <c r="BZ21" i="34"/>
  <c r="T21" i="34" s="1"/>
  <c r="D21" i="27"/>
  <c r="T21" i="1" s="1"/>
  <c r="D21" i="26"/>
  <c r="S21" i="1" s="1"/>
  <c r="CG21" i="34"/>
  <c r="AA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AF21" i="33"/>
  <c r="D21" i="22"/>
  <c r="D21" i="21"/>
  <c r="D21" i="20"/>
  <c r="D21" i="19"/>
  <c r="AH21" i="33"/>
  <c r="D21" i="18"/>
  <c r="D21" i="17"/>
  <c r="D21" i="16"/>
  <c r="D21" i="15"/>
  <c r="D21" i="14"/>
  <c r="D21" i="13"/>
  <c r="D21" i="8"/>
  <c r="M21" i="1"/>
  <c r="L21" i="1"/>
  <c r="K21" i="1"/>
  <c r="AY20" i="3"/>
  <c r="AP20" i="3"/>
  <c r="O20" i="3"/>
  <c r="AD20" i="3"/>
  <c r="AB20" i="3" s="1"/>
  <c r="S20" i="3"/>
  <c r="Q20" i="3" s="1"/>
  <c r="N20" i="1"/>
  <c r="I20" i="1"/>
  <c r="H20" i="1"/>
  <c r="E20" i="3"/>
  <c r="CK20" i="34"/>
  <c r="AE20" i="34" s="1"/>
  <c r="CJ20" i="34"/>
  <c r="AD20" i="34" s="1"/>
  <c r="CH20" i="34"/>
  <c r="AB20" i="34" s="1"/>
  <c r="CE20" i="34"/>
  <c r="Y20" i="34" s="1"/>
  <c r="CD20" i="34"/>
  <c r="X20" i="34" s="1"/>
  <c r="CC20" i="34"/>
  <c r="W20" i="34" s="1"/>
  <c r="CB20" i="34"/>
  <c r="V20" i="34" s="1"/>
  <c r="BV20" i="34"/>
  <c r="P20" i="34" s="1"/>
  <c r="BT20" i="34"/>
  <c r="N20" i="34" s="1"/>
  <c r="BS20" i="34"/>
  <c r="M20" i="34" s="1"/>
  <c r="BR20" i="34"/>
  <c r="L20" i="34" s="1"/>
  <c r="BP20" i="34"/>
  <c r="J20" i="34" s="1"/>
  <c r="D20" i="32"/>
  <c r="BX20" i="34"/>
  <c r="R20" i="34" s="1"/>
  <c r="BW20" i="34"/>
  <c r="Q20" i="34" s="1"/>
  <c r="BQ20" i="34"/>
  <c r="K20" i="34" s="1"/>
  <c r="BL20" i="34"/>
  <c r="F20" i="34" s="1"/>
  <c r="D20" i="31"/>
  <c r="BY20" i="34"/>
  <c r="S20" i="34" s="1"/>
  <c r="D20" i="30"/>
  <c r="W20" i="1" s="1"/>
  <c r="CI20" i="34"/>
  <c r="AC20" i="34" s="1"/>
  <c r="CF20" i="34"/>
  <c r="Z20" i="34" s="1"/>
  <c r="BM20" i="34"/>
  <c r="G20" i="34" s="1"/>
  <c r="D20" i="29"/>
  <c r="V20" i="1" s="1"/>
  <c r="D20" i="28"/>
  <c r="U20" i="1" s="1"/>
  <c r="BK20" i="34"/>
  <c r="E20" i="34" s="1"/>
  <c r="D20" i="27"/>
  <c r="T20" i="1" s="1"/>
  <c r="D20" i="26"/>
  <c r="S20" i="1" s="1"/>
  <c r="CL20" i="34"/>
  <c r="AF20" i="34" s="1"/>
  <c r="BZ20" i="34"/>
  <c r="T20" i="34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F20" i="33"/>
  <c r="D20" i="22"/>
  <c r="AH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E20" i="1"/>
  <c r="AY19" i="3"/>
  <c r="AP19" i="3"/>
  <c r="AD19" i="3"/>
  <c r="AB19" i="3" s="1"/>
  <c r="S19" i="3"/>
  <c r="Q19" i="3" s="1"/>
  <c r="O19" i="3"/>
  <c r="AB19" i="1" s="1"/>
  <c r="N19" i="1"/>
  <c r="I19" i="1"/>
  <c r="H19" i="1"/>
  <c r="E19" i="3"/>
  <c r="E19" i="1" s="1"/>
  <c r="CL19" i="34"/>
  <c r="AF19" i="34" s="1"/>
  <c r="CK19" i="34"/>
  <c r="AE19" i="34" s="1"/>
  <c r="CJ19" i="34"/>
  <c r="AD19" i="34" s="1"/>
  <c r="CE19" i="34"/>
  <c r="Y19" i="34" s="1"/>
  <c r="CD19" i="34"/>
  <c r="X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S19" i="34"/>
  <c r="M19" i="34" s="1"/>
  <c r="BR19" i="34"/>
  <c r="L19" i="34" s="1"/>
  <c r="BQ19" i="34"/>
  <c r="K19" i="34" s="1"/>
  <c r="BP19" i="34"/>
  <c r="J19" i="34" s="1"/>
  <c r="BL19" i="34"/>
  <c r="D19" i="32"/>
  <c r="CC19" i="34"/>
  <c r="W19" i="34" s="1"/>
  <c r="BZ19" i="34"/>
  <c r="T19" i="34" s="1"/>
  <c r="D19" i="31"/>
  <c r="CI19" i="34"/>
  <c r="AC19" i="34" s="1"/>
  <c r="CH19" i="34"/>
  <c r="AB19" i="34" s="1"/>
  <c r="D19" i="30"/>
  <c r="W19" i="1" s="1"/>
  <c r="CF19" i="34"/>
  <c r="Z19" i="34" s="1"/>
  <c r="BT19" i="34"/>
  <c r="N19" i="34" s="1"/>
  <c r="BN19" i="34"/>
  <c r="H19" i="34" s="1"/>
  <c r="BM19" i="34"/>
  <c r="G19" i="34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AY18" i="3"/>
  <c r="AP18" i="3"/>
  <c r="AC18" i="1"/>
  <c r="O18" i="3"/>
  <c r="AD18" i="3"/>
  <c r="AB18" i="3" s="1"/>
  <c r="S18" i="3"/>
  <c r="Q18" i="3" s="1"/>
  <c r="N18" i="1"/>
  <c r="I18" i="1"/>
  <c r="K18" i="1"/>
  <c r="J18" i="1"/>
  <c r="H18" i="1"/>
  <c r="E18" i="3"/>
  <c r="E18" i="1" s="1"/>
  <c r="CL18" i="34"/>
  <c r="AF18" i="34" s="1"/>
  <c r="CF18" i="34"/>
  <c r="Z18" i="34" s="1"/>
  <c r="CE18" i="34"/>
  <c r="Y18" i="34" s="1"/>
  <c r="BZ18" i="34"/>
  <c r="T18" i="34" s="1"/>
  <c r="BY18" i="34"/>
  <c r="S18" i="34" s="1"/>
  <c r="BT18" i="34"/>
  <c r="N18" i="34" s="1"/>
  <c r="BS18" i="34"/>
  <c r="M18" i="34" s="1"/>
  <c r="BN18" i="34"/>
  <c r="H18" i="34" s="1"/>
  <c r="D18" i="32"/>
  <c r="CK18" i="34"/>
  <c r="AE18" i="34" s="1"/>
  <c r="CJ18" i="34"/>
  <c r="AD18" i="34" s="1"/>
  <c r="CC18" i="34"/>
  <c r="W18" i="34" s="1"/>
  <c r="BX18" i="34"/>
  <c r="R18" i="34" s="1"/>
  <c r="BW18" i="34"/>
  <c r="Q18" i="34" s="1"/>
  <c r="BR18" i="34"/>
  <c r="L18" i="34" s="1"/>
  <c r="D18" i="31"/>
  <c r="CI18" i="34"/>
  <c r="AC18" i="34" s="1"/>
  <c r="CB18" i="34"/>
  <c r="V18" i="34" s="1"/>
  <c r="BV18" i="34"/>
  <c r="P18" i="34" s="1"/>
  <c r="BQ18" i="34"/>
  <c r="K18" i="34" s="1"/>
  <c r="BP18" i="34"/>
  <c r="J18" i="34" s="1"/>
  <c r="D18" i="30"/>
  <c r="W18" i="1" s="1"/>
  <c r="CH18" i="34"/>
  <c r="AB18" i="34" s="1"/>
  <c r="CD18" i="34"/>
  <c r="X18" i="34" s="1"/>
  <c r="D18" i="29"/>
  <c r="V18" i="1" s="1"/>
  <c r="D18" i="28"/>
  <c r="U18" i="1" s="1"/>
  <c r="D18" i="27"/>
  <c r="T18" i="1" s="1"/>
  <c r="BU18" i="34"/>
  <c r="O18" i="34" s="1"/>
  <c r="D18" i="26"/>
  <c r="S18" i="1" s="1"/>
  <c r="CG18" i="34"/>
  <c r="AA18" i="34" s="1"/>
  <c r="CA18" i="34"/>
  <c r="U18" i="34" s="1"/>
  <c r="BO18" i="34"/>
  <c r="I18" i="34" s="1"/>
  <c r="D18" i="25"/>
  <c r="R18" i="1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D18" i="13"/>
  <c r="D18" i="8"/>
  <c r="M18" i="1"/>
  <c r="L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D17" i="34"/>
  <c r="X17" i="34" s="1"/>
  <c r="BY17" i="34"/>
  <c r="S17" i="34" s="1"/>
  <c r="BX17" i="34"/>
  <c r="R17" i="34" s="1"/>
  <c r="D17" i="32"/>
  <c r="BT17" i="34"/>
  <c r="N17" i="34" s="1"/>
  <c r="BS17" i="34"/>
  <c r="M17" i="34" s="1"/>
  <c r="BR17" i="34"/>
  <c r="L17" i="34" s="1"/>
  <c r="BQ17" i="34"/>
  <c r="K17" i="34" s="1"/>
  <c r="BM17" i="34"/>
  <c r="G17" i="34" s="1"/>
  <c r="CH17" i="34"/>
  <c r="AB17" i="34" s="1"/>
  <c r="BV17" i="34"/>
  <c r="P17" i="34" s="1"/>
  <c r="BP17" i="34"/>
  <c r="J17" i="34" s="1"/>
  <c r="D17" i="31"/>
  <c r="BN17" i="34"/>
  <c r="H17" i="34" s="1"/>
  <c r="D17" i="30"/>
  <c r="W17" i="1" s="1"/>
  <c r="CC17" i="34"/>
  <c r="W17" i="34" s="1"/>
  <c r="CB17" i="34"/>
  <c r="V17" i="34" s="1"/>
  <c r="D17" i="29"/>
  <c r="V17" i="1" s="1"/>
  <c r="CF17" i="34"/>
  <c r="Z17" i="34" s="1"/>
  <c r="CE17" i="34"/>
  <c r="Y17" i="34" s="1"/>
  <c r="D17" i="28"/>
  <c r="U17" i="1" s="1"/>
  <c r="CA17" i="34"/>
  <c r="U17" i="34" s="1"/>
  <c r="BO17" i="34"/>
  <c r="I17" i="34" s="1"/>
  <c r="D17" i="27"/>
  <c r="T17" i="1" s="1"/>
  <c r="D17" i="26"/>
  <c r="S17" i="1" s="1"/>
  <c r="CG17" i="34"/>
  <c r="AA17" i="34" s="1"/>
  <c r="BZ17" i="34"/>
  <c r="T17" i="34" s="1"/>
  <c r="BU17" i="34"/>
  <c r="O17" i="34" s="1"/>
  <c r="AF17" i="33"/>
  <c r="D17" i="22"/>
  <c r="D17" i="21"/>
  <c r="D17" i="20"/>
  <c r="D17" i="19"/>
  <c r="AH17" i="33"/>
  <c r="D17" i="18"/>
  <c r="D17" i="17"/>
  <c r="D17" i="16"/>
  <c r="D17" i="15"/>
  <c r="D17" i="14"/>
  <c r="D17" i="13"/>
  <c r="D17" i="8"/>
  <c r="AC17" i="1"/>
  <c r="AB17" i="1"/>
  <c r="N17" i="1"/>
  <c r="I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N16" i="1"/>
  <c r="K16" i="1"/>
  <c r="F16" i="3"/>
  <c r="E16" i="3"/>
  <c r="E16" i="1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V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M16" i="34"/>
  <c r="G16" i="34" s="1"/>
  <c r="BL16" i="34"/>
  <c r="F16" i="34" s="1"/>
  <c r="D16" i="32"/>
  <c r="CD16" i="34"/>
  <c r="X16" i="34" s="1"/>
  <c r="BZ16" i="34"/>
  <c r="T16" i="34" s="1"/>
  <c r="BQ16" i="34"/>
  <c r="K16" i="34" s="1"/>
  <c r="BP16" i="34"/>
  <c r="J16" i="34" s="1"/>
  <c r="D16" i="31"/>
  <c r="BT16" i="34"/>
  <c r="N16" i="34" s="1"/>
  <c r="BR16" i="34"/>
  <c r="L16" i="34" s="1"/>
  <c r="BN16" i="34"/>
  <c r="H16" i="34" s="1"/>
  <c r="D16" i="30"/>
  <c r="W16" i="1" s="1"/>
  <c r="CE16" i="34"/>
  <c r="Y16" i="34" s="1"/>
  <c r="D16" i="29"/>
  <c r="V16" i="1" s="1"/>
  <c r="CF16" i="34"/>
  <c r="Z16" i="34" s="1"/>
  <c r="D16" i="28"/>
  <c r="U16" i="1" s="1"/>
  <c r="D16" i="27"/>
  <c r="T16" i="1" s="1"/>
  <c r="CA16" i="34"/>
  <c r="U16" i="34" s="1"/>
  <c r="BO16" i="34"/>
  <c r="I16" i="34" s="1"/>
  <c r="D16" i="26"/>
  <c r="S16" i="1" s="1"/>
  <c r="CG16" i="34"/>
  <c r="AA16" i="34" s="1"/>
  <c r="BU16" i="34"/>
  <c r="O16" i="34" s="1"/>
  <c r="D16" i="25"/>
  <c r="R16" i="1" s="1"/>
  <c r="CL16" i="34"/>
  <c r="AF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I16" i="1"/>
  <c r="H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D15" i="32"/>
  <c r="BS15" i="34"/>
  <c r="M15" i="34" s="1"/>
  <c r="BR15" i="34"/>
  <c r="L15" i="34" s="1"/>
  <c r="BQ15" i="34"/>
  <c r="K15" i="34" s="1"/>
  <c r="BP15" i="34"/>
  <c r="J15" i="34" s="1"/>
  <c r="BL15" i="34"/>
  <c r="F15" i="34" s="1"/>
  <c r="CE15" i="34"/>
  <c r="Y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D15" i="31"/>
  <c r="BT15" i="34"/>
  <c r="N15" i="34" s="1"/>
  <c r="D15" i="30"/>
  <c r="W15" i="1" s="1"/>
  <c r="D15" i="29"/>
  <c r="V15" i="1" s="1"/>
  <c r="BN15" i="34"/>
  <c r="H15" i="34" s="1"/>
  <c r="D15" i="28"/>
  <c r="U15" i="1" s="1"/>
  <c r="CA15" i="34"/>
  <c r="U15" i="34" s="1"/>
  <c r="BM15" i="34"/>
  <c r="G15" i="34" s="1"/>
  <c r="D15" i="27"/>
  <c r="T15" i="1" s="1"/>
  <c r="BU15" i="34"/>
  <c r="O15" i="34" s="1"/>
  <c r="D15" i="26"/>
  <c r="S15" i="1" s="1"/>
  <c r="CG15" i="34"/>
  <c r="AA15" i="34" s="1"/>
  <c r="CF15" i="34"/>
  <c r="Z15" i="34" s="1"/>
  <c r="BO15" i="34"/>
  <c r="I15" i="34" s="1"/>
  <c r="D15" i="25"/>
  <c r="R15" i="1" s="1"/>
  <c r="AG15" i="34"/>
  <c r="O15" i="1" s="1"/>
  <c r="AF15" i="33"/>
  <c r="D15" i="22"/>
  <c r="D15" i="21"/>
  <c r="D15" i="20"/>
  <c r="D15" i="19"/>
  <c r="D15" i="18"/>
  <c r="AH15" i="33"/>
  <c r="D15" i="17"/>
  <c r="D15" i="16"/>
  <c r="D15" i="15"/>
  <c r="D15" i="14"/>
  <c r="D15" i="13"/>
  <c r="D15" i="8"/>
  <c r="AC15" i="1"/>
  <c r="AB15" i="1"/>
  <c r="M15" i="1"/>
  <c r="L15" i="1"/>
  <c r="K15" i="1"/>
  <c r="J15" i="1"/>
  <c r="I15" i="1"/>
  <c r="AY14" i="3"/>
  <c r="AP14" i="3"/>
  <c r="AD14" i="3"/>
  <c r="AB14" i="3" s="1"/>
  <c r="S14" i="3"/>
  <c r="Q14" i="3" s="1"/>
  <c r="P14" i="3"/>
  <c r="O14" i="3"/>
  <c r="AB14" i="1" s="1"/>
  <c r="N14" i="1"/>
  <c r="I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C14" i="34"/>
  <c r="W14" i="34" s="1"/>
  <c r="D14" i="32"/>
  <c r="BY14" i="34"/>
  <c r="S14" i="34" s="1"/>
  <c r="BX14" i="34"/>
  <c r="R14" i="34" s="1"/>
  <c r="BW14" i="34"/>
  <c r="Q14" i="34" s="1"/>
  <c r="BV14" i="34"/>
  <c r="P14" i="34" s="1"/>
  <c r="BR14" i="34"/>
  <c r="L14" i="34" s="1"/>
  <c r="BQ14" i="34"/>
  <c r="K14" i="34" s="1"/>
  <c r="BN14" i="34"/>
  <c r="H14" i="34" s="1"/>
  <c r="BM14" i="34"/>
  <c r="G14" i="34" s="1"/>
  <c r="BL14" i="34"/>
  <c r="F14" i="34" s="1"/>
  <c r="CF14" i="34"/>
  <c r="Z14" i="34" s="1"/>
  <c r="BP14" i="34"/>
  <c r="J14" i="34" s="1"/>
  <c r="CG14" i="34"/>
  <c r="AA14" i="34" s="1"/>
  <c r="CD14" i="34"/>
  <c r="X14" i="34" s="1"/>
  <c r="BZ14" i="34"/>
  <c r="T14" i="34" s="1"/>
  <c r="BS14" i="34"/>
  <c r="M14" i="34" s="1"/>
  <c r="BO14" i="34"/>
  <c r="I14" i="34" s="1"/>
  <c r="D14" i="30"/>
  <c r="W14" i="1" s="1"/>
  <c r="CE14" i="34"/>
  <c r="Y14" i="34" s="1"/>
  <c r="CB14" i="34"/>
  <c r="V14" i="34" s="1"/>
  <c r="D14" i="29"/>
  <c r="V14" i="1" s="1"/>
  <c r="D14" i="28"/>
  <c r="U14" i="1" s="1"/>
  <c r="CA14" i="34"/>
  <c r="U14" i="34" s="1"/>
  <c r="D14" i="27"/>
  <c r="T14" i="1" s="1"/>
  <c r="BT14" i="34"/>
  <c r="N14" i="34" s="1"/>
  <c r="D14" i="26"/>
  <c r="S14" i="1" s="1"/>
  <c r="BU14" i="34"/>
  <c r="O14" i="34" s="1"/>
  <c r="AG14" i="34"/>
  <c r="D14" i="22"/>
  <c r="D14" i="21"/>
  <c r="AF14" i="33"/>
  <c r="D14" i="20"/>
  <c r="AH14" i="33"/>
  <c r="D14" i="19"/>
  <c r="D14" i="18"/>
  <c r="D14" i="17"/>
  <c r="D14" i="16"/>
  <c r="D14" i="15"/>
  <c r="D14" i="13"/>
  <c r="D14" i="8"/>
  <c r="AC14" i="1"/>
  <c r="O14" i="1"/>
  <c r="M14" i="1"/>
  <c r="L14" i="1"/>
  <c r="K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L13" i="34"/>
  <c r="AF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M13" i="34"/>
  <c r="G13" i="34" s="1"/>
  <c r="BL13" i="34"/>
  <c r="F13" i="34" s="1"/>
  <c r="D13" i="32"/>
  <c r="CE13" i="34"/>
  <c r="Y13" i="34" s="1"/>
  <c r="CD13" i="34"/>
  <c r="X13" i="34" s="1"/>
  <c r="BR13" i="34"/>
  <c r="L13" i="34" s="1"/>
  <c r="BQ13" i="34"/>
  <c r="K13" i="34" s="1"/>
  <c r="BP13" i="34"/>
  <c r="J13" i="34" s="1"/>
  <c r="D13" i="31"/>
  <c r="BZ13" i="34"/>
  <c r="T13" i="34" s="1"/>
  <c r="D13" i="30"/>
  <c r="W13" i="1" s="1"/>
  <c r="CF13" i="34"/>
  <c r="Z13" i="34" s="1"/>
  <c r="BO13" i="34"/>
  <c r="I13" i="34" s="1"/>
  <c r="BN13" i="34"/>
  <c r="H13" i="34" s="1"/>
  <c r="CA13" i="34"/>
  <c r="U13" i="34" s="1"/>
  <c r="BT13" i="34"/>
  <c r="N13" i="34" s="1"/>
  <c r="D13" i="28"/>
  <c r="U13" i="1" s="1"/>
  <c r="CG13" i="34"/>
  <c r="AA13" i="34" s="1"/>
  <c r="D13" i="27"/>
  <c r="T13" i="1" s="1"/>
  <c r="CK13" i="34"/>
  <c r="AE13" i="34" s="1"/>
  <c r="D13" i="26"/>
  <c r="S13" i="1" s="1"/>
  <c r="BU13" i="34"/>
  <c r="O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Q12" i="34"/>
  <c r="K12" i="34" s="1"/>
  <c r="BP12" i="34"/>
  <c r="J12" i="34" s="1"/>
  <c r="BK12" i="34"/>
  <c r="D12" i="32"/>
  <c r="CC12" i="34"/>
  <c r="W12" i="34" s="1"/>
  <c r="BL12" i="34"/>
  <c r="F12" i="34" s="1"/>
  <c r="D12" i="31"/>
  <c r="BT12" i="34"/>
  <c r="N12" i="34" s="1"/>
  <c r="BS12" i="34"/>
  <c r="M12" i="34" s="1"/>
  <c r="BR12" i="34"/>
  <c r="L12" i="34" s="1"/>
  <c r="D12" i="30"/>
  <c r="W12" i="1" s="1"/>
  <c r="D12" i="29"/>
  <c r="V12" i="1" s="1"/>
  <c r="CF12" i="34"/>
  <c r="Z12" i="34" s="1"/>
  <c r="CE12" i="34"/>
  <c r="Y12" i="34" s="1"/>
  <c r="BZ12" i="34"/>
  <c r="T12" i="34" s="1"/>
  <c r="BN12" i="34"/>
  <c r="H12" i="34" s="1"/>
  <c r="D12" i="28"/>
  <c r="U12" i="1" s="1"/>
  <c r="CA12" i="34"/>
  <c r="U12" i="34" s="1"/>
  <c r="D12" i="26"/>
  <c r="S12" i="1" s="1"/>
  <c r="CG12" i="34"/>
  <c r="AA12" i="34" s="1"/>
  <c r="BU12" i="34"/>
  <c r="O12" i="34" s="1"/>
  <c r="BO12" i="34"/>
  <c r="I12" i="34" s="1"/>
  <c r="AG12" i="34"/>
  <c r="O12" i="1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AC12" i="1"/>
  <c r="AB12" i="1"/>
  <c r="N12" i="1"/>
  <c r="M12" i="1"/>
  <c r="AY11" i="3"/>
  <c r="AP11" i="3"/>
  <c r="AD11" i="3"/>
  <c r="AB11" i="3" s="1"/>
  <c r="S11" i="3"/>
  <c r="Q11" i="3" s="1"/>
  <c r="O11" i="3"/>
  <c r="F11" i="1" s="1"/>
  <c r="M11" i="1"/>
  <c r="L11" i="1"/>
  <c r="K11" i="1"/>
  <c r="F11" i="3"/>
  <c r="E11" i="3"/>
  <c r="E11" i="1" s="1"/>
  <c r="CL11" i="34"/>
  <c r="AF11" i="34" s="1"/>
  <c r="CI11" i="34"/>
  <c r="AC11" i="34" s="1"/>
  <c r="CF11" i="34"/>
  <c r="Z11" i="34" s="1"/>
  <c r="CC11" i="34"/>
  <c r="W11" i="34" s="1"/>
  <c r="BZ11" i="34"/>
  <c r="T11" i="34" s="1"/>
  <c r="BW11" i="34"/>
  <c r="Q11" i="34" s="1"/>
  <c r="BU11" i="34"/>
  <c r="O11" i="34" s="1"/>
  <c r="BT11" i="34"/>
  <c r="N11" i="34" s="1"/>
  <c r="BO11" i="34"/>
  <c r="I11" i="34" s="1"/>
  <c r="BN11" i="34"/>
  <c r="H11" i="34" s="1"/>
  <c r="D11" i="32"/>
  <c r="CJ11" i="34"/>
  <c r="AD11" i="34" s="1"/>
  <c r="BQ11" i="34"/>
  <c r="K11" i="34" s="1"/>
  <c r="BL11" i="34"/>
  <c r="F11" i="34" s="1"/>
  <c r="D11" i="31"/>
  <c r="CK11" i="34"/>
  <c r="AE11" i="34" s="1"/>
  <c r="CG11" i="34"/>
  <c r="AA11" i="34" s="1"/>
  <c r="CD11" i="34"/>
  <c r="X11" i="34" s="1"/>
  <c r="BY11" i="34"/>
  <c r="S11" i="34" s="1"/>
  <c r="BX11" i="34"/>
  <c r="R11" i="34" s="1"/>
  <c r="D11" i="30"/>
  <c r="W11" i="1" s="1"/>
  <c r="CE11" i="34"/>
  <c r="Y11" i="34" s="1"/>
  <c r="BS11" i="34"/>
  <c r="M11" i="34" s="1"/>
  <c r="BR11" i="34"/>
  <c r="L11" i="34" s="1"/>
  <c r="D11" i="29"/>
  <c r="V11" i="1" s="1"/>
  <c r="BM11" i="34"/>
  <c r="G11" i="34" s="1"/>
  <c r="D11" i="28"/>
  <c r="U11" i="1" s="1"/>
  <c r="D11" i="27"/>
  <c r="T11" i="1" s="1"/>
  <c r="CA11" i="34"/>
  <c r="U11" i="34" s="1"/>
  <c r="D11" i="26"/>
  <c r="S11" i="1" s="1"/>
  <c r="D11" i="25"/>
  <c r="R11" i="1" s="1"/>
  <c r="CH11" i="34"/>
  <c r="AB11" i="34" s="1"/>
  <c r="CB11" i="34"/>
  <c r="V11" i="34" s="1"/>
  <c r="BV11" i="34"/>
  <c r="P11" i="34" s="1"/>
  <c r="BP11" i="34"/>
  <c r="J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AC11" i="1"/>
  <c r="N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J10" i="1"/>
  <c r="E10" i="3"/>
  <c r="E10" i="1" s="1"/>
  <c r="CL10" i="34"/>
  <c r="AF10" i="34" s="1"/>
  <c r="CD10" i="34"/>
  <c r="X10" i="34" s="1"/>
  <c r="CC10" i="34"/>
  <c r="W10" i="34" s="1"/>
  <c r="BY10" i="34"/>
  <c r="S10" i="34" s="1"/>
  <c r="BX10" i="34"/>
  <c r="R10" i="34" s="1"/>
  <c r="BW10" i="34"/>
  <c r="Q10" i="34" s="1"/>
  <c r="BU10" i="34"/>
  <c r="O10" i="34" s="1"/>
  <c r="BT10" i="34"/>
  <c r="N10" i="34" s="1"/>
  <c r="BR10" i="34"/>
  <c r="L10" i="34" s="1"/>
  <c r="BQ10" i="34"/>
  <c r="K10" i="34" s="1"/>
  <c r="BM10" i="34"/>
  <c r="G10" i="34" s="1"/>
  <c r="D10" i="32"/>
  <c r="CG10" i="34"/>
  <c r="AA10" i="34" s="1"/>
  <c r="CF10" i="34"/>
  <c r="Z10" i="34" s="1"/>
  <c r="CA10" i="34"/>
  <c r="U10" i="34" s="1"/>
  <c r="BZ10" i="34"/>
  <c r="T10" i="34" s="1"/>
  <c r="BN10" i="34"/>
  <c r="H10" i="34" s="1"/>
  <c r="CK10" i="34"/>
  <c r="AE10" i="34" s="1"/>
  <c r="CJ10" i="34"/>
  <c r="AD10" i="34" s="1"/>
  <c r="CI10" i="34"/>
  <c r="AC10" i="34" s="1"/>
  <c r="BS10" i="34"/>
  <c r="M10" i="34" s="1"/>
  <c r="D10" i="30"/>
  <c r="W10" i="1" s="1"/>
  <c r="CE10" i="34"/>
  <c r="Y10" i="34" s="1"/>
  <c r="D10" i="29"/>
  <c r="V10" i="1" s="1"/>
  <c r="D10" i="28"/>
  <c r="U10" i="1" s="1"/>
  <c r="D10" i="27"/>
  <c r="T10" i="1" s="1"/>
  <c r="D10" i="26"/>
  <c r="S10" i="1" s="1"/>
  <c r="CH10" i="34"/>
  <c r="AB10" i="34" s="1"/>
  <c r="CB10" i="34"/>
  <c r="V10" i="34" s="1"/>
  <c r="BV10" i="34"/>
  <c r="P10" i="34" s="1"/>
  <c r="BP10" i="34"/>
  <c r="J10" i="34" s="1"/>
  <c r="BO10" i="34"/>
  <c r="I10" i="34" s="1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4"/>
  <c r="D10" i="13"/>
  <c r="M10" i="1"/>
  <c r="L10" i="1"/>
  <c r="K10" i="1"/>
  <c r="I10" i="1"/>
  <c r="H10" i="1"/>
  <c r="AY9" i="3"/>
  <c r="AP9" i="3"/>
  <c r="AD9" i="1" s="1"/>
  <c r="AD9" i="3"/>
  <c r="AB9" i="3" s="1"/>
  <c r="S9" i="3"/>
  <c r="Q9" i="3" s="1"/>
  <c r="P9" i="3"/>
  <c r="O9" i="3"/>
  <c r="AB9" i="1" s="1"/>
  <c r="M9" i="1"/>
  <c r="M7" i="1" s="1"/>
  <c r="L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E9" i="34"/>
  <c r="Y9" i="34" s="1"/>
  <c r="CD9" i="34"/>
  <c r="X9" i="34" s="1"/>
  <c r="BY9" i="34"/>
  <c r="S9" i="34" s="1"/>
  <c r="BX9" i="34"/>
  <c r="R9" i="34" s="1"/>
  <c r="BW9" i="34"/>
  <c r="Q9" i="34" s="1"/>
  <c r="BR9" i="34"/>
  <c r="L9" i="34" s="1"/>
  <c r="BL9" i="34"/>
  <c r="F9" i="34" s="1"/>
  <c r="D9" i="32"/>
  <c r="CC9" i="34"/>
  <c r="W9" i="34" s="1"/>
  <c r="BN9" i="34"/>
  <c r="H9" i="34" s="1"/>
  <c r="BM9" i="34"/>
  <c r="G9" i="34" s="1"/>
  <c r="D9" i="31"/>
  <c r="BZ9" i="34"/>
  <c r="T9" i="34" s="1"/>
  <c r="BT9" i="34"/>
  <c r="N9" i="34" s="1"/>
  <c r="BS9" i="34"/>
  <c r="M9" i="34" s="1"/>
  <c r="BQ9" i="34"/>
  <c r="K9" i="34" s="1"/>
  <c r="D9" i="30"/>
  <c r="W9" i="1" s="1"/>
  <c r="BU9" i="34"/>
  <c r="O9" i="34" s="1"/>
  <c r="D9" i="29"/>
  <c r="V9" i="1" s="1"/>
  <c r="BO9" i="34"/>
  <c r="I9" i="34" s="1"/>
  <c r="D9" i="28"/>
  <c r="U9" i="1" s="1"/>
  <c r="D9" i="27"/>
  <c r="T9" i="1" s="1"/>
  <c r="CA9" i="34"/>
  <c r="U9" i="34" s="1"/>
  <c r="D9" i="26"/>
  <c r="S9" i="1" s="1"/>
  <c r="CF9" i="34"/>
  <c r="Z9" i="34" s="1"/>
  <c r="D9" i="25"/>
  <c r="R9" i="1" s="1"/>
  <c r="CH9" i="34"/>
  <c r="AB9" i="34" s="1"/>
  <c r="CG9" i="34"/>
  <c r="AA9" i="34" s="1"/>
  <c r="CB9" i="34"/>
  <c r="V9" i="34" s="1"/>
  <c r="BV9" i="34"/>
  <c r="P9" i="34" s="1"/>
  <c r="BP9" i="34"/>
  <c r="J9" i="34" s="1"/>
  <c r="AG9" i="34"/>
  <c r="O9" i="1" s="1"/>
  <c r="AF9" i="33"/>
  <c r="AA9" i="23"/>
  <c r="AA10" i="23" s="1"/>
  <c r="T9" i="23"/>
  <c r="T9" i="33" s="1"/>
  <c r="M9" i="23"/>
  <c r="M9" i="33" s="1"/>
  <c r="G9" i="23"/>
  <c r="D9" i="22"/>
  <c r="D9" i="21"/>
  <c r="D9" i="20"/>
  <c r="AH9" i="33"/>
  <c r="D9" i="19"/>
  <c r="D9" i="18"/>
  <c r="D9" i="17"/>
  <c r="D9" i="16"/>
  <c r="D9" i="15"/>
  <c r="AC9" i="1"/>
  <c r="N9" i="1"/>
  <c r="K9" i="1"/>
  <c r="J9" i="1"/>
  <c r="I9" i="1"/>
  <c r="H9" i="1"/>
  <c r="AY8" i="3"/>
  <c r="AP8" i="3"/>
  <c r="AC8" i="1"/>
  <c r="AC7" i="1" s="1"/>
  <c r="AD8" i="3"/>
  <c r="AB8" i="3" s="1"/>
  <c r="S8" i="3"/>
  <c r="Q8" i="3" s="1"/>
  <c r="O8" i="3"/>
  <c r="F8" i="1" s="1"/>
  <c r="N8" i="1"/>
  <c r="N7" i="1" s="1"/>
  <c r="L8" i="1"/>
  <c r="K8" i="1"/>
  <c r="F8" i="3"/>
  <c r="E8" i="3"/>
  <c r="E8" i="1" s="1"/>
  <c r="CL8" i="34"/>
  <c r="AF8" i="34" s="1"/>
  <c r="CJ8" i="34"/>
  <c r="AD8" i="34" s="1"/>
  <c r="CI8" i="34"/>
  <c r="AC8" i="34" s="1"/>
  <c r="CE8" i="34"/>
  <c r="Y8" i="34" s="1"/>
  <c r="CC8" i="34"/>
  <c r="W8" i="34" s="1"/>
  <c r="BW8" i="34"/>
  <c r="Q8" i="34" s="1"/>
  <c r="BT8" i="34"/>
  <c r="N8" i="34" s="1"/>
  <c r="BS8" i="34"/>
  <c r="M8" i="34" s="1"/>
  <c r="BR8" i="34"/>
  <c r="L8" i="34" s="1"/>
  <c r="BQ8" i="34"/>
  <c r="K8" i="34" s="1"/>
  <c r="BM8" i="34"/>
  <c r="G8" i="34" s="1"/>
  <c r="D8" i="32"/>
  <c r="CG8" i="34"/>
  <c r="AA8" i="34" s="1"/>
  <c r="CF8" i="34"/>
  <c r="Z8" i="34" s="1"/>
  <c r="CD8" i="34"/>
  <c r="X8" i="34" s="1"/>
  <c r="BU8" i="34"/>
  <c r="O8" i="34" s="1"/>
  <c r="BN8" i="34"/>
  <c r="H8" i="34" s="1"/>
  <c r="D8" i="31"/>
  <c r="CK8" i="34"/>
  <c r="AE8" i="34" s="1"/>
  <c r="BL8" i="34"/>
  <c r="F8" i="34" s="1"/>
  <c r="D8" i="30"/>
  <c r="W8" i="1" s="1"/>
  <c r="CA8" i="34"/>
  <c r="U8" i="34" s="1"/>
  <c r="BZ8" i="34"/>
  <c r="T8" i="34" s="1"/>
  <c r="BY8" i="34"/>
  <c r="S8" i="34" s="1"/>
  <c r="BX8" i="34"/>
  <c r="R8" i="34" s="1"/>
  <c r="D8" i="29"/>
  <c r="V8" i="1" s="1"/>
  <c r="D8" i="28"/>
  <c r="U8" i="1" s="1"/>
  <c r="U7" i="1" s="1"/>
  <c r="D8" i="27"/>
  <c r="T8" i="1" s="1"/>
  <c r="D8" i="26"/>
  <c r="S8" i="1" s="1"/>
  <c r="BO8" i="34"/>
  <c r="I8" i="34" s="1"/>
  <c r="D8" i="25"/>
  <c r="R8" i="1" s="1"/>
  <c r="CH8" i="34"/>
  <c r="AB8" i="34" s="1"/>
  <c r="CB8" i="34"/>
  <c r="V8" i="34" s="1"/>
  <c r="BV8" i="34"/>
  <c r="P8" i="34" s="1"/>
  <c r="BP8" i="34"/>
  <c r="J8" i="34" s="1"/>
  <c r="AG8" i="23"/>
  <c r="AG9" i="23" s="1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9" i="23" s="1"/>
  <c r="Z9" i="33" s="1"/>
  <c r="Y8" i="23"/>
  <c r="Y8" i="33" s="1"/>
  <c r="X8" i="23"/>
  <c r="W8" i="23"/>
  <c r="W9" i="23" s="1"/>
  <c r="V8" i="23"/>
  <c r="U8" i="23"/>
  <c r="U9" i="23" s="1"/>
  <c r="T8" i="23"/>
  <c r="T8" i="33" s="1"/>
  <c r="S8" i="23"/>
  <c r="S8" i="33" s="1"/>
  <c r="R8" i="23"/>
  <c r="R8" i="33" s="1"/>
  <c r="Q8" i="23"/>
  <c r="P8" i="23"/>
  <c r="O8" i="23"/>
  <c r="O9" i="23" s="1"/>
  <c r="N8" i="23"/>
  <c r="N8" i="33" s="1"/>
  <c r="M8" i="23"/>
  <c r="M8" i="33" s="1"/>
  <c r="L8" i="23"/>
  <c r="L8" i="33" s="1"/>
  <c r="K8" i="23"/>
  <c r="K9" i="23" s="1"/>
  <c r="K10" i="23" s="1"/>
  <c r="J8" i="23"/>
  <c r="J8" i="33" s="1"/>
  <c r="I8" i="23"/>
  <c r="I9" i="23" s="1"/>
  <c r="H8" i="23"/>
  <c r="H8" i="33" s="1"/>
  <c r="G8" i="23"/>
  <c r="G8" i="33" s="1"/>
  <c r="F8" i="23"/>
  <c r="F9" i="23" s="1"/>
  <c r="E8" i="23"/>
  <c r="E9" i="23" s="1"/>
  <c r="E10" i="23" s="1"/>
  <c r="U8" i="33"/>
  <c r="D8" i="22"/>
  <c r="AH8" i="33"/>
  <c r="AF8" i="33"/>
  <c r="AD8" i="33"/>
  <c r="D8" i="21"/>
  <c r="Z8" i="33"/>
  <c r="D8" i="20"/>
  <c r="D8" i="19"/>
  <c r="AG8" i="33"/>
  <c r="D8" i="18"/>
  <c r="D8" i="17"/>
  <c r="D8" i="16"/>
  <c r="D8" i="15"/>
  <c r="D8" i="14"/>
  <c r="M8" i="1"/>
  <c r="I8" i="1"/>
  <c r="I7" i="1" s="1"/>
  <c r="H8" i="1"/>
  <c r="F14" i="1" l="1"/>
  <c r="AB30" i="1"/>
  <c r="F33" i="1"/>
  <c r="AB37" i="1"/>
  <c r="F36" i="1"/>
  <c r="J7" i="34"/>
  <c r="T7" i="34"/>
  <c r="W7" i="34"/>
  <c r="P7" i="34"/>
  <c r="U7" i="34"/>
  <c r="O7" i="34"/>
  <c r="K7" i="34"/>
  <c r="V7" i="34"/>
  <c r="X7" i="34"/>
  <c r="L7" i="34"/>
  <c r="AC7" i="34"/>
  <c r="AE7" i="34"/>
  <c r="N7" i="34"/>
  <c r="S7" i="34"/>
  <c r="AB7" i="34"/>
  <c r="Z7" i="34"/>
  <c r="R7" i="34"/>
  <c r="AA7" i="34"/>
  <c r="AF7" i="34"/>
  <c r="M7" i="34"/>
  <c r="Y7" i="34"/>
  <c r="I7" i="34"/>
  <c r="CG7" i="34"/>
  <c r="BP7" i="34"/>
  <c r="BV7" i="34"/>
  <c r="CB7" i="34"/>
  <c r="CH7" i="34"/>
  <c r="CA7" i="34"/>
  <c r="BQ7" i="34"/>
  <c r="CC7" i="34"/>
  <c r="CI7" i="34"/>
  <c r="BO7" i="34"/>
  <c r="BR7" i="34"/>
  <c r="BX7" i="34"/>
  <c r="CD7" i="34"/>
  <c r="BS7" i="34"/>
  <c r="BY7" i="34"/>
  <c r="CE7" i="34"/>
  <c r="CK7" i="34"/>
  <c r="BU7" i="34"/>
  <c r="BN7" i="34"/>
  <c r="BT7" i="34"/>
  <c r="BZ7" i="34"/>
  <c r="CF7" i="34"/>
  <c r="CL7" i="34"/>
  <c r="P10" i="3"/>
  <c r="P13" i="3"/>
  <c r="P16" i="3"/>
  <c r="P18" i="3"/>
  <c r="P21" i="3"/>
  <c r="P35" i="3"/>
  <c r="P43" i="3"/>
  <c r="P46" i="3"/>
  <c r="O48" i="1"/>
  <c r="P31" i="3"/>
  <c r="P41" i="3"/>
  <c r="P38" i="3"/>
  <c r="P11" i="3"/>
  <c r="P30" i="3"/>
  <c r="P32" i="3"/>
  <c r="P24" i="3"/>
  <c r="P27" i="3"/>
  <c r="P44" i="3"/>
  <c r="AE9" i="23"/>
  <c r="AE9" i="33" s="1"/>
  <c r="Y9" i="23"/>
  <c r="Y9" i="33" s="1"/>
  <c r="S9" i="23"/>
  <c r="S9" i="33" s="1"/>
  <c r="N9" i="23"/>
  <c r="AA9" i="33"/>
  <c r="S10" i="23"/>
  <c r="S10" i="33" s="1"/>
  <c r="T10" i="23"/>
  <c r="T11" i="23" s="1"/>
  <c r="O8" i="33"/>
  <c r="H9" i="23"/>
  <c r="H9" i="33" s="1"/>
  <c r="AE10" i="23"/>
  <c r="AE10" i="33" s="1"/>
  <c r="I8" i="33"/>
  <c r="E8" i="33"/>
  <c r="L9" i="23"/>
  <c r="L9" i="33" s="1"/>
  <c r="K11" i="23"/>
  <c r="K10" i="33"/>
  <c r="F9" i="33"/>
  <c r="F10" i="23"/>
  <c r="E11" i="23"/>
  <c r="E10" i="33"/>
  <c r="AC9" i="33"/>
  <c r="AC10" i="23"/>
  <c r="U9" i="33"/>
  <c r="U10" i="23"/>
  <c r="AD10" i="23"/>
  <c r="AD9" i="33"/>
  <c r="AG9" i="33"/>
  <c r="AG10" i="23"/>
  <c r="W8" i="33"/>
  <c r="E9" i="33"/>
  <c r="AC8" i="33"/>
  <c r="K9" i="33"/>
  <c r="G10" i="23"/>
  <c r="R9" i="23"/>
  <c r="M10" i="23"/>
  <c r="Y10" i="23"/>
  <c r="I9" i="33"/>
  <c r="I10" i="23"/>
  <c r="O9" i="33"/>
  <c r="O10" i="23"/>
  <c r="AB9" i="23"/>
  <c r="Z10" i="23"/>
  <c r="P9" i="23"/>
  <c r="P8" i="33"/>
  <c r="V8" i="33"/>
  <c r="V9" i="23"/>
  <c r="J9" i="23"/>
  <c r="AE11" i="23"/>
  <c r="Q9" i="23"/>
  <c r="Q8" i="33"/>
  <c r="W9" i="33"/>
  <c r="W10" i="23"/>
  <c r="K8" i="33"/>
  <c r="D8" i="23"/>
  <c r="X8" i="33"/>
  <c r="X9" i="23"/>
  <c r="T10" i="33"/>
  <c r="N9" i="33"/>
  <c r="N10" i="23"/>
  <c r="AA10" i="33"/>
  <c r="AA11" i="23"/>
  <c r="AF7" i="33"/>
  <c r="AH7" i="33"/>
  <c r="AM48" i="3"/>
  <c r="AD48" i="1"/>
  <c r="AE48" i="1" s="1"/>
  <c r="F48" i="3"/>
  <c r="G48" i="1"/>
  <c r="E48" i="3"/>
  <c r="X48" i="1"/>
  <c r="Y48" i="1" s="1"/>
  <c r="BK48" i="34"/>
  <c r="E48" i="34" s="1"/>
  <c r="D48" i="34" s="1"/>
  <c r="AM47" i="3"/>
  <c r="AB47" i="1"/>
  <c r="AE47" i="1" s="1"/>
  <c r="D47" i="3"/>
  <c r="G47" i="1"/>
  <c r="P47" i="1" s="1"/>
  <c r="Q47" i="1" s="1"/>
  <c r="X47" i="1"/>
  <c r="Y47" i="1" s="1"/>
  <c r="BK47" i="34"/>
  <c r="E47" i="34" s="1"/>
  <c r="D47" i="34" s="1"/>
  <c r="AB46" i="1"/>
  <c r="D46" i="3"/>
  <c r="AD46" i="1"/>
  <c r="AM46" i="3"/>
  <c r="H46" i="1"/>
  <c r="G46" i="1" s="1"/>
  <c r="AE46" i="1"/>
  <c r="X46" i="1"/>
  <c r="BK46" i="34"/>
  <c r="E46" i="34" s="1"/>
  <c r="D46" i="27"/>
  <c r="T46" i="1" s="1"/>
  <c r="F46" i="34"/>
  <c r="P46" i="1"/>
  <c r="Q46" i="1" s="1"/>
  <c r="AD45" i="1"/>
  <c r="AE45" i="1" s="1"/>
  <c r="F45" i="1"/>
  <c r="D45" i="3"/>
  <c r="L45" i="1"/>
  <c r="G45" i="1" s="1"/>
  <c r="X45" i="1"/>
  <c r="Y45" i="1" s="1"/>
  <c r="CJ45" i="34"/>
  <c r="AD45" i="34" s="1"/>
  <c r="AD7" i="34" s="1"/>
  <c r="BK45" i="34"/>
  <c r="AM44" i="3"/>
  <c r="Q44" i="3"/>
  <c r="AE44" i="1"/>
  <c r="G44" i="1"/>
  <c r="E44" i="3"/>
  <c r="X44" i="1"/>
  <c r="Y44" i="1" s="1"/>
  <c r="BJ44" i="34"/>
  <c r="H44" i="34"/>
  <c r="D44" i="34" s="1"/>
  <c r="AM43" i="3"/>
  <c r="F43" i="1"/>
  <c r="G43" i="1"/>
  <c r="AE43" i="1"/>
  <c r="E43" i="3"/>
  <c r="X43" i="1"/>
  <c r="Y43" i="1" s="1"/>
  <c r="BM43" i="34"/>
  <c r="G43" i="34" s="1"/>
  <c r="BK43" i="34"/>
  <c r="E43" i="34" s="1"/>
  <c r="AM42" i="3"/>
  <c r="AB42" i="1"/>
  <c r="AE42" i="1" s="1"/>
  <c r="G42" i="1"/>
  <c r="Q42" i="3"/>
  <c r="E42" i="3"/>
  <c r="D42" i="32"/>
  <c r="X42" i="1" s="1"/>
  <c r="BK42" i="34"/>
  <c r="E42" i="34" s="1"/>
  <c r="D42" i="34" s="1"/>
  <c r="D42" i="26"/>
  <c r="S42" i="1" s="1"/>
  <c r="F41" i="1"/>
  <c r="P41" i="1" s="1"/>
  <c r="Q41" i="1" s="1"/>
  <c r="G41" i="1"/>
  <c r="AE41" i="1"/>
  <c r="AM41" i="3"/>
  <c r="F41" i="3"/>
  <c r="X41" i="1"/>
  <c r="BK41" i="34"/>
  <c r="BJ41" i="34" s="1"/>
  <c r="D41" i="26"/>
  <c r="S41" i="1" s="1"/>
  <c r="AD40" i="1"/>
  <c r="AE40" i="1" s="1"/>
  <c r="AM40" i="3"/>
  <c r="G40" i="1"/>
  <c r="X40" i="1"/>
  <c r="D40" i="31"/>
  <c r="D40" i="29"/>
  <c r="V40" i="1" s="1"/>
  <c r="BJ40" i="34"/>
  <c r="E40" i="34"/>
  <c r="D40" i="34" s="1"/>
  <c r="AG40" i="34"/>
  <c r="AM39" i="3"/>
  <c r="AB39" i="1"/>
  <c r="AE39" i="1" s="1"/>
  <c r="Q39" i="3"/>
  <c r="G39" i="1"/>
  <c r="E39" i="3"/>
  <c r="X39" i="1"/>
  <c r="Y39" i="1" s="1"/>
  <c r="BK39" i="34"/>
  <c r="E39" i="34" s="1"/>
  <c r="D39" i="34" s="1"/>
  <c r="AG39" i="34"/>
  <c r="AM38" i="3"/>
  <c r="AE38" i="1"/>
  <c r="Q38" i="3"/>
  <c r="G38" i="1"/>
  <c r="E38" i="3"/>
  <c r="X38" i="1"/>
  <c r="Y38" i="1" s="1"/>
  <c r="BK38" i="34"/>
  <c r="E38" i="34" s="1"/>
  <c r="D38" i="34" s="1"/>
  <c r="AM37" i="3"/>
  <c r="G37" i="1"/>
  <c r="AE37" i="1"/>
  <c r="E37" i="3"/>
  <c r="D37" i="32"/>
  <c r="X37" i="1"/>
  <c r="Y37" i="1" s="1"/>
  <c r="BK37" i="34"/>
  <c r="E37" i="34" s="1"/>
  <c r="D37" i="34" s="1"/>
  <c r="D36" i="3"/>
  <c r="AE36" i="1"/>
  <c r="AM36" i="3"/>
  <c r="G36" i="1"/>
  <c r="X36" i="1"/>
  <c r="D36" i="30"/>
  <c r="W36" i="1" s="1"/>
  <c r="BK36" i="34"/>
  <c r="E36" i="34" s="1"/>
  <c r="D36" i="34" s="1"/>
  <c r="P36" i="1"/>
  <c r="Q36" i="1" s="1"/>
  <c r="AB35" i="1"/>
  <c r="AE35" i="1" s="1"/>
  <c r="D35" i="3"/>
  <c r="AM35" i="3"/>
  <c r="G35" i="1"/>
  <c r="P35" i="1" s="1"/>
  <c r="Q35" i="1" s="1"/>
  <c r="X35" i="1"/>
  <c r="Y35" i="1" s="1"/>
  <c r="BK35" i="34"/>
  <c r="E35" i="34" s="1"/>
  <c r="H35" i="34"/>
  <c r="F34" i="1"/>
  <c r="G34" i="1"/>
  <c r="AM34" i="3"/>
  <c r="AD34" i="1"/>
  <c r="AE34" i="1" s="1"/>
  <c r="F34" i="3"/>
  <c r="X34" i="1"/>
  <c r="Y34" i="1" s="1"/>
  <c r="D34" i="31"/>
  <c r="BK34" i="34"/>
  <c r="E34" i="34" s="1"/>
  <c r="D34" i="34" s="1"/>
  <c r="AG34" i="34"/>
  <c r="D34" i="22"/>
  <c r="AM33" i="3"/>
  <c r="Q33" i="3"/>
  <c r="G33" i="1"/>
  <c r="AE33" i="1"/>
  <c r="E33" i="3"/>
  <c r="X33" i="1"/>
  <c r="Y33" i="1" s="1"/>
  <c r="BK33" i="34"/>
  <c r="E33" i="34" s="1"/>
  <c r="D33" i="34" s="1"/>
  <c r="AM32" i="3"/>
  <c r="F32" i="1"/>
  <c r="AE32" i="1"/>
  <c r="G32" i="1"/>
  <c r="E32" i="3"/>
  <c r="X32" i="1"/>
  <c r="BK32" i="34"/>
  <c r="E32" i="34" s="1"/>
  <c r="D32" i="27"/>
  <c r="T32" i="1" s="1"/>
  <c r="H32" i="34"/>
  <c r="D31" i="3"/>
  <c r="AM31" i="3"/>
  <c r="AD31" i="1"/>
  <c r="AE31" i="1" s="1"/>
  <c r="G31" i="1"/>
  <c r="P31" i="1" s="1"/>
  <c r="Q31" i="1" s="1"/>
  <c r="X31" i="1"/>
  <c r="D31" i="30"/>
  <c r="W31" i="1" s="1"/>
  <c r="BK31" i="34"/>
  <c r="E31" i="34" s="1"/>
  <c r="D31" i="34" s="1"/>
  <c r="D31" i="26"/>
  <c r="S31" i="1" s="1"/>
  <c r="D30" i="3"/>
  <c r="AM30" i="3"/>
  <c r="G30" i="1"/>
  <c r="AE30" i="1"/>
  <c r="X30" i="1"/>
  <c r="D30" i="30"/>
  <c r="W30" i="1" s="1"/>
  <c r="BJ30" i="34"/>
  <c r="D30" i="34"/>
  <c r="P30" i="1"/>
  <c r="Q30" i="1" s="1"/>
  <c r="AB29" i="1"/>
  <c r="AE29" i="1" s="1"/>
  <c r="D29" i="3"/>
  <c r="AM29" i="3"/>
  <c r="G29" i="1"/>
  <c r="D29" i="32"/>
  <c r="X29" i="1" s="1"/>
  <c r="D29" i="31"/>
  <c r="D29" i="29"/>
  <c r="V29" i="1" s="1"/>
  <c r="BK29" i="34"/>
  <c r="E29" i="34" s="1"/>
  <c r="D29" i="34" s="1"/>
  <c r="D29" i="27"/>
  <c r="T29" i="1" s="1"/>
  <c r="P29" i="1"/>
  <c r="Q29" i="1" s="1"/>
  <c r="AM28" i="3"/>
  <c r="AB28" i="1"/>
  <c r="AE28" i="1" s="1"/>
  <c r="G28" i="1"/>
  <c r="E28" i="3"/>
  <c r="X28" i="1"/>
  <c r="BK28" i="34"/>
  <c r="BJ28" i="34" s="1"/>
  <c r="D28" i="26"/>
  <c r="S28" i="1" s="1"/>
  <c r="D28" i="25"/>
  <c r="R28" i="1" s="1"/>
  <c r="Y28" i="1" s="1"/>
  <c r="H28" i="34"/>
  <c r="D27" i="3"/>
  <c r="G27" i="1"/>
  <c r="P27" i="1" s="1"/>
  <c r="Q27" i="1" s="1"/>
  <c r="AE27" i="1"/>
  <c r="AM27" i="3"/>
  <c r="X27" i="1"/>
  <c r="Y27" i="1" s="1"/>
  <c r="BK27" i="34"/>
  <c r="E27" i="34" s="1"/>
  <c r="D27" i="34" s="1"/>
  <c r="AB26" i="1"/>
  <c r="AE26" i="1" s="1"/>
  <c r="L26" i="1"/>
  <c r="G26" i="1" s="1"/>
  <c r="AM26" i="3"/>
  <c r="E26" i="3"/>
  <c r="X26" i="1"/>
  <c r="BK26" i="34"/>
  <c r="E26" i="34" s="1"/>
  <c r="D26" i="34" s="1"/>
  <c r="D26" i="27"/>
  <c r="T26" i="1" s="1"/>
  <c r="AG26" i="34"/>
  <c r="AB25" i="1"/>
  <c r="AD25" i="1"/>
  <c r="AM25" i="3"/>
  <c r="G25" i="1"/>
  <c r="X25" i="1"/>
  <c r="BK25" i="34"/>
  <c r="E25" i="34" s="1"/>
  <c r="D25" i="34" s="1"/>
  <c r="AG25" i="34"/>
  <c r="Y25" i="1"/>
  <c r="AM24" i="3"/>
  <c r="AE24" i="1"/>
  <c r="F24" i="1"/>
  <c r="K24" i="1"/>
  <c r="G24" i="1" s="1"/>
  <c r="E24" i="3"/>
  <c r="X24" i="1"/>
  <c r="Y24" i="1" s="1"/>
  <c r="BK24" i="34"/>
  <c r="E24" i="34" s="1"/>
  <c r="D24" i="34" s="1"/>
  <c r="AE23" i="1"/>
  <c r="AM23" i="3"/>
  <c r="F23" i="1"/>
  <c r="H23" i="1"/>
  <c r="G23" i="1" s="1"/>
  <c r="X23" i="1"/>
  <c r="D23" i="31"/>
  <c r="D23" i="30"/>
  <c r="W23" i="1" s="1"/>
  <c r="W7" i="1" s="1"/>
  <c r="D23" i="29"/>
  <c r="V23" i="1" s="1"/>
  <c r="BK23" i="34"/>
  <c r="BJ23" i="34" s="1"/>
  <c r="D23" i="26"/>
  <c r="S23" i="1" s="1"/>
  <c r="S7" i="1" s="1"/>
  <c r="D23" i="25"/>
  <c r="R23" i="1" s="1"/>
  <c r="AG23" i="34"/>
  <c r="AM22" i="3"/>
  <c r="AD22" i="1"/>
  <c r="G22" i="1"/>
  <c r="AB22" i="1"/>
  <c r="F22" i="3"/>
  <c r="D22" i="3" s="1"/>
  <c r="X22" i="1"/>
  <c r="Y22" i="1" s="1"/>
  <c r="BL22" i="34"/>
  <c r="F22" i="34" s="1"/>
  <c r="BK22" i="34"/>
  <c r="P22" i="1"/>
  <c r="Q22" i="1" s="1"/>
  <c r="F21" i="1"/>
  <c r="D21" i="3"/>
  <c r="AM21" i="3"/>
  <c r="AD21" i="1"/>
  <c r="AE21" i="1" s="1"/>
  <c r="H21" i="1"/>
  <c r="G21" i="1" s="1"/>
  <c r="X21" i="1"/>
  <c r="Y21" i="1" s="1"/>
  <c r="BK21" i="34"/>
  <c r="E21" i="34" s="1"/>
  <c r="D21" i="34" s="1"/>
  <c r="G20" i="1"/>
  <c r="AB20" i="1"/>
  <c r="F20" i="1"/>
  <c r="AM20" i="3"/>
  <c r="AD20" i="1"/>
  <c r="F20" i="3"/>
  <c r="X20" i="1"/>
  <c r="Y20" i="1" s="1"/>
  <c r="BJ20" i="34"/>
  <c r="D20" i="34"/>
  <c r="AG20" i="34"/>
  <c r="G19" i="1"/>
  <c r="AM19" i="3"/>
  <c r="AD19" i="1"/>
  <c r="AE19" i="1" s="1"/>
  <c r="F19" i="1"/>
  <c r="F19" i="3"/>
  <c r="X19" i="1"/>
  <c r="Y19" i="1" s="1"/>
  <c r="D19" i="29"/>
  <c r="V19" i="1" s="1"/>
  <c r="F19" i="34"/>
  <c r="BK19" i="34"/>
  <c r="E19" i="34" s="1"/>
  <c r="AG19" i="34"/>
  <c r="G18" i="1"/>
  <c r="P18" i="1" s="1"/>
  <c r="Q18" i="1" s="1"/>
  <c r="AM18" i="3"/>
  <c r="AD18" i="1"/>
  <c r="F18" i="1"/>
  <c r="AB18" i="1"/>
  <c r="F18" i="3"/>
  <c r="D18" i="3" s="1"/>
  <c r="BM18" i="34"/>
  <c r="G18" i="34" s="1"/>
  <c r="X18" i="1"/>
  <c r="Y18" i="1" s="1"/>
  <c r="BK18" i="34"/>
  <c r="E18" i="34" s="1"/>
  <c r="BL18" i="34"/>
  <c r="F18" i="34" s="1"/>
  <c r="AM17" i="3"/>
  <c r="AD17" i="1"/>
  <c r="G17" i="1"/>
  <c r="AE17" i="1"/>
  <c r="X17" i="1"/>
  <c r="BW17" i="34"/>
  <c r="Q17" i="34" s="1"/>
  <c r="Q7" i="34" s="1"/>
  <c r="BK17" i="34"/>
  <c r="E17" i="34" s="1"/>
  <c r="BL17" i="34"/>
  <c r="F17" i="34" s="1"/>
  <c r="D17" i="25"/>
  <c r="R17" i="1" s="1"/>
  <c r="AG17" i="34"/>
  <c r="F16" i="1"/>
  <c r="D16" i="3"/>
  <c r="AE16" i="1"/>
  <c r="AM16" i="3"/>
  <c r="J16" i="1"/>
  <c r="G16" i="1" s="1"/>
  <c r="X16" i="1"/>
  <c r="Y16" i="1" s="1"/>
  <c r="BK16" i="34"/>
  <c r="E16" i="34" s="1"/>
  <c r="D16" i="34" s="1"/>
  <c r="D15" i="3"/>
  <c r="AM15" i="3"/>
  <c r="AD15" i="1"/>
  <c r="H15" i="1"/>
  <c r="G15" i="1" s="1"/>
  <c r="P15" i="1" s="1"/>
  <c r="Q15" i="1" s="1"/>
  <c r="AE15" i="1"/>
  <c r="X15" i="1"/>
  <c r="Y15" i="1" s="1"/>
  <c r="BK15" i="34"/>
  <c r="E15" i="34" s="1"/>
  <c r="D15" i="34" s="1"/>
  <c r="D14" i="3"/>
  <c r="AM14" i="3"/>
  <c r="AD14" i="1"/>
  <c r="AE14" i="1" s="1"/>
  <c r="H14" i="1"/>
  <c r="G14" i="1" s="1"/>
  <c r="P14" i="1" s="1"/>
  <c r="Q14" i="1" s="1"/>
  <c r="X14" i="1"/>
  <c r="D14" i="31"/>
  <c r="BK14" i="34"/>
  <c r="E14" i="34" s="1"/>
  <c r="D14" i="34" s="1"/>
  <c r="D14" i="25"/>
  <c r="R14" i="1" s="1"/>
  <c r="D14" i="14"/>
  <c r="AB13" i="1"/>
  <c r="AE13" i="1" s="1"/>
  <c r="D13" i="3"/>
  <c r="AD13" i="1"/>
  <c r="AM13" i="3"/>
  <c r="H13" i="1"/>
  <c r="G13" i="1" s="1"/>
  <c r="P13" i="1" s="1"/>
  <c r="Q13" i="1" s="1"/>
  <c r="X13" i="1"/>
  <c r="D13" i="29"/>
  <c r="V13" i="1" s="1"/>
  <c r="V7" i="1" s="1"/>
  <c r="BK13" i="34"/>
  <c r="BJ13" i="34" s="1"/>
  <c r="D13" i="25"/>
  <c r="R13" i="1" s="1"/>
  <c r="D13" i="8"/>
  <c r="D12" i="3"/>
  <c r="AD12" i="1"/>
  <c r="AE12" i="1" s="1"/>
  <c r="AM12" i="3"/>
  <c r="H12" i="1"/>
  <c r="G12" i="1" s="1"/>
  <c r="X12" i="1"/>
  <c r="BM12" i="34"/>
  <c r="G12" i="34" s="1"/>
  <c r="D12" i="27"/>
  <c r="T12" i="1" s="1"/>
  <c r="T7" i="1" s="1"/>
  <c r="E12" i="34"/>
  <c r="D12" i="25"/>
  <c r="R12" i="1" s="1"/>
  <c r="P12" i="1"/>
  <c r="Q12" i="1" s="1"/>
  <c r="D12" i="8"/>
  <c r="AB11" i="1"/>
  <c r="D11" i="3"/>
  <c r="AD11" i="1"/>
  <c r="AE11" i="1" s="1"/>
  <c r="AM11" i="3"/>
  <c r="J11" i="1"/>
  <c r="G11" i="1" s="1"/>
  <c r="P11" i="1" s="1"/>
  <c r="Q11" i="1" s="1"/>
  <c r="X11" i="1"/>
  <c r="Y11" i="1" s="1"/>
  <c r="BK11" i="34"/>
  <c r="D11" i="8"/>
  <c r="AD10" i="1"/>
  <c r="AE10" i="1" s="1"/>
  <c r="AM10" i="3"/>
  <c r="F10" i="1"/>
  <c r="G10" i="1"/>
  <c r="F10" i="3"/>
  <c r="D10" i="3" s="1"/>
  <c r="X10" i="1"/>
  <c r="D10" i="31"/>
  <c r="BK10" i="34"/>
  <c r="E10" i="34" s="1"/>
  <c r="BL10" i="34"/>
  <c r="D10" i="25"/>
  <c r="R10" i="1" s="1"/>
  <c r="R7" i="1" s="1"/>
  <c r="G10" i="33"/>
  <c r="D10" i="8"/>
  <c r="AM9" i="3"/>
  <c r="F9" i="1"/>
  <c r="D9" i="3"/>
  <c r="G9" i="1"/>
  <c r="AE9" i="1"/>
  <c r="X9" i="1"/>
  <c r="Y9" i="1" s="1"/>
  <c r="BK9" i="34"/>
  <c r="G9" i="33"/>
  <c r="D9" i="14"/>
  <c r="D9" i="13"/>
  <c r="D9" i="8"/>
  <c r="AD8" i="1"/>
  <c r="AM8" i="3"/>
  <c r="AB8" i="1"/>
  <c r="J8" i="1"/>
  <c r="X8" i="1"/>
  <c r="BK8" i="34"/>
  <c r="AG8" i="34"/>
  <c r="F8" i="33"/>
  <c r="D8" i="13"/>
  <c r="D8" i="8"/>
  <c r="G8" i="1" l="1"/>
  <c r="G7" i="1" s="1"/>
  <c r="J7" i="1"/>
  <c r="AB7" i="1"/>
  <c r="F7" i="1"/>
  <c r="AE22" i="1"/>
  <c r="AE25" i="1"/>
  <c r="H7" i="1"/>
  <c r="L7" i="1"/>
  <c r="P9" i="1"/>
  <c r="Q9" i="1" s="1"/>
  <c r="AE18" i="1"/>
  <c r="K7" i="1"/>
  <c r="AD7" i="1"/>
  <c r="P45" i="1"/>
  <c r="Q45" i="1" s="1"/>
  <c r="Y41" i="1"/>
  <c r="D19" i="34"/>
  <c r="H7" i="34"/>
  <c r="BL7" i="34"/>
  <c r="Y46" i="1"/>
  <c r="CJ7" i="34"/>
  <c r="BW7" i="34"/>
  <c r="G7" i="34"/>
  <c r="BM7" i="34"/>
  <c r="BK7" i="34"/>
  <c r="O19" i="1"/>
  <c r="P19" i="1" s="1"/>
  <c r="Q19" i="1" s="1"/>
  <c r="P19" i="3"/>
  <c r="D19" i="3" s="1"/>
  <c r="O8" i="1"/>
  <c r="P8" i="3"/>
  <c r="D8" i="3" s="1"/>
  <c r="O17" i="1"/>
  <c r="P17" i="1" s="1"/>
  <c r="Q17" i="1" s="1"/>
  <c r="P17" i="3"/>
  <c r="D17" i="3" s="1"/>
  <c r="D41" i="3"/>
  <c r="BJ45" i="34"/>
  <c r="O25" i="1"/>
  <c r="P25" i="1" s="1"/>
  <c r="Q25" i="1" s="1"/>
  <c r="P25" i="3"/>
  <c r="D25" i="3" s="1"/>
  <c r="O20" i="1"/>
  <c r="P20" i="1" s="1"/>
  <c r="Q20" i="1" s="1"/>
  <c r="P20" i="3"/>
  <c r="D20" i="3" s="1"/>
  <c r="O39" i="1"/>
  <c r="P39" i="3"/>
  <c r="D39" i="3" s="1"/>
  <c r="O26" i="1"/>
  <c r="P26" i="3"/>
  <c r="D26" i="3" s="1"/>
  <c r="O23" i="1"/>
  <c r="P23" i="3"/>
  <c r="D23" i="3" s="1"/>
  <c r="O40" i="1"/>
  <c r="P40" i="1" s="1"/>
  <c r="Q40" i="1" s="1"/>
  <c r="P40" i="3"/>
  <c r="D40" i="3" s="1"/>
  <c r="O34" i="1"/>
  <c r="P34" i="3"/>
  <c r="D34" i="3" s="1"/>
  <c r="S11" i="23"/>
  <c r="H10" i="23"/>
  <c r="L10" i="23"/>
  <c r="E12" i="23"/>
  <c r="E11" i="33"/>
  <c r="S12" i="23"/>
  <c r="S11" i="33"/>
  <c r="Z11" i="23"/>
  <c r="Z10" i="33"/>
  <c r="Y10" i="33"/>
  <c r="Y11" i="23"/>
  <c r="AB9" i="33"/>
  <c r="AB10" i="23"/>
  <c r="V9" i="33"/>
  <c r="V10" i="23"/>
  <c r="O10" i="33"/>
  <c r="O11" i="23"/>
  <c r="R10" i="23"/>
  <c r="R9" i="33"/>
  <c r="U10" i="33"/>
  <c r="U11" i="23"/>
  <c r="F10" i="33"/>
  <c r="F11" i="23"/>
  <c r="M10" i="33"/>
  <c r="M11" i="23"/>
  <c r="AA11" i="33"/>
  <c r="AA12" i="23"/>
  <c r="X9" i="33"/>
  <c r="X10" i="23"/>
  <c r="G11" i="23"/>
  <c r="T11" i="33"/>
  <c r="T12" i="23"/>
  <c r="J10" i="23"/>
  <c r="J9" i="33"/>
  <c r="AD10" i="33"/>
  <c r="AD11" i="23"/>
  <c r="Q9" i="33"/>
  <c r="Q10" i="23"/>
  <c r="I10" i="33"/>
  <c r="I11" i="23"/>
  <c r="D9" i="23"/>
  <c r="AG10" i="33"/>
  <c r="AG11" i="23"/>
  <c r="AC11" i="23"/>
  <c r="AC10" i="33"/>
  <c r="W11" i="23"/>
  <c r="W10" i="33"/>
  <c r="L10" i="33"/>
  <c r="L11" i="23"/>
  <c r="N11" i="23"/>
  <c r="N10" i="33"/>
  <c r="AE11" i="33"/>
  <c r="AE12" i="23"/>
  <c r="P9" i="33"/>
  <c r="P10" i="23"/>
  <c r="K12" i="23"/>
  <c r="K11" i="33"/>
  <c r="Y40" i="1"/>
  <c r="Y8" i="1"/>
  <c r="X7" i="1"/>
  <c r="D8" i="33"/>
  <c r="P8" i="1"/>
  <c r="Y14" i="1"/>
  <c r="P16" i="1"/>
  <c r="Q16" i="1" s="1"/>
  <c r="P34" i="1"/>
  <c r="Q34" i="1" s="1"/>
  <c r="Y17" i="1"/>
  <c r="AE8" i="1"/>
  <c r="AE7" i="1" s="1"/>
  <c r="P21" i="1"/>
  <c r="Q21" i="1" s="1"/>
  <c r="Y31" i="1"/>
  <c r="D48" i="3"/>
  <c r="E48" i="1"/>
  <c r="P48" i="1" s="1"/>
  <c r="Q48" i="1" s="1"/>
  <c r="BJ48" i="34"/>
  <c r="BJ47" i="34"/>
  <c r="BJ46" i="34"/>
  <c r="D46" i="34"/>
  <c r="E45" i="34"/>
  <c r="D45" i="34" s="1"/>
  <c r="D44" i="3"/>
  <c r="E44" i="1"/>
  <c r="P44" i="1" s="1"/>
  <c r="Q44" i="1" s="1"/>
  <c r="E43" i="1"/>
  <c r="P43" i="1" s="1"/>
  <c r="Q43" i="1" s="1"/>
  <c r="D43" i="3"/>
  <c r="D43" i="34"/>
  <c r="BJ43" i="34"/>
  <c r="D42" i="3"/>
  <c r="E42" i="1"/>
  <c r="P42" i="1" s="1"/>
  <c r="Q42" i="1" s="1"/>
  <c r="Y42" i="1"/>
  <c r="BJ42" i="34"/>
  <c r="E41" i="34"/>
  <c r="D41" i="34" s="1"/>
  <c r="E39" i="1"/>
  <c r="P39" i="1"/>
  <c r="Q39" i="1" s="1"/>
  <c r="BJ39" i="34"/>
  <c r="D38" i="3"/>
  <c r="E38" i="1"/>
  <c r="P38" i="1" s="1"/>
  <c r="Q38" i="1" s="1"/>
  <c r="BJ38" i="34"/>
  <c r="E37" i="1"/>
  <c r="P37" i="1" s="1"/>
  <c r="Q37" i="1" s="1"/>
  <c r="D37" i="3"/>
  <c r="BJ37" i="34"/>
  <c r="Y36" i="1"/>
  <c r="BJ36" i="34"/>
  <c r="BJ35" i="34"/>
  <c r="D35" i="34"/>
  <c r="BJ34" i="34"/>
  <c r="D33" i="3"/>
  <c r="E33" i="1"/>
  <c r="P33" i="1" s="1"/>
  <c r="Q33" i="1" s="1"/>
  <c r="BJ33" i="34"/>
  <c r="D32" i="3"/>
  <c r="E32" i="1"/>
  <c r="P32" i="1" s="1"/>
  <c r="Q32" i="1" s="1"/>
  <c r="Y32" i="1"/>
  <c r="D32" i="34"/>
  <c r="BJ32" i="34"/>
  <c r="BJ31" i="34"/>
  <c r="Y30" i="1"/>
  <c r="Y29" i="1"/>
  <c r="BJ29" i="34"/>
  <c r="D28" i="3"/>
  <c r="E28" i="1"/>
  <c r="P28" i="1" s="1"/>
  <c r="Q28" i="1" s="1"/>
  <c r="E28" i="34"/>
  <c r="D28" i="34" s="1"/>
  <c r="BJ27" i="34"/>
  <c r="E26" i="1"/>
  <c r="Y26" i="1"/>
  <c r="BJ26" i="34"/>
  <c r="BJ25" i="34"/>
  <c r="D24" i="3"/>
  <c r="E24" i="1"/>
  <c r="BJ24" i="34"/>
  <c r="P23" i="1"/>
  <c r="Q23" i="1" s="1"/>
  <c r="E23" i="34"/>
  <c r="D23" i="34" s="1"/>
  <c r="Y23" i="1"/>
  <c r="BJ22" i="34"/>
  <c r="E22" i="34"/>
  <c r="D22" i="34" s="1"/>
  <c r="BJ21" i="34"/>
  <c r="AE20" i="1"/>
  <c r="BJ19" i="34"/>
  <c r="D18" i="34"/>
  <c r="BJ18" i="34"/>
  <c r="D17" i="34"/>
  <c r="BJ17" i="34"/>
  <c r="BJ16" i="34"/>
  <c r="BJ15" i="34"/>
  <c r="BJ14" i="34"/>
  <c r="Y13" i="1"/>
  <c r="E13" i="34"/>
  <c r="D13" i="34" s="1"/>
  <c r="BJ12" i="34"/>
  <c r="D12" i="34"/>
  <c r="Y12" i="1"/>
  <c r="BJ11" i="34"/>
  <c r="E11" i="34"/>
  <c r="D11" i="34" s="1"/>
  <c r="P10" i="1"/>
  <c r="Q10" i="1" s="1"/>
  <c r="Y10" i="1"/>
  <c r="BJ10" i="34"/>
  <c r="F10" i="34"/>
  <c r="BJ9" i="34"/>
  <c r="E9" i="34"/>
  <c r="D9" i="34" s="1"/>
  <c r="BJ8" i="34"/>
  <c r="E8" i="34"/>
  <c r="P24" i="1" l="1"/>
  <c r="Q24" i="1" s="1"/>
  <c r="E7" i="1"/>
  <c r="D8" i="34"/>
  <c r="E7" i="34"/>
  <c r="BJ7" i="34"/>
  <c r="D10" i="34"/>
  <c r="F7" i="34"/>
  <c r="P26" i="1"/>
  <c r="Q26" i="1" s="1"/>
  <c r="Q8" i="1"/>
  <c r="O7" i="1"/>
  <c r="D9" i="33"/>
  <c r="D9" i="1" s="1"/>
  <c r="H11" i="23"/>
  <c r="H10" i="33"/>
  <c r="K12" i="33"/>
  <c r="K13" i="23"/>
  <c r="Q11" i="23"/>
  <c r="Q10" i="33"/>
  <c r="AA13" i="23"/>
  <c r="AA12" i="33"/>
  <c r="V10" i="33"/>
  <c r="V11" i="23"/>
  <c r="P10" i="33"/>
  <c r="P11" i="23"/>
  <c r="L12" i="23"/>
  <c r="L11" i="33"/>
  <c r="AG12" i="23"/>
  <c r="AG11" i="33"/>
  <c r="W11" i="33"/>
  <c r="W12" i="23"/>
  <c r="I12" i="23"/>
  <c r="I11" i="33"/>
  <c r="X11" i="23"/>
  <c r="X10" i="33"/>
  <c r="F11" i="33"/>
  <c r="F12" i="23"/>
  <c r="O11" i="33"/>
  <c r="O12" i="23"/>
  <c r="AB11" i="23"/>
  <c r="AB10" i="33"/>
  <c r="J10" i="33"/>
  <c r="J11" i="23"/>
  <c r="S12" i="33"/>
  <c r="S13" i="23"/>
  <c r="N11" i="33"/>
  <c r="N12" i="23"/>
  <c r="AC11" i="33"/>
  <c r="AC12" i="23"/>
  <c r="T12" i="33"/>
  <c r="T13" i="23"/>
  <c r="U12" i="23"/>
  <c r="U11" i="33"/>
  <c r="Y11" i="33"/>
  <c r="Y12" i="23"/>
  <c r="AD11" i="33"/>
  <c r="AD12" i="23"/>
  <c r="G12" i="23"/>
  <c r="G11" i="33"/>
  <c r="M11" i="33"/>
  <c r="M12" i="23"/>
  <c r="E12" i="33"/>
  <c r="E13" i="23"/>
  <c r="AE12" i="33"/>
  <c r="AE13" i="23"/>
  <c r="D10" i="23"/>
  <c r="R10" i="33"/>
  <c r="R11" i="23"/>
  <c r="Z11" i="33"/>
  <c r="Z12" i="23"/>
  <c r="Y7" i="1"/>
  <c r="D8" i="1"/>
  <c r="P7" i="1" l="1"/>
  <c r="D7" i="34"/>
  <c r="Q7" i="1"/>
  <c r="H11" i="33"/>
  <c r="H12" i="23"/>
  <c r="W12" i="33"/>
  <c r="W13" i="23"/>
  <c r="K14" i="23"/>
  <c r="K13" i="33"/>
  <c r="E14" i="23"/>
  <c r="E13" i="33"/>
  <c r="J11" i="33"/>
  <c r="J12" i="23"/>
  <c r="AG13" i="23"/>
  <c r="AG12" i="33"/>
  <c r="D11" i="23"/>
  <c r="T13" i="33"/>
  <c r="T14" i="23"/>
  <c r="S13" i="33"/>
  <c r="S14" i="23"/>
  <c r="O12" i="33"/>
  <c r="O13" i="23"/>
  <c r="L13" i="23"/>
  <c r="L12" i="33"/>
  <c r="AA13" i="33"/>
  <c r="AA14" i="23"/>
  <c r="AD12" i="33"/>
  <c r="AD13" i="23"/>
  <c r="P11" i="33"/>
  <c r="P12" i="23"/>
  <c r="R12" i="23"/>
  <c r="R11" i="33"/>
  <c r="AE13" i="33"/>
  <c r="AE14" i="23"/>
  <c r="M13" i="23"/>
  <c r="M12" i="33"/>
  <c r="Y12" i="33"/>
  <c r="Y13" i="23"/>
  <c r="AC12" i="33"/>
  <c r="AC13" i="23"/>
  <c r="F13" i="23"/>
  <c r="F12" i="33"/>
  <c r="I12" i="33"/>
  <c r="I13" i="23"/>
  <c r="Q11" i="33"/>
  <c r="Q12" i="23"/>
  <c r="V11" i="33"/>
  <c r="V12" i="23"/>
  <c r="Z12" i="33"/>
  <c r="Z13" i="23"/>
  <c r="N12" i="33"/>
  <c r="N13" i="23"/>
  <c r="G13" i="23"/>
  <c r="G12" i="33"/>
  <c r="U12" i="33"/>
  <c r="U13" i="23"/>
  <c r="D10" i="33"/>
  <c r="AB11" i="33"/>
  <c r="AB12" i="23"/>
  <c r="X12" i="23"/>
  <c r="X11" i="33"/>
  <c r="D12" i="23" l="1"/>
  <c r="H13" i="23"/>
  <c r="H12" i="33"/>
  <c r="Z13" i="33"/>
  <c r="Z14" i="23"/>
  <c r="D10" i="1"/>
  <c r="R12" i="33"/>
  <c r="R13" i="23"/>
  <c r="O13" i="33"/>
  <c r="O14" i="23"/>
  <c r="U13" i="33"/>
  <c r="U14" i="23"/>
  <c r="N13" i="33"/>
  <c r="N14" i="23"/>
  <c r="V12" i="33"/>
  <c r="V13" i="23"/>
  <c r="P12" i="33"/>
  <c r="P13" i="23"/>
  <c r="E14" i="33"/>
  <c r="E15" i="23"/>
  <c r="F13" i="33"/>
  <c r="F14" i="23"/>
  <c r="M13" i="33"/>
  <c r="M14" i="23"/>
  <c r="AA15" i="23"/>
  <c r="AA14" i="33"/>
  <c r="S14" i="33"/>
  <c r="S15" i="23"/>
  <c r="I14" i="23"/>
  <c r="I13" i="33"/>
  <c r="Y13" i="33"/>
  <c r="Y14" i="23"/>
  <c r="X12" i="33"/>
  <c r="X13" i="23"/>
  <c r="Q12" i="33"/>
  <c r="Q13" i="23"/>
  <c r="AC14" i="23"/>
  <c r="AC13" i="33"/>
  <c r="AE14" i="33"/>
  <c r="AE15" i="23"/>
  <c r="AG14" i="23"/>
  <c r="AG13" i="33"/>
  <c r="K14" i="33"/>
  <c r="K15" i="23"/>
  <c r="L13" i="33"/>
  <c r="L14" i="23"/>
  <c r="AB13" i="23"/>
  <c r="AB12" i="33"/>
  <c r="G14" i="23"/>
  <c r="G13" i="33"/>
  <c r="D11" i="33"/>
  <c r="D11" i="1" s="1"/>
  <c r="AD13" i="33"/>
  <c r="AD14" i="23"/>
  <c r="T14" i="33"/>
  <c r="T15" i="23"/>
  <c r="J12" i="33"/>
  <c r="J13" i="23"/>
  <c r="W13" i="33"/>
  <c r="W14" i="23"/>
  <c r="H13" i="33" l="1"/>
  <c r="H14" i="23"/>
  <c r="D13" i="23"/>
  <c r="AA16" i="23"/>
  <c r="AA15" i="33"/>
  <c r="E15" i="33"/>
  <c r="E16" i="23"/>
  <c r="V14" i="23"/>
  <c r="V13" i="33"/>
  <c r="G15" i="23"/>
  <c r="G14" i="33"/>
  <c r="I14" i="33"/>
  <c r="I15" i="23"/>
  <c r="AD15" i="23"/>
  <c r="AD14" i="33"/>
  <c r="K15" i="33"/>
  <c r="K16" i="23"/>
  <c r="AE15" i="33"/>
  <c r="AE16" i="23"/>
  <c r="X13" i="33"/>
  <c r="X14" i="23"/>
  <c r="M14" i="33"/>
  <c r="M15" i="23"/>
  <c r="N14" i="33"/>
  <c r="N15" i="23"/>
  <c r="O15" i="23"/>
  <c r="O14" i="33"/>
  <c r="L15" i="23"/>
  <c r="L14" i="33"/>
  <c r="W15" i="23"/>
  <c r="W14" i="33"/>
  <c r="S15" i="33"/>
  <c r="S16" i="23"/>
  <c r="J14" i="23"/>
  <c r="J13" i="33"/>
  <c r="D12" i="33"/>
  <c r="D12" i="1" s="1"/>
  <c r="AB13" i="33"/>
  <c r="AB14" i="23"/>
  <c r="Y14" i="33"/>
  <c r="Y15" i="23"/>
  <c r="F15" i="23"/>
  <c r="F14" i="33"/>
  <c r="P13" i="33"/>
  <c r="P14" i="23"/>
  <c r="U14" i="33"/>
  <c r="U15" i="23"/>
  <c r="R14" i="23"/>
  <c r="R13" i="33"/>
  <c r="Q14" i="23"/>
  <c r="Q13" i="33"/>
  <c r="T16" i="23"/>
  <c r="T15" i="33"/>
  <c r="AG15" i="23"/>
  <c r="AG14" i="33"/>
  <c r="AC15" i="23"/>
  <c r="AC14" i="33"/>
  <c r="Z14" i="33"/>
  <c r="Z15" i="23"/>
  <c r="H15" i="23" l="1"/>
  <c r="H14" i="33"/>
  <c r="D13" i="33"/>
  <c r="D13" i="1" s="1"/>
  <c r="O15" i="33"/>
  <c r="O16" i="23"/>
  <c r="E17" i="23"/>
  <c r="E16" i="33"/>
  <c r="W15" i="33"/>
  <c r="W16" i="23"/>
  <c r="AD15" i="33"/>
  <c r="AD16" i="23"/>
  <c r="G16" i="23"/>
  <c r="G15" i="33"/>
  <c r="F16" i="23"/>
  <c r="F15" i="33"/>
  <c r="X15" i="23"/>
  <c r="X14" i="33"/>
  <c r="Y15" i="33"/>
  <c r="Y16" i="23"/>
  <c r="J14" i="33"/>
  <c r="J15" i="23"/>
  <c r="L15" i="33"/>
  <c r="L16" i="23"/>
  <c r="AE17" i="23"/>
  <c r="AE16" i="33"/>
  <c r="D14" i="23"/>
  <c r="AA16" i="33"/>
  <c r="AA17" i="23"/>
  <c r="AG15" i="33"/>
  <c r="AG16" i="23"/>
  <c r="R15" i="23"/>
  <c r="R14" i="33"/>
  <c r="N15" i="33"/>
  <c r="N16" i="23"/>
  <c r="T16" i="33"/>
  <c r="T17" i="23"/>
  <c r="AC15" i="33"/>
  <c r="AC16" i="23"/>
  <c r="S16" i="33"/>
  <c r="S17" i="23"/>
  <c r="U16" i="23"/>
  <c r="U15" i="33"/>
  <c r="P14" i="33"/>
  <c r="P15" i="23"/>
  <c r="Z15" i="33"/>
  <c r="Z16" i="23"/>
  <c r="Q14" i="33"/>
  <c r="Q15" i="23"/>
  <c r="AB15" i="23"/>
  <c r="AB14" i="33"/>
  <c r="M15" i="33"/>
  <c r="M16" i="23"/>
  <c r="K16" i="33"/>
  <c r="K17" i="23"/>
  <c r="I16" i="23"/>
  <c r="I15" i="33"/>
  <c r="V15" i="23"/>
  <c r="V14" i="33"/>
  <c r="H16" i="23" l="1"/>
  <c r="H15" i="33"/>
  <c r="D15" i="23"/>
  <c r="D14" i="33"/>
  <c r="D14" i="1" s="1"/>
  <c r="Z16" i="33"/>
  <c r="Z17" i="23"/>
  <c r="S17" i="33"/>
  <c r="S18" i="23"/>
  <c r="N16" i="33"/>
  <c r="N17" i="23"/>
  <c r="AA17" i="33"/>
  <c r="AA18" i="23"/>
  <c r="Y16" i="33"/>
  <c r="Y17" i="23"/>
  <c r="W16" i="33"/>
  <c r="W17" i="23"/>
  <c r="E18" i="23"/>
  <c r="E17" i="33"/>
  <c r="K17" i="33"/>
  <c r="K18" i="23"/>
  <c r="O16" i="33"/>
  <c r="O17" i="23"/>
  <c r="AC17" i="23"/>
  <c r="AC16" i="33"/>
  <c r="P15" i="33"/>
  <c r="P16" i="23"/>
  <c r="M16" i="33"/>
  <c r="M17" i="23"/>
  <c r="Q16" i="23"/>
  <c r="Q15" i="33"/>
  <c r="R15" i="33"/>
  <c r="R16" i="23"/>
  <c r="X15" i="33"/>
  <c r="X16" i="23"/>
  <c r="G17" i="23"/>
  <c r="G16" i="33"/>
  <c r="I16" i="33"/>
  <c r="I17" i="23"/>
  <c r="AB15" i="33"/>
  <c r="AB16" i="23"/>
  <c r="V15" i="33"/>
  <c r="V16" i="23"/>
  <c r="T17" i="33"/>
  <c r="T18" i="23"/>
  <c r="AG16" i="33"/>
  <c r="AG17" i="23"/>
  <c r="J15" i="33"/>
  <c r="J16" i="23"/>
  <c r="AD16" i="33"/>
  <c r="AD17" i="23"/>
  <c r="L16" i="33"/>
  <c r="L17" i="23"/>
  <c r="U16" i="33"/>
  <c r="U17" i="23"/>
  <c r="AE17" i="33"/>
  <c r="AE18" i="23"/>
  <c r="F17" i="23"/>
  <c r="F16" i="33"/>
  <c r="H16" i="33" l="1"/>
  <c r="H17" i="23"/>
  <c r="D15" i="33"/>
  <c r="D15" i="1"/>
  <c r="T18" i="33"/>
  <c r="T19" i="23"/>
  <c r="AA19" i="23"/>
  <c r="AA18" i="33"/>
  <c r="Z17" i="33"/>
  <c r="Z18" i="23"/>
  <c r="I17" i="33"/>
  <c r="I18" i="23"/>
  <c r="M18" i="23"/>
  <c r="M17" i="33"/>
  <c r="AD18" i="23"/>
  <c r="AD17" i="33"/>
  <c r="R17" i="23"/>
  <c r="R16" i="33"/>
  <c r="U17" i="33"/>
  <c r="U18" i="23"/>
  <c r="V16" i="33"/>
  <c r="V17" i="23"/>
  <c r="W18" i="23"/>
  <c r="W17" i="33"/>
  <c r="N17" i="33"/>
  <c r="N18" i="23"/>
  <c r="O18" i="23"/>
  <c r="O17" i="33"/>
  <c r="E19" i="23"/>
  <c r="E18" i="33"/>
  <c r="J17" i="23"/>
  <c r="J16" i="33"/>
  <c r="G18" i="23"/>
  <c r="G17" i="33"/>
  <c r="F17" i="33"/>
  <c r="F18" i="23"/>
  <c r="X17" i="23"/>
  <c r="X16" i="33"/>
  <c r="AE18" i="33"/>
  <c r="AE19" i="23"/>
  <c r="P16" i="33"/>
  <c r="P17" i="23"/>
  <c r="L18" i="23"/>
  <c r="L17" i="33"/>
  <c r="AG17" i="33"/>
  <c r="AG18" i="23"/>
  <c r="AB16" i="33"/>
  <c r="AB17" i="23"/>
  <c r="D16" i="23"/>
  <c r="Q17" i="23"/>
  <c r="Q16" i="33"/>
  <c r="AC17" i="33"/>
  <c r="AC18" i="23"/>
  <c r="K19" i="23"/>
  <c r="K18" i="33"/>
  <c r="Y17" i="33"/>
  <c r="Y18" i="23"/>
  <c r="S19" i="23"/>
  <c r="S18" i="33"/>
  <c r="H18" i="23" l="1"/>
  <c r="H17" i="33"/>
  <c r="D16" i="33"/>
  <c r="D16" i="1" s="1"/>
  <c r="X18" i="23"/>
  <c r="X17" i="33"/>
  <c r="O19" i="23"/>
  <c r="O18" i="33"/>
  <c r="R17" i="33"/>
  <c r="R18" i="23"/>
  <c r="T19" i="33"/>
  <c r="T20" i="23"/>
  <c r="L19" i="23"/>
  <c r="L18" i="33"/>
  <c r="K19" i="33"/>
  <c r="K20" i="23"/>
  <c r="AB17" i="33"/>
  <c r="AB18" i="23"/>
  <c r="P17" i="33"/>
  <c r="P18" i="23"/>
  <c r="F18" i="33"/>
  <c r="F19" i="23"/>
  <c r="J17" i="33"/>
  <c r="J18" i="23"/>
  <c r="N18" i="33"/>
  <c r="N19" i="23"/>
  <c r="V18" i="23"/>
  <c r="V17" i="33"/>
  <c r="Z18" i="33"/>
  <c r="Z19" i="23"/>
  <c r="AD18" i="33"/>
  <c r="AD19" i="23"/>
  <c r="D17" i="23"/>
  <c r="S19" i="33"/>
  <c r="S20" i="23"/>
  <c r="AG19" i="23"/>
  <c r="AG18" i="33"/>
  <c r="AE19" i="33"/>
  <c r="AE20" i="23"/>
  <c r="W18" i="33"/>
  <c r="W19" i="23"/>
  <c r="M18" i="33"/>
  <c r="M19" i="23"/>
  <c r="AA19" i="33"/>
  <c r="AA20" i="23"/>
  <c r="AC18" i="33"/>
  <c r="AC19" i="23"/>
  <c r="E20" i="23"/>
  <c r="E19" i="33"/>
  <c r="U19" i="23"/>
  <c r="U18" i="33"/>
  <c r="Y18" i="33"/>
  <c r="Y19" i="23"/>
  <c r="Q17" i="33"/>
  <c r="Q18" i="23"/>
  <c r="G19" i="23"/>
  <c r="G18" i="33"/>
  <c r="I18" i="33"/>
  <c r="I19" i="23"/>
  <c r="H19" i="23" l="1"/>
  <c r="H18" i="33"/>
  <c r="D17" i="33"/>
  <c r="D17" i="1" s="1"/>
  <c r="Q18" i="33"/>
  <c r="Q19" i="23"/>
  <c r="E21" i="23"/>
  <c r="E20" i="33"/>
  <c r="AG19" i="33"/>
  <c r="AG20" i="23"/>
  <c r="L20" i="23"/>
  <c r="L19" i="33"/>
  <c r="O19" i="33"/>
  <c r="O20" i="23"/>
  <c r="AD20" i="23"/>
  <c r="AD19" i="33"/>
  <c r="P18" i="33"/>
  <c r="P19" i="23"/>
  <c r="AC20" i="23"/>
  <c r="AC19" i="33"/>
  <c r="S20" i="33"/>
  <c r="S21" i="23"/>
  <c r="Z19" i="33"/>
  <c r="Z20" i="23"/>
  <c r="J19" i="23"/>
  <c r="J18" i="33"/>
  <c r="AB19" i="23"/>
  <c r="AB18" i="33"/>
  <c r="T20" i="33"/>
  <c r="T21" i="23"/>
  <c r="Y20" i="23"/>
  <c r="Y19" i="33"/>
  <c r="W20" i="23"/>
  <c r="W19" i="33"/>
  <c r="X19" i="23"/>
  <c r="X18" i="33"/>
  <c r="I19" i="33"/>
  <c r="I20" i="23"/>
  <c r="M19" i="33"/>
  <c r="M20" i="23"/>
  <c r="V18" i="33"/>
  <c r="V19" i="23"/>
  <c r="N20" i="23"/>
  <c r="N19" i="33"/>
  <c r="AA20" i="33"/>
  <c r="AA21" i="23"/>
  <c r="D18" i="23"/>
  <c r="G20" i="23"/>
  <c r="G19" i="33"/>
  <c r="U19" i="33"/>
  <c r="U20" i="23"/>
  <c r="AE20" i="33"/>
  <c r="AE21" i="23"/>
  <c r="F20" i="23"/>
  <c r="F19" i="33"/>
  <c r="K21" i="23"/>
  <c r="K20" i="33"/>
  <c r="R18" i="33"/>
  <c r="R19" i="23"/>
  <c r="H20" i="23" l="1"/>
  <c r="H19" i="33"/>
  <c r="D18" i="33"/>
  <c r="D18" i="1" s="1"/>
  <c r="Y20" i="33"/>
  <c r="Y21" i="23"/>
  <c r="J20" i="23"/>
  <c r="J19" i="33"/>
  <c r="V19" i="33"/>
  <c r="V20" i="23"/>
  <c r="T22" i="23"/>
  <c r="T21" i="33"/>
  <c r="P19" i="33"/>
  <c r="P20" i="23"/>
  <c r="E22" i="23"/>
  <c r="E21" i="33"/>
  <c r="AC20" i="33"/>
  <c r="AC21" i="23"/>
  <c r="U20" i="33"/>
  <c r="U21" i="23"/>
  <c r="X20" i="23"/>
  <c r="X19" i="33"/>
  <c r="L21" i="23"/>
  <c r="L20" i="33"/>
  <c r="N20" i="33"/>
  <c r="N21" i="23"/>
  <c r="K21" i="33"/>
  <c r="K22" i="23"/>
  <c r="M20" i="33"/>
  <c r="M21" i="23"/>
  <c r="S21" i="33"/>
  <c r="S22" i="23"/>
  <c r="AG20" i="33"/>
  <c r="AG21" i="23"/>
  <c r="Q20" i="23"/>
  <c r="Q19" i="33"/>
  <c r="Z20" i="33"/>
  <c r="Z21" i="23"/>
  <c r="F21" i="23"/>
  <c r="F20" i="33"/>
  <c r="G21" i="23"/>
  <c r="G20" i="33"/>
  <c r="W21" i="23"/>
  <c r="W20" i="33"/>
  <c r="AB19" i="33"/>
  <c r="AB20" i="23"/>
  <c r="AD20" i="33"/>
  <c r="AD21" i="23"/>
  <c r="AA21" i="33"/>
  <c r="AA22" i="23"/>
  <c r="R20" i="23"/>
  <c r="R19" i="33"/>
  <c r="AE22" i="23"/>
  <c r="AE21" i="33"/>
  <c r="D19" i="23"/>
  <c r="I20" i="33"/>
  <c r="I21" i="23"/>
  <c r="O20" i="33"/>
  <c r="O21" i="23"/>
  <c r="H21" i="23" l="1"/>
  <c r="H20" i="33"/>
  <c r="D19" i="33"/>
  <c r="D19" i="1" s="1"/>
  <c r="M22" i="23"/>
  <c r="M21" i="33"/>
  <c r="J20" i="33"/>
  <c r="J21" i="23"/>
  <c r="AB21" i="23"/>
  <c r="AB20" i="33"/>
  <c r="R20" i="33"/>
  <c r="R21" i="23"/>
  <c r="T23" i="23"/>
  <c r="T22" i="33"/>
  <c r="Y21" i="33"/>
  <c r="Y22" i="23"/>
  <c r="G22" i="23"/>
  <c r="G21" i="33"/>
  <c r="AA22" i="33"/>
  <c r="AA23" i="23"/>
  <c r="K22" i="33"/>
  <c r="K23" i="23"/>
  <c r="W21" i="33"/>
  <c r="W22" i="23"/>
  <c r="F22" i="23"/>
  <c r="F21" i="33"/>
  <c r="X20" i="33"/>
  <c r="X21" i="23"/>
  <c r="E22" i="33"/>
  <c r="E23" i="23"/>
  <c r="V21" i="23"/>
  <c r="V20" i="33"/>
  <c r="AC22" i="23"/>
  <c r="AC21" i="33"/>
  <c r="I22" i="23"/>
  <c r="I21" i="33"/>
  <c r="Q20" i="33"/>
  <c r="Q21" i="23"/>
  <c r="L21" i="33"/>
  <c r="L22" i="23"/>
  <c r="AG22" i="23"/>
  <c r="AG21" i="33"/>
  <c r="AD21" i="33"/>
  <c r="AD22" i="23"/>
  <c r="Z21" i="33"/>
  <c r="Z22" i="23"/>
  <c r="S22" i="33"/>
  <c r="S23" i="23"/>
  <c r="N22" i="23"/>
  <c r="N21" i="33"/>
  <c r="U22" i="23"/>
  <c r="U21" i="33"/>
  <c r="D20" i="23"/>
  <c r="O22" i="23"/>
  <c r="O21" i="33"/>
  <c r="AE23" i="23"/>
  <c r="AE22" i="33"/>
  <c r="P20" i="33"/>
  <c r="P21" i="23"/>
  <c r="H22" i="23" l="1"/>
  <c r="H21" i="33"/>
  <c r="D21" i="23"/>
  <c r="D20" i="33"/>
  <c r="D20" i="1" s="1"/>
  <c r="AA23" i="33"/>
  <c r="AA24" i="23"/>
  <c r="AB21" i="33"/>
  <c r="AB22" i="23"/>
  <c r="T24" i="23"/>
  <c r="T23" i="33"/>
  <c r="J22" i="23"/>
  <c r="J21" i="33"/>
  <c r="Q22" i="23"/>
  <c r="Q21" i="33"/>
  <c r="Z22" i="33"/>
  <c r="Z23" i="23"/>
  <c r="W23" i="23"/>
  <c r="W22" i="33"/>
  <c r="P21" i="33"/>
  <c r="P22" i="23"/>
  <c r="S23" i="33"/>
  <c r="S24" i="23"/>
  <c r="V21" i="33"/>
  <c r="V22" i="23"/>
  <c r="G23" i="23"/>
  <c r="G22" i="33"/>
  <c r="R22" i="23"/>
  <c r="R21" i="33"/>
  <c r="F23" i="23"/>
  <c r="F22" i="33"/>
  <c r="E24" i="23"/>
  <c r="E23" i="33"/>
  <c r="I22" i="33"/>
  <c r="I23" i="23"/>
  <c r="L23" i="23"/>
  <c r="L22" i="33"/>
  <c r="X22" i="23"/>
  <c r="X21" i="33"/>
  <c r="K23" i="33"/>
  <c r="K24" i="23"/>
  <c r="Y22" i="33"/>
  <c r="Y23" i="23"/>
  <c r="M23" i="23"/>
  <c r="M22" i="33"/>
  <c r="AD23" i="23"/>
  <c r="AD22" i="33"/>
  <c r="AE23" i="33"/>
  <c r="AE24" i="23"/>
  <c r="U22" i="33"/>
  <c r="U23" i="23"/>
  <c r="AG22" i="33"/>
  <c r="AG23" i="23"/>
  <c r="O22" i="33"/>
  <c r="O23" i="23"/>
  <c r="N22" i="33"/>
  <c r="N23" i="23"/>
  <c r="AC23" i="23"/>
  <c r="AC22" i="33"/>
  <c r="D22" i="23" l="1"/>
  <c r="H22" i="33"/>
  <c r="H23" i="23"/>
  <c r="D21" i="33"/>
  <c r="D21" i="1" s="1"/>
  <c r="T24" i="33"/>
  <c r="T25" i="23"/>
  <c r="AE25" i="23"/>
  <c r="AE24" i="33"/>
  <c r="P23" i="23"/>
  <c r="P22" i="33"/>
  <c r="AB22" i="33"/>
  <c r="AB23" i="23"/>
  <c r="Y23" i="33"/>
  <c r="Y24" i="23"/>
  <c r="I24" i="23"/>
  <c r="I23" i="33"/>
  <c r="F24" i="23"/>
  <c r="F23" i="33"/>
  <c r="Q23" i="23"/>
  <c r="Q22" i="33"/>
  <c r="AG23" i="33"/>
  <c r="AG24" i="23"/>
  <c r="V23" i="23"/>
  <c r="V22" i="33"/>
  <c r="AA25" i="23"/>
  <c r="AA24" i="33"/>
  <c r="L24" i="23"/>
  <c r="L23" i="33"/>
  <c r="K24" i="33"/>
  <c r="K25" i="23"/>
  <c r="AD24" i="23"/>
  <c r="AD23" i="33"/>
  <c r="R23" i="23"/>
  <c r="R22" i="33"/>
  <c r="W23" i="33"/>
  <c r="W24" i="23"/>
  <c r="J22" i="33"/>
  <c r="J23" i="23"/>
  <c r="O24" i="23"/>
  <c r="O23" i="33"/>
  <c r="G23" i="33"/>
  <c r="G24" i="23"/>
  <c r="AC23" i="33"/>
  <c r="AC24" i="23"/>
  <c r="N23" i="33"/>
  <c r="N24" i="23"/>
  <c r="U24" i="23"/>
  <c r="U23" i="33"/>
  <c r="M23" i="33"/>
  <c r="M24" i="23"/>
  <c r="X23" i="23"/>
  <c r="X22" i="33"/>
  <c r="E25" i="23"/>
  <c r="E24" i="33"/>
  <c r="S24" i="33"/>
  <c r="S25" i="23"/>
  <c r="Z23" i="33"/>
  <c r="Z24" i="23"/>
  <c r="H24" i="23" l="1"/>
  <c r="H23" i="33"/>
  <c r="D22" i="33"/>
  <c r="D22" i="1" s="1"/>
  <c r="G25" i="23"/>
  <c r="G24" i="33"/>
  <c r="I25" i="23"/>
  <c r="I24" i="33"/>
  <c r="P24" i="23"/>
  <c r="P23" i="33"/>
  <c r="Y24" i="33"/>
  <c r="Y25" i="23"/>
  <c r="AA25" i="33"/>
  <c r="AA26" i="23"/>
  <c r="Q23" i="33"/>
  <c r="Q24" i="23"/>
  <c r="AE25" i="33"/>
  <c r="AE26" i="23"/>
  <c r="E25" i="33"/>
  <c r="E26" i="23"/>
  <c r="AD25" i="23"/>
  <c r="AD24" i="33"/>
  <c r="O24" i="33"/>
  <c r="O25" i="23"/>
  <c r="R24" i="23"/>
  <c r="R23" i="33"/>
  <c r="K26" i="23"/>
  <c r="K25" i="33"/>
  <c r="AB23" i="33"/>
  <c r="AB24" i="23"/>
  <c r="T25" i="33"/>
  <c r="T26" i="23"/>
  <c r="L24" i="33"/>
  <c r="L25" i="23"/>
  <c r="U25" i="23"/>
  <c r="U24" i="33"/>
  <c r="X24" i="23"/>
  <c r="X23" i="33"/>
  <c r="M24" i="33"/>
  <c r="M25" i="23"/>
  <c r="AC24" i="33"/>
  <c r="AC25" i="23"/>
  <c r="J23" i="33"/>
  <c r="J24" i="23"/>
  <c r="D23" i="23"/>
  <c r="V24" i="23"/>
  <c r="V23" i="33"/>
  <c r="F25" i="23"/>
  <c r="F24" i="33"/>
  <c r="W24" i="33"/>
  <c r="W25" i="23"/>
  <c r="Z24" i="33"/>
  <c r="Z25" i="23"/>
  <c r="N24" i="33"/>
  <c r="N25" i="23"/>
  <c r="S25" i="33"/>
  <c r="S26" i="23"/>
  <c r="AG24" i="33"/>
  <c r="AG25" i="23"/>
  <c r="D23" i="33" l="1"/>
  <c r="D23" i="1" s="1"/>
  <c r="H24" i="33"/>
  <c r="H25" i="23"/>
  <c r="AB24" i="33"/>
  <c r="AB25" i="23"/>
  <c r="O26" i="23"/>
  <c r="O25" i="33"/>
  <c r="AE26" i="33"/>
  <c r="AE27" i="23"/>
  <c r="P25" i="23"/>
  <c r="P24" i="33"/>
  <c r="F26" i="23"/>
  <c r="F25" i="33"/>
  <c r="AC26" i="23"/>
  <c r="AC25" i="33"/>
  <c r="Z26" i="23"/>
  <c r="Z25" i="33"/>
  <c r="U25" i="33"/>
  <c r="U26" i="23"/>
  <c r="Q24" i="33"/>
  <c r="Q25" i="23"/>
  <c r="D24" i="23"/>
  <c r="I25" i="33"/>
  <c r="I26" i="23"/>
  <c r="AG26" i="23"/>
  <c r="AG25" i="33"/>
  <c r="K26" i="33"/>
  <c r="K27" i="23"/>
  <c r="AD26" i="23"/>
  <c r="AD25" i="33"/>
  <c r="Y25" i="33"/>
  <c r="Y26" i="23"/>
  <c r="W26" i="23"/>
  <c r="W25" i="33"/>
  <c r="J24" i="33"/>
  <c r="J25" i="23"/>
  <c r="T27" i="23"/>
  <c r="T26" i="33"/>
  <c r="E27" i="23"/>
  <c r="E26" i="33"/>
  <c r="AA27" i="23"/>
  <c r="AA26" i="33"/>
  <c r="G26" i="23"/>
  <c r="G25" i="33"/>
  <c r="V24" i="33"/>
  <c r="V25" i="23"/>
  <c r="M25" i="33"/>
  <c r="M26" i="23"/>
  <c r="L26" i="23"/>
  <c r="L25" i="33"/>
  <c r="S26" i="33"/>
  <c r="S27" i="23"/>
  <c r="N25" i="33"/>
  <c r="N26" i="23"/>
  <c r="X25" i="23"/>
  <c r="X24" i="33"/>
  <c r="R24" i="33"/>
  <c r="R25" i="23"/>
  <c r="H26" i="23" l="1"/>
  <c r="H25" i="33"/>
  <c r="AG26" i="33"/>
  <c r="AG27" i="23"/>
  <c r="AE27" i="33"/>
  <c r="AE28" i="23"/>
  <c r="S28" i="23"/>
  <c r="S27" i="33"/>
  <c r="F26" i="33"/>
  <c r="F27" i="23"/>
  <c r="AD27" i="23"/>
  <c r="AD26" i="33"/>
  <c r="U26" i="33"/>
  <c r="U27" i="23"/>
  <c r="AA27" i="33"/>
  <c r="AA28" i="23"/>
  <c r="D24" i="33"/>
  <c r="D24" i="1" s="1"/>
  <c r="K28" i="23"/>
  <c r="K27" i="33"/>
  <c r="Z27" i="23"/>
  <c r="Z26" i="33"/>
  <c r="P26" i="23"/>
  <c r="P25" i="33"/>
  <c r="O26" i="33"/>
  <c r="O27" i="23"/>
  <c r="T27" i="33"/>
  <c r="T28" i="23"/>
  <c r="J25" i="33"/>
  <c r="J26" i="23"/>
  <c r="W26" i="33"/>
  <c r="W27" i="23"/>
  <c r="Q26" i="23"/>
  <c r="Q25" i="33"/>
  <c r="AB25" i="33"/>
  <c r="AB26" i="23"/>
  <c r="R25" i="33"/>
  <c r="R26" i="23"/>
  <c r="V26" i="23"/>
  <c r="V25" i="33"/>
  <c r="I26" i="33"/>
  <c r="I27" i="23"/>
  <c r="E28" i="23"/>
  <c r="E27" i="33"/>
  <c r="X25" i="33"/>
  <c r="X26" i="23"/>
  <c r="L26" i="33"/>
  <c r="L27" i="23"/>
  <c r="G27" i="23"/>
  <c r="G26" i="33"/>
  <c r="N26" i="33"/>
  <c r="N27" i="23"/>
  <c r="M26" i="33"/>
  <c r="M27" i="23"/>
  <c r="D25" i="23"/>
  <c r="Y26" i="33"/>
  <c r="Y27" i="23"/>
  <c r="AC26" i="33"/>
  <c r="AC27" i="23"/>
  <c r="H27" i="23" l="1"/>
  <c r="H26" i="33"/>
  <c r="D26" i="23"/>
  <c r="L28" i="23"/>
  <c r="L27" i="33"/>
  <c r="Z27" i="33"/>
  <c r="Z28" i="23"/>
  <c r="U28" i="23"/>
  <c r="U27" i="33"/>
  <c r="S28" i="33"/>
  <c r="S29" i="23"/>
  <c r="N27" i="33"/>
  <c r="N28" i="23"/>
  <c r="K28" i="33"/>
  <c r="K29" i="23"/>
  <c r="AE28" i="33"/>
  <c r="AE29" i="23"/>
  <c r="M28" i="23"/>
  <c r="M27" i="33"/>
  <c r="R26" i="33"/>
  <c r="R27" i="23"/>
  <c r="AD28" i="23"/>
  <c r="AD27" i="33"/>
  <c r="I28" i="23"/>
  <c r="I27" i="33"/>
  <c r="D25" i="33"/>
  <c r="D25" i="1" s="1"/>
  <c r="P26" i="33"/>
  <c r="P27" i="23"/>
  <c r="AA28" i="33"/>
  <c r="AA29" i="23"/>
  <c r="F28" i="23"/>
  <c r="F27" i="33"/>
  <c r="AG28" i="23"/>
  <c r="AG27" i="33"/>
  <c r="W27" i="33"/>
  <c r="W28" i="23"/>
  <c r="AC27" i="33"/>
  <c r="AC28" i="23"/>
  <c r="O27" i="33"/>
  <c r="O28" i="23"/>
  <c r="X27" i="23"/>
  <c r="X26" i="33"/>
  <c r="AB27" i="23"/>
  <c r="AB26" i="33"/>
  <c r="Y28" i="23"/>
  <c r="Y27" i="33"/>
  <c r="J27" i="23"/>
  <c r="J26" i="33"/>
  <c r="G28" i="23"/>
  <c r="G27" i="33"/>
  <c r="E29" i="23"/>
  <c r="E28" i="33"/>
  <c r="V26" i="33"/>
  <c r="V27" i="23"/>
  <c r="Q27" i="23"/>
  <c r="Q26" i="33"/>
  <c r="T28" i="33"/>
  <c r="T29" i="23"/>
  <c r="D26" i="33" l="1"/>
  <c r="D26" i="1" s="1"/>
  <c r="H27" i="33"/>
  <c r="H28" i="23"/>
  <c r="R28" i="23"/>
  <c r="R27" i="33"/>
  <c r="K30" i="23"/>
  <c r="K29" i="33"/>
  <c r="I29" i="23"/>
  <c r="I28" i="33"/>
  <c r="U28" i="33"/>
  <c r="U29" i="23"/>
  <c r="W29" i="23"/>
  <c r="W28" i="33"/>
  <c r="N28" i="33"/>
  <c r="N29" i="23"/>
  <c r="Z28" i="33"/>
  <c r="Z29" i="23"/>
  <c r="AB27" i="33"/>
  <c r="AB28" i="23"/>
  <c r="T29" i="33"/>
  <c r="T30" i="23"/>
  <c r="X27" i="33"/>
  <c r="X28" i="23"/>
  <c r="M28" i="33"/>
  <c r="M29" i="23"/>
  <c r="V28" i="23"/>
  <c r="V27" i="33"/>
  <c r="F29" i="23"/>
  <c r="F28" i="33"/>
  <c r="AA30" i="23"/>
  <c r="AA29" i="33"/>
  <c r="AG28" i="33"/>
  <c r="AG29" i="23"/>
  <c r="AE29" i="33"/>
  <c r="AE30" i="23"/>
  <c r="S29" i="33"/>
  <c r="S30" i="23"/>
  <c r="J27" i="33"/>
  <c r="J28" i="23"/>
  <c r="D27" i="23"/>
  <c r="E30" i="23"/>
  <c r="E29" i="33"/>
  <c r="O28" i="33"/>
  <c r="O29" i="23"/>
  <c r="P28" i="23"/>
  <c r="P27" i="33"/>
  <c r="Y28" i="33"/>
  <c r="Y29" i="23"/>
  <c r="Q27" i="33"/>
  <c r="Q28" i="23"/>
  <c r="G29" i="23"/>
  <c r="G28" i="33"/>
  <c r="AC28" i="33"/>
  <c r="AC29" i="23"/>
  <c r="AD29" i="23"/>
  <c r="AD28" i="33"/>
  <c r="L29" i="23"/>
  <c r="L28" i="33"/>
  <c r="H29" i="23" l="1"/>
  <c r="H28" i="33"/>
  <c r="D28" i="23"/>
  <c r="D27" i="33"/>
  <c r="D27" i="1" s="1"/>
  <c r="AA30" i="33"/>
  <c r="AA31" i="23"/>
  <c r="I30" i="23"/>
  <c r="I29" i="33"/>
  <c r="L29" i="33"/>
  <c r="L30" i="23"/>
  <c r="AE30" i="33"/>
  <c r="AE31" i="23"/>
  <c r="W29" i="33"/>
  <c r="W30" i="23"/>
  <c r="K30" i="33"/>
  <c r="K31" i="23"/>
  <c r="G30" i="23"/>
  <c r="G29" i="33"/>
  <c r="P28" i="33"/>
  <c r="P29" i="23"/>
  <c r="F30" i="23"/>
  <c r="F29" i="33"/>
  <c r="Q29" i="23"/>
  <c r="Q28" i="33"/>
  <c r="AG30" i="23"/>
  <c r="AG29" i="33"/>
  <c r="T30" i="33"/>
  <c r="T31" i="23"/>
  <c r="N29" i="33"/>
  <c r="N30" i="23"/>
  <c r="U29" i="33"/>
  <c r="U30" i="23"/>
  <c r="E31" i="23"/>
  <c r="E30" i="33"/>
  <c r="Z30" i="23"/>
  <c r="Z29" i="33"/>
  <c r="J29" i="23"/>
  <c r="J28" i="33"/>
  <c r="V28" i="33"/>
  <c r="V29" i="23"/>
  <c r="R29" i="23"/>
  <c r="R28" i="33"/>
  <c r="X29" i="23"/>
  <c r="X28" i="33"/>
  <c r="AD29" i="33"/>
  <c r="AD30" i="23"/>
  <c r="O30" i="23"/>
  <c r="O29" i="33"/>
  <c r="AC29" i="33"/>
  <c r="AC30" i="23"/>
  <c r="Y29" i="33"/>
  <c r="Y30" i="23"/>
  <c r="S30" i="33"/>
  <c r="S31" i="23"/>
  <c r="M30" i="23"/>
  <c r="M29" i="33"/>
  <c r="AB29" i="23"/>
  <c r="AB28" i="33"/>
  <c r="D29" i="23" l="1"/>
  <c r="D28" i="33"/>
  <c r="D28" i="1" s="1"/>
  <c r="H29" i="33"/>
  <c r="H30" i="23"/>
  <c r="AC31" i="23"/>
  <c r="AC30" i="33"/>
  <c r="X29" i="33"/>
  <c r="X30" i="23"/>
  <c r="W30" i="33"/>
  <c r="W31" i="23"/>
  <c r="I30" i="33"/>
  <c r="I31" i="23"/>
  <c r="M31" i="23"/>
  <c r="M30" i="33"/>
  <c r="J29" i="33"/>
  <c r="J30" i="23"/>
  <c r="AG30" i="33"/>
  <c r="AG31" i="23"/>
  <c r="N30" i="33"/>
  <c r="N31" i="23"/>
  <c r="O31" i="23"/>
  <c r="O30" i="33"/>
  <c r="R30" i="23"/>
  <c r="R29" i="33"/>
  <c r="Z30" i="33"/>
  <c r="Z31" i="23"/>
  <c r="Q29" i="33"/>
  <c r="Q30" i="23"/>
  <c r="AE32" i="23"/>
  <c r="AE31" i="33"/>
  <c r="AA31" i="33"/>
  <c r="AA32" i="23"/>
  <c r="S31" i="33"/>
  <c r="S32" i="23"/>
  <c r="P29" i="33"/>
  <c r="P30" i="23"/>
  <c r="T31" i="33"/>
  <c r="T32" i="23"/>
  <c r="G31" i="23"/>
  <c r="G30" i="33"/>
  <c r="U30" i="33"/>
  <c r="U31" i="23"/>
  <c r="AB30" i="23"/>
  <c r="AB29" i="33"/>
  <c r="Y30" i="33"/>
  <c r="Y31" i="23"/>
  <c r="AD31" i="23"/>
  <c r="AD30" i="33"/>
  <c r="V29" i="33"/>
  <c r="V30" i="23"/>
  <c r="E32" i="23"/>
  <c r="E31" i="33"/>
  <c r="F31" i="23"/>
  <c r="F30" i="33"/>
  <c r="K32" i="23"/>
  <c r="K31" i="33"/>
  <c r="L30" i="33"/>
  <c r="L31" i="23"/>
  <c r="D30" i="23" l="1"/>
  <c r="H30" i="33"/>
  <c r="H31" i="23"/>
  <c r="D29" i="33"/>
  <c r="D29" i="1" s="1"/>
  <c r="O31" i="33"/>
  <c r="O32" i="23"/>
  <c r="AD31" i="33"/>
  <c r="AD32" i="23"/>
  <c r="AA32" i="33"/>
  <c r="AA33" i="23"/>
  <c r="N31" i="33"/>
  <c r="N32" i="23"/>
  <c r="X30" i="33"/>
  <c r="X31" i="23"/>
  <c r="L32" i="23"/>
  <c r="L31" i="33"/>
  <c r="M31" i="33"/>
  <c r="M32" i="23"/>
  <c r="G32" i="23"/>
  <c r="G31" i="33"/>
  <c r="P30" i="33"/>
  <c r="P31" i="23"/>
  <c r="AG31" i="33"/>
  <c r="AG32" i="23"/>
  <c r="I31" i="33"/>
  <c r="I32" i="23"/>
  <c r="Z31" i="33"/>
  <c r="Z32" i="23"/>
  <c r="Y31" i="33"/>
  <c r="Y32" i="23"/>
  <c r="E32" i="33"/>
  <c r="E33" i="23"/>
  <c r="T32" i="33"/>
  <c r="T33" i="23"/>
  <c r="AE33" i="23"/>
  <c r="AE32" i="33"/>
  <c r="R30" i="33"/>
  <c r="R31" i="23"/>
  <c r="AC32" i="23"/>
  <c r="AC31" i="33"/>
  <c r="F31" i="33"/>
  <c r="F32" i="23"/>
  <c r="U31" i="33"/>
  <c r="U32" i="23"/>
  <c r="K32" i="33"/>
  <c r="K33" i="23"/>
  <c r="V31" i="23"/>
  <c r="V30" i="33"/>
  <c r="AB31" i="23"/>
  <c r="AB30" i="33"/>
  <c r="S33" i="23"/>
  <c r="S32" i="33"/>
  <c r="Q31" i="23"/>
  <c r="Q30" i="33"/>
  <c r="J31" i="23"/>
  <c r="J30" i="33"/>
  <c r="W32" i="23"/>
  <c r="W31" i="33"/>
  <c r="D30" i="33" l="1"/>
  <c r="D30" i="1" s="1"/>
  <c r="H32" i="23"/>
  <c r="H31" i="33"/>
  <c r="AE33" i="33"/>
  <c r="AE34" i="23"/>
  <c r="AA33" i="33"/>
  <c r="AA34" i="23"/>
  <c r="T33" i="33"/>
  <c r="T34" i="23"/>
  <c r="Z33" i="23"/>
  <c r="Z32" i="33"/>
  <c r="P32" i="23"/>
  <c r="P31" i="33"/>
  <c r="L32" i="33"/>
  <c r="L33" i="23"/>
  <c r="X31" i="33"/>
  <c r="X32" i="23"/>
  <c r="AD32" i="33"/>
  <c r="AD33" i="23"/>
  <c r="S33" i="33"/>
  <c r="S34" i="23"/>
  <c r="U32" i="33"/>
  <c r="U33" i="23"/>
  <c r="I33" i="23"/>
  <c r="I32" i="33"/>
  <c r="V32" i="23"/>
  <c r="V31" i="33"/>
  <c r="W32" i="33"/>
  <c r="W33" i="23"/>
  <c r="R31" i="33"/>
  <c r="R32" i="23"/>
  <c r="G33" i="23"/>
  <c r="G32" i="33"/>
  <c r="M33" i="23"/>
  <c r="M32" i="33"/>
  <c r="N32" i="33"/>
  <c r="N33" i="23"/>
  <c r="O32" i="33"/>
  <c r="O33" i="23"/>
  <c r="Q31" i="33"/>
  <c r="Q32" i="23"/>
  <c r="K33" i="33"/>
  <c r="K34" i="23"/>
  <c r="AC33" i="23"/>
  <c r="AC32" i="33"/>
  <c r="E34" i="23"/>
  <c r="E33" i="33"/>
  <c r="J32" i="23"/>
  <c r="J31" i="33"/>
  <c r="AB31" i="33"/>
  <c r="AB32" i="23"/>
  <c r="F33" i="23"/>
  <c r="F32" i="33"/>
  <c r="Y33" i="23"/>
  <c r="Y32" i="33"/>
  <c r="AG32" i="33"/>
  <c r="AG33" i="23"/>
  <c r="D31" i="23"/>
  <c r="D31" i="33" l="1"/>
  <c r="D31" i="1" s="1"/>
  <c r="H32" i="33"/>
  <c r="H33" i="23"/>
  <c r="M34" i="23"/>
  <c r="M33" i="33"/>
  <c r="X33" i="23"/>
  <c r="X32" i="33"/>
  <c r="AA34" i="33"/>
  <c r="AA35" i="23"/>
  <c r="P32" i="33"/>
  <c r="P33" i="23"/>
  <c r="G34" i="23"/>
  <c r="G33" i="33"/>
  <c r="S35" i="23"/>
  <c r="S34" i="33"/>
  <c r="L33" i="33"/>
  <c r="L34" i="23"/>
  <c r="AE35" i="23"/>
  <c r="AE34" i="33"/>
  <c r="F34" i="23"/>
  <c r="F33" i="33"/>
  <c r="V32" i="33"/>
  <c r="V33" i="23"/>
  <c r="Z34" i="23"/>
  <c r="Z33" i="33"/>
  <c r="AG33" i="33"/>
  <c r="AG34" i="23"/>
  <c r="O34" i="23"/>
  <c r="O33" i="33"/>
  <c r="K35" i="23"/>
  <c r="K34" i="33"/>
  <c r="Y34" i="23"/>
  <c r="Y33" i="33"/>
  <c r="R33" i="23"/>
  <c r="R32" i="33"/>
  <c r="AD33" i="33"/>
  <c r="AD34" i="23"/>
  <c r="T34" i="33"/>
  <c r="T35" i="23"/>
  <c r="E35" i="23"/>
  <c r="E34" i="33"/>
  <c r="W33" i="33"/>
  <c r="W34" i="23"/>
  <c r="U33" i="33"/>
  <c r="U34" i="23"/>
  <c r="AB32" i="33"/>
  <c r="AB33" i="23"/>
  <c r="AC34" i="23"/>
  <c r="AC33" i="33"/>
  <c r="N33" i="33"/>
  <c r="N34" i="23"/>
  <c r="J33" i="23"/>
  <c r="J32" i="33"/>
  <c r="Q33" i="23"/>
  <c r="Q32" i="33"/>
  <c r="I33" i="33"/>
  <c r="I34" i="23"/>
  <c r="D32" i="23"/>
  <c r="H34" i="23" l="1"/>
  <c r="H33" i="33"/>
  <c r="D32" i="33"/>
  <c r="D32" i="1" s="1"/>
  <c r="W35" i="23"/>
  <c r="W34" i="33"/>
  <c r="AD35" i="23"/>
  <c r="AD34" i="33"/>
  <c r="V34" i="23"/>
  <c r="V33" i="33"/>
  <c r="AE36" i="23"/>
  <c r="AE35" i="33"/>
  <c r="G35" i="23"/>
  <c r="G34" i="33"/>
  <c r="X33" i="33"/>
  <c r="X34" i="23"/>
  <c r="Q34" i="23"/>
  <c r="Q33" i="33"/>
  <c r="S35" i="33"/>
  <c r="S36" i="23"/>
  <c r="J33" i="33"/>
  <c r="J34" i="23"/>
  <c r="E36" i="23"/>
  <c r="E35" i="33"/>
  <c r="R34" i="23"/>
  <c r="R33" i="33"/>
  <c r="O34" i="33"/>
  <c r="O35" i="23"/>
  <c r="L35" i="23"/>
  <c r="L34" i="33"/>
  <c r="P33" i="33"/>
  <c r="P34" i="23"/>
  <c r="D33" i="23"/>
  <c r="AC35" i="23"/>
  <c r="AC34" i="33"/>
  <c r="I34" i="33"/>
  <c r="I35" i="23"/>
  <c r="N34" i="33"/>
  <c r="N35" i="23"/>
  <c r="U34" i="33"/>
  <c r="U35" i="23"/>
  <c r="T35" i="33"/>
  <c r="T36" i="23"/>
  <c r="AG34" i="33"/>
  <c r="AG35" i="23"/>
  <c r="M35" i="23"/>
  <c r="M34" i="33"/>
  <c r="K35" i="33"/>
  <c r="K36" i="23"/>
  <c r="Z34" i="33"/>
  <c r="Z35" i="23"/>
  <c r="AB34" i="23"/>
  <c r="AB33" i="33"/>
  <c r="Y35" i="23"/>
  <c r="Y34" i="33"/>
  <c r="F35" i="23"/>
  <c r="F34" i="33"/>
  <c r="AA36" i="23"/>
  <c r="AA35" i="33"/>
  <c r="H34" i="33" l="1"/>
  <c r="H35" i="23"/>
  <c r="D34" i="23"/>
  <c r="V34" i="33"/>
  <c r="V35" i="23"/>
  <c r="Z35" i="33"/>
  <c r="Z36" i="23"/>
  <c r="N35" i="33"/>
  <c r="N36" i="23"/>
  <c r="E37" i="23"/>
  <c r="E36" i="33"/>
  <c r="G36" i="23"/>
  <c r="G35" i="33"/>
  <c r="AA36" i="33"/>
  <c r="AA37" i="23"/>
  <c r="M35" i="33"/>
  <c r="M36" i="23"/>
  <c r="AD35" i="33"/>
  <c r="AD36" i="23"/>
  <c r="AB34" i="33"/>
  <c r="AB35" i="23"/>
  <c r="AC35" i="33"/>
  <c r="AC36" i="23"/>
  <c r="F36" i="23"/>
  <c r="F35" i="33"/>
  <c r="O36" i="23"/>
  <c r="O35" i="33"/>
  <c r="K37" i="23"/>
  <c r="K36" i="33"/>
  <c r="T37" i="23"/>
  <c r="T36" i="33"/>
  <c r="I36" i="23"/>
  <c r="I35" i="33"/>
  <c r="J34" i="33"/>
  <c r="J35" i="23"/>
  <c r="Q35" i="23"/>
  <c r="Q34" i="33"/>
  <c r="U36" i="23"/>
  <c r="U35" i="33"/>
  <c r="R35" i="23"/>
  <c r="R34" i="33"/>
  <c r="S36" i="33"/>
  <c r="S37" i="23"/>
  <c r="AG36" i="23"/>
  <c r="AG35" i="33"/>
  <c r="L35" i="33"/>
  <c r="L36" i="23"/>
  <c r="Y35" i="33"/>
  <c r="Y36" i="23"/>
  <c r="P34" i="33"/>
  <c r="P35" i="23"/>
  <c r="D33" i="33"/>
  <c r="D33" i="1" s="1"/>
  <c r="X35" i="23"/>
  <c r="X34" i="33"/>
  <c r="AE36" i="33"/>
  <c r="AE37" i="23"/>
  <c r="W35" i="33"/>
  <c r="W36" i="23"/>
  <c r="H35" i="33" l="1"/>
  <c r="H36" i="23"/>
  <c r="D34" i="33"/>
  <c r="D34" i="1" s="1"/>
  <c r="G37" i="23"/>
  <c r="G36" i="33"/>
  <c r="Z36" i="33"/>
  <c r="Z37" i="23"/>
  <c r="E38" i="23"/>
  <c r="E37" i="33"/>
  <c r="V36" i="23"/>
  <c r="V35" i="33"/>
  <c r="W37" i="23"/>
  <c r="W36" i="33"/>
  <c r="R35" i="33"/>
  <c r="R36" i="23"/>
  <c r="M37" i="23"/>
  <c r="M36" i="33"/>
  <c r="AE38" i="23"/>
  <c r="AE37" i="33"/>
  <c r="AD36" i="33"/>
  <c r="AD37" i="23"/>
  <c r="AA37" i="33"/>
  <c r="AA38" i="23"/>
  <c r="K37" i="33"/>
  <c r="K38" i="23"/>
  <c r="P35" i="33"/>
  <c r="P36" i="23"/>
  <c r="AB36" i="23"/>
  <c r="AB35" i="33"/>
  <c r="AG36" i="33"/>
  <c r="AG37" i="23"/>
  <c r="O36" i="33"/>
  <c r="O37" i="23"/>
  <c r="Q35" i="33"/>
  <c r="Q36" i="23"/>
  <c r="F37" i="23"/>
  <c r="F36" i="33"/>
  <c r="N37" i="23"/>
  <c r="N36" i="33"/>
  <c r="U36" i="33"/>
  <c r="U37" i="23"/>
  <c r="I36" i="33"/>
  <c r="I37" i="23"/>
  <c r="Y36" i="33"/>
  <c r="Y37" i="23"/>
  <c r="S37" i="33"/>
  <c r="S38" i="23"/>
  <c r="T38" i="23"/>
  <c r="T37" i="33"/>
  <c r="X36" i="23"/>
  <c r="X35" i="33"/>
  <c r="L36" i="33"/>
  <c r="L37" i="23"/>
  <c r="J35" i="33"/>
  <c r="J36" i="23"/>
  <c r="AC36" i="33"/>
  <c r="AC37" i="23"/>
  <c r="D35" i="23"/>
  <c r="H37" i="23" l="1"/>
  <c r="H36" i="33"/>
  <c r="D35" i="33"/>
  <c r="D35" i="1" s="1"/>
  <c r="Z37" i="33"/>
  <c r="Z38" i="23"/>
  <c r="L38" i="23"/>
  <c r="L37" i="33"/>
  <c r="M38" i="23"/>
  <c r="M37" i="33"/>
  <c r="V37" i="23"/>
  <c r="V36" i="33"/>
  <c r="S38" i="33"/>
  <c r="S39" i="23"/>
  <c r="AA39" i="23"/>
  <c r="AA38" i="33"/>
  <c r="R37" i="23"/>
  <c r="R36" i="33"/>
  <c r="U38" i="23"/>
  <c r="U37" i="33"/>
  <c r="AB36" i="33"/>
  <c r="AB37" i="23"/>
  <c r="AC38" i="23"/>
  <c r="AC37" i="33"/>
  <c r="O37" i="33"/>
  <c r="O38" i="23"/>
  <c r="E39" i="23"/>
  <c r="E38" i="33"/>
  <c r="G38" i="23"/>
  <c r="G37" i="33"/>
  <c r="Q37" i="23"/>
  <c r="Q36" i="33"/>
  <c r="AD38" i="23"/>
  <c r="AD37" i="33"/>
  <c r="J36" i="33"/>
  <c r="J37" i="23"/>
  <c r="I37" i="33"/>
  <c r="I38" i="23"/>
  <c r="AG38" i="23"/>
  <c r="AG37" i="33"/>
  <c r="K38" i="33"/>
  <c r="K39" i="23"/>
  <c r="Y38" i="23"/>
  <c r="Y37" i="33"/>
  <c r="P36" i="33"/>
  <c r="P37" i="23"/>
  <c r="X37" i="23"/>
  <c r="X36" i="33"/>
  <c r="N38" i="23"/>
  <c r="N37" i="33"/>
  <c r="T38" i="33"/>
  <c r="T39" i="23"/>
  <c r="F38" i="23"/>
  <c r="F37" i="33"/>
  <c r="AE39" i="23"/>
  <c r="AE38" i="33"/>
  <c r="W37" i="33"/>
  <c r="W38" i="23"/>
  <c r="D36" i="23"/>
  <c r="H38" i="23" l="1"/>
  <c r="H37" i="33"/>
  <c r="D36" i="33"/>
  <c r="D36" i="1" s="1"/>
  <c r="D37" i="23"/>
  <c r="F39" i="23"/>
  <c r="F38" i="33"/>
  <c r="AC38" i="33"/>
  <c r="AC39" i="23"/>
  <c r="S40" i="23"/>
  <c r="S39" i="33"/>
  <c r="G39" i="23"/>
  <c r="G38" i="33"/>
  <c r="P38" i="23"/>
  <c r="P37" i="33"/>
  <c r="R37" i="33"/>
  <c r="R38" i="23"/>
  <c r="L39" i="23"/>
  <c r="L38" i="33"/>
  <c r="AD39" i="23"/>
  <c r="AD38" i="33"/>
  <c r="Z38" i="33"/>
  <c r="Z39" i="23"/>
  <c r="O38" i="33"/>
  <c r="O39" i="23"/>
  <c r="V37" i="33"/>
  <c r="V38" i="23"/>
  <c r="X37" i="33"/>
  <c r="X38" i="23"/>
  <c r="AG38" i="33"/>
  <c r="AG39" i="23"/>
  <c r="E40" i="23"/>
  <c r="E39" i="33"/>
  <c r="I38" i="33"/>
  <c r="I39" i="23"/>
  <c r="AE39" i="33"/>
  <c r="AE40" i="23"/>
  <c r="N39" i="23"/>
  <c r="N38" i="33"/>
  <c r="Y38" i="33"/>
  <c r="Y39" i="23"/>
  <c r="Q37" i="33"/>
  <c r="Q38" i="23"/>
  <c r="U39" i="23"/>
  <c r="U38" i="33"/>
  <c r="W38" i="33"/>
  <c r="W39" i="23"/>
  <c r="T39" i="33"/>
  <c r="T40" i="23"/>
  <c r="AB37" i="33"/>
  <c r="AB38" i="23"/>
  <c r="K40" i="23"/>
  <c r="K39" i="33"/>
  <c r="J37" i="33"/>
  <c r="J38" i="23"/>
  <c r="AA40" i="23"/>
  <c r="AA39" i="33"/>
  <c r="M39" i="23"/>
  <c r="M38" i="33"/>
  <c r="H39" i="23" l="1"/>
  <c r="H38" i="33"/>
  <c r="D37" i="33"/>
  <c r="D37" i="1" s="1"/>
  <c r="Q38" i="33"/>
  <c r="Q39" i="23"/>
  <c r="AC40" i="23"/>
  <c r="AC39" i="33"/>
  <c r="T40" i="33"/>
  <c r="T41" i="23"/>
  <c r="AD40" i="23"/>
  <c r="AD39" i="33"/>
  <c r="P38" i="33"/>
  <c r="P39" i="23"/>
  <c r="I39" i="33"/>
  <c r="I40" i="23"/>
  <c r="AG40" i="23"/>
  <c r="AG39" i="33"/>
  <c r="W39" i="33"/>
  <c r="W40" i="23"/>
  <c r="O39" i="33"/>
  <c r="O40" i="23"/>
  <c r="M39" i="33"/>
  <c r="M40" i="23"/>
  <c r="K41" i="23"/>
  <c r="K40" i="33"/>
  <c r="L40" i="23"/>
  <c r="L39" i="33"/>
  <c r="G40" i="23"/>
  <c r="G39" i="33"/>
  <c r="F40" i="23"/>
  <c r="F39" i="33"/>
  <c r="J39" i="23"/>
  <c r="J38" i="33"/>
  <c r="AE41" i="23"/>
  <c r="AE40" i="33"/>
  <c r="V39" i="23"/>
  <c r="V38" i="33"/>
  <c r="Z39" i="33"/>
  <c r="Z40" i="23"/>
  <c r="R38" i="33"/>
  <c r="R39" i="23"/>
  <c r="D38" i="23"/>
  <c r="Y39" i="33"/>
  <c r="Y40" i="23"/>
  <c r="X38" i="33"/>
  <c r="X39" i="23"/>
  <c r="AB39" i="23"/>
  <c r="AB38" i="33"/>
  <c r="AA40" i="33"/>
  <c r="AA41" i="23"/>
  <c r="U40" i="23"/>
  <c r="U39" i="33"/>
  <c r="N40" i="23"/>
  <c r="N39" i="33"/>
  <c r="E41" i="23"/>
  <c r="E40" i="33"/>
  <c r="S40" i="33"/>
  <c r="S41" i="23"/>
  <c r="D39" i="23" l="1"/>
  <c r="H40" i="23"/>
  <c r="H39" i="33"/>
  <c r="D38" i="33"/>
  <c r="D38" i="1" s="1"/>
  <c r="K42" i="23"/>
  <c r="K41" i="33"/>
  <c r="P39" i="33"/>
  <c r="P40" i="23"/>
  <c r="T41" i="33"/>
  <c r="T42" i="23"/>
  <c r="S42" i="23"/>
  <c r="S41" i="33"/>
  <c r="X39" i="33"/>
  <c r="X40" i="23"/>
  <c r="AE42" i="23"/>
  <c r="AE41" i="33"/>
  <c r="Z41" i="23"/>
  <c r="Z40" i="33"/>
  <c r="AA42" i="23"/>
  <c r="AA41" i="33"/>
  <c r="M40" i="33"/>
  <c r="M41" i="23"/>
  <c r="E42" i="23"/>
  <c r="E41" i="33"/>
  <c r="J40" i="23"/>
  <c r="J39" i="33"/>
  <c r="O40" i="33"/>
  <c r="O41" i="23"/>
  <c r="AD41" i="23"/>
  <c r="AD40" i="33"/>
  <c r="AC41" i="23"/>
  <c r="AC40" i="33"/>
  <c r="U40" i="33"/>
  <c r="U41" i="23"/>
  <c r="G41" i="23"/>
  <c r="G40" i="33"/>
  <c r="AG41" i="23"/>
  <c r="AG40" i="33"/>
  <c r="L40" i="33"/>
  <c r="L41" i="23"/>
  <c r="I41" i="23"/>
  <c r="I40" i="33"/>
  <c r="Q39" i="33"/>
  <c r="Q40" i="23"/>
  <c r="Y40" i="33"/>
  <c r="Y41" i="23"/>
  <c r="V40" i="23"/>
  <c r="V39" i="33"/>
  <c r="N41" i="23"/>
  <c r="N40" i="33"/>
  <c r="AB39" i="33"/>
  <c r="AB40" i="23"/>
  <c r="R39" i="33"/>
  <c r="R40" i="23"/>
  <c r="F41" i="23"/>
  <c r="F40" i="33"/>
  <c r="W41" i="23"/>
  <c r="W40" i="33"/>
  <c r="D40" i="23" l="1"/>
  <c r="H41" i="23"/>
  <c r="H40" i="33"/>
  <c r="D39" i="33"/>
  <c r="D39" i="1" s="1"/>
  <c r="X41" i="23"/>
  <c r="X40" i="33"/>
  <c r="P41" i="23"/>
  <c r="P40" i="33"/>
  <c r="R41" i="23"/>
  <c r="R40" i="33"/>
  <c r="J41" i="23"/>
  <c r="J40" i="33"/>
  <c r="Q41" i="23"/>
  <c r="Q40" i="33"/>
  <c r="AC42" i="23"/>
  <c r="AC41" i="33"/>
  <c r="F41" i="33"/>
  <c r="F42" i="23"/>
  <c r="AE42" i="33"/>
  <c r="AE43" i="23"/>
  <c r="N41" i="33"/>
  <c r="N42" i="23"/>
  <c r="AG41" i="33"/>
  <c r="AG42" i="23"/>
  <c r="W42" i="23"/>
  <c r="W41" i="33"/>
  <c r="AB40" i="33"/>
  <c r="AB41" i="23"/>
  <c r="Y42" i="23"/>
  <c r="Y41" i="33"/>
  <c r="I41" i="33"/>
  <c r="I42" i="23"/>
  <c r="G42" i="23"/>
  <c r="G41" i="33"/>
  <c r="AD42" i="23"/>
  <c r="AD41" i="33"/>
  <c r="E43" i="23"/>
  <c r="E42" i="33"/>
  <c r="Z41" i="33"/>
  <c r="Z42" i="23"/>
  <c r="S42" i="33"/>
  <c r="S43" i="23"/>
  <c r="K42" i="33"/>
  <c r="K43" i="23"/>
  <c r="AA43" i="23"/>
  <c r="AA42" i="33"/>
  <c r="V40" i="33"/>
  <c r="V41" i="23"/>
  <c r="L41" i="33"/>
  <c r="L42" i="23"/>
  <c r="U42" i="23"/>
  <c r="U41" i="33"/>
  <c r="O41" i="33"/>
  <c r="O42" i="23"/>
  <c r="M41" i="33"/>
  <c r="M42" i="23"/>
  <c r="T42" i="33"/>
  <c r="T43" i="23"/>
  <c r="H42" i="23" l="1"/>
  <c r="H41" i="33"/>
  <c r="S43" i="33"/>
  <c r="S44" i="23"/>
  <c r="AD43" i="23"/>
  <c r="AD42" i="33"/>
  <c r="Y42" i="33"/>
  <c r="Y43" i="23"/>
  <c r="AG43" i="23"/>
  <c r="AG42" i="33"/>
  <c r="AE43" i="33"/>
  <c r="AE44" i="23"/>
  <c r="AC43" i="23"/>
  <c r="AC42" i="33"/>
  <c r="R41" i="33"/>
  <c r="R42" i="23"/>
  <c r="Z42" i="33"/>
  <c r="Z43" i="23"/>
  <c r="U43" i="23"/>
  <c r="U42" i="33"/>
  <c r="AA44" i="23"/>
  <c r="AA43" i="33"/>
  <c r="G43" i="23"/>
  <c r="G42" i="33"/>
  <c r="N43" i="23"/>
  <c r="N42" i="33"/>
  <c r="F42" i="33"/>
  <c r="F43" i="23"/>
  <c r="Q42" i="23"/>
  <c r="Q41" i="33"/>
  <c r="P42" i="23"/>
  <c r="P41" i="33"/>
  <c r="O43" i="23"/>
  <c r="O42" i="33"/>
  <c r="T44" i="23"/>
  <c r="T43" i="33"/>
  <c r="L43" i="23"/>
  <c r="L42" i="33"/>
  <c r="K43" i="33"/>
  <c r="K44" i="23"/>
  <c r="D40" i="33"/>
  <c r="D40" i="1" s="1"/>
  <c r="V41" i="33"/>
  <c r="V42" i="23"/>
  <c r="AB41" i="33"/>
  <c r="AB42" i="23"/>
  <c r="M43" i="23"/>
  <c r="M42" i="33"/>
  <c r="I43" i="23"/>
  <c r="I42" i="33"/>
  <c r="E44" i="23"/>
  <c r="E43" i="33"/>
  <c r="W42" i="33"/>
  <c r="W43" i="23"/>
  <c r="D41" i="23"/>
  <c r="J41" i="33"/>
  <c r="J42" i="23"/>
  <c r="X42" i="23"/>
  <c r="X41" i="33"/>
  <c r="H43" i="23" l="1"/>
  <c r="H42" i="33"/>
  <c r="D42" i="23"/>
  <c r="I43" i="33"/>
  <c r="I44" i="23"/>
  <c r="Y43" i="33"/>
  <c r="Y44" i="23"/>
  <c r="AC43" i="33"/>
  <c r="AC44" i="23"/>
  <c r="N43" i="33"/>
  <c r="N44" i="23"/>
  <c r="D41" i="33"/>
  <c r="D41" i="1" s="1"/>
  <c r="T44" i="33"/>
  <c r="T45" i="23"/>
  <c r="Q43" i="23"/>
  <c r="Q42" i="33"/>
  <c r="G44" i="23"/>
  <c r="G43" i="33"/>
  <c r="Z43" i="33"/>
  <c r="Z44" i="23"/>
  <c r="AE45" i="23"/>
  <c r="AE44" i="33"/>
  <c r="X43" i="23"/>
  <c r="X42" i="33"/>
  <c r="L43" i="33"/>
  <c r="L44" i="23"/>
  <c r="U43" i="33"/>
  <c r="U44" i="23"/>
  <c r="F44" i="23"/>
  <c r="F43" i="33"/>
  <c r="AD43" i="33"/>
  <c r="AD44" i="23"/>
  <c r="W43" i="33"/>
  <c r="W44" i="23"/>
  <c r="V42" i="33"/>
  <c r="V43" i="23"/>
  <c r="J42" i="33"/>
  <c r="J43" i="23"/>
  <c r="E45" i="23"/>
  <c r="E44" i="33"/>
  <c r="K45" i="23"/>
  <c r="K44" i="33"/>
  <c r="AB43" i="23"/>
  <c r="AB42" i="33"/>
  <c r="O43" i="33"/>
  <c r="O44" i="23"/>
  <c r="R43" i="23"/>
  <c r="R42" i="33"/>
  <c r="S45" i="23"/>
  <c r="S44" i="33"/>
  <c r="P42" i="33"/>
  <c r="P43" i="23"/>
  <c r="M44" i="23"/>
  <c r="M43" i="33"/>
  <c r="AA44" i="33"/>
  <c r="AA45" i="23"/>
  <c r="AG44" i="23"/>
  <c r="AG43" i="33"/>
  <c r="D43" i="23" l="1"/>
  <c r="H44" i="23"/>
  <c r="H43" i="33"/>
  <c r="AE45" i="33"/>
  <c r="AE46" i="23"/>
  <c r="Q43" i="33"/>
  <c r="Q44" i="23"/>
  <c r="AC45" i="23"/>
  <c r="AC44" i="33"/>
  <c r="R44" i="23"/>
  <c r="R43" i="33"/>
  <c r="J43" i="33"/>
  <c r="J44" i="23"/>
  <c r="AD44" i="33"/>
  <c r="AD45" i="23"/>
  <c r="L44" i="33"/>
  <c r="L45" i="23"/>
  <c r="Z45" i="23"/>
  <c r="Z44" i="33"/>
  <c r="T45" i="33"/>
  <c r="T46" i="23"/>
  <c r="P44" i="23"/>
  <c r="P43" i="33"/>
  <c r="O44" i="33"/>
  <c r="O45" i="23"/>
  <c r="Y45" i="23"/>
  <c r="Y44" i="33"/>
  <c r="M45" i="23"/>
  <c r="M44" i="33"/>
  <c r="D42" i="33"/>
  <c r="D42" i="1" s="1"/>
  <c r="V43" i="33"/>
  <c r="V44" i="23"/>
  <c r="E46" i="23"/>
  <c r="E45" i="33"/>
  <c r="AG45" i="23"/>
  <c r="AG44" i="33"/>
  <c r="AA46" i="23"/>
  <c r="AA45" i="33"/>
  <c r="K45" i="33"/>
  <c r="K46" i="23"/>
  <c r="F45" i="23"/>
  <c r="F44" i="33"/>
  <c r="X43" i="33"/>
  <c r="X44" i="23"/>
  <c r="G45" i="23"/>
  <c r="G44" i="33"/>
  <c r="N45" i="23"/>
  <c r="N44" i="33"/>
  <c r="I44" i="33"/>
  <c r="I45" i="23"/>
  <c r="S46" i="23"/>
  <c r="S45" i="33"/>
  <c r="AB44" i="23"/>
  <c r="AB43" i="33"/>
  <c r="W44" i="33"/>
  <c r="W45" i="23"/>
  <c r="U44" i="33"/>
  <c r="U45" i="23"/>
  <c r="H44" i="33" l="1"/>
  <c r="H45" i="23"/>
  <c r="AB45" i="23"/>
  <c r="AB44" i="33"/>
  <c r="J45" i="23"/>
  <c r="J44" i="33"/>
  <c r="D43" i="33"/>
  <c r="D43" i="1" s="1"/>
  <c r="AC45" i="33"/>
  <c r="AC46" i="23"/>
  <c r="U46" i="23"/>
  <c r="U45" i="33"/>
  <c r="N45" i="33"/>
  <c r="N46" i="23"/>
  <c r="F46" i="23"/>
  <c r="F45" i="33"/>
  <c r="AG46" i="23"/>
  <c r="AG45" i="33"/>
  <c r="G46" i="23"/>
  <c r="G45" i="33"/>
  <c r="L45" i="33"/>
  <c r="L46" i="23"/>
  <c r="Q45" i="23"/>
  <c r="Q44" i="33"/>
  <c r="W45" i="33"/>
  <c r="W46" i="23"/>
  <c r="E47" i="23"/>
  <c r="E46" i="33"/>
  <c r="M45" i="33"/>
  <c r="M46" i="23"/>
  <c r="P44" i="33"/>
  <c r="P45" i="23"/>
  <c r="Z46" i="23"/>
  <c r="Z45" i="33"/>
  <c r="S47" i="23"/>
  <c r="S46" i="33"/>
  <c r="K46" i="33"/>
  <c r="K47" i="23"/>
  <c r="X45" i="23"/>
  <c r="X44" i="33"/>
  <c r="T46" i="33"/>
  <c r="T47" i="23"/>
  <c r="AD46" i="23"/>
  <c r="AD45" i="33"/>
  <c r="AE47" i="23"/>
  <c r="AE46" i="33"/>
  <c r="O46" i="23"/>
  <c r="O45" i="33"/>
  <c r="D44" i="23"/>
  <c r="I46" i="23"/>
  <c r="I45" i="33"/>
  <c r="AA46" i="33"/>
  <c r="AA47" i="23"/>
  <c r="V44" i="33"/>
  <c r="V45" i="23"/>
  <c r="Y45" i="33"/>
  <c r="Y46" i="23"/>
  <c r="R44" i="33"/>
  <c r="R45" i="23"/>
  <c r="D45" i="23" l="1"/>
  <c r="H45" i="33"/>
  <c r="H46" i="23"/>
  <c r="D44" i="33"/>
  <c r="D44" i="1" s="1"/>
  <c r="AE47" i="33"/>
  <c r="AE48" i="23"/>
  <c r="AE48" i="33" s="1"/>
  <c r="AE7" i="33" s="1"/>
  <c r="V45" i="33"/>
  <c r="V46" i="23"/>
  <c r="J46" i="23"/>
  <c r="J45" i="33"/>
  <c r="Y47" i="23"/>
  <c r="Y46" i="33"/>
  <c r="I46" i="33"/>
  <c r="I47" i="23"/>
  <c r="Z47" i="23"/>
  <c r="Z46" i="33"/>
  <c r="K48" i="23"/>
  <c r="K48" i="33" s="1"/>
  <c r="K47" i="33"/>
  <c r="P45" i="33"/>
  <c r="P46" i="23"/>
  <c r="AG46" i="33"/>
  <c r="AG47" i="23"/>
  <c r="U46" i="33"/>
  <c r="U47" i="23"/>
  <c r="S47" i="33"/>
  <c r="S48" i="23"/>
  <c r="S48" i="33" s="1"/>
  <c r="G47" i="23"/>
  <c r="G46" i="33"/>
  <c r="X45" i="33"/>
  <c r="X46" i="23"/>
  <c r="AD47" i="23"/>
  <c r="AD46" i="33"/>
  <c r="R45" i="33"/>
  <c r="R46" i="23"/>
  <c r="AA47" i="33"/>
  <c r="AA48" i="23"/>
  <c r="AA48" i="33" s="1"/>
  <c r="T47" i="33"/>
  <c r="T48" i="23"/>
  <c r="T48" i="33" s="1"/>
  <c r="W46" i="33"/>
  <c r="W47" i="23"/>
  <c r="L47" i="23"/>
  <c r="L46" i="33"/>
  <c r="AC46" i="33"/>
  <c r="AC47" i="23"/>
  <c r="AB45" i="33"/>
  <c r="AB46" i="23"/>
  <c r="N46" i="33"/>
  <c r="N47" i="23"/>
  <c r="Q45" i="33"/>
  <c r="Q46" i="23"/>
  <c r="E48" i="23"/>
  <c r="E48" i="33" s="1"/>
  <c r="E47" i="33"/>
  <c r="O47" i="23"/>
  <c r="O46" i="33"/>
  <c r="M47" i="23"/>
  <c r="M46" i="33"/>
  <c r="F46" i="33"/>
  <c r="F47" i="23"/>
  <c r="H46" i="33" l="1"/>
  <c r="H47" i="23"/>
  <c r="T7" i="33"/>
  <c r="S7" i="33"/>
  <c r="D45" i="33"/>
  <c r="D45" i="1" s="1"/>
  <c r="O47" i="33"/>
  <c r="O48" i="23"/>
  <c r="O48" i="33" s="1"/>
  <c r="L48" i="23"/>
  <c r="L48" i="33" s="1"/>
  <c r="L47" i="33"/>
  <c r="U47" i="33"/>
  <c r="U48" i="23"/>
  <c r="U48" i="33" s="1"/>
  <c r="P46" i="33"/>
  <c r="P47" i="23"/>
  <c r="I47" i="33"/>
  <c r="I48" i="23"/>
  <c r="I48" i="33" s="1"/>
  <c r="I7" i="33" s="1"/>
  <c r="V46" i="33"/>
  <c r="V47" i="23"/>
  <c r="AB46" i="33"/>
  <c r="AB47" i="23"/>
  <c r="W48" i="23"/>
  <c r="W48" i="33" s="1"/>
  <c r="W47" i="33"/>
  <c r="R46" i="33"/>
  <c r="R47" i="23"/>
  <c r="E7" i="33"/>
  <c r="AG48" i="23"/>
  <c r="AG48" i="33" s="1"/>
  <c r="AG47" i="33"/>
  <c r="G48" i="23"/>
  <c r="G48" i="33" s="1"/>
  <c r="G47" i="33"/>
  <c r="AC48" i="23"/>
  <c r="AC48" i="33" s="1"/>
  <c r="AC47" i="33"/>
  <c r="K7" i="33"/>
  <c r="Y48" i="23"/>
  <c r="Y48" i="33" s="1"/>
  <c r="Y47" i="33"/>
  <c r="M47" i="33"/>
  <c r="M48" i="23"/>
  <c r="M48" i="33" s="1"/>
  <c r="M7" i="33" s="1"/>
  <c r="AD47" i="33"/>
  <c r="AD48" i="23"/>
  <c r="AD48" i="33" s="1"/>
  <c r="D46" i="23"/>
  <c r="F48" i="23"/>
  <c r="F47" i="33"/>
  <c r="Q46" i="33"/>
  <c r="Q47" i="23"/>
  <c r="N47" i="33"/>
  <c r="N48" i="23"/>
  <c r="N48" i="33" s="1"/>
  <c r="AA7" i="33"/>
  <c r="X47" i="23"/>
  <c r="X46" i="33"/>
  <c r="Z47" i="33"/>
  <c r="Z48" i="23"/>
  <c r="Z48" i="33" s="1"/>
  <c r="J46" i="33"/>
  <c r="J47" i="23"/>
  <c r="AG7" i="33" l="1"/>
  <c r="AD7" i="33"/>
  <c r="Z7" i="33"/>
  <c r="O7" i="33"/>
  <c r="H48" i="23"/>
  <c r="H48" i="33" s="1"/>
  <c r="H47" i="33"/>
  <c r="H7" i="33" s="1"/>
  <c r="D46" i="33"/>
  <c r="D46" i="1" s="1"/>
  <c r="W7" i="33"/>
  <c r="Q47" i="33"/>
  <c r="Q48" i="23"/>
  <c r="Q48" i="33" s="1"/>
  <c r="AB48" i="23"/>
  <c r="AB48" i="33" s="1"/>
  <c r="AB47" i="33"/>
  <c r="L7" i="33"/>
  <c r="X47" i="33"/>
  <c r="X48" i="23"/>
  <c r="X48" i="33" s="1"/>
  <c r="X7" i="33" s="1"/>
  <c r="P48" i="23"/>
  <c r="P48" i="33" s="1"/>
  <c r="P47" i="33"/>
  <c r="J48" i="23"/>
  <c r="J48" i="33" s="1"/>
  <c r="J47" i="33"/>
  <c r="F48" i="33"/>
  <c r="G7" i="33"/>
  <c r="R48" i="23"/>
  <c r="R48" i="33" s="1"/>
  <c r="R47" i="33"/>
  <c r="AC7" i="33"/>
  <c r="N7" i="33"/>
  <c r="Y7" i="33"/>
  <c r="D47" i="23"/>
  <c r="V48" i="23"/>
  <c r="V48" i="33" s="1"/>
  <c r="V47" i="33"/>
  <c r="U7" i="33"/>
  <c r="Q7" i="33" l="1"/>
  <c r="D47" i="33"/>
  <c r="D47" i="1" s="1"/>
  <c r="AB7" i="33"/>
  <c r="R7" i="33"/>
  <c r="V7" i="33"/>
  <c r="P7" i="33"/>
  <c r="J7" i="33"/>
  <c r="F7" i="33"/>
  <c r="D48" i="33"/>
  <c r="D48" i="23"/>
  <c r="D7" i="23" s="1"/>
  <c r="D48" i="1" l="1"/>
  <c r="D7" i="1" s="1"/>
  <c r="D7" i="33"/>
</calcChain>
</file>

<file path=xl/sharedStrings.xml><?xml version="1.0" encoding="utf-8"?>
<sst xmlns="http://schemas.openxmlformats.org/spreadsheetml/2006/main" count="4858" uniqueCount="722">
  <si>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</si>
  <si>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</si>
  <si>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</si>
  <si>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</si>
  <si>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</si>
  <si>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</si>
  <si>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</si>
  <si>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</si>
  <si>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</si>
  <si>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</si>
  <si>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</si>
  <si>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</si>
  <si>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</si>
  <si>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</si>
  <si>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</si>
  <si>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</si>
  <si>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</si>
  <si>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</si>
  <si>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</si>
  <si>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</si>
  <si>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</si>
  <si>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</si>
  <si>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</si>
  <si>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</si>
  <si>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</si>
  <si>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</si>
  <si>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</si>
  <si>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</si>
  <si>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</si>
  <si>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</si>
  <si>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</si>
  <si>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</si>
  <si>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</si>
  <si>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</si>
  <si>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</si>
  <si>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</si>
  <si>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</si>
  <si>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</si>
  <si>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</si>
  <si>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</si>
  <si>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</si>
  <si>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</si>
  <si>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</si>
  <si>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</si>
  <si>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</si>
  <si>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</si>
  <si>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</si>
  <si>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</si>
  <si>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</si>
  <si>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</si>
  <si>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</si>
  <si>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</si>
  <si>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</si>
  <si>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</si>
  <si>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</si>
  <si>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</si>
  <si>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</si>
  <si>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</si>
  <si>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</si>
  <si>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</si>
  <si>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</si>
  <si>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</si>
  <si>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</si>
  <si>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</si>
  <si>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</si>
  <si>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</si>
  <si>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</si>
  <si>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</si>
  <si>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</si>
  <si>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</si>
  <si>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</si>
  <si>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</si>
  <si>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</si>
  <si>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</si>
  <si>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</si>
  <si>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</si>
  <si>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</si>
  <si>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</si>
  <si>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</si>
  <si>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</si>
  <si>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</si>
  <si>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</si>
  <si>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</si>
  <si>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</si>
  <si>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</si>
  <si>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</si>
  <si>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</si>
  <si>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</si>
  <si>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</si>
  <si>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</si>
  <si>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</si>
  <si>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</si>
  <si>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</si>
  <si>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</si>
  <si>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</si>
  <si>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</si>
  <si>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</si>
  <si>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</si>
  <si>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</si>
  <si>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</si>
  <si>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</si>
  <si>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</si>
  <si>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</si>
  <si>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</si>
  <si>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</si>
  <si>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</si>
  <si>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</si>
  <si>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</si>
  <si>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</si>
  <si>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</si>
  <si>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</si>
  <si>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</si>
  <si>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</si>
  <si>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</si>
  <si>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</si>
  <si>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</si>
  <si>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</si>
  <si>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</si>
  <si>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</si>
  <si>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</si>
  <si>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</si>
  <si>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福島県</t>
    <phoneticPr fontId="2"/>
  </si>
  <si>
    <t>07201</t>
    <phoneticPr fontId="2"/>
  </si>
  <si>
    <t>福島市</t>
    <phoneticPr fontId="2"/>
  </si>
  <si>
    <t>07201</t>
    <phoneticPr fontId="2"/>
  </si>
  <si>
    <t>福島県</t>
    <phoneticPr fontId="2"/>
  </si>
  <si>
    <t>福島市</t>
    <phoneticPr fontId="2"/>
  </si>
  <si>
    <t>福島市</t>
    <phoneticPr fontId="2"/>
  </si>
  <si>
    <t>福島県</t>
    <phoneticPr fontId="2"/>
  </si>
  <si>
    <t>福島市</t>
    <phoneticPr fontId="2"/>
  </si>
  <si>
    <t>07201</t>
    <phoneticPr fontId="2"/>
  </si>
  <si>
    <t>福島県</t>
    <phoneticPr fontId="2"/>
  </si>
  <si>
    <t>福島市</t>
    <phoneticPr fontId="2"/>
  </si>
  <si>
    <t>07201</t>
    <phoneticPr fontId="2"/>
  </si>
  <si>
    <t>福島県</t>
    <phoneticPr fontId="2"/>
  </si>
  <si>
    <t>福島県</t>
    <phoneticPr fontId="2"/>
  </si>
  <si>
    <t>07201</t>
    <phoneticPr fontId="2"/>
  </si>
  <si>
    <t>福島県</t>
    <phoneticPr fontId="2"/>
  </si>
  <si>
    <t>福島市</t>
    <phoneticPr fontId="2"/>
  </si>
  <si>
    <t>07201</t>
    <phoneticPr fontId="2"/>
  </si>
  <si>
    <t>福島市</t>
    <phoneticPr fontId="2"/>
  </si>
  <si>
    <t>07201</t>
    <phoneticPr fontId="2"/>
  </si>
  <si>
    <t>07201</t>
    <phoneticPr fontId="2"/>
  </si>
  <si>
    <t>07201</t>
    <phoneticPr fontId="2"/>
  </si>
  <si>
    <t>福島市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</si>
  <si>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</si>
  <si>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</si>
  <si>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</si>
  <si>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</si>
  <si>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福島県</t>
    <phoneticPr fontId="2"/>
  </si>
  <si>
    <t>07203</t>
    <phoneticPr fontId="2"/>
  </si>
  <si>
    <t>郡山市</t>
    <phoneticPr fontId="2"/>
  </si>
  <si>
    <t>郡山市</t>
    <phoneticPr fontId="2"/>
  </si>
  <si>
    <t>福島県</t>
    <phoneticPr fontId="2"/>
  </si>
  <si>
    <t>07203</t>
    <phoneticPr fontId="2"/>
  </si>
  <si>
    <t>郡山市</t>
    <phoneticPr fontId="2"/>
  </si>
  <si>
    <t>福島県</t>
    <phoneticPr fontId="2"/>
  </si>
  <si>
    <t>07203</t>
    <phoneticPr fontId="2"/>
  </si>
  <si>
    <t>郡山市</t>
    <phoneticPr fontId="2"/>
  </si>
  <si>
    <t>福島県</t>
    <phoneticPr fontId="2"/>
  </si>
  <si>
    <t>郡山市</t>
    <phoneticPr fontId="2"/>
  </si>
  <si>
    <t>07203</t>
    <phoneticPr fontId="2"/>
  </si>
  <si>
    <t>07203</t>
    <phoneticPr fontId="2"/>
  </si>
  <si>
    <t>07203</t>
    <phoneticPr fontId="2"/>
  </si>
  <si>
    <t>福島県</t>
    <phoneticPr fontId="2"/>
  </si>
  <si>
    <t>07203</t>
    <phoneticPr fontId="2"/>
  </si>
  <si>
    <t>福島県</t>
    <phoneticPr fontId="2"/>
  </si>
  <si>
    <t>郡山市</t>
    <phoneticPr fontId="2"/>
  </si>
  <si>
    <t>07203</t>
    <phoneticPr fontId="2"/>
  </si>
  <si>
    <t>郡山市</t>
    <phoneticPr fontId="2"/>
  </si>
  <si>
    <t>07204</t>
    <phoneticPr fontId="2"/>
  </si>
  <si>
    <t>いわき市</t>
    <phoneticPr fontId="2"/>
  </si>
  <si>
    <t>福島県</t>
    <phoneticPr fontId="2"/>
  </si>
  <si>
    <t>いわき市</t>
    <phoneticPr fontId="2"/>
  </si>
  <si>
    <t>福島県</t>
    <phoneticPr fontId="2"/>
  </si>
  <si>
    <t>いわき市</t>
    <phoneticPr fontId="2"/>
  </si>
  <si>
    <t>07204</t>
    <phoneticPr fontId="2"/>
  </si>
  <si>
    <t>いわき市</t>
    <phoneticPr fontId="2"/>
  </si>
  <si>
    <t>07204</t>
    <phoneticPr fontId="2"/>
  </si>
  <si>
    <t>福島県</t>
    <phoneticPr fontId="2"/>
  </si>
  <si>
    <t>07204</t>
    <phoneticPr fontId="2"/>
  </si>
  <si>
    <t>いわき市</t>
    <phoneticPr fontId="2"/>
  </si>
  <si>
    <t>福島県</t>
    <phoneticPr fontId="2"/>
  </si>
  <si>
    <t>07204</t>
    <phoneticPr fontId="2"/>
  </si>
  <si>
    <t>いわき市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</si>
  <si>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</si>
  <si>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</si>
  <si>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</si>
  <si>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</si>
  <si>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</si>
  <si>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</si>
  <si>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</si>
  <si>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</si>
  <si>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福島県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</si>
  <si>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</si>
  <si>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</si>
  <si>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</si>
  <si>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</si>
  <si>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白河市</t>
    <phoneticPr fontId="2"/>
  </si>
  <si>
    <t>07205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</si>
  <si>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</si>
  <si>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</si>
  <si>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</si>
  <si>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</si>
  <si>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</si>
  <si>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</si>
  <si>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</si>
  <si>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</si>
  <si>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</si>
  <si>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</si>
  <si>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</si>
  <si>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</si>
  <si>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</si>
  <si>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07207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</si>
  <si>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</si>
  <si>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</si>
  <si>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</si>
  <si>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</si>
  <si>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</si>
  <si>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</si>
  <si>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</si>
  <si>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</si>
  <si>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</si>
  <si>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</si>
  <si>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相馬市</t>
    <phoneticPr fontId="2"/>
  </si>
  <si>
    <t>相馬市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</si>
  <si>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</si>
  <si>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</si>
  <si>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</si>
  <si>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</si>
  <si>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相馬市</t>
    <phoneticPr fontId="2"/>
  </si>
  <si>
    <t>07209</t>
    <phoneticPr fontId="2"/>
  </si>
  <si>
    <t>相馬市</t>
    <phoneticPr fontId="2"/>
  </si>
  <si>
    <t>福島県</t>
    <phoneticPr fontId="2"/>
  </si>
  <si>
    <t>相馬市</t>
    <phoneticPr fontId="2"/>
  </si>
  <si>
    <t>07209</t>
    <phoneticPr fontId="2"/>
  </si>
  <si>
    <t>07209</t>
    <phoneticPr fontId="2"/>
  </si>
  <si>
    <t>07209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</si>
  <si>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</si>
  <si>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</si>
  <si>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</si>
  <si>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</si>
  <si>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07210</t>
    <phoneticPr fontId="2"/>
  </si>
  <si>
    <t>07210</t>
    <phoneticPr fontId="2"/>
  </si>
  <si>
    <t>07210</t>
    <phoneticPr fontId="2"/>
  </si>
  <si>
    <t>二本松市</t>
    <phoneticPr fontId="2"/>
  </si>
  <si>
    <t>07210</t>
    <phoneticPr fontId="2"/>
  </si>
  <si>
    <t>福島県</t>
    <phoneticPr fontId="2"/>
  </si>
  <si>
    <t>二本松市</t>
    <phoneticPr fontId="2"/>
  </si>
  <si>
    <t>福島県</t>
    <phoneticPr fontId="2"/>
  </si>
  <si>
    <t>二本松市</t>
    <phoneticPr fontId="2"/>
  </si>
  <si>
    <t>福島県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</si>
  <si>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</si>
  <si>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</si>
  <si>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</si>
  <si>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</si>
  <si>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07210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</si>
  <si>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</si>
  <si>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</si>
  <si>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</si>
  <si>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</si>
  <si>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</si>
  <si>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</si>
  <si>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</si>
  <si>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</si>
  <si>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</si>
  <si>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</si>
  <si>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</si>
  <si>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</si>
  <si>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田村市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</si>
  <si>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</si>
  <si>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</si>
  <si>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</si>
  <si>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</si>
  <si>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</si>
  <si>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</si>
  <si>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</si>
  <si>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07212</t>
    <phoneticPr fontId="2"/>
  </si>
  <si>
    <t>南相馬市</t>
    <phoneticPr fontId="2"/>
  </si>
  <si>
    <t>福島県</t>
    <phoneticPr fontId="2"/>
  </si>
  <si>
    <t>南相馬市</t>
    <phoneticPr fontId="2"/>
  </si>
  <si>
    <t>07212</t>
    <phoneticPr fontId="2"/>
  </si>
  <si>
    <t>南相馬市</t>
    <phoneticPr fontId="2"/>
  </si>
  <si>
    <t>07212</t>
    <phoneticPr fontId="2"/>
  </si>
  <si>
    <t>福島県</t>
    <phoneticPr fontId="2"/>
  </si>
  <si>
    <t>07212</t>
    <phoneticPr fontId="2"/>
  </si>
  <si>
    <t>07212</t>
    <phoneticPr fontId="2"/>
  </si>
  <si>
    <t>07212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</si>
  <si>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</si>
  <si>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</si>
  <si>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</si>
  <si>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</si>
  <si>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南相馬市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</si>
  <si>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</si>
  <si>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</si>
  <si>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</si>
  <si>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</si>
  <si>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</si>
  <si>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福島県</t>
    <phoneticPr fontId="2"/>
  </si>
  <si>
    <t>07213</t>
    <phoneticPr fontId="2"/>
  </si>
  <si>
    <t>伊達市</t>
    <phoneticPr fontId="2"/>
  </si>
  <si>
    <t>07213</t>
    <phoneticPr fontId="2"/>
  </si>
  <si>
    <t>07214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</si>
  <si>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</si>
  <si>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</si>
  <si>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</si>
  <si>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</si>
  <si>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07214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</si>
  <si>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</si>
  <si>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</si>
  <si>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</si>
  <si>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</si>
  <si>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</si>
  <si>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</si>
  <si>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</si>
  <si>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07301</t>
    <phoneticPr fontId="2"/>
  </si>
  <si>
    <t>桑折町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</si>
  <si>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</si>
  <si>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</si>
  <si>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</si>
  <si>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</si>
  <si>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</si>
  <si>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</si>
  <si>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</si>
  <si>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</si>
  <si>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</si>
  <si>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</si>
  <si>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</si>
  <si>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福島県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</si>
  <si>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</si>
  <si>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</si>
  <si>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</si>
  <si>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</si>
  <si>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</si>
  <si>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07342</t>
    <phoneticPr fontId="2"/>
  </si>
  <si>
    <t>鏡石町</t>
    <phoneticPr fontId="2"/>
  </si>
  <si>
    <t>鏡石町</t>
    <phoneticPr fontId="2"/>
  </si>
  <si>
    <t>07342</t>
    <phoneticPr fontId="2"/>
  </si>
  <si>
    <t>鏡石町</t>
    <phoneticPr fontId="2"/>
  </si>
  <si>
    <t>鏡石町</t>
    <phoneticPr fontId="2"/>
  </si>
  <si>
    <t>07344</t>
    <phoneticPr fontId="2"/>
  </si>
  <si>
    <t>天栄村</t>
    <phoneticPr fontId="2"/>
  </si>
  <si>
    <t>福島県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</si>
  <si>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</si>
  <si>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</si>
  <si>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</si>
  <si>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</si>
  <si>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天栄村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</si>
  <si>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</si>
  <si>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</si>
  <si>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</si>
  <si>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</si>
  <si>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</si>
  <si>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</si>
  <si>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</si>
  <si>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</si>
  <si>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</si>
  <si>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</si>
  <si>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</si>
  <si>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南会津町</t>
    <phoneticPr fontId="2"/>
  </si>
  <si>
    <t>07368</t>
    <phoneticPr fontId="2"/>
  </si>
  <si>
    <t>07368</t>
    <phoneticPr fontId="2"/>
  </si>
  <si>
    <t>07368</t>
    <phoneticPr fontId="2"/>
  </si>
  <si>
    <t>福島県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</si>
  <si>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</si>
  <si>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</si>
  <si>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</si>
  <si>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</si>
  <si>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福島県</t>
    <phoneticPr fontId="2"/>
  </si>
  <si>
    <t>07408</t>
    <phoneticPr fontId="2"/>
  </si>
  <si>
    <t>猪苗代町</t>
    <phoneticPr fontId="2"/>
  </si>
  <si>
    <t>猪苗代町</t>
    <phoneticPr fontId="2"/>
  </si>
  <si>
    <t>猪苗代町</t>
    <phoneticPr fontId="2"/>
  </si>
  <si>
    <t>猪苗代町</t>
    <phoneticPr fontId="2"/>
  </si>
  <si>
    <t>猪苗代町</t>
    <phoneticPr fontId="2"/>
  </si>
  <si>
    <t>福島県</t>
    <phoneticPr fontId="2"/>
  </si>
  <si>
    <t>猪苗代町</t>
    <phoneticPr fontId="2"/>
  </si>
  <si>
    <t>猪苗代町</t>
    <phoneticPr fontId="2"/>
  </si>
  <si>
    <t>07408</t>
    <phoneticPr fontId="2"/>
  </si>
  <si>
    <t>猪苗代町</t>
    <phoneticPr fontId="2"/>
  </si>
  <si>
    <t>猪苗代町</t>
    <phoneticPr fontId="2"/>
  </si>
  <si>
    <t>猪苗代町</t>
    <phoneticPr fontId="2"/>
  </si>
  <si>
    <t>猪苗代町</t>
    <phoneticPr fontId="2"/>
  </si>
  <si>
    <t>07408</t>
    <phoneticPr fontId="2"/>
  </si>
  <si>
    <t>07408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</si>
  <si>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</si>
  <si>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</si>
  <si>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</si>
  <si>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</si>
  <si>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</si>
  <si>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</si>
  <si>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</si>
  <si>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</si>
  <si>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</si>
  <si>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</si>
  <si>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</si>
  <si>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</si>
  <si>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07461</t>
    <phoneticPr fontId="2"/>
  </si>
  <si>
    <t>07461</t>
    <phoneticPr fontId="2"/>
  </si>
  <si>
    <t>07461</t>
    <phoneticPr fontId="2"/>
  </si>
  <si>
    <t>西郷村</t>
    <phoneticPr fontId="2"/>
  </si>
  <si>
    <t>07461</t>
    <phoneticPr fontId="2"/>
  </si>
  <si>
    <t>07461</t>
    <phoneticPr fontId="2"/>
  </si>
  <si>
    <t>07461</t>
    <phoneticPr fontId="2"/>
  </si>
  <si>
    <t>西郷村</t>
    <phoneticPr fontId="2"/>
  </si>
  <si>
    <t>福島県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</si>
  <si>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</si>
  <si>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</si>
  <si>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</si>
  <si>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</si>
  <si>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</si>
  <si>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</si>
  <si>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</si>
  <si>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07465</t>
    <phoneticPr fontId="2"/>
  </si>
  <si>
    <t>中島村</t>
    <phoneticPr fontId="2"/>
  </si>
  <si>
    <t>中島村</t>
    <phoneticPr fontId="2"/>
  </si>
  <si>
    <t>07465</t>
    <phoneticPr fontId="2"/>
  </si>
  <si>
    <t>07465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</si>
  <si>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</si>
  <si>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</si>
  <si>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</si>
  <si>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</si>
  <si>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07466</t>
    <phoneticPr fontId="2"/>
  </si>
  <si>
    <t>矢吹町</t>
    <phoneticPr fontId="2"/>
  </si>
  <si>
    <t>07466</t>
    <phoneticPr fontId="2"/>
  </si>
  <si>
    <t>07466</t>
    <phoneticPr fontId="2"/>
  </si>
  <si>
    <t>矢吹町</t>
    <phoneticPr fontId="2"/>
  </si>
  <si>
    <t>07466</t>
    <phoneticPr fontId="2"/>
  </si>
  <si>
    <t>福島県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</si>
  <si>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</si>
  <si>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</si>
  <si>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</si>
  <si>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</si>
  <si>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</si>
  <si>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</si>
  <si>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</si>
  <si>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</si>
  <si>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</si>
  <si>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福島県</t>
    <phoneticPr fontId="2"/>
  </si>
  <si>
    <t>07466</t>
    <phoneticPr fontId="2"/>
  </si>
  <si>
    <t>矢吹町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</si>
  <si>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</si>
  <si>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</si>
  <si>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</si>
  <si>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</si>
  <si>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</si>
  <si>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</si>
  <si>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</si>
  <si>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</si>
  <si>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</si>
  <si>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</si>
  <si>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</si>
  <si>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07482</t>
    <phoneticPr fontId="2"/>
  </si>
  <si>
    <t>矢祭町</t>
    <phoneticPr fontId="2"/>
  </si>
  <si>
    <t>07482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</si>
  <si>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</si>
  <si>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</si>
  <si>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</si>
  <si>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</si>
  <si>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</si>
  <si>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福島県</t>
    <phoneticPr fontId="2"/>
  </si>
  <si>
    <t>07482</t>
    <phoneticPr fontId="2"/>
  </si>
  <si>
    <t>矢祭町</t>
    <phoneticPr fontId="2"/>
  </si>
  <si>
    <t>矢祭町</t>
    <phoneticPr fontId="2"/>
  </si>
  <si>
    <t>矢祭町</t>
    <phoneticPr fontId="2"/>
  </si>
  <si>
    <t>矢祭町</t>
    <phoneticPr fontId="2"/>
  </si>
  <si>
    <t>矢祭町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</si>
  <si>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</si>
  <si>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</si>
  <si>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</si>
  <si>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</si>
  <si>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</si>
  <si>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</si>
  <si>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</si>
  <si>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</si>
  <si>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</si>
  <si>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</si>
  <si>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</si>
  <si>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</si>
  <si>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</si>
  <si>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塙町</t>
    <phoneticPr fontId="2"/>
  </si>
  <si>
    <t>塙町</t>
    <phoneticPr fontId="2"/>
  </si>
  <si>
    <t>07483</t>
    <phoneticPr fontId="2"/>
  </si>
  <si>
    <t>塙町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</si>
  <si>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</si>
  <si>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</si>
  <si>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</si>
  <si>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</si>
  <si>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</si>
  <si>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</si>
  <si>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</si>
  <si>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</si>
  <si>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</si>
  <si>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07484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</si>
  <si>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</si>
  <si>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</si>
  <si>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</si>
  <si>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</si>
  <si>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</si>
  <si>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</si>
  <si>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</si>
  <si>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07501</t>
    <phoneticPr fontId="2"/>
  </si>
  <si>
    <t>石川町</t>
    <phoneticPr fontId="2"/>
  </si>
  <si>
    <t>石川町</t>
    <phoneticPr fontId="2"/>
  </si>
  <si>
    <t>07501</t>
    <phoneticPr fontId="2"/>
  </si>
  <si>
    <t>石川町</t>
    <phoneticPr fontId="2"/>
  </si>
  <si>
    <t>石川町</t>
    <phoneticPr fontId="2"/>
  </si>
  <si>
    <t>石川町</t>
    <phoneticPr fontId="2"/>
  </si>
  <si>
    <t>石川町</t>
    <phoneticPr fontId="2"/>
  </si>
  <si>
    <t>福島県</t>
    <phoneticPr fontId="2"/>
  </si>
  <si>
    <t>07501</t>
    <phoneticPr fontId="2"/>
  </si>
  <si>
    <t>07501</t>
    <phoneticPr fontId="2"/>
  </si>
  <si>
    <t>石川町</t>
    <phoneticPr fontId="2"/>
  </si>
  <si>
    <t>07501</t>
    <phoneticPr fontId="2"/>
  </si>
  <si>
    <t>福島県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</si>
  <si>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</si>
  <si>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</si>
  <si>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</si>
  <si>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</si>
  <si>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</si>
  <si>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</si>
  <si>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</si>
  <si>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</si>
  <si>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</si>
  <si>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</si>
  <si>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</si>
  <si>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</si>
  <si>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</si>
  <si>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</si>
  <si>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07503</t>
    <phoneticPr fontId="2"/>
  </si>
  <si>
    <t>平田村</t>
    <phoneticPr fontId="2"/>
  </si>
  <si>
    <t>07503</t>
    <phoneticPr fontId="2"/>
  </si>
  <si>
    <t>07503</t>
    <phoneticPr fontId="2"/>
  </si>
  <si>
    <t>平田村</t>
    <phoneticPr fontId="2"/>
  </si>
  <si>
    <t>平田村</t>
    <phoneticPr fontId="2"/>
  </si>
  <si>
    <t>福島県</t>
    <phoneticPr fontId="2"/>
  </si>
  <si>
    <t>平田村</t>
    <phoneticPr fontId="2"/>
  </si>
  <si>
    <t>07503</t>
    <phoneticPr fontId="2"/>
  </si>
  <si>
    <t>07503</t>
    <phoneticPr fontId="2"/>
  </si>
  <si>
    <t>平田村</t>
    <phoneticPr fontId="2"/>
  </si>
  <si>
    <t>07503</t>
    <phoneticPr fontId="2"/>
  </si>
  <si>
    <t>平田村</t>
    <phoneticPr fontId="2"/>
  </si>
  <si>
    <t>福島県</t>
    <phoneticPr fontId="2"/>
  </si>
  <si>
    <t>07503</t>
    <phoneticPr fontId="2"/>
  </si>
  <si>
    <t>平田村</t>
    <phoneticPr fontId="2"/>
  </si>
  <si>
    <t>07503</t>
    <phoneticPr fontId="2"/>
  </si>
  <si>
    <t>07503</t>
    <phoneticPr fontId="2"/>
  </si>
  <si>
    <t>07504</t>
    <phoneticPr fontId="2"/>
  </si>
  <si>
    <t>浅川町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</si>
  <si>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</si>
  <si>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</si>
  <si>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</si>
  <si>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</si>
  <si>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</si>
  <si>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</si>
  <si>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</si>
  <si>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</si>
  <si>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</si>
  <si>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</si>
  <si>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</si>
  <si>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</si>
  <si>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</si>
  <si>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</si>
  <si>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浅川町</t>
    <phoneticPr fontId="2"/>
  </si>
  <si>
    <t>07505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</si>
  <si>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</si>
  <si>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</si>
  <si>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</si>
  <si>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</si>
  <si>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</si>
  <si>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</si>
  <si>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</si>
  <si>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07505</t>
    <phoneticPr fontId="2"/>
  </si>
  <si>
    <t>07505</t>
    <phoneticPr fontId="2"/>
  </si>
  <si>
    <t>古殿町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</si>
  <si>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</si>
  <si>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</si>
  <si>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</si>
  <si>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</si>
  <si>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</si>
  <si>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</si>
  <si>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</si>
  <si>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07521</t>
    <phoneticPr fontId="2"/>
  </si>
  <si>
    <t>三春町</t>
    <phoneticPr fontId="2"/>
  </si>
  <si>
    <t>07521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</si>
  <si>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</si>
  <si>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</si>
  <si>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</si>
  <si>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</si>
  <si>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</si>
  <si>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</si>
  <si>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</si>
  <si>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</si>
  <si>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</si>
  <si>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</si>
  <si>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</si>
  <si>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</si>
  <si>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</si>
  <si>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</si>
  <si>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</si>
  <si>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</si>
  <si>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</si>
  <si>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07522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</si>
  <si>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</si>
  <si>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</si>
  <si>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</si>
  <si>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</si>
  <si>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</si>
  <si>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</si>
  <si>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</si>
  <si>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</si>
  <si>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07543</t>
    <phoneticPr fontId="2"/>
  </si>
  <si>
    <t>富岡町</t>
    <phoneticPr fontId="2"/>
  </si>
  <si>
    <t>富岡町</t>
    <phoneticPr fontId="2"/>
  </si>
  <si>
    <t>07543</t>
    <phoneticPr fontId="2"/>
  </si>
  <si>
    <t>富岡町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</si>
  <si>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</si>
  <si>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</si>
  <si>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</si>
  <si>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</si>
  <si>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</si>
  <si>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</si>
  <si>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</si>
  <si>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</si>
  <si>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</si>
  <si>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富岡町</t>
    <phoneticPr fontId="2"/>
  </si>
  <si>
    <t>07543</t>
    <phoneticPr fontId="2"/>
  </si>
  <si>
    <t>富岡町</t>
    <phoneticPr fontId="2"/>
  </si>
  <si>
    <t>福島県</t>
    <phoneticPr fontId="2"/>
  </si>
  <si>
    <t>07544</t>
    <phoneticPr fontId="2"/>
  </si>
  <si>
    <t>川内村</t>
    <phoneticPr fontId="2"/>
  </si>
  <si>
    <t>福島県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</si>
  <si>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</si>
  <si>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</si>
  <si>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</si>
  <si>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</si>
  <si>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</si>
  <si>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</si>
  <si>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07544</t>
    <phoneticPr fontId="2"/>
  </si>
  <si>
    <t>07544</t>
    <phoneticPr fontId="2"/>
  </si>
  <si>
    <t>川内村</t>
    <phoneticPr fontId="2"/>
  </si>
  <si>
    <t>川内村</t>
    <phoneticPr fontId="2"/>
  </si>
  <si>
    <t>07545</t>
    <phoneticPr fontId="2"/>
  </si>
  <si>
    <t>大熊町</t>
    <phoneticPr fontId="2"/>
  </si>
  <si>
    <t>福島県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</si>
  <si>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</si>
  <si>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</si>
  <si>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</si>
  <si>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</si>
  <si>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</si>
  <si>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</si>
  <si>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07547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</si>
  <si>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</si>
  <si>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</si>
  <si>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</si>
  <si>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</si>
  <si>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</si>
  <si>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</si>
  <si>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</si>
  <si>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</si>
  <si>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浪江町</t>
    <phoneticPr fontId="2"/>
  </si>
  <si>
    <t>07547</t>
    <phoneticPr fontId="2"/>
  </si>
  <si>
    <t>福島県</t>
    <phoneticPr fontId="2"/>
  </si>
  <si>
    <t>浪江町</t>
    <phoneticPr fontId="2"/>
  </si>
  <si>
    <t>07547</t>
    <phoneticPr fontId="2"/>
  </si>
  <si>
    <t>浪江町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</si>
  <si>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</si>
  <si>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</si>
  <si>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</si>
  <si>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</si>
  <si>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</si>
  <si>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</si>
  <si>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</si>
  <si>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</si>
  <si>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</si>
  <si>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</si>
  <si>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</si>
  <si>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</si>
  <si>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</si>
  <si>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</si>
  <si>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</si>
  <si>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</si>
  <si>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</si>
  <si>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</si>
  <si>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07561</t>
    <phoneticPr fontId="2"/>
  </si>
  <si>
    <t>新地町</t>
    <phoneticPr fontId="2"/>
  </si>
  <si>
    <t>07561</t>
    <phoneticPr fontId="2"/>
  </si>
  <si>
    <t>新地町</t>
    <phoneticPr fontId="2"/>
  </si>
  <si>
    <t>新地町</t>
    <phoneticPr fontId="2"/>
  </si>
  <si>
    <t>新地町</t>
    <phoneticPr fontId="2"/>
  </si>
  <si>
    <t>07561</t>
    <phoneticPr fontId="2"/>
  </si>
  <si>
    <t>新地町</t>
    <phoneticPr fontId="2"/>
  </si>
  <si>
    <t>新地町</t>
    <phoneticPr fontId="2"/>
  </si>
  <si>
    <t>07561</t>
    <phoneticPr fontId="2"/>
  </si>
  <si>
    <t>07561</t>
    <phoneticPr fontId="2"/>
  </si>
  <si>
    <t>07561</t>
    <phoneticPr fontId="2"/>
  </si>
  <si>
    <t>07561</t>
    <phoneticPr fontId="2"/>
  </si>
  <si>
    <t>新地町</t>
    <phoneticPr fontId="2"/>
  </si>
  <si>
    <t>07561</t>
    <phoneticPr fontId="2"/>
  </si>
  <si>
    <t>07561</t>
    <phoneticPr fontId="2"/>
  </si>
  <si>
    <t>新地町</t>
    <phoneticPr fontId="2"/>
  </si>
  <si>
    <t>07561</t>
    <phoneticPr fontId="2"/>
  </si>
  <si>
    <t>07564</t>
    <phoneticPr fontId="2"/>
  </si>
  <si>
    <t>飯舘村</t>
    <phoneticPr fontId="2"/>
  </si>
  <si>
    <t>07564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</si>
  <si>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</si>
  <si>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</si>
  <si>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</si>
  <si>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</si>
  <si>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飯舘村</t>
    <phoneticPr fontId="2"/>
  </si>
  <si>
    <t>飯舘村</t>
    <phoneticPr fontId="2"/>
  </si>
  <si>
    <t>飯舘村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</si>
  <si>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</si>
  <si>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</si>
  <si>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</si>
  <si>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</si>
  <si>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福島県</t>
    <phoneticPr fontId="2"/>
  </si>
  <si>
    <t>07564</t>
    <phoneticPr fontId="2"/>
  </si>
  <si>
    <t>07564</t>
    <phoneticPr fontId="2"/>
  </si>
  <si>
    <t>飯舘村</t>
    <phoneticPr fontId="2"/>
  </si>
  <si>
    <t>07564</t>
    <phoneticPr fontId="2"/>
  </si>
  <si>
    <t>07000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</si>
</sst>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721</v>
      </c>
      <c r="C7" s="45" t="s">
        <v>79</v>
      </c>
      <c r="D7" s="105">
        <f>SUM($D$8:$D$48)</f>
        <v>61160</v>
      </c>
      <c r="E7" s="46">
        <f>SUM($E$8:$E$48)</f>
        <v>28915</v>
      </c>
      <c r="F7" s="46">
        <f>SUM($F$8:$F$48)</f>
        <v>7921</v>
      </c>
      <c r="G7" s="46">
        <f>SUM($G$8:$G$48)</f>
        <v>14314</v>
      </c>
      <c r="H7" s="46">
        <f>SUM($H$8:$H$48)</f>
        <v>3741</v>
      </c>
      <c r="I7" s="46">
        <f>SUM($I$8:$I$48)</f>
        <v>4780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48</v>
      </c>
      <c r="N7" s="46">
        <f>SUM($N$8:$N$48)</f>
        <v>5745</v>
      </c>
      <c r="O7" s="46">
        <f>SUM($O$8:$O$48)</f>
        <v>3652</v>
      </c>
      <c r="P7" s="46">
        <f>SUM($P$8:$P$48)</f>
        <v>54802</v>
      </c>
      <c r="Q7" s="47">
        <f>IF(P7&lt;&gt;0,(O7+E7+G7)/P7*100,"-")</f>
        <v>85.546147950804723</v>
      </c>
      <c r="R7" s="46">
        <f>SUM($R$8:$R$48)</f>
        <v>19283</v>
      </c>
      <c r="S7" s="46">
        <f>SUM($S$8:$S$48)</f>
        <v>3224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132</v>
      </c>
      <c r="X7" s="46">
        <f>SUM($X$8:$X$48)</f>
        <v>8689</v>
      </c>
      <c r="Y7" s="46">
        <f>SUM($Y$8:$Y$48)</f>
        <v>31328</v>
      </c>
      <c r="Z7" s="48" t="s">
        <v>81</v>
      </c>
      <c r="AA7" s="48" t="s">
        <v>81</v>
      </c>
      <c r="AB7" s="46">
        <f>SUM($AB$8:$AB$48)</f>
        <v>7921</v>
      </c>
      <c r="AC7" s="46">
        <f>SUM($AC$8:$AC$48)</f>
        <v>2099</v>
      </c>
      <c r="AD7" s="46">
        <f>SUM($AD$8:$AD$48)</f>
        <v>527</v>
      </c>
      <c r="AE7" s="46">
        <f>SUM($AE$8:$AE$48)</f>
        <v>10547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7498</v>
      </c>
      <c r="E8" s="51">
        <f>ごみ処理量内訳!E8</f>
        <v>647</v>
      </c>
      <c r="F8" s="51">
        <f>ごみ処理量内訳!O8</f>
        <v>273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461</v>
      </c>
      <c r="P8" s="52">
        <f>SUM(E8,F8,G8,O8)</f>
        <v>1381</v>
      </c>
      <c r="Q8" s="53">
        <f>IF(P8&lt;&gt;0,(O8+E8+G8)/P8*100,"-")</f>
        <v>80.231716147719041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273</v>
      </c>
      <c r="AC8" s="52">
        <f>ごみ処理量内訳!AO8</f>
        <v>65</v>
      </c>
      <c r="AD8" s="52">
        <f>ごみ処理量内訳!AP8</f>
        <v>0</v>
      </c>
      <c r="AE8" s="52">
        <f>SUM(AB8:AD8)</f>
        <v>338</v>
      </c>
    </row>
    <row r="9" spans="1:31" s="10" customFormat="1" ht="12" customHeight="1">
      <c r="A9" s="49" t="s">
        <v>121</v>
      </c>
      <c r="B9" s="50" t="s">
        <v>145</v>
      </c>
      <c r="C9" s="49" t="s">
        <v>146</v>
      </c>
      <c r="D9" s="71">
        <f>'ごみ搬入量内訳(総括)'!D9</f>
        <v>16465</v>
      </c>
      <c r="E9" s="51">
        <f>ごみ処理量内訳!E9</f>
        <v>11803</v>
      </c>
      <c r="F9" s="51">
        <f>ごみ処理量内訳!O9</f>
        <v>358</v>
      </c>
      <c r="G9" s="51">
        <f>SUM(H9:N9)</f>
        <v>5436</v>
      </c>
      <c r="H9" s="51">
        <f>ごみ処理量内訳!G9</f>
        <v>2292</v>
      </c>
      <c r="I9" s="51">
        <f>ごみ処理量内訳!L9+ごみ処理量内訳!M9</f>
        <v>3142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2</v>
      </c>
      <c r="O9" s="51">
        <f>資源化量内訳!AG9</f>
        <v>0</v>
      </c>
      <c r="P9" s="52">
        <f>SUM(E9,F9,G9,O9)</f>
        <v>17597</v>
      </c>
      <c r="Q9" s="53">
        <f>IF(P9&lt;&gt;0,(O9+E9+G9)/P9*100,"-")</f>
        <v>97.965562311757679</v>
      </c>
      <c r="R9" s="51">
        <f>'施設資源化量内訳(焼却)'!D9</f>
        <v>11803</v>
      </c>
      <c r="S9" s="51">
        <f>'施設資源化量内訳(粗大)'!D9</f>
        <v>2292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1993</v>
      </c>
      <c r="Y9" s="52">
        <f>SUM(R9:X9)</f>
        <v>16088</v>
      </c>
      <c r="Z9" s="53"/>
      <c r="AA9" s="53"/>
      <c r="AB9" s="52">
        <f>ごみ処理量内訳!O9</f>
        <v>358</v>
      </c>
      <c r="AC9" s="52">
        <f>ごみ処理量内訳!AO9</f>
        <v>1770</v>
      </c>
      <c r="AD9" s="52">
        <f>ごみ処理量内訳!AP9</f>
        <v>500</v>
      </c>
      <c r="AE9" s="52">
        <f>SUM(AB9:AD9)</f>
        <v>2628</v>
      </c>
    </row>
    <row r="10" spans="1:31" s="10" customFormat="1" ht="12" customHeight="1">
      <c r="A10" s="49" t="s">
        <v>121</v>
      </c>
      <c r="B10" s="50" t="s">
        <v>170</v>
      </c>
      <c r="C10" s="49" t="s">
        <v>171</v>
      </c>
      <c r="D10" s="71">
        <f>'ごみ搬入量内訳(総括)'!D10</f>
        <v>16445</v>
      </c>
      <c r="E10" s="51">
        <f>ごみ処理量内訳!E10</f>
        <v>5397</v>
      </c>
      <c r="F10" s="51">
        <f>ごみ処理量内訳!O10</f>
        <v>6113</v>
      </c>
      <c r="G10" s="51">
        <f>SUM(H10:N10)</f>
        <v>4935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4935</v>
      </c>
      <c r="O10" s="51">
        <f>資源化量内訳!AG10</f>
        <v>0</v>
      </c>
      <c r="P10" s="52">
        <f>SUM(E10,F10,G10,O10)</f>
        <v>16445</v>
      </c>
      <c r="Q10" s="53">
        <f>IF(P10&lt;&gt;0,(O10+E10+G10)/P10*100,"-")</f>
        <v>62.827607175433265</v>
      </c>
      <c r="R10" s="51">
        <f>'施設資源化量内訳(焼却)'!D10</f>
        <v>5397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4935</v>
      </c>
      <c r="Y10" s="52">
        <f>SUM(R10:X10)</f>
        <v>10332</v>
      </c>
      <c r="Z10" s="53"/>
      <c r="AA10" s="53"/>
      <c r="AB10" s="52">
        <f>ごみ処理量内訳!O10</f>
        <v>6113</v>
      </c>
      <c r="AC10" s="52">
        <f>ごみ処理量内訳!AO10</f>
        <v>0</v>
      </c>
      <c r="AD10" s="52">
        <f>ごみ処理量内訳!AP10</f>
        <v>0</v>
      </c>
      <c r="AE10" s="52">
        <f>SUM(AB10:AD10)</f>
        <v>6113</v>
      </c>
    </row>
    <row r="11" spans="1:31" s="10" customFormat="1" ht="12" customHeight="1">
      <c r="A11" s="49" t="s">
        <v>121</v>
      </c>
      <c r="B11" s="50" t="s">
        <v>185</v>
      </c>
      <c r="C11" s="49" t="s">
        <v>186</v>
      </c>
      <c r="D11" s="71">
        <f>'ごみ搬入量内訳(総括)'!D11</f>
        <v>814</v>
      </c>
      <c r="E11" s="51">
        <f>ごみ処理量内訳!E11</f>
        <v>89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725</v>
      </c>
      <c r="P11" s="52">
        <f>SUM(E11,F11,G11,O11)</f>
        <v>814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11</v>
      </c>
      <c r="AD11" s="52">
        <f>ごみ処理量内訳!AP11</f>
        <v>0</v>
      </c>
      <c r="AE11" s="52">
        <f>SUM(AB11:AD11)</f>
        <v>11</v>
      </c>
    </row>
    <row r="12" spans="1:31" s="10" customFormat="1" ht="12" customHeight="1">
      <c r="A12" s="49" t="s">
        <v>121</v>
      </c>
      <c r="B12" s="50" t="s">
        <v>200</v>
      </c>
      <c r="C12" s="49" t="s">
        <v>201</v>
      </c>
      <c r="D12" s="71">
        <f>'ごみ搬入量内訳(総括)'!D12</f>
        <v>3928</v>
      </c>
      <c r="E12" s="51">
        <f>ごみ処理量内訳!E12</f>
        <v>1890</v>
      </c>
      <c r="F12" s="51">
        <f>ごみ処理量内訳!O12</f>
        <v>102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1802</v>
      </c>
      <c r="P12" s="52">
        <f>SUM(E12,F12,G12,O12)</f>
        <v>3794</v>
      </c>
      <c r="Q12" s="53">
        <f>IF(P12&lt;&gt;0,(O12+E12+G12)/P12*100,"-")</f>
        <v>97.311544544016868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102</v>
      </c>
      <c r="AC12" s="52">
        <f>ごみ処理量内訳!AO12</f>
        <v>0</v>
      </c>
      <c r="AD12" s="52">
        <f>ごみ処理量内訳!AP12</f>
        <v>0</v>
      </c>
      <c r="AE12" s="52">
        <f>SUM(AB12:AD12)</f>
        <v>102</v>
      </c>
    </row>
    <row r="13" spans="1:31" s="10" customFormat="1" ht="12" customHeight="1">
      <c r="A13" s="49" t="s">
        <v>121</v>
      </c>
      <c r="B13" s="50" t="s">
        <v>219</v>
      </c>
      <c r="C13" s="49" t="s">
        <v>220</v>
      </c>
      <c r="D13" s="71">
        <f>'ごみ搬入量内訳(総括)'!D13</f>
        <v>441</v>
      </c>
      <c r="E13" s="51">
        <f>ごみ処理量内訳!E13</f>
        <v>103</v>
      </c>
      <c r="F13" s="51">
        <f>ごみ処理量内訳!O13</f>
        <v>0</v>
      </c>
      <c r="G13" s="51">
        <f>SUM(H13:N13)</f>
        <v>275</v>
      </c>
      <c r="H13" s="51">
        <f>ごみ処理量内訳!G13</f>
        <v>0</v>
      </c>
      <c r="I13" s="51">
        <f>ごみ処理量内訳!L13+ごみ処理量内訳!M13</f>
        <v>265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10</v>
      </c>
      <c r="O13" s="51">
        <f>資源化量内訳!AG13</f>
        <v>57</v>
      </c>
      <c r="P13" s="52">
        <f>SUM(E13,F13,G13,O13)</f>
        <v>435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265</v>
      </c>
      <c r="Y13" s="52">
        <f>SUM(R13:X13)</f>
        <v>265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238</v>
      </c>
      <c r="C14" s="49" t="s">
        <v>239</v>
      </c>
      <c r="D14" s="71">
        <f>'ごみ搬入量内訳(総括)'!D14</f>
        <v>704</v>
      </c>
      <c r="E14" s="51">
        <f>ごみ処理量内訳!E14</f>
        <v>354</v>
      </c>
      <c r="F14" s="51">
        <f>ごみ処理量内訳!O14</f>
        <v>0</v>
      </c>
      <c r="G14" s="51">
        <f>SUM(H14:N14)</f>
        <v>444</v>
      </c>
      <c r="H14" s="51">
        <f>ごみ処理量内訳!G14</f>
        <v>444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6</v>
      </c>
      <c r="P14" s="52">
        <f>SUM(E14,F14,G14,O14)</f>
        <v>804</v>
      </c>
      <c r="Q14" s="53">
        <f>IF(P14&lt;&gt;0,(O14+E14+G14)/P14*100,"-")</f>
        <v>100</v>
      </c>
      <c r="R14" s="51">
        <f>'施設資源化量内訳(焼却)'!D14</f>
        <v>13</v>
      </c>
      <c r="S14" s="51">
        <f>'施設資源化量内訳(粗大)'!D14</f>
        <v>17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30</v>
      </c>
      <c r="Z14" s="53"/>
      <c r="AA14" s="53"/>
      <c r="AB14" s="52">
        <f>ごみ処理量内訳!O14</f>
        <v>0</v>
      </c>
      <c r="AC14" s="52">
        <f>ごみ処理量内訳!AO14</f>
        <v>26</v>
      </c>
      <c r="AD14" s="52">
        <f>ごみ処理量内訳!AP14</f>
        <v>15</v>
      </c>
      <c r="AE14" s="52">
        <f>SUM(AB14:AD14)</f>
        <v>41</v>
      </c>
    </row>
    <row r="15" spans="1:31" s="10" customFormat="1" ht="12" customHeight="1">
      <c r="A15" s="49" t="s">
        <v>121</v>
      </c>
      <c r="B15" s="50" t="s">
        <v>257</v>
      </c>
      <c r="C15" s="49" t="s">
        <v>258</v>
      </c>
      <c r="D15" s="71">
        <f>'ごみ搬入量内訳(総括)'!D15</f>
        <v>364</v>
      </c>
      <c r="E15" s="51">
        <f>ごみ処理量内訳!E15</f>
        <v>289</v>
      </c>
      <c r="F15" s="51">
        <f>ごみ処理量内訳!O15</f>
        <v>33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42</v>
      </c>
      <c r="P15" s="52">
        <f>SUM(E15,F15,G15,O15)</f>
        <v>364</v>
      </c>
      <c r="Q15" s="53">
        <f>IF(P15&lt;&gt;0,(O15+E15+G15)/P15*100,"-")</f>
        <v>90.934065934065927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33</v>
      </c>
      <c r="AC15" s="52">
        <f>ごみ処理量内訳!AO15</f>
        <v>0</v>
      </c>
      <c r="AD15" s="52">
        <f>ごみ処理量内訳!AP15</f>
        <v>0</v>
      </c>
      <c r="AE15" s="52">
        <f>SUM(AB15:AD15)</f>
        <v>33</v>
      </c>
    </row>
    <row r="16" spans="1:31" s="10" customFormat="1" ht="12" customHeight="1">
      <c r="A16" s="49" t="s">
        <v>121</v>
      </c>
      <c r="B16" s="50" t="s">
        <v>277</v>
      </c>
      <c r="C16" s="49" t="s">
        <v>278</v>
      </c>
      <c r="D16" s="71">
        <f>'ごみ搬入量内訳(総括)'!D16</f>
        <v>2126</v>
      </c>
      <c r="E16" s="51">
        <f>ごみ処理量内訳!E16</f>
        <v>1947</v>
      </c>
      <c r="F16" s="51">
        <f>ごみ処理量内訳!O16</f>
        <v>0</v>
      </c>
      <c r="G16" s="51">
        <f>SUM(H16:N16)</f>
        <v>63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48</v>
      </c>
      <c r="N16" s="51">
        <f>ごみ処理量内訳!N16</f>
        <v>15</v>
      </c>
      <c r="O16" s="51">
        <f>資源化量内訳!AG16</f>
        <v>38</v>
      </c>
      <c r="P16" s="52">
        <f>SUM(E16,F16,G16,O16)</f>
        <v>2048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48</v>
      </c>
      <c r="X16" s="51">
        <f>'施設資源化量内訳(資源化等)'!D16+'ごみ搬入量内訳(セメント)'!D16</f>
        <v>0</v>
      </c>
      <c r="Y16" s="52">
        <f>SUM(R16:X16)</f>
        <v>48</v>
      </c>
      <c r="Z16" s="53"/>
      <c r="AA16" s="53"/>
      <c r="AB16" s="52">
        <f>ごみ処理量内訳!O16</f>
        <v>0</v>
      </c>
      <c r="AC16" s="52">
        <f>ごみ処理量内訳!AO16</f>
        <v>194</v>
      </c>
      <c r="AD16" s="52">
        <f>ごみ処理量内訳!AP16</f>
        <v>0</v>
      </c>
      <c r="AE16" s="52">
        <f>SUM(AB16:AD16)</f>
        <v>194</v>
      </c>
    </row>
    <row r="17" spans="1:31" s="10" customFormat="1" ht="12" customHeight="1">
      <c r="A17" s="49" t="s">
        <v>121</v>
      </c>
      <c r="B17" s="50" t="s">
        <v>293</v>
      </c>
      <c r="C17" s="49" t="s">
        <v>294</v>
      </c>
      <c r="D17" s="71">
        <f>'ごみ搬入量内訳(総括)'!D17</f>
        <v>3681</v>
      </c>
      <c r="E17" s="51">
        <f>ごみ処理量内訳!E17</f>
        <v>1824</v>
      </c>
      <c r="F17" s="51">
        <f>ごみ処理量内訳!O17</f>
        <v>283</v>
      </c>
      <c r="G17" s="51">
        <f>SUM(H17:N17)</f>
        <v>1530</v>
      </c>
      <c r="H17" s="51">
        <f>ごみ処理量内訳!G17</f>
        <v>850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680</v>
      </c>
      <c r="O17" s="51">
        <f>資源化量内訳!AG17</f>
        <v>44</v>
      </c>
      <c r="P17" s="52">
        <f>SUM(E17,F17,G17,O17)</f>
        <v>3681</v>
      </c>
      <c r="Q17" s="53">
        <f>IF(P17&lt;&gt;0,(O17+E17+G17)/P17*100,"-")</f>
        <v>92.31187177397446</v>
      </c>
      <c r="R17" s="51">
        <f>'施設資源化量内訳(焼却)'!D17</f>
        <v>1824</v>
      </c>
      <c r="S17" s="51">
        <f>'施設資源化量内訳(粗大)'!D17</f>
        <v>850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680</v>
      </c>
      <c r="Y17" s="52">
        <f>SUM(R17:X17)</f>
        <v>3354</v>
      </c>
      <c r="Z17" s="53"/>
      <c r="AA17" s="53"/>
      <c r="AB17" s="52">
        <f>ごみ処理量内訳!O17</f>
        <v>283</v>
      </c>
      <c r="AC17" s="52">
        <f>ごみ処理量内訳!AO17</f>
        <v>0</v>
      </c>
      <c r="AD17" s="52">
        <f>ごみ処理量内訳!AP17</f>
        <v>0</v>
      </c>
      <c r="AE17" s="52">
        <f>SUM(AB17:AD17)</f>
        <v>283</v>
      </c>
    </row>
    <row r="18" spans="1:31" s="10" customFormat="1" ht="12" customHeight="1">
      <c r="A18" s="49" t="s">
        <v>247</v>
      </c>
      <c r="B18" s="50" t="s">
        <v>302</v>
      </c>
      <c r="C18" s="49" t="s">
        <v>303</v>
      </c>
      <c r="D18" s="71">
        <f>'ごみ搬入量内訳(総括)'!D18</f>
        <v>4769</v>
      </c>
      <c r="E18" s="51">
        <f>ごみ処理量内訳!E18</f>
        <v>3281</v>
      </c>
      <c r="F18" s="51">
        <f>ごみ処理量内訳!O18</f>
        <v>623</v>
      </c>
      <c r="G18" s="51">
        <f>SUM(H18:N18)</f>
        <v>614</v>
      </c>
      <c r="H18" s="51">
        <f>ごみ処理量内訳!G18</f>
        <v>65</v>
      </c>
      <c r="I18" s="51">
        <f>ごみ処理量内訳!L18+ごみ処理量内訳!M18</f>
        <v>549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251</v>
      </c>
      <c r="P18" s="52">
        <f>SUM(E18,F18,G18,O18)</f>
        <v>4769</v>
      </c>
      <c r="Q18" s="53">
        <f>IF(P18&lt;&gt;0,(O18+E18+G18)/P18*100,"-")</f>
        <v>86.936464667645211</v>
      </c>
      <c r="R18" s="51">
        <f>'施設資源化量内訳(焼却)'!D18</f>
        <v>1</v>
      </c>
      <c r="S18" s="51">
        <f>'施設資源化量内訳(粗大)'!D18</f>
        <v>8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1</v>
      </c>
      <c r="Y18" s="52">
        <f>SUM(R18:X18)</f>
        <v>10</v>
      </c>
      <c r="Z18" s="53"/>
      <c r="AA18" s="53"/>
      <c r="AB18" s="52">
        <f>ごみ処理量内訳!O18</f>
        <v>623</v>
      </c>
      <c r="AC18" s="52">
        <f>ごみ処理量内訳!AO18</f>
        <v>12</v>
      </c>
      <c r="AD18" s="52">
        <f>ごみ処理量内訳!AP18</f>
        <v>6</v>
      </c>
      <c r="AE18" s="52">
        <f>SUM(AB18:AD18)</f>
        <v>641</v>
      </c>
    </row>
    <row r="19" spans="1:31" s="10" customFormat="1" ht="12" customHeight="1">
      <c r="A19" s="49" t="s">
        <v>121</v>
      </c>
      <c r="B19" s="50" t="s">
        <v>308</v>
      </c>
      <c r="C19" s="49" t="s">
        <v>309</v>
      </c>
      <c r="D19" s="71">
        <f>'ごみ搬入量内訳(総括)'!D19</f>
        <v>11</v>
      </c>
      <c r="E19" s="51">
        <f>ごみ処理量内訳!E19</f>
        <v>0</v>
      </c>
      <c r="F19" s="51">
        <f>ごみ処理量内訳!O19</f>
        <v>8</v>
      </c>
      <c r="G19" s="51">
        <f>SUM(H19:N19)</f>
        <v>11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11</v>
      </c>
      <c r="O19" s="51">
        <f>資源化量内訳!AG19</f>
        <v>3</v>
      </c>
      <c r="P19" s="52">
        <f>SUM(E19,F19,G19,O19)</f>
        <v>22</v>
      </c>
      <c r="Q19" s="53">
        <f>IF(P19&lt;&gt;0,(O19+E19+G19)/P19*100,"-")</f>
        <v>63.636363636363633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8</v>
      </c>
      <c r="AC19" s="52">
        <f>ごみ処理量内訳!AO19</f>
        <v>0</v>
      </c>
      <c r="AD19" s="52">
        <f>ごみ処理量内訳!AP19</f>
        <v>0</v>
      </c>
      <c r="AE19" s="52">
        <f>SUM(AB19:AD19)</f>
        <v>8</v>
      </c>
    </row>
    <row r="20" spans="1:31" s="10" customFormat="1" ht="12" customHeight="1">
      <c r="A20" s="49" t="s">
        <v>121</v>
      </c>
      <c r="B20" s="50" t="s">
        <v>317</v>
      </c>
      <c r="C20" s="49" t="s">
        <v>318</v>
      </c>
      <c r="D20" s="71">
        <f>'ごみ搬入量内訳(総括)'!D20</f>
        <v>194</v>
      </c>
      <c r="E20" s="51">
        <f>ごみ処理量内訳!E20</f>
        <v>89</v>
      </c>
      <c r="F20" s="51">
        <f>ごみ処理量内訳!O20</f>
        <v>0</v>
      </c>
      <c r="G20" s="51">
        <f>SUM(H20:N20)</f>
        <v>101</v>
      </c>
      <c r="H20" s="51">
        <f>ごみ処理量内訳!G20</f>
        <v>57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44</v>
      </c>
      <c r="O20" s="51">
        <f>資源化量内訳!AG20</f>
        <v>0</v>
      </c>
      <c r="P20" s="52">
        <f>SUM(E20,F20,G20,O20)</f>
        <v>190</v>
      </c>
      <c r="Q20" s="53">
        <f>IF(P20&lt;&gt;0,(O20+E20+G20)/P20*100,"-")</f>
        <v>100</v>
      </c>
      <c r="R20" s="51">
        <f>'施設資源化量内訳(焼却)'!D20</f>
        <v>133</v>
      </c>
      <c r="S20" s="51">
        <f>'施設資源化量内訳(粗大)'!D20</f>
        <v>57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44</v>
      </c>
      <c r="Y20" s="52">
        <f>SUM(R20:X20)</f>
        <v>234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322</v>
      </c>
      <c r="C21" s="49" t="s">
        <v>323</v>
      </c>
      <c r="D21" s="71">
        <f>'ごみ搬入量内訳(総括)'!D21</f>
        <v>202</v>
      </c>
      <c r="E21" s="51">
        <f>ごみ処理量内訳!E21</f>
        <v>45</v>
      </c>
      <c r="F21" s="51">
        <f>ごみ処理量内訳!O21</f>
        <v>105</v>
      </c>
      <c r="G21" s="51">
        <f>SUM(H21:N21)</f>
        <v>52</v>
      </c>
      <c r="H21" s="51">
        <f>ごみ処理量内訳!G21</f>
        <v>10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42</v>
      </c>
      <c r="O21" s="51">
        <f>資源化量内訳!AG21</f>
        <v>0</v>
      </c>
      <c r="P21" s="52">
        <f>SUM(E21,F21,G21,O21)</f>
        <v>202</v>
      </c>
      <c r="Q21" s="53">
        <f>IF(P21&lt;&gt;0,(O21+E21+G21)/P21*100,"-")</f>
        <v>48.019801980198018</v>
      </c>
      <c r="R21" s="51">
        <f>'施設資源化量内訳(焼却)'!D21</f>
        <v>55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55</v>
      </c>
      <c r="Z21" s="53"/>
      <c r="AA21" s="53"/>
      <c r="AB21" s="52">
        <f>ごみ処理量内訳!O21</f>
        <v>105</v>
      </c>
      <c r="AC21" s="52">
        <f>ごみ処理量内訳!AO21</f>
        <v>6</v>
      </c>
      <c r="AD21" s="52">
        <f>ごみ処理量内訳!AP21</f>
        <v>1</v>
      </c>
      <c r="AE21" s="52">
        <f>SUM(AB21:AD21)</f>
        <v>112</v>
      </c>
    </row>
    <row r="22" spans="1:31" s="10" customFormat="1" ht="12" customHeight="1">
      <c r="A22" s="49" t="s">
        <v>279</v>
      </c>
      <c r="B22" s="50" t="s">
        <v>329</v>
      </c>
      <c r="C22" s="49" t="s">
        <v>330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334</v>
      </c>
      <c r="C23" s="49" t="s">
        <v>335</v>
      </c>
      <c r="D23" s="71">
        <f>'ごみ搬入量内訳(総括)'!D23</f>
        <v>620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150</v>
      </c>
      <c r="Y23" s="52">
        <f>SUM(R23:X23)</f>
        <v>150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340</v>
      </c>
      <c r="C24" s="49" t="s">
        <v>341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137</v>
      </c>
      <c r="B25" s="50" t="s">
        <v>348</v>
      </c>
      <c r="C25" s="49" t="s">
        <v>349</v>
      </c>
      <c r="D25" s="71">
        <f>'ごみ搬入量内訳(総括)'!D25</f>
        <v>22</v>
      </c>
      <c r="E25" s="51">
        <f>ごみ処理量内訳!E25</f>
        <v>1</v>
      </c>
      <c r="F25" s="51">
        <f>ごみ処理量内訳!O25</f>
        <v>10</v>
      </c>
      <c r="G25" s="51">
        <f>SUM(H25:N25)</f>
        <v>21</v>
      </c>
      <c r="H25" s="51">
        <f>ごみ処理量内訳!G25</f>
        <v>0</v>
      </c>
      <c r="I25" s="51">
        <f>ごみ処理量内訳!L25+ごみ処理量内訳!M25</f>
        <v>20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1</v>
      </c>
      <c r="O25" s="51">
        <f>資源化量内訳!AG25</f>
        <v>1</v>
      </c>
      <c r="P25" s="52">
        <f>SUM(E25,F25,G25,O25)</f>
        <v>33</v>
      </c>
      <c r="Q25" s="53">
        <f>IF(P25&lt;&gt;0,(O25+E25+G25)/P25*100,"-")</f>
        <v>69.696969696969703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20</v>
      </c>
      <c r="Y25" s="52">
        <f>SUM(R25:X25)</f>
        <v>20</v>
      </c>
      <c r="Z25" s="53"/>
      <c r="AA25" s="53"/>
      <c r="AB25" s="52">
        <f>ごみ処理量内訳!O25</f>
        <v>10</v>
      </c>
      <c r="AC25" s="52">
        <f>ごみ処理量内訳!AO25</f>
        <v>0</v>
      </c>
      <c r="AD25" s="52">
        <f>ごみ処理量内訳!AP25</f>
        <v>0</v>
      </c>
      <c r="AE25" s="52">
        <f>SUM(AB25:AD25)</f>
        <v>10</v>
      </c>
    </row>
    <row r="26" spans="1:31" s="10" customFormat="1" ht="12" customHeight="1">
      <c r="A26" s="49" t="s">
        <v>363</v>
      </c>
      <c r="B26" s="50" t="s">
        <v>364</v>
      </c>
      <c r="C26" s="49" t="s">
        <v>365</v>
      </c>
      <c r="D26" s="71">
        <f>'ごみ搬入量内訳(総括)'!D26</f>
        <v>69</v>
      </c>
      <c r="E26" s="51">
        <f>ごみ処理量内訳!E26</f>
        <v>67</v>
      </c>
      <c r="F26" s="51">
        <f>ごみ処理量内訳!O26</f>
        <v>2</v>
      </c>
      <c r="G26" s="51">
        <f>SUM(H26:N26)</f>
        <v>3</v>
      </c>
      <c r="H26" s="51">
        <f>ごみ処理量内訳!G26</f>
        <v>0</v>
      </c>
      <c r="I26" s="51">
        <f>ごみ処理量内訳!L26+ごみ処理量内訳!M26</f>
        <v>3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3</v>
      </c>
      <c r="P26" s="52">
        <f>SUM(E26,F26,G26,O26)</f>
        <v>75</v>
      </c>
      <c r="Q26" s="53">
        <f>IF(P26&lt;&gt;0,(O26+E26+G26)/P26*100,"-")</f>
        <v>97.333333333333343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2</v>
      </c>
      <c r="AC26" s="52">
        <f>ごみ処理量内訳!AO26</f>
        <v>0</v>
      </c>
      <c r="AD26" s="52">
        <f>ごみ処理量内訳!AP26</f>
        <v>0</v>
      </c>
      <c r="AE26" s="52">
        <f>SUM(AB26:AD26)</f>
        <v>2</v>
      </c>
    </row>
    <row r="27" spans="1:31" s="10" customFormat="1" ht="12" customHeight="1">
      <c r="A27" s="49" t="s">
        <v>121</v>
      </c>
      <c r="B27" s="50" t="s">
        <v>385</v>
      </c>
      <c r="C27" s="49" t="s">
        <v>386</v>
      </c>
      <c r="D27" s="71">
        <f>'ごみ搬入量内訳(総括)'!D27</f>
        <v>2</v>
      </c>
      <c r="E27" s="51">
        <f>ごみ処理量内訳!E27</f>
        <v>2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2</v>
      </c>
      <c r="Q27" s="53">
        <f>IF(P27&lt;&gt;0,(O27+E27+G27)/P27*100,"-")</f>
        <v>100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408</v>
      </c>
      <c r="C28" s="49" t="s">
        <v>409</v>
      </c>
      <c r="D28" s="71">
        <f>'ごみ搬入量内訳(総括)'!D28</f>
        <v>28</v>
      </c>
      <c r="E28" s="51">
        <f>ごみ処理量内訳!E28</f>
        <v>5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23</v>
      </c>
      <c r="P28" s="52">
        <f>SUM(E28,F28,G28,O28)</f>
        <v>28</v>
      </c>
      <c r="Q28" s="53">
        <f>IF(P28&lt;&gt;0,(O28+E28+G28)/P28*100,"-")</f>
        <v>100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413</v>
      </c>
      <c r="C29" s="49" t="s">
        <v>414</v>
      </c>
      <c r="D29" s="71">
        <f>'ごみ搬入量内訳(総括)'!D29</f>
        <v>312</v>
      </c>
      <c r="E29" s="51">
        <f>ごみ処理量内訳!E29</f>
        <v>1</v>
      </c>
      <c r="F29" s="51">
        <f>ごみ処理量内訳!O29</f>
        <v>11</v>
      </c>
      <c r="G29" s="51">
        <f>SUM(H29:N29)</f>
        <v>5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5</v>
      </c>
      <c r="O29" s="51">
        <f>資源化量内訳!AG29</f>
        <v>8</v>
      </c>
      <c r="P29" s="52">
        <f>SUM(E29,F29,G29,O29)</f>
        <v>25</v>
      </c>
      <c r="Q29" s="53">
        <f>IF(P29&lt;&gt;0,(O29+E29+G29)/P29*100,"-")</f>
        <v>56.000000000000007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11</v>
      </c>
      <c r="AC29" s="52">
        <f>ごみ処理量内訳!AO29</f>
        <v>0</v>
      </c>
      <c r="AD29" s="52">
        <f>ごみ処理量内訳!AP29</f>
        <v>0</v>
      </c>
      <c r="AE29" s="52">
        <f>SUM(AB29:AD29)</f>
        <v>11</v>
      </c>
    </row>
    <row r="30" spans="1:31" s="10" customFormat="1" ht="12" customHeight="1">
      <c r="A30" s="49" t="s">
        <v>121</v>
      </c>
      <c r="B30" s="50" t="s">
        <v>422</v>
      </c>
      <c r="C30" s="49" t="s">
        <v>423</v>
      </c>
      <c r="D30" s="71">
        <f>'ごみ搬入量内訳(総括)'!D30</f>
        <v>61</v>
      </c>
      <c r="E30" s="51">
        <f>ごみ処理量内訳!E30</f>
        <v>15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46</v>
      </c>
      <c r="P30" s="52">
        <f>SUM(E30,F30,G30,O30)</f>
        <v>61</v>
      </c>
      <c r="Q30" s="53">
        <f>IF(P30&lt;&gt;0,(O30+E30+G30)/P30*100,"-")</f>
        <v>100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3</v>
      </c>
      <c r="AD30" s="52">
        <f>ごみ処理量内訳!AP30</f>
        <v>0</v>
      </c>
      <c r="AE30" s="52">
        <f>SUM(AB30:AD30)</f>
        <v>3</v>
      </c>
    </row>
    <row r="31" spans="1:31" s="10" customFormat="1" ht="12" customHeight="1">
      <c r="A31" s="49" t="s">
        <v>172</v>
      </c>
      <c r="B31" s="50" t="s">
        <v>441</v>
      </c>
      <c r="C31" s="49" t="s">
        <v>442</v>
      </c>
      <c r="D31" s="71">
        <f>'ごみ搬入量内訳(総括)'!D31</f>
        <v>760</v>
      </c>
      <c r="E31" s="51">
        <f>ごみ処理量内訳!E31</f>
        <v>452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452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452</v>
      </c>
      <c r="C32" s="49" t="s">
        <v>453</v>
      </c>
      <c r="D32" s="71">
        <f>'ごみ搬入量内訳(総括)'!D32</f>
        <v>77</v>
      </c>
      <c r="E32" s="51">
        <f>ごみ処理量内訳!E32</f>
        <v>46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31</v>
      </c>
      <c r="P32" s="52">
        <f>SUM(E32,F32,G32,O32)</f>
        <v>77</v>
      </c>
      <c r="Q32" s="53">
        <f>IF(P32&lt;&gt;0,(O32+E32+G32)/P32*100,"-")</f>
        <v>100</v>
      </c>
      <c r="R32" s="51">
        <f>'施設資源化量内訳(焼却)'!D32</f>
        <v>46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46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137</v>
      </c>
      <c r="B33" s="50" t="s">
        <v>467</v>
      </c>
      <c r="C33" s="49" t="s">
        <v>468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484</v>
      </c>
      <c r="C34" s="49" t="s">
        <v>485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501</v>
      </c>
      <c r="C35" s="49" t="s">
        <v>502</v>
      </c>
      <c r="D35" s="71">
        <f>'ごみ搬入量内訳(総括)'!D35</f>
        <v>803</v>
      </c>
      <c r="E35" s="51">
        <f>ごみ処理量内訳!E35</f>
        <v>528</v>
      </c>
      <c r="F35" s="51">
        <f>ごみ処理量内訳!O35</f>
        <v>0</v>
      </c>
      <c r="G35" s="51">
        <f>SUM(H35:N35)</f>
        <v>101</v>
      </c>
      <c r="H35" s="51">
        <f>ごみ処理量内訳!G35</f>
        <v>0</v>
      </c>
      <c r="I35" s="51">
        <f>ごみ処理量内訳!L35+ごみ処理量内訳!M35</f>
        <v>101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110</v>
      </c>
      <c r="P35" s="52">
        <f>SUM(E35,F35,G35,O35)</f>
        <v>739</v>
      </c>
      <c r="Q35" s="53">
        <f>IF(P35&lt;&gt;0,(O35+E35+G35)/P35*100,"-")</f>
        <v>100</v>
      </c>
      <c r="R35" s="51">
        <f>'施設資源化量内訳(焼却)'!D35</f>
        <v>11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84</v>
      </c>
      <c r="X35" s="51">
        <f>'施設資源化量内訳(資源化等)'!D35+'ごみ搬入量内訳(セメント)'!D35</f>
        <v>17</v>
      </c>
      <c r="Y35" s="52">
        <f>SUM(R35:X35)</f>
        <v>112</v>
      </c>
      <c r="Z35" s="53"/>
      <c r="AA35" s="53"/>
      <c r="AB35" s="52">
        <f>ごみ処理量内訳!O35</f>
        <v>0</v>
      </c>
      <c r="AC35" s="52">
        <f>ごみ処理量内訳!AO35</f>
        <v>6</v>
      </c>
      <c r="AD35" s="52">
        <f>ごみ処理量内訳!AP35</f>
        <v>0</v>
      </c>
      <c r="AE35" s="52">
        <f>SUM(AB35:AD35)</f>
        <v>6</v>
      </c>
    </row>
    <row r="36" spans="1:31" s="10" customFormat="1" ht="12" customHeight="1">
      <c r="A36" s="49" t="s">
        <v>514</v>
      </c>
      <c r="B36" s="50" t="s">
        <v>515</v>
      </c>
      <c r="C36" s="49" t="s">
        <v>516</v>
      </c>
      <c r="D36" s="71">
        <f>'ごみ搬入量内訳(総括)'!D36</f>
        <v>586</v>
      </c>
      <c r="E36" s="51">
        <f>ごみ処理量内訳!E36</f>
        <v>2</v>
      </c>
      <c r="F36" s="51">
        <f>ごみ処理量内訳!O36</f>
        <v>0</v>
      </c>
      <c r="G36" s="51">
        <f>SUM(H36:N36)</f>
        <v>584</v>
      </c>
      <c r="H36" s="51">
        <f>ごみ処理量内訳!G36</f>
        <v>0</v>
      </c>
      <c r="I36" s="51">
        <f>ごみ処理量内訳!L36+ごみ処理量内訳!M36</f>
        <v>584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586</v>
      </c>
      <c r="Q36" s="53">
        <f>IF(P36&lt;&gt;0,(O36+E36+G36)/P36*100,"-")</f>
        <v>100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500</v>
      </c>
      <c r="Y36" s="52">
        <f>SUM(R36:X36)</f>
        <v>500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529</v>
      </c>
      <c r="C37" s="49" t="s">
        <v>530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121</v>
      </c>
      <c r="B38" s="50" t="s">
        <v>547</v>
      </c>
      <c r="C38" s="49" t="s">
        <v>548</v>
      </c>
      <c r="D38" s="71">
        <f>'ごみ搬入量内訳(総括)'!D38</f>
        <v>108</v>
      </c>
      <c r="E38" s="51">
        <f>ごみ処理量内訳!E38</f>
        <v>0</v>
      </c>
      <c r="F38" s="51">
        <f>ごみ処理量内訳!O38</f>
        <v>0</v>
      </c>
      <c r="G38" s="51">
        <f>SUM(H38:N38)</f>
        <v>107</v>
      </c>
      <c r="H38" s="51">
        <f>ごみ処理量内訳!G38</f>
        <v>0</v>
      </c>
      <c r="I38" s="51">
        <f>ごみ処理量内訳!L38+ごみ処理量内訳!M38</f>
        <v>107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1</v>
      </c>
      <c r="P38" s="52">
        <f>SUM(E38,F38,G38,O38)</f>
        <v>108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75</v>
      </c>
      <c r="Y38" s="52">
        <f>SUM(R38:X38)</f>
        <v>75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342</v>
      </c>
      <c r="B39" s="50" t="s">
        <v>564</v>
      </c>
      <c r="C39" s="49" t="s">
        <v>565</v>
      </c>
      <c r="D39" s="71">
        <f>'ごみ搬入量内訳(総括)'!D39</f>
        <v>8</v>
      </c>
      <c r="E39" s="51">
        <f>ごみ処理量内訳!E39</f>
        <v>0</v>
      </c>
      <c r="F39" s="51">
        <f>ごみ処理量内訳!O39</f>
        <v>0</v>
      </c>
      <c r="G39" s="51">
        <f>SUM(H39:N39)</f>
        <v>8</v>
      </c>
      <c r="H39" s="51">
        <f>ごみ処理量内訳!G39</f>
        <v>0</v>
      </c>
      <c r="I39" s="51">
        <f>ごみ処理量内訳!L39+ごみ処理量内訳!M39</f>
        <v>8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8</v>
      </c>
      <c r="Q39" s="53">
        <f>IF(P39&lt;&gt;0,(O39+E39+G39)/P39*100,"-")</f>
        <v>100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8</v>
      </c>
      <c r="Y39" s="52">
        <f>SUM(R39:X39)</f>
        <v>8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156</v>
      </c>
      <c r="B40" s="50" t="s">
        <v>582</v>
      </c>
      <c r="C40" s="49" t="s">
        <v>583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121</v>
      </c>
      <c r="B41" s="50" t="s">
        <v>596</v>
      </c>
      <c r="C41" s="49" t="s">
        <v>597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121</v>
      </c>
      <c r="B42" s="50" t="s">
        <v>611</v>
      </c>
      <c r="C42" s="49" t="s">
        <v>612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628</v>
      </c>
      <c r="B43" s="50" t="s">
        <v>629</v>
      </c>
      <c r="C43" s="49" t="s">
        <v>630</v>
      </c>
      <c r="D43" s="71">
        <f>'ごみ搬入量内訳(総括)'!D43</f>
        <v>45</v>
      </c>
      <c r="E43" s="51">
        <f>ごみ処理量内訳!E43</f>
        <v>30</v>
      </c>
      <c r="F43" s="51">
        <f>ごみ処理量内訳!O43</f>
        <v>0</v>
      </c>
      <c r="G43" s="51">
        <f>SUM(H43:N43)</f>
        <v>15</v>
      </c>
      <c r="H43" s="51">
        <f>ごみ処理量内訳!G43</f>
        <v>15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45</v>
      </c>
      <c r="Q43" s="53">
        <f>IF(P43&lt;&gt;0,(O43+E43+G43)/P43*100,"-")</f>
        <v>100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5</v>
      </c>
      <c r="AD43" s="52">
        <f>ごみ処理量内訳!AP43</f>
        <v>4</v>
      </c>
      <c r="AE43" s="52">
        <f>SUM(AB43:AD43)</f>
        <v>9</v>
      </c>
    </row>
    <row r="44" spans="1:31" s="10" customFormat="1" ht="12" customHeight="1">
      <c r="A44" s="49" t="s">
        <v>172</v>
      </c>
      <c r="B44" s="50" t="s">
        <v>642</v>
      </c>
      <c r="C44" s="49" t="s">
        <v>643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137</v>
      </c>
      <c r="B45" s="50" t="s">
        <v>651</v>
      </c>
      <c r="C45" s="49" t="s">
        <v>652</v>
      </c>
      <c r="D45" s="71">
        <f>'ごみ搬入量内訳(総括)'!D45</f>
        <v>16</v>
      </c>
      <c r="E45" s="51">
        <f>ごみ処理量内訳!E45</f>
        <v>8</v>
      </c>
      <c r="F45" s="51">
        <f>ごみ処理量内訳!O45</f>
        <v>0</v>
      </c>
      <c r="G45" s="51">
        <f>SUM(H45:N45)</f>
        <v>8</v>
      </c>
      <c r="H45" s="51">
        <f>ごみ処理量内訳!G45</f>
        <v>8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16</v>
      </c>
      <c r="Q45" s="53">
        <f>IF(P45&lt;&gt;0,(O45+E45+G45)/P45*100,"-")</f>
        <v>100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1</v>
      </c>
      <c r="AD45" s="52">
        <f>ごみ処理量内訳!AP45</f>
        <v>1</v>
      </c>
      <c r="AE45" s="52">
        <f>SUM(AB45:AD45)</f>
        <v>2</v>
      </c>
    </row>
    <row r="46" spans="1:31" s="10" customFormat="1" ht="12" customHeight="1">
      <c r="A46" s="49" t="s">
        <v>121</v>
      </c>
      <c r="B46" s="50" t="s">
        <v>666</v>
      </c>
      <c r="C46" s="49" t="s">
        <v>667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137</v>
      </c>
      <c r="B47" s="50" t="s">
        <v>684</v>
      </c>
      <c r="C47" s="49" t="s">
        <v>685</v>
      </c>
      <c r="D47" s="71">
        <f>'ごみ搬入量内訳(総括)'!D47</f>
        <v>1</v>
      </c>
      <c r="E47" s="51">
        <f>ごみ処理量内訳!E47</f>
        <v>0</v>
      </c>
      <c r="F47" s="51">
        <f>ごみ処理量内訳!O47</f>
        <v>0</v>
      </c>
      <c r="G47" s="51">
        <f>SUM(H47:N47)</f>
        <v>1</v>
      </c>
      <c r="H47" s="51">
        <f>ごみ処理量内訳!G47</f>
        <v>0</v>
      </c>
      <c r="I47" s="51">
        <f>ごみ処理量内訳!L47+ごみ処理量内訳!M47</f>
        <v>1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1</v>
      </c>
      <c r="Q47" s="53">
        <f>IF(P47&lt;&gt;0,(O47+E47+G47)/P47*100,"-")</f>
        <v>100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1</v>
      </c>
      <c r="Y47" s="52">
        <f>SUM(R47:X47)</f>
        <v>1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172</v>
      </c>
      <c r="B48" s="50" t="s">
        <v>702</v>
      </c>
      <c r="C48" s="49" t="s">
        <v>703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128</v>
      </c>
      <c r="B8" s="50" t="s">
        <v>133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210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238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284</v>
      </c>
      <c r="B16" s="50" t="s">
        <v>288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295</v>
      </c>
      <c r="C17" s="49" t="s">
        <v>296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304</v>
      </c>
      <c r="C18" s="49" t="s">
        <v>306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182</v>
      </c>
      <c r="B23" s="50" t="s">
        <v>337</v>
      </c>
      <c r="C23" s="49" t="s">
        <v>338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182</v>
      </c>
      <c r="B25" s="50" t="s">
        <v>353</v>
      </c>
      <c r="C25" s="49" t="s">
        <v>351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364</v>
      </c>
      <c r="C26" s="49" t="s">
        <v>374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385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504</v>
      </c>
      <c r="C35" s="49" t="s">
        <v>507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538</v>
      </c>
      <c r="C37" s="49" t="s">
        <v>539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249</v>
      </c>
      <c r="B38" s="50" t="s">
        <v>555</v>
      </c>
      <c r="C38" s="49" t="s">
        <v>556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247</v>
      </c>
      <c r="B39" s="50" t="s">
        <v>564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592</v>
      </c>
      <c r="C40" s="49" t="s">
        <v>593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182</v>
      </c>
      <c r="B41" s="50" t="s">
        <v>602</v>
      </c>
      <c r="C41" s="49" t="s">
        <v>597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621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638</v>
      </c>
      <c r="C43" s="49" t="s">
        <v>633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653</v>
      </c>
      <c r="C45" s="49" t="s">
        <v>652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676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686</v>
      </c>
      <c r="C47" s="49" t="s">
        <v>692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705</v>
      </c>
      <c r="C48" s="49" t="s">
        <v>711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9310</v>
      </c>
      <c r="E7" s="58">
        <f>SUM($E$8:$E$48)</f>
        <v>2965</v>
      </c>
      <c r="F7" s="58">
        <f>SUM($F$8:$F$48)</f>
        <v>1125</v>
      </c>
      <c r="G7" s="58">
        <f>SUM($G$8:$G$48)</f>
        <v>1125</v>
      </c>
      <c r="H7" s="58">
        <f>SUM($H$8:$H$48)</f>
        <v>35</v>
      </c>
      <c r="I7" s="58">
        <f>SUM($I$8:$I$48)</f>
        <v>0</v>
      </c>
      <c r="J7" s="58">
        <f>SUM($J$8:$J$48)</f>
        <v>0</v>
      </c>
      <c r="K7" s="58">
        <f>SUM($K$8:$K$48)</f>
        <v>1</v>
      </c>
      <c r="L7" s="58">
        <f>SUM($L$8:$L$48)</f>
        <v>119</v>
      </c>
      <c r="M7" s="58">
        <f>SUM($M$8:$M$48)</f>
        <v>32</v>
      </c>
      <c r="N7" s="58">
        <f>SUM($N$8:$N$48)</f>
        <v>37</v>
      </c>
      <c r="O7" s="58">
        <f>SUM($O$8:$O$48)</f>
        <v>1179</v>
      </c>
      <c r="P7" s="58">
        <f>SUM($P$8:$P$48)</f>
        <v>57</v>
      </c>
      <c r="Q7" s="58">
        <f>SUM($Q$8:$Q$48)</f>
        <v>1381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945</v>
      </c>
      <c r="X7" s="58">
        <f>SUM($X$8:$X$48)</f>
        <v>0</v>
      </c>
      <c r="Y7" s="58">
        <f>SUM($Y$8:$Y$48)</f>
        <v>81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147</v>
      </c>
      <c r="AF7" s="58">
        <f>SUM($AF$8:$AF$48)</f>
        <v>0</v>
      </c>
      <c r="AG7" s="58">
        <f>SUM($AG$8:$AG$48)</f>
        <v>81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158</v>
      </c>
      <c r="D9" s="39">
        <f>SUM(E9:AH9)</f>
        <v>1993</v>
      </c>
      <c r="E9" s="39">
        <v>0</v>
      </c>
      <c r="F9" s="39">
        <v>1</v>
      </c>
      <c r="G9" s="39">
        <v>930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1062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176</v>
      </c>
      <c r="C10" s="49" t="s">
        <v>175</v>
      </c>
      <c r="D10" s="39">
        <f>SUM(E10:AH10)</f>
        <v>4935</v>
      </c>
      <c r="E10" s="39">
        <v>2124</v>
      </c>
      <c r="F10" s="39">
        <v>538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1065</v>
      </c>
      <c r="P10" s="39">
        <v>0</v>
      </c>
      <c r="Q10" s="39">
        <v>294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914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206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228</v>
      </c>
      <c r="C13" s="49" t="s">
        <v>229</v>
      </c>
      <c r="D13" s="39">
        <f>SUM(E13:AH13)</f>
        <v>266</v>
      </c>
      <c r="E13" s="39">
        <v>265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1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263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290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293</v>
      </c>
      <c r="C17" s="49" t="s">
        <v>296</v>
      </c>
      <c r="D17" s="39">
        <f>SUM(E17:AH17)</f>
        <v>680</v>
      </c>
      <c r="E17" s="39">
        <v>352</v>
      </c>
      <c r="F17" s="39">
        <v>184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113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31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304</v>
      </c>
      <c r="C18" s="49" t="s">
        <v>303</v>
      </c>
      <c r="D18" s="39">
        <f>SUM(E18:AH18)</f>
        <v>549</v>
      </c>
      <c r="E18" s="39">
        <v>64</v>
      </c>
      <c r="F18" s="39">
        <v>218</v>
      </c>
      <c r="G18" s="39">
        <v>195</v>
      </c>
      <c r="H18" s="39">
        <v>12</v>
      </c>
      <c r="I18" s="39">
        <v>0</v>
      </c>
      <c r="J18" s="39">
        <v>0</v>
      </c>
      <c r="K18" s="39">
        <v>0</v>
      </c>
      <c r="L18" s="39">
        <v>31</v>
      </c>
      <c r="M18" s="39">
        <v>0</v>
      </c>
      <c r="N18" s="39">
        <v>6</v>
      </c>
      <c r="O18" s="39">
        <v>1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22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284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322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156</v>
      </c>
      <c r="B23" s="50" t="s">
        <v>337</v>
      </c>
      <c r="C23" s="49" t="s">
        <v>336</v>
      </c>
      <c r="D23" s="39">
        <f>SUM(E23:AH23)</f>
        <v>150</v>
      </c>
      <c r="E23" s="39">
        <v>8</v>
      </c>
      <c r="F23" s="39">
        <v>4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57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81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360</v>
      </c>
      <c r="C25" s="49" t="s">
        <v>358</v>
      </c>
      <c r="D25" s="39">
        <f>SUM(E25:AH25)</f>
        <v>20</v>
      </c>
      <c r="E25" s="39">
        <v>20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375</v>
      </c>
      <c r="B26" s="50" t="s">
        <v>366</v>
      </c>
      <c r="C26" s="49" t="s">
        <v>376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397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412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428</v>
      </c>
      <c r="B30" s="50" t="s">
        <v>425</v>
      </c>
      <c r="C30" s="49" t="s">
        <v>429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179</v>
      </c>
      <c r="B35" s="50" t="s">
        <v>501</v>
      </c>
      <c r="C35" s="49" t="s">
        <v>503</v>
      </c>
      <c r="D35" s="39">
        <f>SUM(E35:AH35)</f>
        <v>17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17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524</v>
      </c>
      <c r="C36" s="49" t="s">
        <v>520</v>
      </c>
      <c r="D36" s="39">
        <f>SUM(E36:AH36)</f>
        <v>584</v>
      </c>
      <c r="E36" s="39">
        <v>108</v>
      </c>
      <c r="F36" s="39">
        <v>180</v>
      </c>
      <c r="G36" s="39">
        <v>0</v>
      </c>
      <c r="H36" s="39">
        <v>23</v>
      </c>
      <c r="I36" s="39">
        <v>0</v>
      </c>
      <c r="J36" s="39">
        <v>0</v>
      </c>
      <c r="K36" s="39">
        <v>0</v>
      </c>
      <c r="L36" s="39">
        <v>83</v>
      </c>
      <c r="M36" s="39">
        <v>0</v>
      </c>
      <c r="N36" s="39">
        <v>0</v>
      </c>
      <c r="O36" s="39">
        <v>0</v>
      </c>
      <c r="P36" s="39">
        <v>0</v>
      </c>
      <c r="Q36" s="39">
        <v>23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10</v>
      </c>
      <c r="X36" s="39">
        <v>0</v>
      </c>
      <c r="Y36" s="39">
        <v>10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147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540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557</v>
      </c>
      <c r="C38" s="49" t="s">
        <v>551</v>
      </c>
      <c r="D38" s="39">
        <f>SUM(E38:AH38)</f>
        <v>107</v>
      </c>
      <c r="E38" s="39">
        <v>24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32</v>
      </c>
      <c r="N38" s="39">
        <v>31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19</v>
      </c>
      <c r="X38" s="39">
        <v>0</v>
      </c>
      <c r="Y38" s="39">
        <v>1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564</v>
      </c>
      <c r="C39" s="49" t="s">
        <v>576</v>
      </c>
      <c r="D39" s="39">
        <f>SUM(E39:AH39)</f>
        <v>8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5</v>
      </c>
      <c r="M39" s="39">
        <v>0</v>
      </c>
      <c r="N39" s="39">
        <v>0</v>
      </c>
      <c r="O39" s="39">
        <v>0</v>
      </c>
      <c r="P39" s="39">
        <v>0</v>
      </c>
      <c r="Q39" s="39">
        <v>1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2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591</v>
      </c>
      <c r="C40" s="49" t="s">
        <v>583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179</v>
      </c>
      <c r="B41" s="50" t="s">
        <v>603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611</v>
      </c>
      <c r="C42" s="49" t="s">
        <v>620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636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650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658</v>
      </c>
      <c r="C45" s="49" t="s">
        <v>657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179</v>
      </c>
      <c r="B46" s="50" t="s">
        <v>666</v>
      </c>
      <c r="C46" s="49" t="s">
        <v>677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179</v>
      </c>
      <c r="B47" s="50" t="s">
        <v>693</v>
      </c>
      <c r="C47" s="49" t="s">
        <v>687</v>
      </c>
      <c r="D47" s="39">
        <f>SUM(E47:AH47)</f>
        <v>1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1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712</v>
      </c>
      <c r="C48" s="49" t="s">
        <v>713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143</v>
      </c>
      <c r="E7" s="58">
        <f>SUM($E$8:$E$48)</f>
        <v>13</v>
      </c>
      <c r="F7" s="58">
        <f>SUM($F$8:$F$48)</f>
        <v>50</v>
      </c>
      <c r="G7" s="58">
        <f>SUM($G$8:$G$48)</f>
        <v>6</v>
      </c>
      <c r="H7" s="58">
        <f>SUM($H$8:$H$48)</f>
        <v>1</v>
      </c>
      <c r="I7" s="58">
        <f>SUM($I$8:$I$48)</f>
        <v>0</v>
      </c>
      <c r="J7" s="58">
        <f>SUM($J$8:$J$48)</f>
        <v>0</v>
      </c>
      <c r="K7" s="58">
        <f>SUM($K$8:$K$48)</f>
        <v>1</v>
      </c>
      <c r="L7" s="58">
        <f>SUM($L$8:$L$48)</f>
        <v>0</v>
      </c>
      <c r="M7" s="58">
        <f>SUM($M$8:$M$48)</f>
        <v>1</v>
      </c>
      <c r="N7" s="58">
        <f>SUM($N$8:$N$48)</f>
        <v>2</v>
      </c>
      <c r="O7" s="58">
        <f>SUM($O$8:$O$48)</f>
        <v>0</v>
      </c>
      <c r="P7" s="58">
        <f>SUM($P$8:$P$48)</f>
        <v>44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7</v>
      </c>
      <c r="Z7" s="58">
        <f>SUM($Z$8:$Z$48)</f>
        <v>0</v>
      </c>
      <c r="AA7" s="58">
        <f>SUM($AA$8:$AA$48)</f>
        <v>4</v>
      </c>
      <c r="AB7" s="58">
        <f>SUM($AB$8:$AB$48)</f>
        <v>1</v>
      </c>
      <c r="AC7" s="58">
        <f>SUM($AC$8:$AC$48)</f>
        <v>0</v>
      </c>
      <c r="AD7" s="58">
        <f>SUM($AD$8:$AD$48)</f>
        <v>0</v>
      </c>
      <c r="AE7" s="58">
        <f>SUM($AE$8:$AE$48)</f>
        <v>13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134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145</v>
      </c>
      <c r="C9" s="49" t="s">
        <v>152</v>
      </c>
      <c r="D9" s="39">
        <f>SUM(E9:AH9)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221</v>
      </c>
      <c r="C13" s="49" t="s">
        <v>223</v>
      </c>
      <c r="D13" s="39">
        <f>SUM(E13:AH13)</f>
        <v>11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1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7</v>
      </c>
      <c r="Z13" s="39">
        <v>0</v>
      </c>
      <c r="AA13" s="39">
        <v>3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246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257</v>
      </c>
      <c r="C15" s="49" t="s">
        <v>258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277</v>
      </c>
      <c r="C16" s="49" t="s">
        <v>292</v>
      </c>
      <c r="D16" s="39">
        <f>SUM(E16:AH16)</f>
        <v>34</v>
      </c>
      <c r="E16" s="39">
        <v>0</v>
      </c>
      <c r="F16" s="39">
        <v>32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1</v>
      </c>
      <c r="AB16" s="39">
        <v>1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297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304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310</v>
      </c>
      <c r="C19" s="49" t="s">
        <v>309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44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44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SUM(E21:AH21)</f>
        <v>42</v>
      </c>
      <c r="E21" s="39">
        <v>13</v>
      </c>
      <c r="F21" s="39">
        <v>18</v>
      </c>
      <c r="G21" s="39">
        <v>6</v>
      </c>
      <c r="H21" s="39">
        <v>1</v>
      </c>
      <c r="I21" s="39">
        <v>0</v>
      </c>
      <c r="J21" s="39">
        <v>0</v>
      </c>
      <c r="K21" s="39">
        <v>0</v>
      </c>
      <c r="L21" s="39">
        <v>0</v>
      </c>
      <c r="M21" s="39">
        <v>1</v>
      </c>
      <c r="N21" s="39">
        <v>2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1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329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334</v>
      </c>
      <c r="C23" s="49" t="s">
        <v>335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350</v>
      </c>
      <c r="C25" s="49" t="s">
        <v>352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159</v>
      </c>
      <c r="B26" s="50" t="s">
        <v>366</v>
      </c>
      <c r="C26" s="49" t="s">
        <v>377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398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10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490</v>
      </c>
      <c r="C34" s="49" t="s">
        <v>487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504</v>
      </c>
      <c r="C35" s="49" t="s">
        <v>502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519</v>
      </c>
      <c r="C36" s="49" t="s">
        <v>520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550</v>
      </c>
      <c r="C38" s="49" t="s">
        <v>551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598</v>
      </c>
      <c r="C41" s="49" t="s">
        <v>604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622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636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659</v>
      </c>
      <c r="C45" s="49" t="s">
        <v>660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137</v>
      </c>
      <c r="B46" s="50" t="s">
        <v>666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694</v>
      </c>
      <c r="C47" s="49" t="s">
        <v>687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156</v>
      </c>
      <c r="B48" s="50" t="s">
        <v>714</v>
      </c>
      <c r="C48" s="49" t="s">
        <v>703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7915</v>
      </c>
      <c r="E7" s="58">
        <f>SUM($E$8:$E$48)</f>
        <v>1</v>
      </c>
      <c r="F7" s="58">
        <f>SUM($F$8:$F$48)</f>
        <v>3</v>
      </c>
      <c r="G7" s="58">
        <f>SUM($G$8:$G$48)</f>
        <v>66</v>
      </c>
      <c r="H7" s="58">
        <f>SUM($H$8:$H$48)</f>
        <v>685</v>
      </c>
      <c r="I7" s="58">
        <f>SUM($I$8:$I$48)</f>
        <v>773</v>
      </c>
      <c r="J7" s="58">
        <f>SUM($J$8:$J$48)</f>
        <v>0</v>
      </c>
      <c r="K7" s="58">
        <f>SUM($K$8:$K$48)</f>
        <v>0</v>
      </c>
      <c r="L7" s="58">
        <f>SUM($L$8:$L$48)</f>
        <v>213</v>
      </c>
      <c r="M7" s="58">
        <f>SUM($M$8:$M$48)</f>
        <v>11</v>
      </c>
      <c r="N7" s="58">
        <f>SUM($N$8:$N$48)</f>
        <v>3236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2907</v>
      </c>
      <c r="AD7" s="58">
        <f>SUM($AD$8:$AD$48)</f>
        <v>0</v>
      </c>
      <c r="AE7" s="58">
        <f>SUM($AE$8:$AE$48)</f>
        <v>20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126</v>
      </c>
      <c r="D8" s="39">
        <f>SUM(E8:AH8)</f>
        <v>273</v>
      </c>
      <c r="E8" s="39">
        <v>1</v>
      </c>
      <c r="F8" s="39">
        <v>0</v>
      </c>
      <c r="G8" s="39">
        <v>66</v>
      </c>
      <c r="H8" s="39">
        <v>0</v>
      </c>
      <c r="I8" s="39">
        <v>22</v>
      </c>
      <c r="J8" s="39">
        <v>0</v>
      </c>
      <c r="K8" s="39">
        <v>0</v>
      </c>
      <c r="L8" s="39">
        <v>0</v>
      </c>
      <c r="M8" s="39">
        <v>0</v>
      </c>
      <c r="N8" s="39">
        <v>121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63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145</v>
      </c>
      <c r="C9" s="49" t="s">
        <v>160</v>
      </c>
      <c r="D9" s="39">
        <f>SUM(E9:AH9)</f>
        <v>358</v>
      </c>
      <c r="E9" s="39">
        <v>0</v>
      </c>
      <c r="F9" s="39">
        <v>0</v>
      </c>
      <c r="G9" s="39">
        <v>0</v>
      </c>
      <c r="H9" s="39">
        <v>24</v>
      </c>
      <c r="I9" s="39">
        <v>0</v>
      </c>
      <c r="J9" s="39">
        <v>0</v>
      </c>
      <c r="K9" s="39">
        <v>0</v>
      </c>
      <c r="L9" s="39">
        <v>72</v>
      </c>
      <c r="M9" s="39">
        <v>0</v>
      </c>
      <c r="N9" s="39">
        <v>262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6113</v>
      </c>
      <c r="E10" s="39">
        <v>0</v>
      </c>
      <c r="F10" s="39">
        <v>0</v>
      </c>
      <c r="G10" s="39">
        <v>0</v>
      </c>
      <c r="H10" s="39">
        <v>0</v>
      </c>
      <c r="I10" s="39">
        <v>749</v>
      </c>
      <c r="J10" s="39">
        <v>0</v>
      </c>
      <c r="K10" s="39">
        <v>0</v>
      </c>
      <c r="L10" s="39">
        <v>0</v>
      </c>
      <c r="M10" s="39">
        <v>0</v>
      </c>
      <c r="N10" s="39">
        <v>2625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2739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135</v>
      </c>
      <c r="B11" s="50" t="s">
        <v>196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200</v>
      </c>
      <c r="C12" s="49" t="s">
        <v>211</v>
      </c>
      <c r="D12" s="39">
        <f>SUM(E12:AH12)</f>
        <v>102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102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135</v>
      </c>
      <c r="B13" s="50" t="s">
        <v>221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247</v>
      </c>
      <c r="B14" s="50" t="s">
        <v>238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264</v>
      </c>
      <c r="C15" s="49" t="s">
        <v>265</v>
      </c>
      <c r="D15" s="39">
        <f>SUM(E15:AH15)</f>
        <v>33</v>
      </c>
      <c r="E15" s="39">
        <v>0</v>
      </c>
      <c r="F15" s="39">
        <v>3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18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12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288</v>
      </c>
      <c r="C16" s="49" t="s">
        <v>282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295</v>
      </c>
      <c r="C17" s="49" t="s">
        <v>296</v>
      </c>
      <c r="D17" s="39">
        <f>SUM(E17:AH17)</f>
        <v>283</v>
      </c>
      <c r="E17" s="39">
        <v>0</v>
      </c>
      <c r="F17" s="39">
        <v>0</v>
      </c>
      <c r="G17" s="39">
        <v>0</v>
      </c>
      <c r="H17" s="39">
        <v>41</v>
      </c>
      <c r="I17" s="39">
        <v>0</v>
      </c>
      <c r="J17" s="39">
        <v>0</v>
      </c>
      <c r="K17" s="39">
        <v>0</v>
      </c>
      <c r="L17" s="39">
        <v>141</v>
      </c>
      <c r="M17" s="39">
        <v>0</v>
      </c>
      <c r="N17" s="39">
        <v>101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304</v>
      </c>
      <c r="C18" s="49" t="s">
        <v>306</v>
      </c>
      <c r="D18" s="39">
        <f>SUM(E18:AH18)</f>
        <v>623</v>
      </c>
      <c r="E18" s="39">
        <v>0</v>
      </c>
      <c r="F18" s="39">
        <v>0</v>
      </c>
      <c r="G18" s="39">
        <v>0</v>
      </c>
      <c r="H18" s="39">
        <v>620</v>
      </c>
      <c r="I18" s="39">
        <v>2</v>
      </c>
      <c r="J18" s="39">
        <v>0</v>
      </c>
      <c r="K18" s="39">
        <v>0</v>
      </c>
      <c r="L18" s="39">
        <v>0</v>
      </c>
      <c r="M18" s="39">
        <v>0</v>
      </c>
      <c r="N18" s="39">
        <v>1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8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4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SUM(E21:AH21)</f>
        <v>105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105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331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135</v>
      </c>
      <c r="B25" s="50" t="s">
        <v>350</v>
      </c>
      <c r="C25" s="49" t="s">
        <v>351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135</v>
      </c>
      <c r="B26" s="50" t="s">
        <v>378</v>
      </c>
      <c r="C26" s="49" t="s">
        <v>365</v>
      </c>
      <c r="D26" s="39">
        <f>SUM(E26:AH26)</f>
        <v>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2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398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413</v>
      </c>
      <c r="C29" s="49" t="s">
        <v>419</v>
      </c>
      <c r="D29" s="39">
        <f>SUM(E29:AH29)</f>
        <v>11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11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135</v>
      </c>
      <c r="B30" s="50" t="s">
        <v>430</v>
      </c>
      <c r="C30" s="49" t="s">
        <v>431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135</v>
      </c>
      <c r="B31" s="50" t="s">
        <v>447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135</v>
      </c>
      <c r="B33" s="50" t="s">
        <v>469</v>
      </c>
      <c r="C33" s="49" t="s">
        <v>468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504</v>
      </c>
      <c r="C35" s="49" t="s">
        <v>508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519</v>
      </c>
      <c r="C36" s="49" t="s">
        <v>525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596</v>
      </c>
      <c r="C41" s="49" t="s">
        <v>597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621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636</v>
      </c>
      <c r="C43" s="49" t="s">
        <v>633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135</v>
      </c>
      <c r="B45" s="50" t="s">
        <v>661</v>
      </c>
      <c r="C45" s="49" t="s">
        <v>657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137</v>
      </c>
      <c r="B46" s="50" t="s">
        <v>666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328</v>
      </c>
      <c r="B47" s="50" t="s">
        <v>695</v>
      </c>
      <c r="C47" s="49" t="s">
        <v>687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707</v>
      </c>
      <c r="C48" s="49" t="s">
        <v>715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161</v>
      </c>
      <c r="C9" s="49" t="s">
        <v>152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128</v>
      </c>
      <c r="B10" s="50" t="s">
        <v>178</v>
      </c>
      <c r="C10" s="49" t="s">
        <v>175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137</v>
      </c>
      <c r="B11" s="50" t="s">
        <v>185</v>
      </c>
      <c r="C11" s="49" t="s">
        <v>186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137</v>
      </c>
      <c r="B12" s="50" t="s">
        <v>202</v>
      </c>
      <c r="C12" s="49" t="s">
        <v>207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249</v>
      </c>
      <c r="B14" s="50" t="s">
        <v>238</v>
      </c>
      <c r="C14" s="49" t="s">
        <v>250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128</v>
      </c>
      <c r="B15" s="50" t="s">
        <v>266</v>
      </c>
      <c r="C15" s="49" t="s">
        <v>262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156</v>
      </c>
      <c r="B16" s="50" t="s">
        <v>286</v>
      </c>
      <c r="C16" s="49" t="s">
        <v>278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298</v>
      </c>
      <c r="B17" s="50" t="s">
        <v>299</v>
      </c>
      <c r="C17" s="49" t="s">
        <v>300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307</v>
      </c>
      <c r="C18" s="49" t="s">
        <v>306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137</v>
      </c>
      <c r="B19" s="50" t="s">
        <v>310</v>
      </c>
      <c r="C19" s="49" t="s">
        <v>312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128</v>
      </c>
      <c r="B20" s="50" t="s">
        <v>321</v>
      </c>
      <c r="C20" s="49" t="s">
        <v>320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128</v>
      </c>
      <c r="B21" s="50" t="s">
        <v>326</v>
      </c>
      <c r="C21" s="49" t="s">
        <v>327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159</v>
      </c>
      <c r="B22" s="50" t="s">
        <v>333</v>
      </c>
      <c r="C22" s="49" t="s">
        <v>330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121</v>
      </c>
      <c r="B25" s="50" t="s">
        <v>353</v>
      </c>
      <c r="C25" s="49" t="s">
        <v>358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121</v>
      </c>
      <c r="B26" s="50" t="s">
        <v>378</v>
      </c>
      <c r="C26" s="49" t="s">
        <v>379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156</v>
      </c>
      <c r="B27" s="50" t="s">
        <v>399</v>
      </c>
      <c r="C27" s="49" t="s">
        <v>400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432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460</v>
      </c>
      <c r="B32" s="50" t="s">
        <v>461</v>
      </c>
      <c r="C32" s="49" t="s">
        <v>462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172</v>
      </c>
      <c r="B34" s="50" t="s">
        <v>490</v>
      </c>
      <c r="C34" s="49" t="s">
        <v>487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509</v>
      </c>
      <c r="B35" s="50" t="s">
        <v>510</v>
      </c>
      <c r="C35" s="49" t="s">
        <v>507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137</v>
      </c>
      <c r="B36" s="50" t="s">
        <v>524</v>
      </c>
      <c r="C36" s="49" t="s">
        <v>526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542</v>
      </c>
      <c r="B37" s="50" t="s">
        <v>543</v>
      </c>
      <c r="C37" s="49" t="s">
        <v>544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558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128</v>
      </c>
      <c r="B39" s="50" t="s">
        <v>564</v>
      </c>
      <c r="C39" s="49" t="s">
        <v>568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542</v>
      </c>
      <c r="B41" s="50" t="s">
        <v>596</v>
      </c>
      <c r="C41" s="49" t="s">
        <v>605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128</v>
      </c>
      <c r="B42" s="50" t="s">
        <v>611</v>
      </c>
      <c r="C42" s="49" t="s">
        <v>623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121</v>
      </c>
      <c r="B43" s="50" t="s">
        <v>639</v>
      </c>
      <c r="C43" s="49" t="s">
        <v>640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542</v>
      </c>
      <c r="B45" s="50" t="s">
        <v>654</v>
      </c>
      <c r="C45" s="49" t="s">
        <v>655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137</v>
      </c>
      <c r="B46" s="50" t="s">
        <v>678</v>
      </c>
      <c r="C46" s="49" t="s">
        <v>679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542</v>
      </c>
      <c r="B47" s="50" t="s">
        <v>696</v>
      </c>
      <c r="C47" s="49" t="s">
        <v>697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137</v>
      </c>
      <c r="B48" s="50" t="s">
        <v>707</v>
      </c>
      <c r="C48" s="49" t="s">
        <v>706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34980</v>
      </c>
      <c r="E7" s="58">
        <f>SUM($E$8:$E$48)</f>
        <v>3862</v>
      </c>
      <c r="F7" s="58">
        <f>SUM($F$8:$F$48)</f>
        <v>2498</v>
      </c>
      <c r="G7" s="58">
        <f>SUM($G$8:$G$48)</f>
        <v>1744</v>
      </c>
      <c r="H7" s="58">
        <f>SUM($H$8:$H$48)</f>
        <v>53</v>
      </c>
      <c r="I7" s="58">
        <f>SUM($I$8:$I$48)</f>
        <v>0</v>
      </c>
      <c r="J7" s="58">
        <f>SUM($J$8:$J$48)</f>
        <v>0</v>
      </c>
      <c r="K7" s="58">
        <f>SUM($K$8:$K$48)</f>
        <v>1</v>
      </c>
      <c r="L7" s="58">
        <f>SUM($L$8:$L$48)</f>
        <v>204</v>
      </c>
      <c r="M7" s="58">
        <f>SUM($M$8:$M$48)</f>
        <v>15911</v>
      </c>
      <c r="N7" s="58">
        <f>SUM($N$8:$N$48)</f>
        <v>1204</v>
      </c>
      <c r="O7" s="58">
        <f>SUM($O$8:$O$48)</f>
        <v>1178</v>
      </c>
      <c r="P7" s="58">
        <f>SUM($P$8:$P$48)</f>
        <v>1032</v>
      </c>
      <c r="Q7" s="58">
        <f>SUM($Q$8:$Q$48)</f>
        <v>1745</v>
      </c>
      <c r="R7" s="58">
        <f>SUM($R$8:$R$48)</f>
        <v>2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3787</v>
      </c>
      <c r="X7" s="58">
        <f>SUM($X$8:$X$48)</f>
        <v>0</v>
      </c>
      <c r="Y7" s="58">
        <f>SUM($Y$8:$Y$48)</f>
        <v>147</v>
      </c>
      <c r="Z7" s="58">
        <f>SUM($Z$8:$Z$48)</f>
        <v>1161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325</v>
      </c>
      <c r="AF7" s="58">
        <f>SUM($AF$8:$AF$48)</f>
        <v>126</v>
      </c>
      <c r="AG7" s="58">
        <f>SUM($AG$8:$AG$48)</f>
        <v>3652</v>
      </c>
      <c r="AH7" s="58">
        <f>SUM($AH$8:$AH$48)</f>
        <v>514</v>
      </c>
      <c r="AI7" s="58">
        <f>SUM($AI$8:$AI$48)</f>
        <v>401</v>
      </c>
      <c r="AJ7" s="58">
        <f>SUM($AJ$8:$AJ$48)</f>
        <v>814</v>
      </c>
      <c r="AK7" s="58">
        <f>SUM($AK$8:$AK$48)</f>
        <v>43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22</v>
      </c>
      <c r="AP7" s="58">
        <f>SUM($AP$8:$AP$48)</f>
        <v>0</v>
      </c>
      <c r="AQ7" s="58">
        <f>SUM($AQ$8:$AQ$48)</f>
        <v>56</v>
      </c>
      <c r="AR7" s="58">
        <f>SUM($AR$8:$AR$48)</f>
        <v>0</v>
      </c>
      <c r="AS7" s="58">
        <f>SUM($AS$8:$AS$48)</f>
        <v>0</v>
      </c>
      <c r="AT7" s="58">
        <f>SUM($AT$8:$AT$48)</f>
        <v>364</v>
      </c>
      <c r="AU7" s="58">
        <f>SUM($AU$8:$AU$48)</f>
        <v>2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88</v>
      </c>
      <c r="BC7" s="58">
        <f>SUM($BC$8:$BC$48)</f>
        <v>1161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186</v>
      </c>
      <c r="BI7" s="58">
        <f>SUM($BI$8:$BI$48)</f>
        <v>1</v>
      </c>
      <c r="BJ7" s="58">
        <f>SUM($BJ$8:$BJ$48)</f>
        <v>31328</v>
      </c>
      <c r="BK7" s="58">
        <f>SUM($BK$8:$BK$48)</f>
        <v>3348</v>
      </c>
      <c r="BL7" s="58">
        <f>SUM($BL$8:$BL$48)</f>
        <v>2097</v>
      </c>
      <c r="BM7" s="58">
        <f>SUM($BM$8:$BM$48)</f>
        <v>930</v>
      </c>
      <c r="BN7" s="58">
        <f>SUM($BN$8:$BN$48)</f>
        <v>10</v>
      </c>
      <c r="BO7" s="58">
        <f>SUM($BO$8:$BO$48)</f>
        <v>0</v>
      </c>
      <c r="BP7" s="58">
        <f>SUM($BP$8:$BP$48)</f>
        <v>0</v>
      </c>
      <c r="BQ7" s="58">
        <f>SUM($BQ$8:$BQ$48)</f>
        <v>1</v>
      </c>
      <c r="BR7" s="58">
        <f>SUM($BR$8:$BR$48)</f>
        <v>182</v>
      </c>
      <c r="BS7" s="58">
        <f>SUM($BS$8:$BS$48)</f>
        <v>15911</v>
      </c>
      <c r="BT7" s="58">
        <f>SUM($BT$8:$BT$48)</f>
        <v>1148</v>
      </c>
      <c r="BU7" s="58">
        <f>SUM($BU$8:$BU$48)</f>
        <v>1178</v>
      </c>
      <c r="BV7" s="58">
        <f>SUM($BV$8:$BV$48)</f>
        <v>1032</v>
      </c>
      <c r="BW7" s="58">
        <f>SUM($BW$8:$BW$48)</f>
        <v>1381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3787</v>
      </c>
      <c r="CD7" s="58">
        <f>SUM($CD$8:$CD$48)</f>
        <v>0</v>
      </c>
      <c r="CE7" s="58">
        <f>SUM($CE$8:$CE$48)</f>
        <v>59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139</v>
      </c>
      <c r="CL7" s="58">
        <f>SUM($CL$8:$CL$48)</f>
        <v>125</v>
      </c>
    </row>
    <row r="8" spans="1:90" s="10" customFormat="1" ht="12" customHeight="1">
      <c r="A8" s="49" t="s">
        <v>137</v>
      </c>
      <c r="B8" s="50" t="s">
        <v>122</v>
      </c>
      <c r="C8" s="49" t="s">
        <v>138</v>
      </c>
      <c r="D8" s="39">
        <f>SUM(E8:AF8)</f>
        <v>461</v>
      </c>
      <c r="E8" s="39">
        <f>AH8+BK8</f>
        <v>55</v>
      </c>
      <c r="F8" s="39">
        <f>AI8+BL8</f>
        <v>19</v>
      </c>
      <c r="G8" s="39">
        <f t="shared" ref="G8:G48" si="0">AJ8+BM8</f>
        <v>291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22</v>
      </c>
      <c r="M8" s="39">
        <f t="shared" ref="M8:M48" si="6">AP8+BS8</f>
        <v>0</v>
      </c>
      <c r="N8" s="39">
        <f t="shared" ref="N8:N48" si="7">AQ8+BT8</f>
        <v>41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24</v>
      </c>
      <c r="R8" s="39">
        <f t="shared" ref="R8:R48" si="11">AU8+BX8</f>
        <v>1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8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461</v>
      </c>
      <c r="AH8" s="39">
        <v>55</v>
      </c>
      <c r="AI8" s="39">
        <v>19</v>
      </c>
      <c r="AJ8" s="39">
        <v>291</v>
      </c>
      <c r="AK8" s="39">
        <v>0</v>
      </c>
      <c r="AL8" s="39">
        <v>0</v>
      </c>
      <c r="AM8" s="39">
        <v>0</v>
      </c>
      <c r="AN8" s="39">
        <v>0</v>
      </c>
      <c r="AO8" s="39">
        <v>22</v>
      </c>
      <c r="AP8" s="39">
        <v>0</v>
      </c>
      <c r="AQ8" s="39">
        <v>41</v>
      </c>
      <c r="AR8" s="39">
        <v>0</v>
      </c>
      <c r="AS8" s="39">
        <v>0</v>
      </c>
      <c r="AT8" s="39">
        <v>24</v>
      </c>
      <c r="AU8" s="39">
        <v>1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8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137</v>
      </c>
      <c r="B9" s="50" t="s">
        <v>162</v>
      </c>
      <c r="C9" s="49" t="s">
        <v>151</v>
      </c>
      <c r="D9" s="39">
        <f>SUM(E9:AF9)</f>
        <v>16088</v>
      </c>
      <c r="E9" s="39">
        <f>AH9+BK9</f>
        <v>327</v>
      </c>
      <c r="F9" s="39">
        <f>AI9+BL9</f>
        <v>1181</v>
      </c>
      <c r="G9" s="39">
        <f t="shared" si="0"/>
        <v>930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10</v>
      </c>
      <c r="M9" s="39">
        <f t="shared" si="6"/>
        <v>9930</v>
      </c>
      <c r="N9" s="39">
        <f t="shared" si="7"/>
        <v>1112</v>
      </c>
      <c r="O9" s="39">
        <f t="shared" si="8"/>
        <v>0</v>
      </c>
      <c r="P9" s="39">
        <f t="shared" si="9"/>
        <v>0</v>
      </c>
      <c r="Q9" s="39">
        <f t="shared" si="10"/>
        <v>1062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1536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16088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327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1181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930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10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9930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1112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1062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1536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180</v>
      </c>
      <c r="C10" s="49" t="s">
        <v>171</v>
      </c>
      <c r="D10" s="39">
        <f>SUM(E10:AF10)</f>
        <v>10332</v>
      </c>
      <c r="E10" s="39">
        <f>AH10+BK10</f>
        <v>2124</v>
      </c>
      <c r="F10" s="39">
        <f>AI10+BL10</f>
        <v>538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4157</v>
      </c>
      <c r="N10" s="39">
        <f t="shared" si="7"/>
        <v>0</v>
      </c>
      <c r="O10" s="39">
        <f t="shared" si="8"/>
        <v>1065</v>
      </c>
      <c r="P10" s="39">
        <f t="shared" si="9"/>
        <v>0</v>
      </c>
      <c r="Q10" s="39">
        <f t="shared" si="10"/>
        <v>294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2154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10332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2124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538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4157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1065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294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2154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185</v>
      </c>
      <c r="C11" s="49" t="s">
        <v>190</v>
      </c>
      <c r="D11" s="39">
        <f>SUM(E11:AF11)</f>
        <v>725</v>
      </c>
      <c r="E11" s="39">
        <f>AH11+BK11</f>
        <v>144</v>
      </c>
      <c r="F11" s="39">
        <f>AI11+BL11</f>
        <v>17</v>
      </c>
      <c r="G11" s="39">
        <f t="shared" si="0"/>
        <v>517</v>
      </c>
      <c r="H11" s="39">
        <f t="shared" si="1"/>
        <v>43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4</v>
      </c>
      <c r="AF11" s="39">
        <f t="shared" si="25"/>
        <v>0</v>
      </c>
      <c r="AG11" s="39">
        <f>SUM(AH11:BI11)</f>
        <v>725</v>
      </c>
      <c r="AH11" s="39">
        <v>144</v>
      </c>
      <c r="AI11" s="39">
        <v>17</v>
      </c>
      <c r="AJ11" s="39">
        <v>517</v>
      </c>
      <c r="AK11" s="39">
        <v>43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4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206</v>
      </c>
      <c r="C12" s="49" t="s">
        <v>201</v>
      </c>
      <c r="D12" s="39">
        <f>SUM(E12:AF12)</f>
        <v>1802</v>
      </c>
      <c r="E12" s="39">
        <f>AH12+BK12</f>
        <v>273</v>
      </c>
      <c r="F12" s="39">
        <f>AI12+BL12</f>
        <v>117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78</v>
      </c>
      <c r="Z12" s="39">
        <f t="shared" si="19"/>
        <v>1161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173</v>
      </c>
      <c r="AF12" s="39">
        <f t="shared" si="25"/>
        <v>0</v>
      </c>
      <c r="AG12" s="39">
        <f>SUM(AH12:BI12)</f>
        <v>1802</v>
      </c>
      <c r="AH12" s="39">
        <v>273</v>
      </c>
      <c r="AI12" s="39">
        <v>117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78</v>
      </c>
      <c r="BC12" s="39">
        <v>1161</v>
      </c>
      <c r="BD12" s="39">
        <v>0</v>
      </c>
      <c r="BE12" s="39">
        <v>0</v>
      </c>
      <c r="BF12" s="39">
        <v>0</v>
      </c>
      <c r="BG12" s="39">
        <v>0</v>
      </c>
      <c r="BH12" s="39">
        <v>173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128</v>
      </c>
      <c r="B13" s="50" t="s">
        <v>231</v>
      </c>
      <c r="C13" s="49" t="s">
        <v>220</v>
      </c>
      <c r="D13" s="39">
        <f>SUM(E13:AF13)</f>
        <v>322</v>
      </c>
      <c r="E13" s="39">
        <f>AH13+BK13</f>
        <v>265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57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57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57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265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265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251</v>
      </c>
      <c r="B14" s="50" t="s">
        <v>240</v>
      </c>
      <c r="C14" s="49" t="s">
        <v>241</v>
      </c>
      <c r="D14" s="39">
        <f>SUM(E14:AF14)</f>
        <v>36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1</v>
      </c>
      <c r="N14" s="39">
        <f t="shared" si="7"/>
        <v>5</v>
      </c>
      <c r="O14" s="39">
        <f t="shared" si="8"/>
        <v>0</v>
      </c>
      <c r="P14" s="39">
        <f t="shared" si="9"/>
        <v>24</v>
      </c>
      <c r="Q14" s="39">
        <f t="shared" si="10"/>
        <v>6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6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6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30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1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5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24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128</v>
      </c>
      <c r="B15" s="50" t="s">
        <v>267</v>
      </c>
      <c r="C15" s="49" t="s">
        <v>268</v>
      </c>
      <c r="D15" s="39">
        <f>SUM(E15:AF15)</f>
        <v>42</v>
      </c>
      <c r="E15" s="39">
        <f>AH15+BK15</f>
        <v>0</v>
      </c>
      <c r="F15" s="39">
        <f>AI15+BL15</f>
        <v>34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7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1</v>
      </c>
      <c r="AG15" s="39">
        <f>SUM(AH15:BI15)</f>
        <v>42</v>
      </c>
      <c r="AH15" s="39">
        <v>0</v>
      </c>
      <c r="AI15" s="39">
        <v>34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7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1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128</v>
      </c>
      <c r="B16" s="50" t="s">
        <v>277</v>
      </c>
      <c r="C16" s="49" t="s">
        <v>282</v>
      </c>
      <c r="D16" s="39">
        <f>SUM(E16:AF16)</f>
        <v>86</v>
      </c>
      <c r="E16" s="39">
        <f>AH16+BK16</f>
        <v>48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37</v>
      </c>
      <c r="R16" s="39">
        <f t="shared" si="11"/>
        <v>1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38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37</v>
      </c>
      <c r="AU16" s="39">
        <v>1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48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48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293</v>
      </c>
      <c r="C17" s="49" t="s">
        <v>294</v>
      </c>
      <c r="D17" s="39">
        <f>SUM(E17:AF17)</f>
        <v>3398</v>
      </c>
      <c r="E17" s="39">
        <f>AH17+BK17</f>
        <v>352</v>
      </c>
      <c r="F17" s="39">
        <f>AI17+BL17</f>
        <v>184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1</v>
      </c>
      <c r="L17" s="39">
        <f t="shared" si="5"/>
        <v>78</v>
      </c>
      <c r="M17" s="39">
        <f t="shared" si="6"/>
        <v>1673</v>
      </c>
      <c r="N17" s="39">
        <f t="shared" si="7"/>
        <v>0</v>
      </c>
      <c r="O17" s="39">
        <f t="shared" si="8"/>
        <v>113</v>
      </c>
      <c r="P17" s="39">
        <f t="shared" si="9"/>
        <v>850</v>
      </c>
      <c r="Q17" s="39">
        <f t="shared" si="10"/>
        <v>44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36</v>
      </c>
      <c r="X17" s="39">
        <f t="shared" si="17"/>
        <v>0</v>
      </c>
      <c r="Y17" s="39">
        <f t="shared" si="18"/>
        <v>31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36</v>
      </c>
      <c r="AF17" s="39">
        <f t="shared" si="25"/>
        <v>0</v>
      </c>
      <c r="AG17" s="39">
        <f>SUM(AH17:BI17)</f>
        <v>44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44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3354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352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184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1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78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1673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113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850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36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31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36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121</v>
      </c>
      <c r="B18" s="50" t="s">
        <v>305</v>
      </c>
      <c r="C18" s="49" t="s">
        <v>303</v>
      </c>
      <c r="D18" s="39">
        <f>SUM(E18:AF18)</f>
        <v>261</v>
      </c>
      <c r="E18" s="39">
        <f>AH18+BK18</f>
        <v>0</v>
      </c>
      <c r="F18" s="39">
        <f>AI18+BL18</f>
        <v>148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113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251</v>
      </c>
      <c r="AH18" s="39">
        <v>0</v>
      </c>
      <c r="AI18" s="39">
        <v>138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113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10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10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137</v>
      </c>
      <c r="B19" s="50" t="s">
        <v>311</v>
      </c>
      <c r="C19" s="49" t="s">
        <v>312</v>
      </c>
      <c r="D19" s="39">
        <f>SUM(E19:AF19)</f>
        <v>3</v>
      </c>
      <c r="E19" s="39">
        <f>AH19+BK19</f>
        <v>1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2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3</v>
      </c>
      <c r="AH19" s="39">
        <v>1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2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SUM(E20:AF20)</f>
        <v>234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89</v>
      </c>
      <c r="N20" s="39">
        <f t="shared" si="7"/>
        <v>0</v>
      </c>
      <c r="O20" s="39">
        <f t="shared" si="8"/>
        <v>0</v>
      </c>
      <c r="P20" s="39">
        <f t="shared" si="9"/>
        <v>101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44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234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89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101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44</v>
      </c>
    </row>
    <row r="21" spans="1:90" s="10" customFormat="1" ht="12" customHeight="1">
      <c r="A21" s="49" t="s">
        <v>128</v>
      </c>
      <c r="B21" s="50" t="s">
        <v>322</v>
      </c>
      <c r="C21" s="49" t="s">
        <v>323</v>
      </c>
      <c r="D21" s="39">
        <f>SUM(E21:AF21)</f>
        <v>55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45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10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55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45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10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337</v>
      </c>
      <c r="C23" s="49" t="s">
        <v>336</v>
      </c>
      <c r="D23" s="39">
        <f>SUM(E23:AF23)</f>
        <v>150</v>
      </c>
      <c r="E23" s="39">
        <f>AH23+BK23</f>
        <v>8</v>
      </c>
      <c r="F23" s="39">
        <f>AI23+BL23</f>
        <v>4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57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81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150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8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4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57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81</v>
      </c>
    </row>
    <row r="24" spans="1:90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128</v>
      </c>
      <c r="B25" s="50" t="s">
        <v>350</v>
      </c>
      <c r="C25" s="49" t="s">
        <v>351</v>
      </c>
      <c r="D25" s="39">
        <f>SUM(E25:AF25)</f>
        <v>21</v>
      </c>
      <c r="E25" s="39">
        <f>AH25+BK25</f>
        <v>20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1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1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1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20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20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251</v>
      </c>
      <c r="B26" s="50" t="s">
        <v>364</v>
      </c>
      <c r="C26" s="49" t="s">
        <v>370</v>
      </c>
      <c r="D26" s="39">
        <f>SUM(E26:AF26)</f>
        <v>3</v>
      </c>
      <c r="E26" s="39">
        <f>AH26+BK26</f>
        <v>0</v>
      </c>
      <c r="F26" s="39">
        <f>AI26+BL26</f>
        <v>3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3</v>
      </c>
      <c r="AH26" s="39">
        <v>0</v>
      </c>
      <c r="AI26" s="39">
        <v>3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128</v>
      </c>
      <c r="B27" s="50" t="s">
        <v>389</v>
      </c>
      <c r="C27" s="49" t="s">
        <v>390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23</v>
      </c>
      <c r="E28" s="39">
        <f>AH28+BK28</f>
        <v>15</v>
      </c>
      <c r="F28" s="39">
        <f>AI28+BL28</f>
        <v>1</v>
      </c>
      <c r="G28" s="39">
        <f t="shared" si="0"/>
        <v>6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1</v>
      </c>
      <c r="AF28" s="39">
        <f t="shared" si="25"/>
        <v>0</v>
      </c>
      <c r="AG28" s="39">
        <f>SUM(AH28:BI28)</f>
        <v>23</v>
      </c>
      <c r="AH28" s="39">
        <v>15</v>
      </c>
      <c r="AI28" s="39">
        <v>1</v>
      </c>
      <c r="AJ28" s="39">
        <v>6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1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SUM(E29:AF29)</f>
        <v>8</v>
      </c>
      <c r="E29" s="39">
        <f>AH29+BK29</f>
        <v>6</v>
      </c>
      <c r="F29" s="39">
        <f>AI29+BL29</f>
        <v>1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1</v>
      </c>
      <c r="AF29" s="39">
        <f t="shared" si="25"/>
        <v>0</v>
      </c>
      <c r="AG29" s="39">
        <f>SUM(AH29:BI29)</f>
        <v>8</v>
      </c>
      <c r="AH29" s="39">
        <v>6</v>
      </c>
      <c r="AI29" s="39">
        <v>1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1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SUM(E30:AF30)</f>
        <v>46</v>
      </c>
      <c r="E30" s="39">
        <f>AH30+BK30</f>
        <v>20</v>
      </c>
      <c r="F30" s="39">
        <f>AI30+BL30</f>
        <v>19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7</v>
      </c>
      <c r="AF30" s="39">
        <f t="shared" si="25"/>
        <v>0</v>
      </c>
      <c r="AG30" s="39">
        <f>SUM(AH30:BI30)</f>
        <v>46</v>
      </c>
      <c r="AH30" s="39">
        <v>20</v>
      </c>
      <c r="AI30" s="39">
        <v>19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7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128</v>
      </c>
      <c r="B31" s="50" t="s">
        <v>441</v>
      </c>
      <c r="C31" s="49" t="s">
        <v>442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454</v>
      </c>
      <c r="C32" s="49" t="s">
        <v>463</v>
      </c>
      <c r="D32" s="39">
        <f>SUM(E32:AF32)</f>
        <v>77</v>
      </c>
      <c r="E32" s="39">
        <f>AH32+BK32</f>
        <v>4</v>
      </c>
      <c r="F32" s="39">
        <f>AI32+BL32</f>
        <v>1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6</v>
      </c>
      <c r="M32" s="39">
        <f t="shared" si="6"/>
        <v>16</v>
      </c>
      <c r="N32" s="39">
        <f t="shared" si="7"/>
        <v>15</v>
      </c>
      <c r="O32" s="39">
        <f t="shared" si="8"/>
        <v>0</v>
      </c>
      <c r="P32" s="39">
        <f t="shared" si="9"/>
        <v>0</v>
      </c>
      <c r="Q32" s="39">
        <f t="shared" si="10"/>
        <v>15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20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31</v>
      </c>
      <c r="AH32" s="39">
        <v>0</v>
      </c>
      <c r="AI32" s="39">
        <v>1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15</v>
      </c>
      <c r="AR32" s="39">
        <v>0</v>
      </c>
      <c r="AS32" s="39">
        <v>0</v>
      </c>
      <c r="AT32" s="39">
        <v>15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46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4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6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16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20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469</v>
      </c>
      <c r="C33" s="49" t="s">
        <v>468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128</v>
      </c>
      <c r="B34" s="50" t="s">
        <v>490</v>
      </c>
      <c r="C34" s="49" t="s">
        <v>489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128</v>
      </c>
      <c r="B35" s="50" t="s">
        <v>504</v>
      </c>
      <c r="C35" s="49" t="s">
        <v>503</v>
      </c>
      <c r="D35" s="39">
        <f>SUM(E35:AF35)</f>
        <v>222</v>
      </c>
      <c r="E35" s="39">
        <f>AH35+BK35</f>
        <v>84</v>
      </c>
      <c r="F35" s="39">
        <f>AI35+BL35</f>
        <v>51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59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17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11</v>
      </c>
      <c r="AF35" s="39">
        <f t="shared" si="25"/>
        <v>0</v>
      </c>
      <c r="AG35" s="39">
        <f>SUM(AH35:BI35)</f>
        <v>110</v>
      </c>
      <c r="AH35" s="39">
        <v>0</v>
      </c>
      <c r="AI35" s="39">
        <v>51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59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112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84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17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11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500</v>
      </c>
      <c r="E36" s="39">
        <f>AH36+BK36</f>
        <v>92</v>
      </c>
      <c r="F36" s="39">
        <f>AI36+BL36</f>
        <v>180</v>
      </c>
      <c r="G36" s="39">
        <f t="shared" si="0"/>
        <v>0</v>
      </c>
      <c r="H36" s="39">
        <f t="shared" si="1"/>
        <v>10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83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23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10</v>
      </c>
      <c r="X36" s="39">
        <f t="shared" si="17"/>
        <v>0</v>
      </c>
      <c r="Y36" s="39">
        <f t="shared" si="18"/>
        <v>10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92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500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92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180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10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83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23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10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10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92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121</v>
      </c>
      <c r="B37" s="50" t="s">
        <v>532</v>
      </c>
      <c r="C37" s="49" t="s">
        <v>534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SUM(E38:AF38)</f>
        <v>76</v>
      </c>
      <c r="E38" s="39">
        <f>AH38+BK38</f>
        <v>24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31</v>
      </c>
      <c r="O38" s="39">
        <f t="shared" si="8"/>
        <v>0</v>
      </c>
      <c r="P38" s="39">
        <f t="shared" si="9"/>
        <v>0</v>
      </c>
      <c r="Q38" s="39">
        <f t="shared" si="10"/>
        <v>1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19</v>
      </c>
      <c r="X38" s="39">
        <f t="shared" si="17"/>
        <v>0</v>
      </c>
      <c r="Y38" s="39">
        <f t="shared" si="18"/>
        <v>1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1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1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75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24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31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19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1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128</v>
      </c>
      <c r="B39" s="50" t="s">
        <v>577</v>
      </c>
      <c r="C39" s="49" t="s">
        <v>578</v>
      </c>
      <c r="D39" s="39">
        <f>SUM(E39:AF39)</f>
        <v>8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5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1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2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8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5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1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2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251</v>
      </c>
      <c r="B41" s="50" t="s">
        <v>606</v>
      </c>
      <c r="C41" s="49" t="s">
        <v>607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121</v>
      </c>
      <c r="B42" s="50" t="s">
        <v>611</v>
      </c>
      <c r="C42" s="49" t="s">
        <v>616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128</v>
      </c>
      <c r="B43" s="50" t="s">
        <v>636</v>
      </c>
      <c r="C43" s="49" t="s">
        <v>635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128</v>
      </c>
      <c r="B44" s="50" t="s">
        <v>647</v>
      </c>
      <c r="C44" s="49" t="s">
        <v>646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128</v>
      </c>
      <c r="B45" s="50" t="s">
        <v>654</v>
      </c>
      <c r="C45" s="49" t="s">
        <v>655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251</v>
      </c>
      <c r="B46" s="50" t="s">
        <v>670</v>
      </c>
      <c r="C46" s="49" t="s">
        <v>673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128</v>
      </c>
      <c r="B47" s="50" t="s">
        <v>686</v>
      </c>
      <c r="C47" s="49" t="s">
        <v>689</v>
      </c>
      <c r="D47" s="39">
        <f>SUM(E47:AF47)</f>
        <v>1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1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1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1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716</v>
      </c>
      <c r="B48" s="50" t="s">
        <v>717</v>
      </c>
      <c r="C48" s="49" t="s">
        <v>706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19283</v>
      </c>
      <c r="E7" s="58">
        <f>SUM($E$8:$E$48)</f>
        <v>331</v>
      </c>
      <c r="F7" s="58">
        <f>SUM($F$8:$F$48)</f>
        <v>1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1</v>
      </c>
      <c r="L7" s="58">
        <f>SUM($L$8:$L$48)</f>
        <v>94</v>
      </c>
      <c r="M7" s="58">
        <f>SUM($M$8:$M$48)</f>
        <v>15911</v>
      </c>
      <c r="N7" s="58">
        <f>SUM($N$8:$N$48)</f>
        <v>0</v>
      </c>
      <c r="O7" s="58">
        <f>SUM($O$8:$O$48)</f>
        <v>0</v>
      </c>
      <c r="P7" s="58">
        <f>SUM($P$8:$P$48)</f>
        <v>12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2842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47</v>
      </c>
      <c r="AF7" s="58">
        <f>SUM($AF$8:$AF$48)</f>
        <v>44</v>
      </c>
    </row>
    <row r="8" spans="1:33" s="10" customFormat="1" ht="12" customHeight="1">
      <c r="A8" s="49" t="s">
        <v>121</v>
      </c>
      <c r="B8" s="50" t="s">
        <v>122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163</v>
      </c>
      <c r="C9" s="49" t="s">
        <v>151</v>
      </c>
      <c r="D9" s="39">
        <f>SUM(E9:AF9)</f>
        <v>11803</v>
      </c>
      <c r="E9" s="39">
        <v>327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10</v>
      </c>
      <c r="M9" s="39">
        <v>9930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1536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SUM(E10:AF10)</f>
        <v>5397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4157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1240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192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200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240</v>
      </c>
      <c r="C14" s="49" t="s">
        <v>241</v>
      </c>
      <c r="D14" s="39">
        <f>SUM(E14:AF14)</f>
        <v>13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1</v>
      </c>
      <c r="N14" s="39">
        <v>0</v>
      </c>
      <c r="O14" s="39">
        <v>0</v>
      </c>
      <c r="P14" s="39">
        <v>12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261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288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295</v>
      </c>
      <c r="C17" s="49" t="s">
        <v>294</v>
      </c>
      <c r="D17" s="39">
        <f>SUM(E17:AF17)</f>
        <v>1824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1</v>
      </c>
      <c r="L17" s="39">
        <v>78</v>
      </c>
      <c r="M17" s="39">
        <v>1673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36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36</v>
      </c>
      <c r="AF17" s="39">
        <v>0</v>
      </c>
    </row>
    <row r="18" spans="1:32" s="10" customFormat="1" ht="12" customHeight="1">
      <c r="A18" s="49" t="s">
        <v>121</v>
      </c>
      <c r="B18" s="50" t="s">
        <v>305</v>
      </c>
      <c r="C18" s="49" t="s">
        <v>306</v>
      </c>
      <c r="D18" s="39">
        <f>SUM(E18:AF18)</f>
        <v>1</v>
      </c>
      <c r="E18" s="39">
        <v>0</v>
      </c>
      <c r="F18" s="39">
        <v>1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SUM(E20:AF20)</f>
        <v>133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89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44</v>
      </c>
    </row>
    <row r="21" spans="1:32" s="10" customFormat="1" ht="12" customHeight="1">
      <c r="A21" s="49" t="s">
        <v>121</v>
      </c>
      <c r="B21" s="50" t="s">
        <v>322</v>
      </c>
      <c r="C21" s="49" t="s">
        <v>323</v>
      </c>
      <c r="D21" s="39">
        <f>SUM(E21:AF21)</f>
        <v>55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45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10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329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337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350</v>
      </c>
      <c r="C25" s="49" t="s">
        <v>351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366</v>
      </c>
      <c r="C26" s="49" t="s">
        <v>365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401</v>
      </c>
      <c r="C27" s="49" t="s">
        <v>391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433</v>
      </c>
      <c r="C30" s="49" t="s">
        <v>434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445</v>
      </c>
      <c r="C31" s="49" t="s">
        <v>442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457</v>
      </c>
      <c r="C32" s="49" t="s">
        <v>453</v>
      </c>
      <c r="D32" s="39">
        <f>SUM(E32:AF32)</f>
        <v>46</v>
      </c>
      <c r="E32" s="39">
        <v>4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6</v>
      </c>
      <c r="M32" s="39">
        <v>16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20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249</v>
      </c>
      <c r="B33" s="50" t="s">
        <v>476</v>
      </c>
      <c r="C33" s="49" t="s">
        <v>477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490</v>
      </c>
      <c r="C34" s="49" t="s">
        <v>487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510</v>
      </c>
      <c r="C35" s="49" t="s">
        <v>503</v>
      </c>
      <c r="D35" s="39">
        <f>SUM(E35:AF35)</f>
        <v>11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11</v>
      </c>
      <c r="AF35" s="39">
        <v>0</v>
      </c>
    </row>
    <row r="36" spans="1:32" s="10" customFormat="1" ht="12" customHeight="1">
      <c r="A36" s="49" t="s">
        <v>509</v>
      </c>
      <c r="B36" s="50" t="s">
        <v>527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547</v>
      </c>
      <c r="C38" s="49" t="s">
        <v>549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569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137</v>
      </c>
      <c r="B40" s="50" t="s">
        <v>585</v>
      </c>
      <c r="C40" s="49" t="s">
        <v>583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598</v>
      </c>
      <c r="C41" s="49" t="s">
        <v>599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611</v>
      </c>
      <c r="C42" s="49" t="s">
        <v>615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636</v>
      </c>
      <c r="C43" s="49" t="s">
        <v>633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654</v>
      </c>
      <c r="C45" s="49" t="s">
        <v>652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670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128</v>
      </c>
      <c r="B47" s="50" t="s">
        <v>698</v>
      </c>
      <c r="C47" s="49" t="s">
        <v>687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705</v>
      </c>
      <c r="C48" s="49" t="s">
        <v>706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3224</v>
      </c>
      <c r="E7" s="58">
        <f>SUM($E$8:$E$48)</f>
        <v>0</v>
      </c>
      <c r="F7" s="58">
        <f>SUM($F$8:$F$48)</f>
        <v>1188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1117</v>
      </c>
      <c r="O7" s="58">
        <f>SUM($O$8:$O$48)</f>
        <v>0</v>
      </c>
      <c r="P7" s="58">
        <f>SUM($P$8:$P$48)</f>
        <v>919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139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164</v>
      </c>
      <c r="B9" s="50" t="s">
        <v>165</v>
      </c>
      <c r="C9" s="49" t="s">
        <v>146</v>
      </c>
      <c r="D9" s="39">
        <f>SUM(E9:AF9)</f>
        <v>2292</v>
      </c>
      <c r="E9" s="39">
        <v>0</v>
      </c>
      <c r="F9" s="39">
        <v>1180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1112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192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202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222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159</v>
      </c>
      <c r="B14" s="50" t="s">
        <v>252</v>
      </c>
      <c r="C14" s="49" t="s">
        <v>253</v>
      </c>
      <c r="D14" s="39">
        <f>SUM(E14:AF14)</f>
        <v>17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5</v>
      </c>
      <c r="O14" s="39">
        <v>0</v>
      </c>
      <c r="P14" s="39">
        <v>12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263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288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295</v>
      </c>
      <c r="C17" s="49" t="s">
        <v>296</v>
      </c>
      <c r="D17" s="39">
        <f>SUM(E17:AF17)</f>
        <v>850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850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304</v>
      </c>
      <c r="C18" s="49" t="s">
        <v>306</v>
      </c>
      <c r="D18" s="39">
        <f>SUM(E18:AF18)</f>
        <v>8</v>
      </c>
      <c r="E18" s="39">
        <v>0</v>
      </c>
      <c r="F18" s="39">
        <v>8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SUM(E20:AF20)</f>
        <v>57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57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324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350</v>
      </c>
      <c r="C25" s="49" t="s">
        <v>351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149</v>
      </c>
      <c r="B26" s="50" t="s">
        <v>366</v>
      </c>
      <c r="C26" s="49" t="s">
        <v>365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398</v>
      </c>
      <c r="C27" s="49" t="s">
        <v>393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422</v>
      </c>
      <c r="C30" s="49" t="s">
        <v>423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156</v>
      </c>
      <c r="B31" s="50" t="s">
        <v>448</v>
      </c>
      <c r="C31" s="49" t="s">
        <v>449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454</v>
      </c>
      <c r="C32" s="49" t="s">
        <v>453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473</v>
      </c>
      <c r="C33" s="49" t="s">
        <v>468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493</v>
      </c>
      <c r="C34" s="49" t="s">
        <v>494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511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550</v>
      </c>
      <c r="C38" s="49" t="s">
        <v>549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149</v>
      </c>
      <c r="B41" s="50" t="s">
        <v>608</v>
      </c>
      <c r="C41" s="49" t="s">
        <v>609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621</v>
      </c>
      <c r="C42" s="49" t="s">
        <v>616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636</v>
      </c>
      <c r="C43" s="49" t="s">
        <v>633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654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670</v>
      </c>
      <c r="C46" s="49" t="s">
        <v>680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128</v>
      </c>
      <c r="B47" s="50" t="s">
        <v>690</v>
      </c>
      <c r="C47" s="49" t="s">
        <v>689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149</v>
      </c>
      <c r="B48" s="50" t="s">
        <v>705</v>
      </c>
      <c r="C48" s="49" t="s">
        <v>715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166</v>
      </c>
      <c r="B9" s="50" t="s">
        <v>145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159</v>
      </c>
      <c r="B12" s="50" t="s">
        <v>213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233</v>
      </c>
      <c r="B13" s="50" t="s">
        <v>222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254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263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159</v>
      </c>
      <c r="B17" s="50" t="s">
        <v>301</v>
      </c>
      <c r="C17" s="49" t="s">
        <v>294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305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309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324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337</v>
      </c>
      <c r="C23" s="49" t="s">
        <v>336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233</v>
      </c>
      <c r="B25" s="50" t="s">
        <v>356</v>
      </c>
      <c r="C25" s="49" t="s">
        <v>357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366</v>
      </c>
      <c r="C26" s="49" t="s">
        <v>371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233</v>
      </c>
      <c r="B27" s="50" t="s">
        <v>394</v>
      </c>
      <c r="C27" s="49" t="s">
        <v>395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417</v>
      </c>
      <c r="C29" s="49" t="s">
        <v>420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233</v>
      </c>
      <c r="B30" s="50" t="s">
        <v>435</v>
      </c>
      <c r="C30" s="49" t="s">
        <v>436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441</v>
      </c>
      <c r="C31" s="49" t="s">
        <v>442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457</v>
      </c>
      <c r="C32" s="49" t="s">
        <v>464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478</v>
      </c>
      <c r="C33" s="49" t="s">
        <v>479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490</v>
      </c>
      <c r="C34" s="49" t="s">
        <v>495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504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233</v>
      </c>
      <c r="B36" s="50" t="s">
        <v>519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545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233</v>
      </c>
      <c r="B38" s="50" t="s">
        <v>547</v>
      </c>
      <c r="C38" s="49" t="s">
        <v>549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233</v>
      </c>
      <c r="B40" s="50" t="s">
        <v>591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596</v>
      </c>
      <c r="C41" s="49" t="s">
        <v>610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621</v>
      </c>
      <c r="C42" s="49" t="s">
        <v>616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637</v>
      </c>
      <c r="C43" s="49" t="s">
        <v>641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649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653</v>
      </c>
      <c r="C45" s="49" t="s">
        <v>652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233</v>
      </c>
      <c r="B46" s="50" t="s">
        <v>681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686</v>
      </c>
      <c r="C47" s="49" t="s">
        <v>689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705</v>
      </c>
      <c r="C48" s="49" t="s">
        <v>715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128</v>
      </c>
      <c r="B8" s="50" t="s">
        <v>133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165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185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214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221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238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271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249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295</v>
      </c>
      <c r="C17" s="49" t="s">
        <v>294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305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309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328</v>
      </c>
      <c r="B21" s="50" t="s">
        <v>322</v>
      </c>
      <c r="C21" s="49" t="s">
        <v>323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329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334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350</v>
      </c>
      <c r="C25" s="49" t="s">
        <v>351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247</v>
      </c>
      <c r="B26" s="50" t="s">
        <v>364</v>
      </c>
      <c r="C26" s="49" t="s">
        <v>365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398</v>
      </c>
      <c r="C27" s="49" t="s">
        <v>386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193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425</v>
      </c>
      <c r="C30" s="49" t="s">
        <v>426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193</v>
      </c>
      <c r="B31" s="50" t="s">
        <v>441</v>
      </c>
      <c r="C31" s="49" t="s">
        <v>442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454</v>
      </c>
      <c r="C32" s="49" t="s">
        <v>453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469</v>
      </c>
      <c r="C33" s="49" t="s">
        <v>468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137</v>
      </c>
      <c r="B34" s="50" t="s">
        <v>490</v>
      </c>
      <c r="C34" s="49" t="s">
        <v>487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504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559</v>
      </c>
      <c r="C38" s="49" t="s">
        <v>560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193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598</v>
      </c>
      <c r="C41" s="49" t="s">
        <v>597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621</v>
      </c>
      <c r="C42" s="49" t="s">
        <v>624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636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647</v>
      </c>
      <c r="C44" s="49" t="s">
        <v>646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662</v>
      </c>
      <c r="B45" s="50" t="s">
        <v>654</v>
      </c>
      <c r="C45" s="49" t="s">
        <v>652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670</v>
      </c>
      <c r="C46" s="49" t="s">
        <v>671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193</v>
      </c>
      <c r="B47" s="50" t="s">
        <v>699</v>
      </c>
      <c r="C47" s="49" t="s">
        <v>687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193</v>
      </c>
      <c r="B48" s="50" t="s">
        <v>718</v>
      </c>
      <c r="C48" s="49" t="s">
        <v>719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61160</v>
      </c>
      <c r="E7" s="58">
        <f>SUM($E$8:$E$48)</f>
        <v>4639</v>
      </c>
      <c r="F7" s="58">
        <f>SUM($F$8:$F$48)</f>
        <v>2821</v>
      </c>
      <c r="G7" s="58">
        <f>SUM($G$8:$G$48)</f>
        <v>2011</v>
      </c>
      <c r="H7" s="58">
        <f>SUM($H$8:$H$48)</f>
        <v>764</v>
      </c>
      <c r="I7" s="58">
        <f>SUM($I$8:$I$48)</f>
        <v>773</v>
      </c>
      <c r="J7" s="58">
        <f>SUM($J$8:$J$48)</f>
        <v>0</v>
      </c>
      <c r="K7" s="58">
        <f>SUM($K$8:$K$48)</f>
        <v>9</v>
      </c>
      <c r="L7" s="58">
        <f>SUM($L$8:$L$48)</f>
        <v>483</v>
      </c>
      <c r="M7" s="58">
        <f>SUM($M$8:$M$48)</f>
        <v>22724</v>
      </c>
      <c r="N7" s="58">
        <f>SUM($N$8:$N$48)</f>
        <v>4576</v>
      </c>
      <c r="O7" s="58">
        <f>SUM($O$8:$O$48)</f>
        <v>1179</v>
      </c>
      <c r="P7" s="58">
        <f>SUM($P$8:$P$48)</f>
        <v>1357</v>
      </c>
      <c r="Q7" s="58">
        <f>SUM($Q$8:$Q$48)</f>
        <v>2906</v>
      </c>
      <c r="R7" s="58">
        <f>SUM($R$8:$R$48)</f>
        <v>2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5541</v>
      </c>
      <c r="X7" s="58">
        <f>SUM($X$8:$X$48)</f>
        <v>0</v>
      </c>
      <c r="Y7" s="58">
        <f>SUM($Y$8:$Y$48)</f>
        <v>190</v>
      </c>
      <c r="Z7" s="58">
        <f>SUM($Z$8:$Z$48)</f>
        <v>0</v>
      </c>
      <c r="AA7" s="58">
        <f>SUM($AA$8:$AA$48)</f>
        <v>4</v>
      </c>
      <c r="AB7" s="58">
        <f>SUM($AB$8:$AB$48)</f>
        <v>1</v>
      </c>
      <c r="AC7" s="58">
        <f>SUM($AC$8:$AC$48)</f>
        <v>3192</v>
      </c>
      <c r="AD7" s="58">
        <f>SUM($AD$8:$AD$48)</f>
        <v>0</v>
      </c>
      <c r="AE7" s="58">
        <f>SUM($AE$8:$AE$48)</f>
        <v>1590</v>
      </c>
      <c r="AF7" s="58">
        <f>SUM($AF$8:$AF$48)</f>
        <v>0</v>
      </c>
      <c r="AG7" s="58">
        <f>SUM($AG$8:$AG$48)</f>
        <v>264</v>
      </c>
      <c r="AH7" s="58">
        <f>SUM($AH$8:$AH$48)</f>
        <v>6134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7498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78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19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357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22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22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523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162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24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1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101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8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63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6117</v>
      </c>
    </row>
    <row r="9" spans="1:34" s="10" customFormat="1" ht="12" customHeight="1">
      <c r="A9" s="49" t="s">
        <v>137</v>
      </c>
      <c r="B9" s="50" t="s">
        <v>145</v>
      </c>
      <c r="C9" s="49" t="s">
        <v>146</v>
      </c>
      <c r="D9" s="39">
        <f>SUM(E9:AH9)</f>
        <v>16465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327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1181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930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24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82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9930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1374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1062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1536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17</v>
      </c>
    </row>
    <row r="10" spans="1:34" s="10" customFormat="1" ht="12" customHeight="1">
      <c r="A10" s="49" t="s">
        <v>172</v>
      </c>
      <c r="B10" s="50" t="s">
        <v>170</v>
      </c>
      <c r="C10" s="49" t="s">
        <v>173</v>
      </c>
      <c r="D10" s="39">
        <f>SUM(E10:AH10)</f>
        <v>16445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2124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538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749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4157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2625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1065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294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2154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2739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172</v>
      </c>
      <c r="B11" s="50" t="s">
        <v>187</v>
      </c>
      <c r="C11" s="49" t="s">
        <v>188</v>
      </c>
      <c r="D11" s="39">
        <f>SUM(E11:AH11)</f>
        <v>814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214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17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517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43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19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4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200</v>
      </c>
      <c r="C12" s="49" t="s">
        <v>201</v>
      </c>
      <c r="D12" s="39">
        <f>SUM(E12:AH12)</f>
        <v>3928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273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118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1592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102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1161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431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78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173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221</v>
      </c>
      <c r="C13" s="49" t="s">
        <v>220</v>
      </c>
      <c r="D13" s="39">
        <f>SUM(E13:AH13)</f>
        <v>441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265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6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57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103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7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3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238</v>
      </c>
      <c r="C14" s="49" t="s">
        <v>239</v>
      </c>
      <c r="D14" s="39">
        <f>SUM(E14:AH14)</f>
        <v>704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354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60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284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6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257</v>
      </c>
      <c r="C15" s="49" t="s">
        <v>258</v>
      </c>
      <c r="D15" s="39">
        <f>SUM(E15:AH15)</f>
        <v>364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37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251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18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7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33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5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13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279</v>
      </c>
      <c r="B16" s="50" t="s">
        <v>277</v>
      </c>
      <c r="C16" s="49" t="s">
        <v>280</v>
      </c>
      <c r="D16" s="39">
        <f>SUM(E16:AH16)</f>
        <v>2126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363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32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255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47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37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1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196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9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1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1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1184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293</v>
      </c>
      <c r="C17" s="49" t="s">
        <v>294</v>
      </c>
      <c r="D17" s="39">
        <f>SUM(E17:AH17)</f>
        <v>3681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352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184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41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1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219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1673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101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113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850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44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36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31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36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304</v>
      </c>
      <c r="C18" s="49" t="s">
        <v>303</v>
      </c>
      <c r="D18" s="39">
        <f>SUM(E18:AH18)</f>
        <v>4769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310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356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195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632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2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66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2534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27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1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45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113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466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22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279</v>
      </c>
      <c r="B19" s="50" t="s">
        <v>310</v>
      </c>
      <c r="C19" s="49" t="s">
        <v>309</v>
      </c>
      <c r="D19" s="39">
        <f>SUM(E19:AH19)</f>
        <v>11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1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2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8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317</v>
      </c>
      <c r="C20" s="49" t="s">
        <v>318</v>
      </c>
      <c r="D20" s="39">
        <f>SUM(E20:AH20)</f>
        <v>194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89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4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101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322</v>
      </c>
      <c r="C21" s="49" t="s">
        <v>323</v>
      </c>
      <c r="D21" s="39">
        <f>SUM(E21:AH21)</f>
        <v>202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13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18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6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46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2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10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105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1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329</v>
      </c>
      <c r="C22" s="49" t="s">
        <v>330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334</v>
      </c>
      <c r="C23" s="49" t="s">
        <v>335</v>
      </c>
      <c r="D23" s="39">
        <f>SUM(E23:AH23)</f>
        <v>620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8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4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254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57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33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264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342</v>
      </c>
      <c r="B24" s="50" t="s">
        <v>343</v>
      </c>
      <c r="C24" s="49" t="s">
        <v>344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342</v>
      </c>
      <c r="B25" s="50" t="s">
        <v>350</v>
      </c>
      <c r="C25" s="49" t="s">
        <v>351</v>
      </c>
      <c r="D25" s="39">
        <f>SUM(E25:AH25)</f>
        <v>22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20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1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366</v>
      </c>
      <c r="C26" s="49" t="s">
        <v>365</v>
      </c>
      <c r="D26" s="39">
        <f>SUM(E26:AH26)</f>
        <v>69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64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2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3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387</v>
      </c>
      <c r="C27" s="49" t="s">
        <v>388</v>
      </c>
      <c r="D27" s="39">
        <f>SUM(E27:AH27)</f>
        <v>2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2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408</v>
      </c>
      <c r="C28" s="49" t="s">
        <v>409</v>
      </c>
      <c r="D28" s="39">
        <f>SUM(E28:AH28)</f>
        <v>28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15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1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6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5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1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172</v>
      </c>
      <c r="B29" s="50" t="s">
        <v>413</v>
      </c>
      <c r="C29" s="49" t="s">
        <v>414</v>
      </c>
      <c r="D29" s="39">
        <f>SUM(E29:AH29)</f>
        <v>312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6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1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303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1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1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424</v>
      </c>
      <c r="C30" s="49" t="s">
        <v>423</v>
      </c>
      <c r="D30" s="39">
        <f>SUM(E30:AH30)</f>
        <v>61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25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19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10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7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443</v>
      </c>
      <c r="C31" s="49" t="s">
        <v>442</v>
      </c>
      <c r="D31" s="39">
        <f>SUM(E31:AH31)</f>
        <v>760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10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452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3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285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10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454</v>
      </c>
      <c r="C32" s="49" t="s">
        <v>453</v>
      </c>
      <c r="D32" s="39">
        <f>SUM(E32:AH32)</f>
        <v>77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4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1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6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16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15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15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20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469</v>
      </c>
      <c r="C33" s="49" t="s">
        <v>470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486</v>
      </c>
      <c r="C34" s="49" t="s">
        <v>487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501</v>
      </c>
      <c r="C35" s="49" t="s">
        <v>502</v>
      </c>
      <c r="D35" s="39">
        <f>SUM(E35:AH35)</f>
        <v>803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99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115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160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59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351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17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2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172</v>
      </c>
      <c r="B36" s="50" t="s">
        <v>517</v>
      </c>
      <c r="C36" s="49" t="s">
        <v>518</v>
      </c>
      <c r="D36" s="39">
        <f>SUM(E36:AH36)</f>
        <v>586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108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180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23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2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83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23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10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10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147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342</v>
      </c>
      <c r="B37" s="50" t="s">
        <v>531</v>
      </c>
      <c r="C37" s="49" t="s">
        <v>530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547</v>
      </c>
      <c r="C38" s="49" t="s">
        <v>549</v>
      </c>
      <c r="D38" s="39">
        <f>SUM(E38:AH38)</f>
        <v>108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24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32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31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19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1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121</v>
      </c>
      <c r="B39" s="50" t="s">
        <v>564</v>
      </c>
      <c r="C39" s="49" t="s">
        <v>566</v>
      </c>
      <c r="D39" s="39">
        <f>SUM(E39:AH39)</f>
        <v>8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5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1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2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584</v>
      </c>
      <c r="C40" s="49" t="s">
        <v>583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596</v>
      </c>
      <c r="C41" s="49" t="s">
        <v>597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611</v>
      </c>
      <c r="C42" s="49" t="s">
        <v>613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631</v>
      </c>
      <c r="B43" s="50" t="s">
        <v>632</v>
      </c>
      <c r="C43" s="49" t="s">
        <v>633</v>
      </c>
      <c r="D43" s="39">
        <f>SUM(E43:AH43)</f>
        <v>45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30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3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12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644</v>
      </c>
      <c r="B44" s="50" t="s">
        <v>645</v>
      </c>
      <c r="C44" s="49" t="s">
        <v>646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342</v>
      </c>
      <c r="B45" s="50" t="s">
        <v>653</v>
      </c>
      <c r="C45" s="49" t="s">
        <v>652</v>
      </c>
      <c r="D45" s="39">
        <f>SUM(E45:AH45)</f>
        <v>16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8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8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342</v>
      </c>
      <c r="B46" s="50" t="s">
        <v>668</v>
      </c>
      <c r="C46" s="49" t="s">
        <v>669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159</v>
      </c>
      <c r="B47" s="50" t="s">
        <v>686</v>
      </c>
      <c r="C47" s="49" t="s">
        <v>687</v>
      </c>
      <c r="D47" s="39">
        <f>SUM(E47:AH47)</f>
        <v>1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1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121</v>
      </c>
      <c r="B48" s="50" t="s">
        <v>704</v>
      </c>
      <c r="C48" s="49" t="s">
        <v>703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137</v>
      </c>
      <c r="B8" s="50" t="s">
        <v>141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168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178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192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235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243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272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288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293</v>
      </c>
      <c r="C17" s="49" t="s">
        <v>296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305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314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329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337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340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350</v>
      </c>
      <c r="C25" s="49" t="s">
        <v>352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364</v>
      </c>
      <c r="C26" s="49" t="s">
        <v>380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398</v>
      </c>
      <c r="C27" s="49" t="s">
        <v>390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418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457</v>
      </c>
      <c r="C32" s="49" t="s">
        <v>453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469</v>
      </c>
      <c r="C33" s="49" t="s">
        <v>474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172</v>
      </c>
      <c r="B34" s="50" t="s">
        <v>496</v>
      </c>
      <c r="C34" s="49" t="s">
        <v>497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501</v>
      </c>
      <c r="C35" s="49" t="s">
        <v>502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550</v>
      </c>
      <c r="C38" s="49" t="s">
        <v>549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137</v>
      </c>
      <c r="B39" s="50" t="s">
        <v>579</v>
      </c>
      <c r="C39" s="49" t="s">
        <v>580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596</v>
      </c>
      <c r="C41" s="49" t="s">
        <v>597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131</v>
      </c>
      <c r="B42" s="50" t="s">
        <v>611</v>
      </c>
      <c r="C42" s="49" t="s">
        <v>625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638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653</v>
      </c>
      <c r="C45" s="49" t="s">
        <v>663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666</v>
      </c>
      <c r="C46" s="49" t="s">
        <v>682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131</v>
      </c>
      <c r="B47" s="50" t="s">
        <v>686</v>
      </c>
      <c r="C47" s="49" t="s">
        <v>689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128</v>
      </c>
      <c r="B48" s="50" t="s">
        <v>705</v>
      </c>
      <c r="C48" s="49" t="s">
        <v>715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132</v>
      </c>
      <c r="E7" s="58">
        <f>SUM($E$8:$E$48)</f>
        <v>132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153</v>
      </c>
      <c r="B9" s="50" t="s">
        <v>163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176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153</v>
      </c>
      <c r="B11" s="50" t="s">
        <v>192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208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236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238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274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277</v>
      </c>
      <c r="C16" s="49" t="s">
        <v>282</v>
      </c>
      <c r="D16" s="39">
        <f>SUM(E16:AF16)</f>
        <v>48</v>
      </c>
      <c r="E16" s="39">
        <v>48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293</v>
      </c>
      <c r="C17" s="49" t="s">
        <v>294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305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322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337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353</v>
      </c>
      <c r="C25" s="49" t="s">
        <v>352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378</v>
      </c>
      <c r="C26" s="49" t="s">
        <v>381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402</v>
      </c>
      <c r="C27" s="49" t="s">
        <v>393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417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153</v>
      </c>
      <c r="B30" s="50" t="s">
        <v>425</v>
      </c>
      <c r="C30" s="49" t="s">
        <v>423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441</v>
      </c>
      <c r="C31" s="49" t="s">
        <v>442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454</v>
      </c>
      <c r="C32" s="49" t="s">
        <v>453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469</v>
      </c>
      <c r="C33" s="49" t="s">
        <v>480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137</v>
      </c>
      <c r="B34" s="50" t="s">
        <v>498</v>
      </c>
      <c r="C34" s="49" t="s">
        <v>487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504</v>
      </c>
      <c r="C35" s="49" t="s">
        <v>503</v>
      </c>
      <c r="D35" s="39">
        <f>SUM(E35:AF35)</f>
        <v>84</v>
      </c>
      <c r="E35" s="39">
        <v>84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528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532</v>
      </c>
      <c r="C37" s="49" t="s">
        <v>536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598</v>
      </c>
      <c r="C41" s="49" t="s">
        <v>599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621</v>
      </c>
      <c r="C42" s="49" t="s">
        <v>616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638</v>
      </c>
      <c r="C43" s="49" t="s">
        <v>633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649</v>
      </c>
      <c r="C44" s="49" t="s">
        <v>646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153</v>
      </c>
      <c r="B45" s="50" t="s">
        <v>654</v>
      </c>
      <c r="C45" s="49" t="s">
        <v>652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666</v>
      </c>
      <c r="C46" s="49" t="s">
        <v>675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128</v>
      </c>
      <c r="B47" s="50" t="s">
        <v>686</v>
      </c>
      <c r="C47" s="49" t="s">
        <v>700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128</v>
      </c>
      <c r="B48" s="50" t="s">
        <v>707</v>
      </c>
      <c r="C48" s="49" t="s">
        <v>715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142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163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182</v>
      </c>
      <c r="B10" s="50" t="s">
        <v>183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192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202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221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256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266</v>
      </c>
      <c r="C15" s="49" t="s">
        <v>275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277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293</v>
      </c>
      <c r="C17" s="49" t="s">
        <v>294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304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324</v>
      </c>
      <c r="C21" s="49" t="s">
        <v>325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334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361</v>
      </c>
      <c r="C25" s="49" t="s">
        <v>352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182</v>
      </c>
      <c r="B26" s="50" t="s">
        <v>366</v>
      </c>
      <c r="C26" s="49" t="s">
        <v>382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403</v>
      </c>
      <c r="C27" s="49" t="s">
        <v>404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417</v>
      </c>
      <c r="C29" s="49" t="s">
        <v>415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425</v>
      </c>
      <c r="C30" s="49" t="s">
        <v>437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182</v>
      </c>
      <c r="B31" s="50" t="s">
        <v>441</v>
      </c>
      <c r="C31" s="49" t="s">
        <v>442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454</v>
      </c>
      <c r="C32" s="49" t="s">
        <v>458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469</v>
      </c>
      <c r="C33" s="49" t="s">
        <v>468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498</v>
      </c>
      <c r="C34" s="49" t="s">
        <v>499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504</v>
      </c>
      <c r="C35" s="49" t="s">
        <v>512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182</v>
      </c>
      <c r="B38" s="50" t="s">
        <v>561</v>
      </c>
      <c r="C38" s="49" t="s">
        <v>562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182</v>
      </c>
      <c r="B40" s="50" t="s">
        <v>585</v>
      </c>
      <c r="C40" s="49" t="s">
        <v>594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602</v>
      </c>
      <c r="C41" s="49" t="s">
        <v>599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611</v>
      </c>
      <c r="C42" s="49" t="s">
        <v>615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638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649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653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670</v>
      </c>
      <c r="C46" s="49" t="s">
        <v>671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690</v>
      </c>
      <c r="C47" s="49" t="s">
        <v>689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182</v>
      </c>
      <c r="B48" s="50" t="s">
        <v>707</v>
      </c>
      <c r="C48" s="49" t="s">
        <v>715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8689</v>
      </c>
      <c r="E7" s="58">
        <f>SUM($E$8:$E$48)</f>
        <v>2885</v>
      </c>
      <c r="F7" s="58">
        <f>SUM($F$8:$F$48)</f>
        <v>908</v>
      </c>
      <c r="G7" s="58">
        <f>SUM($G$8:$G$48)</f>
        <v>930</v>
      </c>
      <c r="H7" s="58">
        <f>SUM($H$8:$H$48)</f>
        <v>10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88</v>
      </c>
      <c r="M7" s="58">
        <f>SUM($M$8:$M$48)</f>
        <v>0</v>
      </c>
      <c r="N7" s="58">
        <f>SUM($N$8:$N$48)</f>
        <v>31</v>
      </c>
      <c r="O7" s="58">
        <f>SUM($O$8:$O$48)</f>
        <v>1178</v>
      </c>
      <c r="P7" s="58">
        <f>SUM($P$8:$P$48)</f>
        <v>101</v>
      </c>
      <c r="Q7" s="58">
        <f>SUM($Q$8:$Q$48)</f>
        <v>1381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945</v>
      </c>
      <c r="X7" s="58">
        <f>SUM($X$8:$X$48)</f>
        <v>0</v>
      </c>
      <c r="Y7" s="58">
        <f>SUM($Y$8:$Y$48)</f>
        <v>59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92</v>
      </c>
      <c r="AF7" s="58">
        <f>SUM($AF$8:$AF$48)</f>
        <v>81</v>
      </c>
    </row>
    <row r="8" spans="1:33" s="10" customFormat="1" ht="12" customHeight="1">
      <c r="A8" s="49" t="s">
        <v>121</v>
      </c>
      <c r="B8" s="50" t="s">
        <v>143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145</v>
      </c>
      <c r="C9" s="49" t="s">
        <v>146</v>
      </c>
      <c r="D9" s="39">
        <f>SUM(E9:AF9)</f>
        <v>1993</v>
      </c>
      <c r="E9" s="39">
        <v>0</v>
      </c>
      <c r="F9" s="39">
        <v>1</v>
      </c>
      <c r="G9" s="39">
        <v>930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1062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SUM(E10:AF10)</f>
        <v>4935</v>
      </c>
      <c r="E10" s="39">
        <v>2124</v>
      </c>
      <c r="F10" s="39">
        <v>538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1065</v>
      </c>
      <c r="P10" s="39">
        <v>0</v>
      </c>
      <c r="Q10" s="39">
        <v>294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914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192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218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228</v>
      </c>
      <c r="C13" s="49" t="s">
        <v>225</v>
      </c>
      <c r="D13" s="39">
        <f>SUM(E13:AF13)</f>
        <v>265</v>
      </c>
      <c r="E13" s="39">
        <v>265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238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276</v>
      </c>
      <c r="C15" s="49" t="s">
        <v>262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179</v>
      </c>
      <c r="B16" s="50" t="s">
        <v>288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295</v>
      </c>
      <c r="C17" s="49" t="s">
        <v>296</v>
      </c>
      <c r="D17" s="39">
        <f>SUM(E17:AF17)</f>
        <v>680</v>
      </c>
      <c r="E17" s="39">
        <v>352</v>
      </c>
      <c r="F17" s="39">
        <v>184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113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31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159</v>
      </c>
      <c r="B18" s="50" t="s">
        <v>304</v>
      </c>
      <c r="C18" s="49" t="s">
        <v>306</v>
      </c>
      <c r="D18" s="39">
        <f>SUM(E18:AF18)</f>
        <v>1</v>
      </c>
      <c r="E18" s="39">
        <v>0</v>
      </c>
      <c r="F18" s="39">
        <v>1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315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SUM(E20:AF20)</f>
        <v>44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44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324</v>
      </c>
      <c r="C21" s="49" t="s">
        <v>323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334</v>
      </c>
      <c r="C23" s="49" t="s">
        <v>336</v>
      </c>
      <c r="D23" s="39">
        <f>SUM(E23:AF23)</f>
        <v>150</v>
      </c>
      <c r="E23" s="39">
        <v>8</v>
      </c>
      <c r="F23" s="39">
        <v>4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57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81</v>
      </c>
    </row>
    <row r="24" spans="1:32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353</v>
      </c>
      <c r="C25" s="49" t="s">
        <v>351</v>
      </c>
      <c r="D25" s="39">
        <f>SUM(E25:AF25)</f>
        <v>20</v>
      </c>
      <c r="E25" s="39">
        <v>20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383</v>
      </c>
      <c r="C26" s="49" t="s">
        <v>367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398</v>
      </c>
      <c r="C27" s="49" t="s">
        <v>390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413</v>
      </c>
      <c r="C29" s="49" t="s">
        <v>414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422</v>
      </c>
      <c r="C30" s="49" t="s">
        <v>426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454</v>
      </c>
      <c r="C32" s="49" t="s">
        <v>465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179</v>
      </c>
      <c r="B33" s="50" t="s">
        <v>469</v>
      </c>
      <c r="C33" s="49" t="s">
        <v>481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498</v>
      </c>
      <c r="C34" s="49" t="s">
        <v>500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513</v>
      </c>
      <c r="C35" s="49" t="s">
        <v>503</v>
      </c>
      <c r="D35" s="39">
        <f>SUM(E35:AF35)</f>
        <v>17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17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SUM(E36:AF36)</f>
        <v>500</v>
      </c>
      <c r="E36" s="39">
        <v>92</v>
      </c>
      <c r="F36" s="39">
        <v>180</v>
      </c>
      <c r="G36" s="39">
        <v>0</v>
      </c>
      <c r="H36" s="39">
        <v>10</v>
      </c>
      <c r="I36" s="39">
        <v>0</v>
      </c>
      <c r="J36" s="39">
        <v>0</v>
      </c>
      <c r="K36" s="39">
        <v>0</v>
      </c>
      <c r="L36" s="39">
        <v>83</v>
      </c>
      <c r="M36" s="39">
        <v>0</v>
      </c>
      <c r="N36" s="39">
        <v>0</v>
      </c>
      <c r="O36" s="39">
        <v>0</v>
      </c>
      <c r="P36" s="39">
        <v>0</v>
      </c>
      <c r="Q36" s="39">
        <v>23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10</v>
      </c>
      <c r="X36" s="39">
        <v>0</v>
      </c>
      <c r="Y36" s="39">
        <v>10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92</v>
      </c>
      <c r="AF36" s="39">
        <v>0</v>
      </c>
    </row>
    <row r="37" spans="1:32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SUM(E38:AF38)</f>
        <v>75</v>
      </c>
      <c r="E38" s="39">
        <v>24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31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19</v>
      </c>
      <c r="X38" s="39">
        <v>0</v>
      </c>
      <c r="Y38" s="39">
        <v>1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567</v>
      </c>
      <c r="C39" s="49" t="s">
        <v>580</v>
      </c>
      <c r="D39" s="39">
        <f>SUM(E39:AF39)</f>
        <v>8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5</v>
      </c>
      <c r="M39" s="39">
        <v>0</v>
      </c>
      <c r="N39" s="39">
        <v>0</v>
      </c>
      <c r="O39" s="39">
        <v>0</v>
      </c>
      <c r="P39" s="39">
        <v>0</v>
      </c>
      <c r="Q39" s="39">
        <v>1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2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598</v>
      </c>
      <c r="C41" s="49" t="s">
        <v>599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611</v>
      </c>
      <c r="C42" s="49" t="s">
        <v>615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636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664</v>
      </c>
      <c r="C45" s="49" t="s">
        <v>655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666</v>
      </c>
      <c r="C46" s="49" t="s">
        <v>673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128</v>
      </c>
      <c r="B47" s="50" t="s">
        <v>686</v>
      </c>
      <c r="C47" s="49" t="s">
        <v>687</v>
      </c>
      <c r="D47" s="39">
        <f>SUM(E47:AF47)</f>
        <v>1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1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128</v>
      </c>
      <c r="B48" s="50" t="s">
        <v>705</v>
      </c>
      <c r="C48" s="49" t="s">
        <v>706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721</v>
      </c>
      <c r="C7" s="45" t="s">
        <v>79</v>
      </c>
      <c r="D7" s="58">
        <f>SUM($D$8:$D$48)</f>
        <v>54802</v>
      </c>
      <c r="E7" s="58">
        <f>SUM($E$8:$E$48)</f>
        <v>28915</v>
      </c>
      <c r="F7" s="58">
        <f>SUM($F$8:$F$48)</f>
        <v>14314</v>
      </c>
      <c r="G7" s="58">
        <f>SUM($G$8:$G$48)</f>
        <v>3741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48</v>
      </c>
      <c r="L7" s="58">
        <f>SUM($L$8:$L$48)</f>
        <v>4780</v>
      </c>
      <c r="M7" s="58">
        <f>SUM($M$8:$M$48)</f>
        <v>0</v>
      </c>
      <c r="N7" s="58">
        <f>SUM($N$8:$N$48)</f>
        <v>5745</v>
      </c>
      <c r="O7" s="58">
        <f>SUM($O$8:$O$48)</f>
        <v>7921</v>
      </c>
      <c r="P7" s="58">
        <f>SUM($P$8:$P$48)</f>
        <v>3652</v>
      </c>
      <c r="Q7" s="58">
        <f>SUM($Q$8:$Q$48)</f>
        <v>29382</v>
      </c>
      <c r="R7" s="58">
        <f>SUM($R$8:$R$48)</f>
        <v>28915</v>
      </c>
      <c r="S7" s="58">
        <f>SUM($S$8:$S$48)</f>
        <v>467</v>
      </c>
      <c r="T7" s="58">
        <f>SUM($T$8:$T$48)</f>
        <v>383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84</v>
      </c>
      <c r="Z7" s="58">
        <f>SUM($Z$8:$Z$48)</f>
        <v>0</v>
      </c>
      <c r="AA7" s="58">
        <f>SUM($AA$8:$AA$48)</f>
        <v>0</v>
      </c>
      <c r="AB7" s="58">
        <f>SUM($AB$8:$AB$48)</f>
        <v>31328</v>
      </c>
      <c r="AC7" s="58">
        <f>SUM($AC$8:$AC$48)</f>
        <v>19283</v>
      </c>
      <c r="AD7" s="58">
        <f>SUM($AD$8:$AD$48)</f>
        <v>12045</v>
      </c>
      <c r="AE7" s="58">
        <f>SUM($AE$8:$AE$48)</f>
        <v>3224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132</v>
      </c>
      <c r="AJ7" s="58">
        <f>SUM($AJ$8:$AJ$48)</f>
        <v>8689</v>
      </c>
      <c r="AK7" s="58">
        <f>SUM($AK$8:$AK$48)</f>
        <v>0</v>
      </c>
      <c r="AL7" s="58">
        <f>SUM($AL$8:$AL$48)</f>
        <v>0</v>
      </c>
      <c r="AM7" s="58">
        <f>SUM($AM$8:$AM$48)</f>
        <v>10547</v>
      </c>
      <c r="AN7" s="58">
        <f>SUM($AN$8:$AN$48)</f>
        <v>7921</v>
      </c>
      <c r="AO7" s="58">
        <f>SUM($AO$8:$AO$48)</f>
        <v>2099</v>
      </c>
      <c r="AP7" s="58">
        <f>SUM($AP$8:$AP$48)</f>
        <v>527</v>
      </c>
      <c r="AQ7" s="58">
        <f>SUM($AQ$8:$AQ$48)</f>
        <v>527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137</v>
      </c>
      <c r="B8" s="50" t="s">
        <v>133</v>
      </c>
      <c r="C8" s="49" t="s">
        <v>144</v>
      </c>
      <c r="D8" s="67">
        <f>SUM(E8,F8,O8,P8)</f>
        <v>1381</v>
      </c>
      <c r="E8" s="67">
        <f>R8</f>
        <v>647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273</v>
      </c>
      <c r="P8" s="39">
        <f>資源化量内訳!AG8</f>
        <v>461</v>
      </c>
      <c r="Q8" s="67">
        <f>SUM(R8:S8)</f>
        <v>647</v>
      </c>
      <c r="R8" s="67">
        <v>647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338</v>
      </c>
      <c r="AN8" s="71">
        <v>273</v>
      </c>
      <c r="AO8" s="49">
        <v>65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150</v>
      </c>
      <c r="C9" s="49" t="s">
        <v>146</v>
      </c>
      <c r="D9" s="67">
        <f>SUM(E9,F9,O9,P9)</f>
        <v>17597</v>
      </c>
      <c r="E9" s="67">
        <f>R9</f>
        <v>11803</v>
      </c>
      <c r="F9" s="67">
        <f>SUM(G9:N9)</f>
        <v>5436</v>
      </c>
      <c r="G9" s="67">
        <v>2292</v>
      </c>
      <c r="H9" s="67">
        <v>0</v>
      </c>
      <c r="I9" s="67">
        <v>0</v>
      </c>
      <c r="J9" s="67">
        <v>0</v>
      </c>
      <c r="K9" s="67">
        <v>0</v>
      </c>
      <c r="L9" s="67">
        <v>3142</v>
      </c>
      <c r="M9" s="67">
        <v>0</v>
      </c>
      <c r="N9" s="67">
        <v>2</v>
      </c>
      <c r="O9" s="67">
        <f>AN9</f>
        <v>358</v>
      </c>
      <c r="P9" s="39">
        <f>資源化量内訳!AG9</f>
        <v>0</v>
      </c>
      <c r="Q9" s="67">
        <f>SUM(R9:S9)</f>
        <v>11803</v>
      </c>
      <c r="R9" s="67">
        <v>11803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16088</v>
      </c>
      <c r="AC9" s="67">
        <v>11803</v>
      </c>
      <c r="AD9" s="67">
        <f>SUM(AE9:AK9)</f>
        <v>4285</v>
      </c>
      <c r="AE9" s="67">
        <v>2292</v>
      </c>
      <c r="AF9" s="67">
        <v>0</v>
      </c>
      <c r="AG9" s="67">
        <v>0</v>
      </c>
      <c r="AH9" s="67">
        <v>0</v>
      </c>
      <c r="AI9" s="67">
        <v>0</v>
      </c>
      <c r="AJ9" s="67">
        <v>1993</v>
      </c>
      <c r="AK9" s="67">
        <v>0</v>
      </c>
      <c r="AL9" s="68" t="s">
        <v>81</v>
      </c>
      <c r="AM9" s="49">
        <f>SUM(AN9:AP9)</f>
        <v>2628</v>
      </c>
      <c r="AN9" s="71">
        <v>358</v>
      </c>
      <c r="AO9" s="49">
        <v>1770</v>
      </c>
      <c r="AP9" s="49">
        <f>SUM(AQ9:AX9)</f>
        <v>500</v>
      </c>
      <c r="AQ9" s="49">
        <v>500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170</v>
      </c>
      <c r="C10" s="49" t="s">
        <v>184</v>
      </c>
      <c r="D10" s="67">
        <f>SUM(E10,F10,O10,P10)</f>
        <v>16445</v>
      </c>
      <c r="E10" s="67">
        <f>R10</f>
        <v>5397</v>
      </c>
      <c r="F10" s="67">
        <f>SUM(G10:N10)</f>
        <v>4935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4935</v>
      </c>
      <c r="O10" s="67">
        <f>AN10</f>
        <v>6113</v>
      </c>
      <c r="P10" s="39">
        <f>資源化量内訳!AG10</f>
        <v>0</v>
      </c>
      <c r="Q10" s="67">
        <f>SUM(R10:S10)</f>
        <v>5397</v>
      </c>
      <c r="R10" s="67">
        <v>5397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10332</v>
      </c>
      <c r="AC10" s="67">
        <v>5397</v>
      </c>
      <c r="AD10" s="67">
        <f>SUM(AE10:AK10)</f>
        <v>4935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4935</v>
      </c>
      <c r="AK10" s="67">
        <v>0</v>
      </c>
      <c r="AL10" s="68" t="s">
        <v>81</v>
      </c>
      <c r="AM10" s="49">
        <f>SUM(AN10:AP10)</f>
        <v>6113</v>
      </c>
      <c r="AN10" s="71">
        <v>6113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199</v>
      </c>
      <c r="C11" s="49" t="s">
        <v>186</v>
      </c>
      <c r="D11" s="67">
        <f>SUM(E11,F11,O11,P11)</f>
        <v>814</v>
      </c>
      <c r="E11" s="67">
        <f>R11</f>
        <v>89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725</v>
      </c>
      <c r="Q11" s="67">
        <f>SUM(R11:S11)</f>
        <v>89</v>
      </c>
      <c r="R11" s="67">
        <v>89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11</v>
      </c>
      <c r="AN11" s="71">
        <v>0</v>
      </c>
      <c r="AO11" s="49">
        <v>11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208</v>
      </c>
      <c r="C12" s="49" t="s">
        <v>201</v>
      </c>
      <c r="D12" s="67">
        <f>SUM(E12,F12,O12,P12)</f>
        <v>3794</v>
      </c>
      <c r="E12" s="67">
        <f>R12</f>
        <v>1890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102</v>
      </c>
      <c r="P12" s="39">
        <f>資源化量内訳!AG12</f>
        <v>1802</v>
      </c>
      <c r="Q12" s="67">
        <f>SUM(R12:S12)</f>
        <v>1890</v>
      </c>
      <c r="R12" s="67">
        <v>1890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102</v>
      </c>
      <c r="AN12" s="71">
        <v>102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237</v>
      </c>
      <c r="C13" s="49" t="s">
        <v>220</v>
      </c>
      <c r="D13" s="67">
        <f>SUM(E13,F13,O13,P13)</f>
        <v>435</v>
      </c>
      <c r="E13" s="67">
        <f>R13</f>
        <v>103</v>
      </c>
      <c r="F13" s="67">
        <f>SUM(G13:N13)</f>
        <v>275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265</v>
      </c>
      <c r="M13" s="67">
        <v>0</v>
      </c>
      <c r="N13" s="67">
        <v>10</v>
      </c>
      <c r="O13" s="67">
        <f>AN13</f>
        <v>0</v>
      </c>
      <c r="P13" s="39">
        <f>資源化量内訳!AG13</f>
        <v>57</v>
      </c>
      <c r="Q13" s="67">
        <f>SUM(R13:S13)</f>
        <v>103</v>
      </c>
      <c r="R13" s="67">
        <v>103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265</v>
      </c>
      <c r="AC13" s="67">
        <v>0</v>
      </c>
      <c r="AD13" s="67">
        <f>SUM(AE13:AK13)</f>
        <v>265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265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238</v>
      </c>
      <c r="C14" s="49" t="s">
        <v>239</v>
      </c>
      <c r="D14" s="67">
        <f>SUM(E14,F14,O14,P14)</f>
        <v>804</v>
      </c>
      <c r="E14" s="67">
        <f>R14</f>
        <v>354</v>
      </c>
      <c r="F14" s="67">
        <f>SUM(G14:N14)</f>
        <v>444</v>
      </c>
      <c r="G14" s="67">
        <v>444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6</v>
      </c>
      <c r="Q14" s="67">
        <f>SUM(R14:S14)</f>
        <v>666</v>
      </c>
      <c r="R14" s="67">
        <v>354</v>
      </c>
      <c r="S14" s="67">
        <f>SUM(T14:AA14)</f>
        <v>312</v>
      </c>
      <c r="T14" s="67">
        <v>312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30</v>
      </c>
      <c r="AC14" s="67">
        <v>13</v>
      </c>
      <c r="AD14" s="67">
        <f>SUM(AE14:AK14)</f>
        <v>17</v>
      </c>
      <c r="AE14" s="67">
        <v>17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41</v>
      </c>
      <c r="AN14" s="71">
        <v>0</v>
      </c>
      <c r="AO14" s="49">
        <v>26</v>
      </c>
      <c r="AP14" s="49">
        <f>SUM(AQ14:AX14)</f>
        <v>15</v>
      </c>
      <c r="AQ14" s="49">
        <v>15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274</v>
      </c>
      <c r="C15" s="49" t="s">
        <v>258</v>
      </c>
      <c r="D15" s="67">
        <f>SUM(E15,F15,O15,P15)</f>
        <v>364</v>
      </c>
      <c r="E15" s="67">
        <f>R15</f>
        <v>289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33</v>
      </c>
      <c r="P15" s="39">
        <f>資源化量内訳!AG15</f>
        <v>42</v>
      </c>
      <c r="Q15" s="67">
        <f>SUM(R15:S15)</f>
        <v>289</v>
      </c>
      <c r="R15" s="67">
        <v>289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33</v>
      </c>
      <c r="AN15" s="71">
        <v>33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277</v>
      </c>
      <c r="C16" s="49" t="s">
        <v>278</v>
      </c>
      <c r="D16" s="67">
        <f>SUM(E16,F16,O16,P16)</f>
        <v>2048</v>
      </c>
      <c r="E16" s="67">
        <f>R16</f>
        <v>1947</v>
      </c>
      <c r="F16" s="67">
        <f>SUM(G16:N16)</f>
        <v>63</v>
      </c>
      <c r="G16" s="67">
        <v>0</v>
      </c>
      <c r="H16" s="67">
        <v>0</v>
      </c>
      <c r="I16" s="67">
        <v>0</v>
      </c>
      <c r="J16" s="67">
        <v>0</v>
      </c>
      <c r="K16" s="67">
        <v>48</v>
      </c>
      <c r="L16" s="67">
        <v>0</v>
      </c>
      <c r="M16" s="67">
        <v>0</v>
      </c>
      <c r="N16" s="67">
        <v>15</v>
      </c>
      <c r="O16" s="67">
        <f>AN16</f>
        <v>0</v>
      </c>
      <c r="P16" s="39">
        <f>資源化量内訳!AG16</f>
        <v>38</v>
      </c>
      <c r="Q16" s="67">
        <f>SUM(R16:S16)</f>
        <v>1947</v>
      </c>
      <c r="R16" s="67">
        <v>1947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48</v>
      </c>
      <c r="AC16" s="67">
        <v>0</v>
      </c>
      <c r="AD16" s="67">
        <f>SUM(AE16:AK16)</f>
        <v>48</v>
      </c>
      <c r="AE16" s="67">
        <v>0</v>
      </c>
      <c r="AF16" s="67">
        <v>0</v>
      </c>
      <c r="AG16" s="67">
        <v>0</v>
      </c>
      <c r="AH16" s="67">
        <v>0</v>
      </c>
      <c r="AI16" s="67">
        <v>48</v>
      </c>
      <c r="AJ16" s="67">
        <v>0</v>
      </c>
      <c r="AK16" s="67">
        <v>0</v>
      </c>
      <c r="AL16" s="68" t="s">
        <v>81</v>
      </c>
      <c r="AM16" s="49">
        <f>SUM(AN16:AP16)</f>
        <v>194</v>
      </c>
      <c r="AN16" s="71">
        <v>0</v>
      </c>
      <c r="AO16" s="49">
        <v>194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293</v>
      </c>
      <c r="C17" s="49" t="s">
        <v>294</v>
      </c>
      <c r="D17" s="67">
        <f>SUM(E17,F17,O17,P17)</f>
        <v>3681</v>
      </c>
      <c r="E17" s="67">
        <f>R17</f>
        <v>1824</v>
      </c>
      <c r="F17" s="67">
        <f>SUM(G17:N17)</f>
        <v>1530</v>
      </c>
      <c r="G17" s="67">
        <v>850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680</v>
      </c>
      <c r="O17" s="67">
        <f>AN17</f>
        <v>283</v>
      </c>
      <c r="P17" s="39">
        <f>資源化量内訳!AG17</f>
        <v>44</v>
      </c>
      <c r="Q17" s="67">
        <f>SUM(R17:S17)</f>
        <v>1824</v>
      </c>
      <c r="R17" s="67">
        <v>1824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3354</v>
      </c>
      <c r="AC17" s="67">
        <v>1824</v>
      </c>
      <c r="AD17" s="67">
        <f>SUM(AE17:AK17)</f>
        <v>1530</v>
      </c>
      <c r="AE17" s="67">
        <v>850</v>
      </c>
      <c r="AF17" s="67">
        <v>0</v>
      </c>
      <c r="AG17" s="67">
        <v>0</v>
      </c>
      <c r="AH17" s="67">
        <v>0</v>
      </c>
      <c r="AI17" s="67">
        <v>0</v>
      </c>
      <c r="AJ17" s="67">
        <v>680</v>
      </c>
      <c r="AK17" s="67">
        <v>0</v>
      </c>
      <c r="AL17" s="68" t="s">
        <v>81</v>
      </c>
      <c r="AM17" s="49">
        <f>SUM(AN17:AP17)</f>
        <v>283</v>
      </c>
      <c r="AN17" s="71">
        <v>283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304</v>
      </c>
      <c r="C18" s="49" t="s">
        <v>303</v>
      </c>
      <c r="D18" s="67">
        <f>SUM(E18,F18,O18,P18)</f>
        <v>4769</v>
      </c>
      <c r="E18" s="67">
        <f>R18</f>
        <v>3281</v>
      </c>
      <c r="F18" s="67">
        <f>SUM(G18:N18)</f>
        <v>614</v>
      </c>
      <c r="G18" s="67">
        <v>65</v>
      </c>
      <c r="H18" s="67">
        <v>0</v>
      </c>
      <c r="I18" s="67">
        <v>0</v>
      </c>
      <c r="J18" s="67">
        <v>0</v>
      </c>
      <c r="K18" s="67">
        <v>0</v>
      </c>
      <c r="L18" s="67">
        <v>549</v>
      </c>
      <c r="M18" s="67">
        <v>0</v>
      </c>
      <c r="N18" s="67">
        <v>0</v>
      </c>
      <c r="O18" s="67">
        <f>AN18</f>
        <v>623</v>
      </c>
      <c r="P18" s="39">
        <f>資源化量内訳!AG18</f>
        <v>251</v>
      </c>
      <c r="Q18" s="67">
        <f>SUM(R18:S18)</f>
        <v>3332</v>
      </c>
      <c r="R18" s="67">
        <v>3281</v>
      </c>
      <c r="S18" s="67">
        <f>SUM(T18:AA18)</f>
        <v>51</v>
      </c>
      <c r="T18" s="67">
        <v>51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10</v>
      </c>
      <c r="AC18" s="67">
        <v>1</v>
      </c>
      <c r="AD18" s="67">
        <f>SUM(AE18:AK18)</f>
        <v>9</v>
      </c>
      <c r="AE18" s="67">
        <v>8</v>
      </c>
      <c r="AF18" s="67">
        <v>0</v>
      </c>
      <c r="AG18" s="67">
        <v>0</v>
      </c>
      <c r="AH18" s="67">
        <v>0</v>
      </c>
      <c r="AI18" s="67">
        <v>0</v>
      </c>
      <c r="AJ18" s="67">
        <v>1</v>
      </c>
      <c r="AK18" s="67">
        <v>0</v>
      </c>
      <c r="AL18" s="68" t="s">
        <v>81</v>
      </c>
      <c r="AM18" s="49">
        <f>SUM(AN18:AP18)</f>
        <v>641</v>
      </c>
      <c r="AN18" s="71">
        <v>623</v>
      </c>
      <c r="AO18" s="49">
        <v>12</v>
      </c>
      <c r="AP18" s="49">
        <f>SUM(AQ18:AX18)</f>
        <v>6</v>
      </c>
      <c r="AQ18" s="49">
        <v>6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128</v>
      </c>
      <c r="B19" s="50" t="s">
        <v>311</v>
      </c>
      <c r="C19" s="49" t="s">
        <v>312</v>
      </c>
      <c r="D19" s="67">
        <f>SUM(E19,F19,O19,P19)</f>
        <v>22</v>
      </c>
      <c r="E19" s="67">
        <f>R19</f>
        <v>0</v>
      </c>
      <c r="F19" s="67">
        <f>SUM(G19:N19)</f>
        <v>11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11</v>
      </c>
      <c r="O19" s="67">
        <f>AN19</f>
        <v>8</v>
      </c>
      <c r="P19" s="39">
        <f>資源化量内訳!AG19</f>
        <v>3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8</v>
      </c>
      <c r="AN19" s="71">
        <v>8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128</v>
      </c>
      <c r="B20" s="50" t="s">
        <v>319</v>
      </c>
      <c r="C20" s="49" t="s">
        <v>320</v>
      </c>
      <c r="D20" s="67">
        <f>SUM(E20,F20,O20,P20)</f>
        <v>190</v>
      </c>
      <c r="E20" s="67">
        <f>R20</f>
        <v>89</v>
      </c>
      <c r="F20" s="67">
        <f>SUM(G20:N20)</f>
        <v>101</v>
      </c>
      <c r="G20" s="67">
        <v>57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44</v>
      </c>
      <c r="O20" s="67">
        <f>AN20</f>
        <v>0</v>
      </c>
      <c r="P20" s="39">
        <f>資源化量内訳!AG20</f>
        <v>0</v>
      </c>
      <c r="Q20" s="67">
        <f>SUM(R20:S20)</f>
        <v>89</v>
      </c>
      <c r="R20" s="67">
        <v>89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234</v>
      </c>
      <c r="AC20" s="67">
        <v>133</v>
      </c>
      <c r="AD20" s="67">
        <f>SUM(AE20:AK20)</f>
        <v>101</v>
      </c>
      <c r="AE20" s="67">
        <v>57</v>
      </c>
      <c r="AF20" s="67">
        <v>0</v>
      </c>
      <c r="AG20" s="67">
        <v>0</v>
      </c>
      <c r="AH20" s="67">
        <v>0</v>
      </c>
      <c r="AI20" s="67">
        <v>0</v>
      </c>
      <c r="AJ20" s="67">
        <v>44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322</v>
      </c>
      <c r="C21" s="49" t="s">
        <v>323</v>
      </c>
      <c r="D21" s="67">
        <f>SUM(E21,F21,O21,P21)</f>
        <v>202</v>
      </c>
      <c r="E21" s="67">
        <f>R21</f>
        <v>45</v>
      </c>
      <c r="F21" s="67">
        <f>SUM(G21:N21)</f>
        <v>52</v>
      </c>
      <c r="G21" s="67">
        <v>10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42</v>
      </c>
      <c r="O21" s="67">
        <f>AN21</f>
        <v>105</v>
      </c>
      <c r="P21" s="39">
        <f>資源化量内訳!AG21</f>
        <v>0</v>
      </c>
      <c r="Q21" s="67">
        <f>SUM(R21:S21)</f>
        <v>55</v>
      </c>
      <c r="R21" s="67">
        <v>45</v>
      </c>
      <c r="S21" s="67">
        <f>SUM(T21:AA21)</f>
        <v>10</v>
      </c>
      <c r="T21" s="67">
        <v>10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55</v>
      </c>
      <c r="AC21" s="67">
        <v>55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112</v>
      </c>
      <c r="AN21" s="71">
        <v>105</v>
      </c>
      <c r="AO21" s="49">
        <v>6</v>
      </c>
      <c r="AP21" s="49">
        <f>SUM(AQ21:AX21)</f>
        <v>1</v>
      </c>
      <c r="AQ21" s="49">
        <v>1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331</v>
      </c>
      <c r="C22" s="49" t="s">
        <v>330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128</v>
      </c>
      <c r="B23" s="50" t="s">
        <v>337</v>
      </c>
      <c r="C23" s="49" t="s">
        <v>336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150</v>
      </c>
      <c r="AC23" s="67">
        <v>0</v>
      </c>
      <c r="AD23" s="67">
        <f>SUM(AE23:AK23)</f>
        <v>150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150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340</v>
      </c>
      <c r="C24" s="49" t="s">
        <v>341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362</v>
      </c>
      <c r="C25" s="49" t="s">
        <v>359</v>
      </c>
      <c r="D25" s="67">
        <f>SUM(E25,F25,O25,P25)</f>
        <v>33</v>
      </c>
      <c r="E25" s="67">
        <f>R25</f>
        <v>1</v>
      </c>
      <c r="F25" s="67">
        <f>SUM(G25:N25)</f>
        <v>21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20</v>
      </c>
      <c r="M25" s="67">
        <v>0</v>
      </c>
      <c r="N25" s="67">
        <v>1</v>
      </c>
      <c r="O25" s="67">
        <f>AN25</f>
        <v>10</v>
      </c>
      <c r="P25" s="39">
        <f>資源化量内訳!AG25</f>
        <v>1</v>
      </c>
      <c r="Q25" s="67">
        <f>SUM(R25:S25)</f>
        <v>1</v>
      </c>
      <c r="R25" s="67">
        <v>1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20</v>
      </c>
      <c r="AC25" s="67">
        <v>0</v>
      </c>
      <c r="AD25" s="67">
        <f>SUM(AE25:AK25)</f>
        <v>20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20</v>
      </c>
      <c r="AK25" s="67">
        <v>0</v>
      </c>
      <c r="AL25" s="68" t="s">
        <v>81</v>
      </c>
      <c r="AM25" s="49">
        <f>SUM(AN25:AP25)</f>
        <v>10</v>
      </c>
      <c r="AN25" s="71">
        <v>10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384</v>
      </c>
      <c r="C26" s="49" t="s">
        <v>365</v>
      </c>
      <c r="D26" s="67">
        <f>SUM(E26,F26,O26,P26)</f>
        <v>75</v>
      </c>
      <c r="E26" s="67">
        <f>R26</f>
        <v>67</v>
      </c>
      <c r="F26" s="67">
        <f>SUM(G26:N26)</f>
        <v>3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3</v>
      </c>
      <c r="M26" s="67">
        <v>0</v>
      </c>
      <c r="N26" s="67">
        <v>0</v>
      </c>
      <c r="O26" s="67">
        <f>AN26</f>
        <v>2</v>
      </c>
      <c r="P26" s="39">
        <f>資源化量内訳!AG26</f>
        <v>3</v>
      </c>
      <c r="Q26" s="67">
        <f>SUM(R26:S26)</f>
        <v>67</v>
      </c>
      <c r="R26" s="67">
        <v>67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2</v>
      </c>
      <c r="AN26" s="71">
        <v>2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405</v>
      </c>
      <c r="B27" s="50" t="s">
        <v>406</v>
      </c>
      <c r="C27" s="49" t="s">
        <v>407</v>
      </c>
      <c r="D27" s="67">
        <f>SUM(E27,F27,O27,P27)</f>
        <v>2</v>
      </c>
      <c r="E27" s="67">
        <f>R27</f>
        <v>2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2</v>
      </c>
      <c r="R27" s="67">
        <v>2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156</v>
      </c>
      <c r="B28" s="50" t="s">
        <v>410</v>
      </c>
      <c r="C28" s="49" t="s">
        <v>411</v>
      </c>
      <c r="D28" s="67">
        <f>SUM(E28,F28,O28,P28)</f>
        <v>28</v>
      </c>
      <c r="E28" s="67">
        <f>R28</f>
        <v>5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23</v>
      </c>
      <c r="Q28" s="67">
        <f>SUM(R28:S28)</f>
        <v>5</v>
      </c>
      <c r="R28" s="67">
        <v>5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121</v>
      </c>
      <c r="B29" s="50" t="s">
        <v>413</v>
      </c>
      <c r="C29" s="49" t="s">
        <v>421</v>
      </c>
      <c r="D29" s="67">
        <f>SUM(E29,F29,O29,P29)</f>
        <v>25</v>
      </c>
      <c r="E29" s="67">
        <f>R29</f>
        <v>1</v>
      </c>
      <c r="F29" s="67">
        <f>SUM(G29:N29)</f>
        <v>5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5</v>
      </c>
      <c r="O29" s="67">
        <f>AN29</f>
        <v>11</v>
      </c>
      <c r="P29" s="39">
        <f>資源化量内訳!AG29</f>
        <v>8</v>
      </c>
      <c r="Q29" s="67">
        <f>SUM(R29:S29)</f>
        <v>1</v>
      </c>
      <c r="R29" s="67">
        <v>1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11</v>
      </c>
      <c r="AN29" s="71">
        <v>11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438</v>
      </c>
      <c r="B30" s="50" t="s">
        <v>439</v>
      </c>
      <c r="C30" s="49" t="s">
        <v>440</v>
      </c>
      <c r="D30" s="67">
        <f>SUM(E30,F30,O30,P30)</f>
        <v>61</v>
      </c>
      <c r="E30" s="67">
        <f>R30</f>
        <v>15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46</v>
      </c>
      <c r="Q30" s="67">
        <f>SUM(R30:S30)</f>
        <v>15</v>
      </c>
      <c r="R30" s="67">
        <v>15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3</v>
      </c>
      <c r="AN30" s="71">
        <v>0</v>
      </c>
      <c r="AO30" s="49">
        <v>3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156</v>
      </c>
      <c r="B31" s="50" t="s">
        <v>450</v>
      </c>
      <c r="C31" s="49" t="s">
        <v>451</v>
      </c>
      <c r="D31" s="67">
        <f>SUM(E31,F31,O31,P31)</f>
        <v>452</v>
      </c>
      <c r="E31" s="67">
        <f>R31</f>
        <v>452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452</v>
      </c>
      <c r="R31" s="67">
        <v>452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459</v>
      </c>
      <c r="C32" s="49" t="s">
        <v>466</v>
      </c>
      <c r="D32" s="67">
        <f>SUM(E32,F32,O32,P32)</f>
        <v>77</v>
      </c>
      <c r="E32" s="67">
        <f>R32</f>
        <v>46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31</v>
      </c>
      <c r="Q32" s="67">
        <f>SUM(R32:S32)</f>
        <v>46</v>
      </c>
      <c r="R32" s="67">
        <v>46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46</v>
      </c>
      <c r="AC32" s="67">
        <v>46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153</v>
      </c>
      <c r="B33" s="50" t="s">
        <v>482</v>
      </c>
      <c r="C33" s="49" t="s">
        <v>483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490</v>
      </c>
      <c r="C34" s="49" t="s">
        <v>487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121</v>
      </c>
      <c r="B35" s="50" t="s">
        <v>501</v>
      </c>
      <c r="C35" s="49" t="s">
        <v>502</v>
      </c>
      <c r="D35" s="67">
        <f>SUM(E35,F35,O35,P35)</f>
        <v>739</v>
      </c>
      <c r="E35" s="67">
        <f>R35</f>
        <v>528</v>
      </c>
      <c r="F35" s="67">
        <f>SUM(G35:N35)</f>
        <v>101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101</v>
      </c>
      <c r="M35" s="67">
        <v>0</v>
      </c>
      <c r="N35" s="67">
        <v>0</v>
      </c>
      <c r="O35" s="67">
        <f>AN35</f>
        <v>0</v>
      </c>
      <c r="P35" s="39">
        <f>資源化量内訳!AG35</f>
        <v>110</v>
      </c>
      <c r="Q35" s="67">
        <f>SUM(R35:S35)</f>
        <v>528</v>
      </c>
      <c r="R35" s="67">
        <v>528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112</v>
      </c>
      <c r="AC35" s="67">
        <v>11</v>
      </c>
      <c r="AD35" s="67">
        <f>SUM(AE35:AK35)</f>
        <v>101</v>
      </c>
      <c r="AE35" s="67">
        <v>0</v>
      </c>
      <c r="AF35" s="67">
        <v>0</v>
      </c>
      <c r="AG35" s="67">
        <v>0</v>
      </c>
      <c r="AH35" s="67">
        <v>0</v>
      </c>
      <c r="AI35" s="67">
        <v>84</v>
      </c>
      <c r="AJ35" s="67">
        <v>17</v>
      </c>
      <c r="AK35" s="67">
        <v>0</v>
      </c>
      <c r="AL35" s="68" t="s">
        <v>81</v>
      </c>
      <c r="AM35" s="49">
        <f>SUM(AN35:AP35)</f>
        <v>6</v>
      </c>
      <c r="AN35" s="71">
        <v>0</v>
      </c>
      <c r="AO35" s="49">
        <v>6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521</v>
      </c>
      <c r="C36" s="49" t="s">
        <v>525</v>
      </c>
      <c r="D36" s="67">
        <f>SUM(E36,F36,O36,P36)</f>
        <v>586</v>
      </c>
      <c r="E36" s="67">
        <f>R36</f>
        <v>2</v>
      </c>
      <c r="F36" s="67">
        <f>SUM(G36:N36)</f>
        <v>584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584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86</v>
      </c>
      <c r="R36" s="67">
        <v>2</v>
      </c>
      <c r="S36" s="67">
        <f>SUM(T36:AA36)</f>
        <v>84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84</v>
      </c>
      <c r="Z36" s="67">
        <v>0</v>
      </c>
      <c r="AA36" s="67">
        <v>0</v>
      </c>
      <c r="AB36" s="67">
        <f>SUM(AC36:AD36)</f>
        <v>500</v>
      </c>
      <c r="AC36" s="67">
        <v>0</v>
      </c>
      <c r="AD36" s="67">
        <f>SUM(AE36:AK36)</f>
        <v>500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500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546</v>
      </c>
      <c r="C37" s="49" t="s">
        <v>536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153</v>
      </c>
      <c r="B38" s="50" t="s">
        <v>554</v>
      </c>
      <c r="C38" s="49" t="s">
        <v>563</v>
      </c>
      <c r="D38" s="67">
        <f>SUM(E38,F38,O38,P38)</f>
        <v>108</v>
      </c>
      <c r="E38" s="67">
        <f>R38</f>
        <v>0</v>
      </c>
      <c r="F38" s="67">
        <f>SUM(G38:N38)</f>
        <v>107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107</v>
      </c>
      <c r="M38" s="67">
        <v>0</v>
      </c>
      <c r="N38" s="67">
        <v>0</v>
      </c>
      <c r="O38" s="67">
        <f>AN38</f>
        <v>0</v>
      </c>
      <c r="P38" s="39">
        <f>資源化量内訳!AG38</f>
        <v>1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75</v>
      </c>
      <c r="AC38" s="67">
        <v>0</v>
      </c>
      <c r="AD38" s="67">
        <f>SUM(AE38:AK38)</f>
        <v>75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75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137</v>
      </c>
      <c r="B39" s="50" t="s">
        <v>581</v>
      </c>
      <c r="C39" s="49" t="s">
        <v>566</v>
      </c>
      <c r="D39" s="67">
        <f>SUM(E39,F39,O39,P39)</f>
        <v>8</v>
      </c>
      <c r="E39" s="67">
        <f>R39</f>
        <v>0</v>
      </c>
      <c r="F39" s="67">
        <f>SUM(G39:N39)</f>
        <v>8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8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8</v>
      </c>
      <c r="AC39" s="67">
        <v>0</v>
      </c>
      <c r="AD39" s="67">
        <f>SUM(AE39:AK39)</f>
        <v>8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8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153</v>
      </c>
      <c r="B40" s="50" t="s">
        <v>595</v>
      </c>
      <c r="C40" s="49" t="s">
        <v>583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121</v>
      </c>
      <c r="B41" s="50" t="s">
        <v>606</v>
      </c>
      <c r="C41" s="49" t="s">
        <v>597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233</v>
      </c>
      <c r="B42" s="50" t="s">
        <v>626</v>
      </c>
      <c r="C42" s="49" t="s">
        <v>627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121</v>
      </c>
      <c r="B43" s="50" t="s">
        <v>638</v>
      </c>
      <c r="C43" s="49" t="s">
        <v>633</v>
      </c>
      <c r="D43" s="67">
        <f>SUM(E43,F43,O43,P43)</f>
        <v>45</v>
      </c>
      <c r="E43" s="67">
        <f>R43</f>
        <v>30</v>
      </c>
      <c r="F43" s="67">
        <f>SUM(G43:N43)</f>
        <v>15</v>
      </c>
      <c r="G43" s="67">
        <v>15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32</v>
      </c>
      <c r="R43" s="67">
        <v>30</v>
      </c>
      <c r="S43" s="67">
        <f>SUM(T43:AA43)</f>
        <v>2</v>
      </c>
      <c r="T43" s="67">
        <v>2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9</v>
      </c>
      <c r="AN43" s="71">
        <v>0</v>
      </c>
      <c r="AO43" s="49">
        <v>5</v>
      </c>
      <c r="AP43" s="49">
        <f>SUM(AQ43:AX43)</f>
        <v>4</v>
      </c>
      <c r="AQ43" s="49">
        <v>4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121</v>
      </c>
      <c r="B44" s="50" t="s">
        <v>649</v>
      </c>
      <c r="C44" s="49" t="s">
        <v>646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121</v>
      </c>
      <c r="B45" s="50" t="s">
        <v>653</v>
      </c>
      <c r="C45" s="49" t="s">
        <v>665</v>
      </c>
      <c r="D45" s="67">
        <f>SUM(E45,F45,O45,P45)</f>
        <v>16</v>
      </c>
      <c r="E45" s="67">
        <f>R45</f>
        <v>8</v>
      </c>
      <c r="F45" s="67">
        <f>SUM(G45:N45)</f>
        <v>8</v>
      </c>
      <c r="G45" s="67">
        <v>8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16</v>
      </c>
      <c r="R45" s="67">
        <v>8</v>
      </c>
      <c r="S45" s="67">
        <f>SUM(T45:AA45)</f>
        <v>8</v>
      </c>
      <c r="T45" s="67">
        <v>8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2</v>
      </c>
      <c r="AN45" s="71">
        <v>0</v>
      </c>
      <c r="AO45" s="49">
        <v>1</v>
      </c>
      <c r="AP45" s="49">
        <f>SUM(AQ45:AX45)</f>
        <v>1</v>
      </c>
      <c r="AQ45" s="49">
        <v>1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121</v>
      </c>
      <c r="B46" s="50" t="s">
        <v>683</v>
      </c>
      <c r="C46" s="49" t="s">
        <v>675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153</v>
      </c>
      <c r="B47" s="50" t="s">
        <v>701</v>
      </c>
      <c r="C47" s="49" t="s">
        <v>700</v>
      </c>
      <c r="D47" s="67">
        <f>SUM(E47,F47,O47,P47)</f>
        <v>1</v>
      </c>
      <c r="E47" s="67">
        <f>R47</f>
        <v>0</v>
      </c>
      <c r="F47" s="67">
        <f>SUM(G47:N47)</f>
        <v>1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1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1</v>
      </c>
      <c r="AC47" s="67">
        <v>0</v>
      </c>
      <c r="AD47" s="67">
        <f>SUM(AE47:AK47)</f>
        <v>1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1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121</v>
      </c>
      <c r="B48" s="50" t="s">
        <v>720</v>
      </c>
      <c r="C48" s="49" t="s">
        <v>706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3714</v>
      </c>
      <c r="E7" s="58">
        <f>SUM($E$8:$E$48)</f>
        <v>514</v>
      </c>
      <c r="F7" s="58">
        <f>SUM($F$8:$F$48)</f>
        <v>463</v>
      </c>
      <c r="G7" s="58">
        <f>SUM($G$8:$G$48)</f>
        <v>814</v>
      </c>
      <c r="H7" s="58">
        <f>SUM($H$8:$H$48)</f>
        <v>43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22</v>
      </c>
      <c r="M7" s="58">
        <f>SUM($M$8:$M$48)</f>
        <v>0</v>
      </c>
      <c r="N7" s="58">
        <f>SUM($N$8:$N$48)</f>
        <v>56</v>
      </c>
      <c r="O7" s="58">
        <f>SUM($O$8:$O$48)</f>
        <v>0</v>
      </c>
      <c r="P7" s="58">
        <f>SUM($P$8:$P$48)</f>
        <v>0</v>
      </c>
      <c r="Q7" s="58">
        <f>SUM($Q$8:$Q$48)</f>
        <v>1525</v>
      </c>
      <c r="R7" s="58">
        <f>SUM($R$8:$R$48)</f>
        <v>2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88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187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123</v>
      </c>
      <c r="D8" s="39">
        <f>SUM(E8:AH8)</f>
        <v>461</v>
      </c>
      <c r="E8" s="39">
        <v>55</v>
      </c>
      <c r="F8" s="39">
        <v>19</v>
      </c>
      <c r="G8" s="39">
        <v>291</v>
      </c>
      <c r="H8" s="39">
        <v>0</v>
      </c>
      <c r="I8" s="39">
        <v>0</v>
      </c>
      <c r="J8" s="39">
        <v>0</v>
      </c>
      <c r="K8" s="39">
        <v>0</v>
      </c>
      <c r="L8" s="39">
        <v>22</v>
      </c>
      <c r="M8" s="39">
        <v>0</v>
      </c>
      <c r="N8" s="39">
        <v>41</v>
      </c>
      <c r="O8" s="39">
        <v>0</v>
      </c>
      <c r="P8" s="39">
        <v>0</v>
      </c>
      <c r="Q8" s="39">
        <v>24</v>
      </c>
      <c r="R8" s="39">
        <v>1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8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156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189</v>
      </c>
      <c r="C11" s="49" t="s">
        <v>190</v>
      </c>
      <c r="D11" s="39">
        <f>SUM(E11:AH11)</f>
        <v>725</v>
      </c>
      <c r="E11" s="39">
        <v>144</v>
      </c>
      <c r="F11" s="39">
        <v>17</v>
      </c>
      <c r="G11" s="39">
        <v>517</v>
      </c>
      <c r="H11" s="39">
        <v>43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4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203</v>
      </c>
      <c r="D12" s="39">
        <f>SUM(E12:AH12)</f>
        <v>1803</v>
      </c>
      <c r="E12" s="39">
        <v>273</v>
      </c>
      <c r="F12" s="39">
        <v>118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1161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78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173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222</v>
      </c>
      <c r="C13" s="49" t="s">
        <v>223</v>
      </c>
      <c r="D13" s="39">
        <f>SUM(E13:AH13)</f>
        <v>57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57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240</v>
      </c>
      <c r="C14" s="49" t="s">
        <v>241</v>
      </c>
      <c r="D14" s="39">
        <f>SUM(E14:AH14)</f>
        <v>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6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251</v>
      </c>
      <c r="B15" s="50" t="s">
        <v>259</v>
      </c>
      <c r="C15" s="49" t="s">
        <v>260</v>
      </c>
      <c r="D15" s="39">
        <f>SUM(E15:AH15)</f>
        <v>42</v>
      </c>
      <c r="E15" s="39">
        <v>0</v>
      </c>
      <c r="F15" s="39">
        <v>34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7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281</v>
      </c>
      <c r="C16" s="49" t="s">
        <v>282</v>
      </c>
      <c r="D16" s="39">
        <f>SUM(E16:AH16)</f>
        <v>38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37</v>
      </c>
      <c r="R16" s="39">
        <v>1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295</v>
      </c>
      <c r="C17" s="49" t="s">
        <v>296</v>
      </c>
      <c r="D17" s="39">
        <f>SUM(E17:AH17)</f>
        <v>44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44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305</v>
      </c>
      <c r="C18" s="49" t="s">
        <v>303</v>
      </c>
      <c r="D18" s="39">
        <f>SUM(E18:AH18)</f>
        <v>251</v>
      </c>
      <c r="E18" s="39">
        <v>0</v>
      </c>
      <c r="F18" s="39">
        <v>138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113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3</v>
      </c>
      <c r="E19" s="39">
        <v>1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2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331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334</v>
      </c>
      <c r="C23" s="49" t="s">
        <v>336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350</v>
      </c>
      <c r="C25" s="49" t="s">
        <v>352</v>
      </c>
      <c r="D25" s="39">
        <f>SUM(E25:AH25)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366</v>
      </c>
      <c r="C26" s="49" t="s">
        <v>367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389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23</v>
      </c>
      <c r="E28" s="39">
        <v>15</v>
      </c>
      <c r="F28" s="39">
        <v>1</v>
      </c>
      <c r="G28" s="39">
        <v>6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1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413</v>
      </c>
      <c r="C29" s="49" t="s">
        <v>415</v>
      </c>
      <c r="D29" s="39">
        <f>SUM(E29:AH29)</f>
        <v>8</v>
      </c>
      <c r="E29" s="39">
        <v>6</v>
      </c>
      <c r="F29" s="39">
        <v>1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SUM(E30:AH30)</f>
        <v>46</v>
      </c>
      <c r="E30" s="39">
        <v>20</v>
      </c>
      <c r="F30" s="39">
        <v>19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7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251</v>
      </c>
      <c r="B31" s="50" t="s">
        <v>441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298</v>
      </c>
      <c r="B32" s="50" t="s">
        <v>455</v>
      </c>
      <c r="C32" s="49" t="s">
        <v>456</v>
      </c>
      <c r="D32" s="39">
        <f>SUM(E32:AH32)</f>
        <v>31</v>
      </c>
      <c r="E32" s="39">
        <v>0</v>
      </c>
      <c r="F32" s="39">
        <v>1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15</v>
      </c>
      <c r="O32" s="39">
        <v>0</v>
      </c>
      <c r="P32" s="39">
        <v>0</v>
      </c>
      <c r="Q32" s="39">
        <v>15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471</v>
      </c>
      <c r="C33" s="49" t="s">
        <v>472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501</v>
      </c>
      <c r="C35" s="49" t="s">
        <v>503</v>
      </c>
      <c r="D35" s="39">
        <f>SUM(E35:AH35)</f>
        <v>174</v>
      </c>
      <c r="E35" s="39">
        <v>0</v>
      </c>
      <c r="F35" s="39">
        <v>115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59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SUM(E38:AH38)</f>
        <v>1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1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567</v>
      </c>
      <c r="C39" s="49" t="s">
        <v>568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585</v>
      </c>
      <c r="C40" s="49" t="s">
        <v>586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598</v>
      </c>
      <c r="C41" s="49" t="s">
        <v>597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251</v>
      </c>
      <c r="B42" s="50" t="s">
        <v>614</v>
      </c>
      <c r="C42" s="49" t="s">
        <v>615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634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670</v>
      </c>
      <c r="C46" s="49" t="s">
        <v>671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128</v>
      </c>
      <c r="B47" s="50" t="s">
        <v>686</v>
      </c>
      <c r="C47" s="49" t="s">
        <v>687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251</v>
      </c>
      <c r="B48" s="50" t="s">
        <v>705</v>
      </c>
      <c r="C48" s="49" t="s">
        <v>706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36239</v>
      </c>
      <c r="E7" s="58">
        <f>SUM($E$8:$E$48)</f>
        <v>1004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7</v>
      </c>
      <c r="L7" s="58">
        <f>SUM($L$8:$L$48)</f>
        <v>129</v>
      </c>
      <c r="M7" s="58">
        <f>SUM($M$8:$M$48)</f>
        <v>22680</v>
      </c>
      <c r="N7" s="58">
        <f>SUM($N$8:$N$48)</f>
        <v>3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4586</v>
      </c>
      <c r="X7" s="58">
        <f>SUM($X$8:$X$48)</f>
        <v>0</v>
      </c>
      <c r="Y7" s="58">
        <f>SUM($Y$8:$Y$48)</f>
        <v>5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285</v>
      </c>
      <c r="AD7" s="58">
        <f>SUM($AD$8:$AD$48)</f>
        <v>0</v>
      </c>
      <c r="AE7" s="58">
        <f>SUM($AE$8:$AE$48)</f>
        <v>1223</v>
      </c>
      <c r="AF7" s="58">
        <f>SUM($AF$8:$AF$48)</f>
        <v>0</v>
      </c>
      <c r="AG7" s="58">
        <f>SUM($AG$8:$AG$48)</f>
        <v>183</v>
      </c>
      <c r="AH7" s="58">
        <f>SUM($AH$8:$AH$48)</f>
        <v>6134</v>
      </c>
    </row>
    <row r="8" spans="1:34" s="10" customFormat="1" ht="12" customHeight="1">
      <c r="A8" s="49" t="s">
        <v>125</v>
      </c>
      <c r="B8" s="50" t="s">
        <v>122</v>
      </c>
      <c r="C8" s="49" t="s">
        <v>126</v>
      </c>
      <c r="D8" s="39">
        <f>SUM(E8:AH8)</f>
        <v>6764</v>
      </c>
      <c r="E8" s="39">
        <v>22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523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101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</v>
      </c>
      <c r="AF8" s="39">
        <v>0</v>
      </c>
      <c r="AG8" s="39">
        <v>0</v>
      </c>
      <c r="AH8" s="39">
        <v>6117</v>
      </c>
    </row>
    <row r="9" spans="1:34" s="10" customFormat="1" ht="12" customHeight="1">
      <c r="A9" s="49" t="s">
        <v>137</v>
      </c>
      <c r="B9" s="50" t="s">
        <v>147</v>
      </c>
      <c r="C9" s="49" t="s">
        <v>148</v>
      </c>
      <c r="D9" s="39">
        <f>SUM(E9:AH9)</f>
        <v>11820</v>
      </c>
      <c r="E9" s="39">
        <v>327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10</v>
      </c>
      <c r="M9" s="39">
        <v>9930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1536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17</v>
      </c>
    </row>
    <row r="10" spans="1:34" s="10" customFormat="1" ht="12" customHeight="1">
      <c r="A10" s="49" t="s">
        <v>174</v>
      </c>
      <c r="B10" s="50" t="s">
        <v>170</v>
      </c>
      <c r="C10" s="49" t="s">
        <v>175</v>
      </c>
      <c r="D10" s="39">
        <f>SUM(E10:AH10)</f>
        <v>5397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4157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1240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191</v>
      </c>
      <c r="C11" s="49" t="s">
        <v>186</v>
      </c>
      <c r="D11" s="39">
        <f>SUM(E11:AH11)</f>
        <v>89</v>
      </c>
      <c r="E11" s="39">
        <v>70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19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205</v>
      </c>
      <c r="D12" s="39">
        <f>SUM(E12:AH12)</f>
        <v>2023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1592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431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221</v>
      </c>
      <c r="C13" s="49" t="s">
        <v>224</v>
      </c>
      <c r="D13" s="39">
        <f>SUM(E13:AH13)</f>
        <v>107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4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103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238</v>
      </c>
      <c r="C14" s="49" t="s">
        <v>239</v>
      </c>
      <c r="D14" s="39">
        <f>SUM(E14:AH14)</f>
        <v>354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354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261</v>
      </c>
      <c r="C15" s="49" t="s">
        <v>262</v>
      </c>
      <c r="D15" s="39">
        <f>SUM(E15:AH15)</f>
        <v>289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251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33</v>
      </c>
      <c r="X15" s="39">
        <v>0</v>
      </c>
      <c r="Y15" s="39">
        <v>5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283</v>
      </c>
      <c r="C16" s="49" t="s">
        <v>282</v>
      </c>
      <c r="D16" s="39">
        <f>SUM(E16:AH16)</f>
        <v>1950</v>
      </c>
      <c r="E16" s="39">
        <v>315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255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196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1184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293</v>
      </c>
      <c r="C17" s="49" t="s">
        <v>296</v>
      </c>
      <c r="D17" s="39">
        <f>SUM(E17:AH17)</f>
        <v>1824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1</v>
      </c>
      <c r="L17" s="39">
        <v>78</v>
      </c>
      <c r="M17" s="39">
        <v>1673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36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36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304</v>
      </c>
      <c r="C18" s="49" t="s">
        <v>303</v>
      </c>
      <c r="D18" s="39">
        <f>SUM(E18:AH18)</f>
        <v>3281</v>
      </c>
      <c r="E18" s="39">
        <v>246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35</v>
      </c>
      <c r="M18" s="39">
        <v>2534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466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318</v>
      </c>
      <c r="D20" s="39">
        <f>SUM(E20:AH20)</f>
        <v>89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89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SUM(E21:AH21)</f>
        <v>45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45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SUM(E23:AH23)</f>
        <v>470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254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33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183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353</v>
      </c>
      <c r="C25" s="49" t="s">
        <v>354</v>
      </c>
      <c r="D25" s="39">
        <f>SUM(E25:AH25)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1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172</v>
      </c>
      <c r="B26" s="50" t="s">
        <v>364</v>
      </c>
      <c r="C26" s="49" t="s">
        <v>365</v>
      </c>
      <c r="D26" s="39">
        <f>SUM(E26:AH26)</f>
        <v>67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64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3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385</v>
      </c>
      <c r="C27" s="49" t="s">
        <v>391</v>
      </c>
      <c r="D27" s="39">
        <f>SUM(E27:AH27)</f>
        <v>2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2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5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5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416</v>
      </c>
      <c r="C29" s="49" t="s">
        <v>415</v>
      </c>
      <c r="D29" s="39">
        <f>SUM(E29:AH29)</f>
        <v>293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292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1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SUM(E30:AH30)</f>
        <v>15</v>
      </c>
      <c r="E30" s="39">
        <v>5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10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740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452</v>
      </c>
      <c r="N31" s="39">
        <v>3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285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46</v>
      </c>
      <c r="E32" s="39">
        <v>4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6</v>
      </c>
      <c r="M32" s="39">
        <v>16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20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501</v>
      </c>
      <c r="C35" s="49" t="s">
        <v>502</v>
      </c>
      <c r="D35" s="39">
        <f>SUM(E35:AH35)</f>
        <v>528</v>
      </c>
      <c r="E35" s="39">
        <v>15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160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351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2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SUM(E36:AH36)</f>
        <v>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2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547</v>
      </c>
      <c r="C38" s="49" t="s">
        <v>549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569</v>
      </c>
      <c r="C39" s="49" t="s">
        <v>570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585</v>
      </c>
      <c r="C40" s="49" t="s">
        <v>587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596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611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636</v>
      </c>
      <c r="C43" s="49" t="s">
        <v>635</v>
      </c>
      <c r="D43" s="39">
        <f>SUM(E43:AH43)</f>
        <v>30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30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653</v>
      </c>
      <c r="C45" s="49" t="s">
        <v>655</v>
      </c>
      <c r="D45" s="39">
        <f>SUM(E45:AH45)</f>
        <v>8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8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137</v>
      </c>
      <c r="B46" s="50" t="s">
        <v>672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686</v>
      </c>
      <c r="C47" s="49" t="s">
        <v>688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707</v>
      </c>
      <c r="C48" s="49" t="s">
        <v>708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3698</v>
      </c>
      <c r="E7" s="58">
        <f>SUM($E$8:$E$48)</f>
        <v>10</v>
      </c>
      <c r="F7" s="58">
        <f>SUM($F$8:$F$48)</f>
        <v>1180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1242</v>
      </c>
      <c r="O7" s="58">
        <f>SUM($O$8:$O$48)</f>
        <v>0</v>
      </c>
      <c r="P7" s="58">
        <f>SUM($P$8:$P$48)</f>
        <v>1256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10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146</v>
      </c>
      <c r="D9" s="39">
        <f>SUM(E9:AH9)</f>
        <v>2292</v>
      </c>
      <c r="E9" s="39">
        <v>0</v>
      </c>
      <c r="F9" s="39">
        <v>1180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1112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240</v>
      </c>
      <c r="C14" s="49" t="s">
        <v>241</v>
      </c>
      <c r="D14" s="39">
        <f>SUM(E14:AH14)</f>
        <v>344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60</v>
      </c>
      <c r="O14" s="39">
        <v>0</v>
      </c>
      <c r="P14" s="39">
        <v>284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258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149</v>
      </c>
      <c r="B16" s="50" t="s">
        <v>277</v>
      </c>
      <c r="C16" s="49" t="s">
        <v>282</v>
      </c>
      <c r="D16" s="39">
        <f>SUM(E16:AH16)</f>
        <v>47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47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295</v>
      </c>
      <c r="C17" s="49" t="s">
        <v>296</v>
      </c>
      <c r="D17" s="39">
        <f>SUM(E17:AH17)</f>
        <v>850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850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305</v>
      </c>
      <c r="C18" s="49" t="s">
        <v>303</v>
      </c>
      <c r="D18" s="39">
        <f>SUM(E18:AH18)</f>
        <v>65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20</v>
      </c>
      <c r="O18" s="39">
        <v>0</v>
      </c>
      <c r="P18" s="39">
        <v>45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SUM(E20:AH20)</f>
        <v>57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57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325</v>
      </c>
      <c r="D21" s="39">
        <f>SUM(E21:AH21)</f>
        <v>10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10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350</v>
      </c>
      <c r="C25" s="49" t="s">
        <v>355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368</v>
      </c>
      <c r="B26" s="50" t="s">
        <v>369</v>
      </c>
      <c r="C26" s="49" t="s">
        <v>370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413</v>
      </c>
      <c r="C29" s="49" t="s">
        <v>414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427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441</v>
      </c>
      <c r="C31" s="49" t="s">
        <v>444</v>
      </c>
      <c r="D31" s="39">
        <f>SUM(E31:AH31)</f>
        <v>10</v>
      </c>
      <c r="E31" s="39">
        <v>10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504</v>
      </c>
      <c r="C35" s="49" t="s">
        <v>505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156</v>
      </c>
      <c r="B36" s="50" t="s">
        <v>521</v>
      </c>
      <c r="C36" s="49" t="s">
        <v>522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535</v>
      </c>
      <c r="B37" s="50" t="s">
        <v>532</v>
      </c>
      <c r="C37" s="49" t="s">
        <v>536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567</v>
      </c>
      <c r="C39" s="49" t="s">
        <v>566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588</v>
      </c>
      <c r="C40" s="49" t="s">
        <v>589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598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617</v>
      </c>
      <c r="C42" s="49" t="s">
        <v>618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636</v>
      </c>
      <c r="C43" s="49" t="s">
        <v>633</v>
      </c>
      <c r="D43" s="39">
        <f>SUM(E43:AH43)</f>
        <v>15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3</v>
      </c>
      <c r="O43" s="39">
        <v>0</v>
      </c>
      <c r="P43" s="39">
        <v>12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654</v>
      </c>
      <c r="C45" s="49" t="s">
        <v>655</v>
      </c>
      <c r="D45" s="39">
        <f>SUM(E45:AH45)</f>
        <v>8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8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670</v>
      </c>
      <c r="C46" s="49" t="s">
        <v>671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686</v>
      </c>
      <c r="C47" s="49" t="s">
        <v>689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707</v>
      </c>
      <c r="C48" s="49" t="s">
        <v>706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128</v>
      </c>
      <c r="B8" s="50" t="s">
        <v>124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150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156</v>
      </c>
      <c r="B10" s="50" t="s">
        <v>170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238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284</v>
      </c>
      <c r="B16" s="50" t="s">
        <v>277</v>
      </c>
      <c r="C16" s="49" t="s">
        <v>282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295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305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310</v>
      </c>
      <c r="C19" s="49" t="s">
        <v>309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318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324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331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356</v>
      </c>
      <c r="C25" s="49" t="s">
        <v>357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249</v>
      </c>
      <c r="B26" s="50" t="s">
        <v>366</v>
      </c>
      <c r="C26" s="49" t="s">
        <v>371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394</v>
      </c>
      <c r="C27" s="49" t="s">
        <v>395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417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422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233</v>
      </c>
      <c r="B34" s="50" t="s">
        <v>490</v>
      </c>
      <c r="C34" s="49" t="s">
        <v>491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137</v>
      </c>
      <c r="B35" s="50" t="s">
        <v>504</v>
      </c>
      <c r="C35" s="49" t="s">
        <v>503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172</v>
      </c>
      <c r="B38" s="50" t="s">
        <v>552</v>
      </c>
      <c r="C38" s="49" t="s">
        <v>553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571</v>
      </c>
      <c r="C39" s="49" t="s">
        <v>566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233</v>
      </c>
      <c r="B40" s="50" t="s">
        <v>585</v>
      </c>
      <c r="C40" s="49" t="s">
        <v>583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233</v>
      </c>
      <c r="B41" s="50" t="s">
        <v>600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611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637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653</v>
      </c>
      <c r="C45" s="49" t="s">
        <v>652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666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686</v>
      </c>
      <c r="C47" s="49" t="s">
        <v>687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705</v>
      </c>
      <c r="C48" s="49" t="s">
        <v>709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130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193</v>
      </c>
      <c r="B11" s="50" t="s">
        <v>194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222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193</v>
      </c>
      <c r="B14" s="50" t="s">
        <v>242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263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285</v>
      </c>
      <c r="C16" s="49" t="s">
        <v>282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295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304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193</v>
      </c>
      <c r="B19" s="50" t="s">
        <v>313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350</v>
      </c>
      <c r="C25" s="49" t="s">
        <v>351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193</v>
      </c>
      <c r="B26" s="50" t="s">
        <v>366</v>
      </c>
      <c r="C26" s="49" t="s">
        <v>372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396</v>
      </c>
      <c r="C27" s="49" t="s">
        <v>390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413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425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459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488</v>
      </c>
      <c r="C34" s="49" t="s">
        <v>487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504</v>
      </c>
      <c r="C35" s="49" t="s">
        <v>506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193</v>
      </c>
      <c r="B36" s="50" t="s">
        <v>519</v>
      </c>
      <c r="C36" s="49" t="s">
        <v>523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549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572</v>
      </c>
      <c r="C39" s="49" t="s">
        <v>568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585</v>
      </c>
      <c r="C40" s="49" t="s">
        <v>590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596</v>
      </c>
      <c r="C41" s="49" t="s">
        <v>597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611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638</v>
      </c>
      <c r="C43" s="49" t="s">
        <v>633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193</v>
      </c>
      <c r="B45" s="50" t="s">
        <v>653</v>
      </c>
      <c r="C45" s="49" t="s">
        <v>656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193</v>
      </c>
      <c r="B46" s="50" t="s">
        <v>666</v>
      </c>
      <c r="C46" s="49" t="s">
        <v>671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128</v>
      </c>
      <c r="B47" s="50" t="s">
        <v>690</v>
      </c>
      <c r="C47" s="49" t="s">
        <v>691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705</v>
      </c>
      <c r="C48" s="49" t="s">
        <v>706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131</v>
      </c>
      <c r="B8" s="50" t="s">
        <v>122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178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185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221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243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258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286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295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305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317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324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350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366</v>
      </c>
      <c r="C26" s="49" t="s">
        <v>365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385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417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425</v>
      </c>
      <c r="C30" s="49" t="s">
        <v>426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473</v>
      </c>
      <c r="C33" s="49" t="s">
        <v>474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492</v>
      </c>
      <c r="C34" s="49" t="s">
        <v>489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501</v>
      </c>
      <c r="C35" s="49" t="s">
        <v>503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519</v>
      </c>
      <c r="C36" s="49" t="s">
        <v>520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532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550</v>
      </c>
      <c r="C38" s="49" t="s">
        <v>551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131</v>
      </c>
      <c r="B39" s="50" t="s">
        <v>573</v>
      </c>
      <c r="C39" s="49" t="s">
        <v>574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137</v>
      </c>
      <c r="B40" s="50" t="s">
        <v>591</v>
      </c>
      <c r="C40" s="49" t="s">
        <v>583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596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619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638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649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131</v>
      </c>
      <c r="B45" s="50" t="s">
        <v>651</v>
      </c>
      <c r="C45" s="49" t="s">
        <v>657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159</v>
      </c>
      <c r="B46" s="50" t="s">
        <v>674</v>
      </c>
      <c r="C46" s="49" t="s">
        <v>673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690</v>
      </c>
      <c r="C47" s="49" t="s">
        <v>687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128</v>
      </c>
      <c r="B48" s="50" t="s">
        <v>705</v>
      </c>
      <c r="C48" s="49" t="s">
        <v>710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721</v>
      </c>
      <c r="C7" s="43" t="s">
        <v>79</v>
      </c>
      <c r="D7" s="58">
        <f>SUM($D$8:$D$48)</f>
        <v>141</v>
      </c>
      <c r="E7" s="58">
        <f>SUM($E$8:$E$48)</f>
        <v>132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9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153</v>
      </c>
      <c r="B11" s="50" t="s">
        <v>185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240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263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153</v>
      </c>
      <c r="B16" s="50" t="s">
        <v>287</v>
      </c>
      <c r="C16" s="49" t="s">
        <v>278</v>
      </c>
      <c r="D16" s="39">
        <f>SUM(E16:AH16)</f>
        <v>57</v>
      </c>
      <c r="E16" s="39">
        <v>48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9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293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305</v>
      </c>
      <c r="C18" s="49" t="s">
        <v>306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311</v>
      </c>
      <c r="C19" s="49" t="s">
        <v>309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322</v>
      </c>
      <c r="C21" s="49" t="s">
        <v>323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329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350</v>
      </c>
      <c r="C25" s="49" t="s">
        <v>359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364</v>
      </c>
      <c r="C26" s="49" t="s">
        <v>373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385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410</v>
      </c>
      <c r="C28" s="49" t="s">
        <v>411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418</v>
      </c>
      <c r="C29" s="49" t="s">
        <v>415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425</v>
      </c>
      <c r="C30" s="49" t="s">
        <v>423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445</v>
      </c>
      <c r="C31" s="49" t="s">
        <v>444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457</v>
      </c>
      <c r="C32" s="49" t="s">
        <v>458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467</v>
      </c>
      <c r="C33" s="49" t="s">
        <v>475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490</v>
      </c>
      <c r="C34" s="49" t="s">
        <v>487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504</v>
      </c>
      <c r="C35" s="49" t="s">
        <v>503</v>
      </c>
      <c r="D35" s="39">
        <f>SUM(E35:AH35)</f>
        <v>84</v>
      </c>
      <c r="E35" s="39">
        <v>84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524</v>
      </c>
      <c r="C36" s="49" t="s">
        <v>525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153</v>
      </c>
      <c r="B37" s="50" t="s">
        <v>537</v>
      </c>
      <c r="C37" s="49" t="s">
        <v>536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153</v>
      </c>
      <c r="B38" s="50" t="s">
        <v>554</v>
      </c>
      <c r="C38" s="49" t="s">
        <v>551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564</v>
      </c>
      <c r="C39" s="49" t="s">
        <v>568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591</v>
      </c>
      <c r="C40" s="49" t="s">
        <v>583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601</v>
      </c>
      <c r="C41" s="49" t="s">
        <v>599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153</v>
      </c>
      <c r="B42" s="50" t="s">
        <v>611</v>
      </c>
      <c r="C42" s="49" t="s">
        <v>620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638</v>
      </c>
      <c r="C43" s="49" t="s">
        <v>633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647</v>
      </c>
      <c r="C44" s="49" t="s">
        <v>648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153</v>
      </c>
      <c r="B45" s="50" t="s">
        <v>654</v>
      </c>
      <c r="C45" s="49" t="s">
        <v>655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670</v>
      </c>
      <c r="C46" s="49" t="s">
        <v>675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128</v>
      </c>
      <c r="B47" s="50" t="s">
        <v>690</v>
      </c>
      <c r="C47" s="49" t="s">
        <v>689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705</v>
      </c>
      <c r="C48" s="49" t="s">
        <v>706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2021-02-08T07:27:37Z</dcterms:modified>
</cp:coreProperties>
</file>