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7福島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組合状況!$A$6:$CD$66</definedName>
    <definedName name="_xlnm.Print_Area" localSheetId="5">'委託許可件数（市町村）'!$2:$66</definedName>
    <definedName name="_xlnm.Print_Area" localSheetId="6">'委託許可件数（組合）'!$2:$20</definedName>
    <definedName name="_xlnm.Print_Area" localSheetId="3">'収集運搬機材（市町村）'!$2:$66</definedName>
    <definedName name="_xlnm.Print_Area" localSheetId="4">'収集運搬機材（組合）'!$2:$20</definedName>
    <definedName name="_xlnm.Print_Area" localSheetId="7">処理業者と従業員数!$2:$66</definedName>
    <definedName name="_xlnm.Print_Area" localSheetId="0">組合状況!$2:$20</definedName>
    <definedName name="_xlnm.Print_Area" localSheetId="1">'廃棄物処理従事職員数（市町村）'!$2:$66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I8" i="5"/>
  <c r="BI9" i="5"/>
  <c r="BI10" i="5"/>
  <c r="BI11" i="5"/>
  <c r="AV11" i="5" s="1"/>
  <c r="BI12" i="5"/>
  <c r="BI13" i="5"/>
  <c r="BI14" i="5"/>
  <c r="BI15" i="5"/>
  <c r="BI16" i="5"/>
  <c r="BI17" i="5"/>
  <c r="AV17" i="5" s="1"/>
  <c r="BI18" i="5"/>
  <c r="BI19" i="5"/>
  <c r="BI20" i="5"/>
  <c r="BC8" i="5"/>
  <c r="BC9" i="5"/>
  <c r="BC10" i="5"/>
  <c r="AV10" i="5" s="1"/>
  <c r="BC11" i="5"/>
  <c r="BC12" i="5"/>
  <c r="BC13" i="5"/>
  <c r="BC14" i="5"/>
  <c r="BC15" i="5"/>
  <c r="BC16" i="5"/>
  <c r="AV16" i="5" s="1"/>
  <c r="BC17" i="5"/>
  <c r="BC18" i="5"/>
  <c r="BC19" i="5"/>
  <c r="BC20" i="5"/>
  <c r="AW8" i="5"/>
  <c r="AW9" i="5"/>
  <c r="AV9" i="5" s="1"/>
  <c r="AW10" i="5"/>
  <c r="AW11" i="5"/>
  <c r="AW12" i="5"/>
  <c r="AW13" i="5"/>
  <c r="AW14" i="5"/>
  <c r="AW15" i="5"/>
  <c r="AV15" i="5" s="1"/>
  <c r="AW16" i="5"/>
  <c r="AW17" i="5"/>
  <c r="AW18" i="5"/>
  <c r="AW19" i="5"/>
  <c r="AW20" i="5"/>
  <c r="AV8" i="5"/>
  <c r="AV14" i="5"/>
  <c r="AV20" i="5"/>
  <c r="AP8" i="5"/>
  <c r="AP9" i="5"/>
  <c r="AP10" i="5"/>
  <c r="AP11" i="5"/>
  <c r="AP12" i="5"/>
  <c r="AP13" i="5"/>
  <c r="AC13" i="5" s="1"/>
  <c r="AP14" i="5"/>
  <c r="AP15" i="5"/>
  <c r="AP16" i="5"/>
  <c r="AP17" i="5"/>
  <c r="AP18" i="5"/>
  <c r="AP19" i="5"/>
  <c r="AC19" i="5" s="1"/>
  <c r="AP20" i="5"/>
  <c r="AJ8" i="5"/>
  <c r="AJ9" i="5"/>
  <c r="AC9" i="5" s="1"/>
  <c r="AJ10" i="5"/>
  <c r="AJ11" i="5"/>
  <c r="AJ12" i="5"/>
  <c r="AC12" i="5" s="1"/>
  <c r="AJ13" i="5"/>
  <c r="AJ14" i="5"/>
  <c r="AJ15" i="5"/>
  <c r="AC15" i="5" s="1"/>
  <c r="AB15" i="5" s="1"/>
  <c r="AJ16" i="5"/>
  <c r="AJ17" i="5"/>
  <c r="AJ18" i="5"/>
  <c r="AC18" i="5" s="1"/>
  <c r="AJ19" i="5"/>
  <c r="AJ20" i="5"/>
  <c r="AD8" i="5"/>
  <c r="AC8" i="5" s="1"/>
  <c r="AB8" i="5" s="1"/>
  <c r="AD9" i="5"/>
  <c r="AD10" i="5"/>
  <c r="AD11" i="5"/>
  <c r="AC11" i="5" s="1"/>
  <c r="AB11" i="5" s="1"/>
  <c r="AD12" i="5"/>
  <c r="AD13" i="5"/>
  <c r="AD14" i="5"/>
  <c r="AC14" i="5" s="1"/>
  <c r="AB14" i="5" s="1"/>
  <c r="AD15" i="5"/>
  <c r="AD16" i="5"/>
  <c r="AD17" i="5"/>
  <c r="AC17" i="5" s="1"/>
  <c r="AB17" i="5" s="1"/>
  <c r="AD18" i="5"/>
  <c r="AD19" i="5"/>
  <c r="AD20" i="5"/>
  <c r="AC20" i="5" s="1"/>
  <c r="AC10" i="5"/>
  <c r="AB10" i="5" s="1"/>
  <c r="AC16" i="5"/>
  <c r="AB9" i="5"/>
  <c r="BU8" i="4"/>
  <c r="AV8" i="4" s="1"/>
  <c r="BU9" i="4"/>
  <c r="BU10" i="4"/>
  <c r="BU11" i="4"/>
  <c r="BU12" i="4"/>
  <c r="BU13" i="4"/>
  <c r="BU14" i="4"/>
  <c r="AV14" i="4" s="1"/>
  <c r="BU15" i="4"/>
  <c r="BU16" i="4"/>
  <c r="BU17" i="4"/>
  <c r="BU18" i="4"/>
  <c r="BU19" i="4"/>
  <c r="BU20" i="4"/>
  <c r="AV20" i="4" s="1"/>
  <c r="BU21" i="4"/>
  <c r="BU22" i="4"/>
  <c r="BU23" i="4"/>
  <c r="BU24" i="4"/>
  <c r="BU25" i="4"/>
  <c r="BU26" i="4"/>
  <c r="AV26" i="4" s="1"/>
  <c r="BU27" i="4"/>
  <c r="BU28" i="4"/>
  <c r="BU29" i="4"/>
  <c r="BU30" i="4"/>
  <c r="BU31" i="4"/>
  <c r="BU32" i="4"/>
  <c r="AV32" i="4" s="1"/>
  <c r="BU33" i="4"/>
  <c r="BU34" i="4"/>
  <c r="BU35" i="4"/>
  <c r="BU36" i="4"/>
  <c r="BU37" i="4"/>
  <c r="BU38" i="4"/>
  <c r="AV38" i="4" s="1"/>
  <c r="BU39" i="4"/>
  <c r="BU40" i="4"/>
  <c r="BU41" i="4"/>
  <c r="BU42" i="4"/>
  <c r="BU43" i="4"/>
  <c r="BU44" i="4"/>
  <c r="AV44" i="4" s="1"/>
  <c r="BU45" i="4"/>
  <c r="BU46" i="4"/>
  <c r="BU47" i="4"/>
  <c r="BU48" i="4"/>
  <c r="BU49" i="4"/>
  <c r="BU50" i="4"/>
  <c r="AV50" i="4" s="1"/>
  <c r="BU51" i="4"/>
  <c r="BU52" i="4"/>
  <c r="BU53" i="4"/>
  <c r="BU54" i="4"/>
  <c r="BU55" i="4"/>
  <c r="BU56" i="4"/>
  <c r="AV56" i="4" s="1"/>
  <c r="BU57" i="4"/>
  <c r="BU58" i="4"/>
  <c r="BU59" i="4"/>
  <c r="BU60" i="4"/>
  <c r="BU61" i="4"/>
  <c r="BU62" i="4"/>
  <c r="AV62" i="4" s="1"/>
  <c r="BU63" i="4"/>
  <c r="BU64" i="4"/>
  <c r="BU65" i="4"/>
  <c r="BU66" i="4"/>
  <c r="BO8" i="4"/>
  <c r="BO9" i="4"/>
  <c r="AV9" i="4" s="1"/>
  <c r="BO10" i="4"/>
  <c r="BO11" i="4"/>
  <c r="BO12" i="4"/>
  <c r="BO13" i="4"/>
  <c r="BO14" i="4"/>
  <c r="BO15" i="4"/>
  <c r="AV15" i="4" s="1"/>
  <c r="BO16" i="4"/>
  <c r="BO17" i="4"/>
  <c r="BO18" i="4"/>
  <c r="BO19" i="4"/>
  <c r="BO20" i="4"/>
  <c r="BO21" i="4"/>
  <c r="AV21" i="4" s="1"/>
  <c r="BO22" i="4"/>
  <c r="BO23" i="4"/>
  <c r="BO24" i="4"/>
  <c r="BO25" i="4"/>
  <c r="BO26" i="4"/>
  <c r="BO27" i="4"/>
  <c r="AV27" i="4" s="1"/>
  <c r="BO28" i="4"/>
  <c r="BO29" i="4"/>
  <c r="BO30" i="4"/>
  <c r="BO31" i="4"/>
  <c r="BO32" i="4"/>
  <c r="BO33" i="4"/>
  <c r="AV33" i="4" s="1"/>
  <c r="BO34" i="4"/>
  <c r="BO35" i="4"/>
  <c r="BO36" i="4"/>
  <c r="BO37" i="4"/>
  <c r="BO38" i="4"/>
  <c r="BO39" i="4"/>
  <c r="AV39" i="4" s="1"/>
  <c r="BO40" i="4"/>
  <c r="BO41" i="4"/>
  <c r="BO42" i="4"/>
  <c r="BO43" i="4"/>
  <c r="BO44" i="4"/>
  <c r="BO45" i="4"/>
  <c r="AV45" i="4" s="1"/>
  <c r="BO46" i="4"/>
  <c r="BO47" i="4"/>
  <c r="BO48" i="4"/>
  <c r="BO49" i="4"/>
  <c r="BO50" i="4"/>
  <c r="BO51" i="4"/>
  <c r="AV51" i="4" s="1"/>
  <c r="BO52" i="4"/>
  <c r="BO53" i="4"/>
  <c r="BO54" i="4"/>
  <c r="BO55" i="4"/>
  <c r="BO56" i="4"/>
  <c r="BO57" i="4"/>
  <c r="AV57" i="4" s="1"/>
  <c r="BO58" i="4"/>
  <c r="BO59" i="4"/>
  <c r="BO60" i="4"/>
  <c r="BO61" i="4"/>
  <c r="BO62" i="4"/>
  <c r="BO63" i="4"/>
  <c r="AV63" i="4" s="1"/>
  <c r="BO64" i="4"/>
  <c r="BO65" i="4"/>
  <c r="BO66" i="4"/>
  <c r="BI8" i="4"/>
  <c r="BI9" i="4"/>
  <c r="BI10" i="4"/>
  <c r="AV10" i="4" s="1"/>
  <c r="BI11" i="4"/>
  <c r="BI12" i="4"/>
  <c r="BI13" i="4"/>
  <c r="BI14" i="4"/>
  <c r="BI15" i="4"/>
  <c r="BI16" i="4"/>
  <c r="AV16" i="4" s="1"/>
  <c r="BI17" i="4"/>
  <c r="BI18" i="4"/>
  <c r="BI19" i="4"/>
  <c r="BI20" i="4"/>
  <c r="BI21" i="4"/>
  <c r="BI22" i="4"/>
  <c r="AV22" i="4" s="1"/>
  <c r="BI23" i="4"/>
  <c r="BI24" i="4"/>
  <c r="BI25" i="4"/>
  <c r="BI26" i="4"/>
  <c r="BI27" i="4"/>
  <c r="BI28" i="4"/>
  <c r="AV28" i="4" s="1"/>
  <c r="BI29" i="4"/>
  <c r="BI30" i="4"/>
  <c r="BI31" i="4"/>
  <c r="BI32" i="4"/>
  <c r="BI33" i="4"/>
  <c r="BI34" i="4"/>
  <c r="AV34" i="4" s="1"/>
  <c r="BI35" i="4"/>
  <c r="BI36" i="4"/>
  <c r="BI37" i="4"/>
  <c r="BI38" i="4"/>
  <c r="BI39" i="4"/>
  <c r="BI40" i="4"/>
  <c r="AV40" i="4" s="1"/>
  <c r="BI41" i="4"/>
  <c r="BI42" i="4"/>
  <c r="BI43" i="4"/>
  <c r="BI44" i="4"/>
  <c r="BI45" i="4"/>
  <c r="BI46" i="4"/>
  <c r="AV46" i="4" s="1"/>
  <c r="BI47" i="4"/>
  <c r="BI48" i="4"/>
  <c r="BI49" i="4"/>
  <c r="BI50" i="4"/>
  <c r="BI51" i="4"/>
  <c r="BI52" i="4"/>
  <c r="AV52" i="4" s="1"/>
  <c r="BI53" i="4"/>
  <c r="BI54" i="4"/>
  <c r="BI55" i="4"/>
  <c r="BI56" i="4"/>
  <c r="BI57" i="4"/>
  <c r="BI58" i="4"/>
  <c r="AV58" i="4" s="1"/>
  <c r="BI59" i="4"/>
  <c r="BI60" i="4"/>
  <c r="BI61" i="4"/>
  <c r="BI62" i="4"/>
  <c r="BI63" i="4"/>
  <c r="BI64" i="4"/>
  <c r="AV64" i="4" s="1"/>
  <c r="BI65" i="4"/>
  <c r="BI66" i="4"/>
  <c r="BC8" i="4"/>
  <c r="BC9" i="4"/>
  <c r="BC10" i="4"/>
  <c r="BC11" i="4"/>
  <c r="AV11" i="4" s="1"/>
  <c r="BC12" i="4"/>
  <c r="BC13" i="4"/>
  <c r="BC14" i="4"/>
  <c r="BC15" i="4"/>
  <c r="BC16" i="4"/>
  <c r="BC17" i="4"/>
  <c r="AV17" i="4" s="1"/>
  <c r="BC18" i="4"/>
  <c r="BC19" i="4"/>
  <c r="BC20" i="4"/>
  <c r="BC21" i="4"/>
  <c r="BC22" i="4"/>
  <c r="BC23" i="4"/>
  <c r="AV23" i="4" s="1"/>
  <c r="BC24" i="4"/>
  <c r="BC25" i="4"/>
  <c r="BC26" i="4"/>
  <c r="BC27" i="4"/>
  <c r="BC28" i="4"/>
  <c r="BC29" i="4"/>
  <c r="AV29" i="4" s="1"/>
  <c r="BC30" i="4"/>
  <c r="BC31" i="4"/>
  <c r="BC32" i="4"/>
  <c r="BC33" i="4"/>
  <c r="BC34" i="4"/>
  <c r="BC35" i="4"/>
  <c r="AV35" i="4" s="1"/>
  <c r="BC36" i="4"/>
  <c r="BC37" i="4"/>
  <c r="BC38" i="4"/>
  <c r="BC39" i="4"/>
  <c r="BC40" i="4"/>
  <c r="BC41" i="4"/>
  <c r="AV41" i="4" s="1"/>
  <c r="BC42" i="4"/>
  <c r="BC43" i="4"/>
  <c r="BC44" i="4"/>
  <c r="BC45" i="4"/>
  <c r="BC46" i="4"/>
  <c r="BC47" i="4"/>
  <c r="AV47" i="4" s="1"/>
  <c r="BC48" i="4"/>
  <c r="BC49" i="4"/>
  <c r="BC50" i="4"/>
  <c r="BC51" i="4"/>
  <c r="BC52" i="4"/>
  <c r="BC53" i="4"/>
  <c r="AV53" i="4" s="1"/>
  <c r="BC54" i="4"/>
  <c r="BC55" i="4"/>
  <c r="BC56" i="4"/>
  <c r="BC57" i="4"/>
  <c r="BC58" i="4"/>
  <c r="BC59" i="4"/>
  <c r="AV59" i="4" s="1"/>
  <c r="BC60" i="4"/>
  <c r="BC61" i="4"/>
  <c r="BC62" i="4"/>
  <c r="BC63" i="4"/>
  <c r="BC64" i="4"/>
  <c r="BC65" i="4"/>
  <c r="AV65" i="4" s="1"/>
  <c r="BC66" i="4"/>
  <c r="AW8" i="4"/>
  <c r="AW9" i="4"/>
  <c r="AW10" i="4"/>
  <c r="AW11" i="4"/>
  <c r="AW12" i="4"/>
  <c r="AV12" i="4" s="1"/>
  <c r="AW13" i="4"/>
  <c r="AW14" i="4"/>
  <c r="AW15" i="4"/>
  <c r="AW16" i="4"/>
  <c r="AW17" i="4"/>
  <c r="AW18" i="4"/>
  <c r="AV18" i="4" s="1"/>
  <c r="AB18" i="4" s="1"/>
  <c r="AW19" i="4"/>
  <c r="AW20" i="4"/>
  <c r="AW21" i="4"/>
  <c r="AW22" i="4"/>
  <c r="AW23" i="4"/>
  <c r="AW24" i="4"/>
  <c r="AV24" i="4" s="1"/>
  <c r="AB24" i="4" s="1"/>
  <c r="AW25" i="4"/>
  <c r="AW26" i="4"/>
  <c r="AW27" i="4"/>
  <c r="AW28" i="4"/>
  <c r="AW29" i="4"/>
  <c r="AW30" i="4"/>
  <c r="AV30" i="4" s="1"/>
  <c r="AB30" i="4" s="1"/>
  <c r="AW31" i="4"/>
  <c r="AW32" i="4"/>
  <c r="AW33" i="4"/>
  <c r="AW34" i="4"/>
  <c r="AW35" i="4"/>
  <c r="AW36" i="4"/>
  <c r="AV36" i="4" s="1"/>
  <c r="AB36" i="4" s="1"/>
  <c r="AW37" i="4"/>
  <c r="AW38" i="4"/>
  <c r="AW39" i="4"/>
  <c r="AW40" i="4"/>
  <c r="AW41" i="4"/>
  <c r="AW42" i="4"/>
  <c r="AV42" i="4" s="1"/>
  <c r="AB42" i="4" s="1"/>
  <c r="AW43" i="4"/>
  <c r="AW44" i="4"/>
  <c r="AW45" i="4"/>
  <c r="AW46" i="4"/>
  <c r="AW47" i="4"/>
  <c r="AW48" i="4"/>
  <c r="AV48" i="4" s="1"/>
  <c r="AW49" i="4"/>
  <c r="AW50" i="4"/>
  <c r="AW51" i="4"/>
  <c r="AW52" i="4"/>
  <c r="AW53" i="4"/>
  <c r="AW54" i="4"/>
  <c r="AV54" i="4" s="1"/>
  <c r="AB54" i="4" s="1"/>
  <c r="AW55" i="4"/>
  <c r="AW56" i="4"/>
  <c r="AW57" i="4"/>
  <c r="AW58" i="4"/>
  <c r="AW59" i="4"/>
  <c r="AW60" i="4"/>
  <c r="AV60" i="4" s="1"/>
  <c r="AB60" i="4" s="1"/>
  <c r="AW61" i="4"/>
  <c r="AW62" i="4"/>
  <c r="AW63" i="4"/>
  <c r="AW64" i="4"/>
  <c r="AW65" i="4"/>
  <c r="AW66" i="4"/>
  <c r="AV66" i="4" s="1"/>
  <c r="AB66" i="4" s="1"/>
  <c r="AV13" i="4"/>
  <c r="AB13" i="4" s="1"/>
  <c r="AV19" i="4"/>
  <c r="AB19" i="4" s="1"/>
  <c r="AV25" i="4"/>
  <c r="AB25" i="4" s="1"/>
  <c r="AV31" i="4"/>
  <c r="AB31" i="4" s="1"/>
  <c r="AV37" i="4"/>
  <c r="AB37" i="4" s="1"/>
  <c r="AV43" i="4"/>
  <c r="AB43" i="4" s="1"/>
  <c r="AV49" i="4"/>
  <c r="AB49" i="4" s="1"/>
  <c r="AV55" i="4"/>
  <c r="AB55" i="4" s="1"/>
  <c r="AV61" i="4"/>
  <c r="AB61" i="4" s="1"/>
  <c r="AP8" i="4"/>
  <c r="AC8" i="4" s="1"/>
  <c r="AP9" i="4"/>
  <c r="AP10" i="4"/>
  <c r="AP11" i="4"/>
  <c r="AP12" i="4"/>
  <c r="AP13" i="4"/>
  <c r="AP14" i="4"/>
  <c r="AC14" i="4" s="1"/>
  <c r="AP15" i="4"/>
  <c r="AP16" i="4"/>
  <c r="AP17" i="4"/>
  <c r="AP18" i="4"/>
  <c r="AP19" i="4"/>
  <c r="AP20" i="4"/>
  <c r="AC20" i="4" s="1"/>
  <c r="AP21" i="4"/>
  <c r="AP22" i="4"/>
  <c r="AP23" i="4"/>
  <c r="AP24" i="4"/>
  <c r="AP25" i="4"/>
  <c r="AP26" i="4"/>
  <c r="AC26" i="4" s="1"/>
  <c r="AP27" i="4"/>
  <c r="AP28" i="4"/>
  <c r="AP29" i="4"/>
  <c r="AP30" i="4"/>
  <c r="AP31" i="4"/>
  <c r="AP32" i="4"/>
  <c r="AC32" i="4" s="1"/>
  <c r="AP33" i="4"/>
  <c r="AP34" i="4"/>
  <c r="AP35" i="4"/>
  <c r="AP36" i="4"/>
  <c r="AP37" i="4"/>
  <c r="AP38" i="4"/>
  <c r="AC38" i="4" s="1"/>
  <c r="AP39" i="4"/>
  <c r="AP40" i="4"/>
  <c r="AP41" i="4"/>
  <c r="AP42" i="4"/>
  <c r="AP43" i="4"/>
  <c r="AP44" i="4"/>
  <c r="AC44" i="4" s="1"/>
  <c r="AP45" i="4"/>
  <c r="AP46" i="4"/>
  <c r="AP47" i="4"/>
  <c r="AP48" i="4"/>
  <c r="AP49" i="4"/>
  <c r="AP50" i="4"/>
  <c r="AC50" i="4" s="1"/>
  <c r="AP51" i="4"/>
  <c r="AP52" i="4"/>
  <c r="AP53" i="4"/>
  <c r="AP54" i="4"/>
  <c r="AP55" i="4"/>
  <c r="AP56" i="4"/>
  <c r="AC56" i="4" s="1"/>
  <c r="AP57" i="4"/>
  <c r="AP58" i="4"/>
  <c r="AP59" i="4"/>
  <c r="AP60" i="4"/>
  <c r="AP61" i="4"/>
  <c r="AP62" i="4"/>
  <c r="AC62" i="4" s="1"/>
  <c r="AP63" i="4"/>
  <c r="AP64" i="4"/>
  <c r="AP65" i="4"/>
  <c r="AP66" i="4"/>
  <c r="AJ8" i="4"/>
  <c r="AJ9" i="4"/>
  <c r="AC9" i="4" s="1"/>
  <c r="AJ10" i="4"/>
  <c r="AJ11" i="4"/>
  <c r="AJ12" i="4"/>
  <c r="AJ13" i="4"/>
  <c r="AJ14" i="4"/>
  <c r="AJ15" i="4"/>
  <c r="AC15" i="4" s="1"/>
  <c r="AJ16" i="4"/>
  <c r="AJ17" i="4"/>
  <c r="AJ18" i="4"/>
  <c r="AJ19" i="4"/>
  <c r="AJ20" i="4"/>
  <c r="AJ21" i="4"/>
  <c r="AC21" i="4" s="1"/>
  <c r="AJ22" i="4"/>
  <c r="AJ23" i="4"/>
  <c r="AJ24" i="4"/>
  <c r="AJ25" i="4"/>
  <c r="AJ26" i="4"/>
  <c r="AJ27" i="4"/>
  <c r="AC27" i="4" s="1"/>
  <c r="AJ28" i="4"/>
  <c r="AJ29" i="4"/>
  <c r="AJ30" i="4"/>
  <c r="AJ31" i="4"/>
  <c r="AJ32" i="4"/>
  <c r="AJ33" i="4"/>
  <c r="AC33" i="4" s="1"/>
  <c r="AJ34" i="4"/>
  <c r="AJ35" i="4"/>
  <c r="AJ36" i="4"/>
  <c r="AJ37" i="4"/>
  <c r="AJ38" i="4"/>
  <c r="AJ39" i="4"/>
  <c r="AC39" i="4" s="1"/>
  <c r="AJ40" i="4"/>
  <c r="AJ41" i="4"/>
  <c r="AJ42" i="4"/>
  <c r="AJ43" i="4"/>
  <c r="AJ44" i="4"/>
  <c r="AJ45" i="4"/>
  <c r="AC45" i="4" s="1"/>
  <c r="AJ46" i="4"/>
  <c r="AJ47" i="4"/>
  <c r="AJ48" i="4"/>
  <c r="AJ49" i="4"/>
  <c r="AJ50" i="4"/>
  <c r="AJ51" i="4"/>
  <c r="AC51" i="4" s="1"/>
  <c r="AJ52" i="4"/>
  <c r="AJ53" i="4"/>
  <c r="AJ54" i="4"/>
  <c r="AJ55" i="4"/>
  <c r="AJ56" i="4"/>
  <c r="AJ57" i="4"/>
  <c r="AC57" i="4" s="1"/>
  <c r="AJ58" i="4"/>
  <c r="AJ59" i="4"/>
  <c r="AJ60" i="4"/>
  <c r="AJ61" i="4"/>
  <c r="AJ62" i="4"/>
  <c r="AJ63" i="4"/>
  <c r="AC63" i="4" s="1"/>
  <c r="AJ64" i="4"/>
  <c r="AJ65" i="4"/>
  <c r="AJ66" i="4"/>
  <c r="AD8" i="4"/>
  <c r="AD9" i="4"/>
  <c r="AD10" i="4"/>
  <c r="AC10" i="4" s="1"/>
  <c r="AD11" i="4"/>
  <c r="AD12" i="4"/>
  <c r="AD13" i="4"/>
  <c r="AD14" i="4"/>
  <c r="AD15" i="4"/>
  <c r="AD16" i="4"/>
  <c r="AC16" i="4" s="1"/>
  <c r="AD17" i="4"/>
  <c r="AD18" i="4"/>
  <c r="AD19" i="4"/>
  <c r="AD20" i="4"/>
  <c r="AD21" i="4"/>
  <c r="AD22" i="4"/>
  <c r="AC22" i="4" s="1"/>
  <c r="AD23" i="4"/>
  <c r="AD24" i="4"/>
  <c r="AD25" i="4"/>
  <c r="AD26" i="4"/>
  <c r="AD27" i="4"/>
  <c r="AD28" i="4"/>
  <c r="AC28" i="4" s="1"/>
  <c r="AD29" i="4"/>
  <c r="AD30" i="4"/>
  <c r="AD31" i="4"/>
  <c r="AD32" i="4"/>
  <c r="AD33" i="4"/>
  <c r="AD34" i="4"/>
  <c r="AC34" i="4" s="1"/>
  <c r="AD35" i="4"/>
  <c r="AD36" i="4"/>
  <c r="AD37" i="4"/>
  <c r="AD38" i="4"/>
  <c r="AD39" i="4"/>
  <c r="AD40" i="4"/>
  <c r="AC40" i="4" s="1"/>
  <c r="AD41" i="4"/>
  <c r="AD42" i="4"/>
  <c r="AD43" i="4"/>
  <c r="AD44" i="4"/>
  <c r="AD45" i="4"/>
  <c r="AD46" i="4"/>
  <c r="AC46" i="4" s="1"/>
  <c r="AD47" i="4"/>
  <c r="AD48" i="4"/>
  <c r="AD49" i="4"/>
  <c r="AD50" i="4"/>
  <c r="AD51" i="4"/>
  <c r="AD52" i="4"/>
  <c r="AC52" i="4" s="1"/>
  <c r="AD53" i="4"/>
  <c r="AD54" i="4"/>
  <c r="AD55" i="4"/>
  <c r="AD56" i="4"/>
  <c r="AD57" i="4"/>
  <c r="AD58" i="4"/>
  <c r="AC58" i="4" s="1"/>
  <c r="AD59" i="4"/>
  <c r="AD60" i="4"/>
  <c r="AD61" i="4"/>
  <c r="AD62" i="4"/>
  <c r="AD63" i="4"/>
  <c r="AD64" i="4"/>
  <c r="AC64" i="4" s="1"/>
  <c r="AD65" i="4"/>
  <c r="AD66" i="4"/>
  <c r="AC11" i="4"/>
  <c r="AC12" i="4"/>
  <c r="AC13" i="4"/>
  <c r="AC17" i="4"/>
  <c r="AC18" i="4"/>
  <c r="AC19" i="4"/>
  <c r="AC23" i="4"/>
  <c r="AC24" i="4"/>
  <c r="AC25" i="4"/>
  <c r="AC29" i="4"/>
  <c r="AC30" i="4"/>
  <c r="AC31" i="4"/>
  <c r="AC35" i="4"/>
  <c r="AC36" i="4"/>
  <c r="AC37" i="4"/>
  <c r="AC41" i="4"/>
  <c r="AC42" i="4"/>
  <c r="AC43" i="4"/>
  <c r="AC47" i="4"/>
  <c r="AC48" i="4"/>
  <c r="AC49" i="4"/>
  <c r="AC53" i="4"/>
  <c r="AC54" i="4"/>
  <c r="AC55" i="4"/>
  <c r="AC59" i="4"/>
  <c r="AC60" i="4"/>
  <c r="AC61" i="4"/>
  <c r="AC65" i="4"/>
  <c r="AC66" i="4"/>
  <c r="AB12" i="4"/>
  <c r="AB4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Z9" i="3"/>
  <c r="Z1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W12" i="3"/>
  <c r="W18" i="3"/>
  <c r="Q8" i="3"/>
  <c r="Z8" i="3" s="1"/>
  <c r="Q9" i="3"/>
  <c r="Q10" i="3"/>
  <c r="Q11" i="3"/>
  <c r="Z11" i="3" s="1"/>
  <c r="Q12" i="3"/>
  <c r="Z12" i="3" s="1"/>
  <c r="Q13" i="3"/>
  <c r="Q14" i="3"/>
  <c r="Z14" i="3" s="1"/>
  <c r="Q15" i="3"/>
  <c r="Q16" i="3"/>
  <c r="Q17" i="3"/>
  <c r="Z17" i="3" s="1"/>
  <c r="Q18" i="3"/>
  <c r="Z18" i="3" s="1"/>
  <c r="Q19" i="3"/>
  <c r="Q20" i="3"/>
  <c r="Z20" i="3" s="1"/>
  <c r="N8" i="3"/>
  <c r="N9" i="3"/>
  <c r="N10" i="3"/>
  <c r="W10" i="3" s="1"/>
  <c r="N11" i="3"/>
  <c r="M11" i="3" s="1"/>
  <c r="V11" i="3" s="1"/>
  <c r="N12" i="3"/>
  <c r="N13" i="3"/>
  <c r="N14" i="3"/>
  <c r="N15" i="3"/>
  <c r="N16" i="3"/>
  <c r="W16" i="3" s="1"/>
  <c r="N17" i="3"/>
  <c r="W17" i="3" s="1"/>
  <c r="N18" i="3"/>
  <c r="N19" i="3"/>
  <c r="N20" i="3"/>
  <c r="M8" i="3"/>
  <c r="V8" i="3" s="1"/>
  <c r="M14" i="3"/>
  <c r="V14" i="3" s="1"/>
  <c r="M17" i="3"/>
  <c r="M20" i="3"/>
  <c r="V20" i="3" s="1"/>
  <c r="H8" i="3"/>
  <c r="H9" i="3"/>
  <c r="D9" i="3" s="1"/>
  <c r="H10" i="3"/>
  <c r="D10" i="3" s="1"/>
  <c r="H11" i="3"/>
  <c r="H12" i="3"/>
  <c r="H13" i="3"/>
  <c r="D13" i="3" s="1"/>
  <c r="H14" i="3"/>
  <c r="H15" i="3"/>
  <c r="D15" i="3" s="1"/>
  <c r="H16" i="3"/>
  <c r="D16" i="3" s="1"/>
  <c r="H17" i="3"/>
  <c r="H18" i="3"/>
  <c r="H19" i="3"/>
  <c r="D19" i="3" s="1"/>
  <c r="H20" i="3"/>
  <c r="E8" i="3"/>
  <c r="W8" i="3" s="1"/>
  <c r="E9" i="3"/>
  <c r="E10" i="3"/>
  <c r="E11" i="3"/>
  <c r="E12" i="3"/>
  <c r="D12" i="3" s="1"/>
  <c r="E13" i="3"/>
  <c r="W13" i="3" s="1"/>
  <c r="E14" i="3"/>
  <c r="W14" i="3" s="1"/>
  <c r="E15" i="3"/>
  <c r="E16" i="3"/>
  <c r="E17" i="3"/>
  <c r="E18" i="3"/>
  <c r="D18" i="3" s="1"/>
  <c r="E19" i="3"/>
  <c r="W19" i="3" s="1"/>
  <c r="E20" i="3"/>
  <c r="W20" i="3" s="1"/>
  <c r="D8" i="3"/>
  <c r="D11" i="3"/>
  <c r="D14" i="3"/>
  <c r="D17" i="3"/>
  <c r="V17" i="3" s="1"/>
  <c r="D20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Z53" i="2"/>
  <c r="Z59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W17" i="2"/>
  <c r="W18" i="2"/>
  <c r="W23" i="2"/>
  <c r="W24" i="2"/>
  <c r="W25" i="2"/>
  <c r="W35" i="2"/>
  <c r="W36" i="2"/>
  <c r="W41" i="2"/>
  <c r="W42" i="2"/>
  <c r="W43" i="2"/>
  <c r="W53" i="2"/>
  <c r="W54" i="2"/>
  <c r="W59" i="2"/>
  <c r="W60" i="2"/>
  <c r="W61" i="2"/>
  <c r="Q8" i="2"/>
  <c r="Q9" i="2"/>
  <c r="Q10" i="2"/>
  <c r="Q11" i="2"/>
  <c r="Q12" i="2"/>
  <c r="Q13" i="2"/>
  <c r="Q14" i="2"/>
  <c r="Z14" i="2" s="1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Z56" i="2" s="1"/>
  <c r="Q57" i="2"/>
  <c r="Q58" i="2"/>
  <c r="Q59" i="2"/>
  <c r="Q60" i="2"/>
  <c r="Q61" i="2"/>
  <c r="Z61" i="2" s="1"/>
  <c r="Q62" i="2"/>
  <c r="Z62" i="2" s="1"/>
  <c r="Q63" i="2"/>
  <c r="Q64" i="2"/>
  <c r="Q65" i="2"/>
  <c r="Q66" i="2"/>
  <c r="N8" i="2"/>
  <c r="W8" i="2" s="1"/>
  <c r="N9" i="2"/>
  <c r="N10" i="2"/>
  <c r="N11" i="2"/>
  <c r="W11" i="2" s="1"/>
  <c r="N12" i="2"/>
  <c r="N13" i="2"/>
  <c r="N14" i="2"/>
  <c r="W14" i="2" s="1"/>
  <c r="N15" i="2"/>
  <c r="N16" i="2"/>
  <c r="N17" i="2"/>
  <c r="N18" i="2"/>
  <c r="N19" i="2"/>
  <c r="N20" i="2"/>
  <c r="W20" i="2" s="1"/>
  <c r="N21" i="2"/>
  <c r="N22" i="2"/>
  <c r="N23" i="2"/>
  <c r="N24" i="2"/>
  <c r="N25" i="2"/>
  <c r="N26" i="2"/>
  <c r="W26" i="2" s="1"/>
  <c r="N27" i="2"/>
  <c r="N28" i="2"/>
  <c r="N29" i="2"/>
  <c r="W29" i="2" s="1"/>
  <c r="N30" i="2"/>
  <c r="N31" i="2"/>
  <c r="N32" i="2"/>
  <c r="W32" i="2" s="1"/>
  <c r="N33" i="2"/>
  <c r="N34" i="2"/>
  <c r="N35" i="2"/>
  <c r="N36" i="2"/>
  <c r="N37" i="2"/>
  <c r="N38" i="2"/>
  <c r="W38" i="2" s="1"/>
  <c r="N39" i="2"/>
  <c r="N40" i="2"/>
  <c r="N41" i="2"/>
  <c r="N42" i="2"/>
  <c r="N43" i="2"/>
  <c r="N44" i="2"/>
  <c r="W44" i="2" s="1"/>
  <c r="N45" i="2"/>
  <c r="N46" i="2"/>
  <c r="N47" i="2"/>
  <c r="W47" i="2" s="1"/>
  <c r="N48" i="2"/>
  <c r="N49" i="2"/>
  <c r="N50" i="2"/>
  <c r="W50" i="2" s="1"/>
  <c r="N51" i="2"/>
  <c r="N52" i="2"/>
  <c r="N53" i="2"/>
  <c r="N54" i="2"/>
  <c r="N55" i="2"/>
  <c r="N56" i="2"/>
  <c r="W56" i="2" s="1"/>
  <c r="N57" i="2"/>
  <c r="M57" i="2" s="1"/>
  <c r="N58" i="2"/>
  <c r="N59" i="2"/>
  <c r="N60" i="2"/>
  <c r="N61" i="2"/>
  <c r="N62" i="2"/>
  <c r="W62" i="2" s="1"/>
  <c r="N63" i="2"/>
  <c r="M63" i="2" s="1"/>
  <c r="N64" i="2"/>
  <c r="N65" i="2"/>
  <c r="W65" i="2" s="1"/>
  <c r="N66" i="2"/>
  <c r="M10" i="2"/>
  <c r="M11" i="2"/>
  <c r="M12" i="2"/>
  <c r="M16" i="2"/>
  <c r="M17" i="2"/>
  <c r="M18" i="2"/>
  <c r="M21" i="2"/>
  <c r="V21" i="2" s="1"/>
  <c r="M22" i="2"/>
  <c r="M23" i="2"/>
  <c r="M24" i="2"/>
  <c r="M28" i="2"/>
  <c r="M29" i="2"/>
  <c r="M30" i="2"/>
  <c r="M34" i="2"/>
  <c r="M35" i="2"/>
  <c r="M36" i="2"/>
  <c r="M39" i="2"/>
  <c r="M40" i="2"/>
  <c r="M41" i="2"/>
  <c r="M42" i="2"/>
  <c r="V42" i="2" s="1"/>
  <c r="M46" i="2"/>
  <c r="M47" i="2"/>
  <c r="M48" i="2"/>
  <c r="M52" i="2"/>
  <c r="M53" i="2"/>
  <c r="M54" i="2"/>
  <c r="V54" i="2" s="1"/>
  <c r="M59" i="2"/>
  <c r="V59" i="2" s="1"/>
  <c r="M60" i="2"/>
  <c r="M61" i="2"/>
  <c r="M65" i="2"/>
  <c r="V65" i="2" s="1"/>
  <c r="M66" i="2"/>
  <c r="H8" i="2"/>
  <c r="D8" i="2" s="1"/>
  <c r="H9" i="2"/>
  <c r="D9" i="2" s="1"/>
  <c r="H10" i="2"/>
  <c r="H11" i="2"/>
  <c r="Z11" i="2" s="1"/>
  <c r="H12" i="2"/>
  <c r="D12" i="2" s="1"/>
  <c r="V12" i="2" s="1"/>
  <c r="H13" i="2"/>
  <c r="D13" i="2" s="1"/>
  <c r="H14" i="2"/>
  <c r="D14" i="2" s="1"/>
  <c r="H15" i="2"/>
  <c r="D15" i="2" s="1"/>
  <c r="H16" i="2"/>
  <c r="H17" i="2"/>
  <c r="Z17" i="2" s="1"/>
  <c r="H18" i="2"/>
  <c r="D18" i="2" s="1"/>
  <c r="H19" i="2"/>
  <c r="D19" i="2" s="1"/>
  <c r="H20" i="2"/>
  <c r="D20" i="2" s="1"/>
  <c r="H21" i="2"/>
  <c r="D21" i="2" s="1"/>
  <c r="H22" i="2"/>
  <c r="H23" i="2"/>
  <c r="Z23" i="2" s="1"/>
  <c r="H24" i="2"/>
  <c r="D24" i="2" s="1"/>
  <c r="H25" i="2"/>
  <c r="D25" i="2" s="1"/>
  <c r="H26" i="2"/>
  <c r="D26" i="2" s="1"/>
  <c r="H27" i="2"/>
  <c r="D27" i="2" s="1"/>
  <c r="H28" i="2"/>
  <c r="H29" i="2"/>
  <c r="Z29" i="2" s="1"/>
  <c r="H30" i="2"/>
  <c r="D30" i="2" s="1"/>
  <c r="V30" i="2" s="1"/>
  <c r="H31" i="2"/>
  <c r="D31" i="2" s="1"/>
  <c r="H32" i="2"/>
  <c r="D32" i="2" s="1"/>
  <c r="H33" i="2"/>
  <c r="D33" i="2" s="1"/>
  <c r="H34" i="2"/>
  <c r="H35" i="2"/>
  <c r="Z35" i="2" s="1"/>
  <c r="H36" i="2"/>
  <c r="D36" i="2" s="1"/>
  <c r="H37" i="2"/>
  <c r="D37" i="2" s="1"/>
  <c r="H38" i="2"/>
  <c r="D38" i="2" s="1"/>
  <c r="H39" i="2"/>
  <c r="D39" i="2" s="1"/>
  <c r="H40" i="2"/>
  <c r="H41" i="2"/>
  <c r="Z41" i="2" s="1"/>
  <c r="H42" i="2"/>
  <c r="D42" i="2" s="1"/>
  <c r="H43" i="2"/>
  <c r="D43" i="2" s="1"/>
  <c r="H44" i="2"/>
  <c r="D44" i="2" s="1"/>
  <c r="H45" i="2"/>
  <c r="D45" i="2" s="1"/>
  <c r="H46" i="2"/>
  <c r="H47" i="2"/>
  <c r="Z47" i="2" s="1"/>
  <c r="H48" i="2"/>
  <c r="D48" i="2" s="1"/>
  <c r="V48" i="2" s="1"/>
  <c r="H49" i="2"/>
  <c r="D49" i="2" s="1"/>
  <c r="H50" i="2"/>
  <c r="D50" i="2" s="1"/>
  <c r="H51" i="2"/>
  <c r="D51" i="2" s="1"/>
  <c r="H52" i="2"/>
  <c r="H53" i="2"/>
  <c r="H54" i="2"/>
  <c r="D54" i="2" s="1"/>
  <c r="H55" i="2"/>
  <c r="D55" i="2" s="1"/>
  <c r="H56" i="2"/>
  <c r="D56" i="2" s="1"/>
  <c r="H57" i="2"/>
  <c r="D57" i="2" s="1"/>
  <c r="H58" i="2"/>
  <c r="H59" i="2"/>
  <c r="H60" i="2"/>
  <c r="D60" i="2" s="1"/>
  <c r="H61" i="2"/>
  <c r="D61" i="2" s="1"/>
  <c r="H62" i="2"/>
  <c r="D62" i="2" s="1"/>
  <c r="H63" i="2"/>
  <c r="D63" i="2" s="1"/>
  <c r="H64" i="2"/>
  <c r="H65" i="2"/>
  <c r="Z65" i="2" s="1"/>
  <c r="H66" i="2"/>
  <c r="D66" i="2" s="1"/>
  <c r="V66" i="2" s="1"/>
  <c r="E8" i="2"/>
  <c r="E9" i="2"/>
  <c r="E10" i="2"/>
  <c r="E11" i="2"/>
  <c r="E12" i="2"/>
  <c r="W12" i="2" s="1"/>
  <c r="E13" i="2"/>
  <c r="W13" i="2" s="1"/>
  <c r="E14" i="2"/>
  <c r="E15" i="2"/>
  <c r="E16" i="2"/>
  <c r="E17" i="2"/>
  <c r="E18" i="2"/>
  <c r="E19" i="2"/>
  <c r="W19" i="2" s="1"/>
  <c r="E20" i="2"/>
  <c r="E21" i="2"/>
  <c r="E22" i="2"/>
  <c r="E23" i="2"/>
  <c r="E24" i="2"/>
  <c r="E25" i="2"/>
  <c r="E26" i="2"/>
  <c r="E27" i="2"/>
  <c r="E28" i="2"/>
  <c r="E29" i="2"/>
  <c r="E30" i="2"/>
  <c r="W30" i="2" s="1"/>
  <c r="E31" i="2"/>
  <c r="W31" i="2" s="1"/>
  <c r="E32" i="2"/>
  <c r="E33" i="2"/>
  <c r="E34" i="2"/>
  <c r="E35" i="2"/>
  <c r="E36" i="2"/>
  <c r="E37" i="2"/>
  <c r="W37" i="2" s="1"/>
  <c r="E38" i="2"/>
  <c r="E39" i="2"/>
  <c r="E40" i="2"/>
  <c r="E41" i="2"/>
  <c r="E42" i="2"/>
  <c r="E43" i="2"/>
  <c r="E44" i="2"/>
  <c r="E45" i="2"/>
  <c r="E46" i="2"/>
  <c r="E47" i="2"/>
  <c r="E48" i="2"/>
  <c r="W48" i="2" s="1"/>
  <c r="E49" i="2"/>
  <c r="W49" i="2" s="1"/>
  <c r="E50" i="2"/>
  <c r="E51" i="2"/>
  <c r="E52" i="2"/>
  <c r="E53" i="2"/>
  <c r="E54" i="2"/>
  <c r="E55" i="2"/>
  <c r="W55" i="2" s="1"/>
  <c r="E56" i="2"/>
  <c r="E57" i="2"/>
  <c r="E58" i="2"/>
  <c r="E59" i="2"/>
  <c r="E60" i="2"/>
  <c r="E61" i="2"/>
  <c r="E62" i="2"/>
  <c r="E63" i="2"/>
  <c r="E64" i="2"/>
  <c r="E65" i="2"/>
  <c r="E66" i="2"/>
  <c r="W66" i="2" s="1"/>
  <c r="D10" i="2"/>
  <c r="D11" i="2"/>
  <c r="D16" i="2"/>
  <c r="D17" i="2"/>
  <c r="D22" i="2"/>
  <c r="D23" i="2"/>
  <c r="D28" i="2"/>
  <c r="D29" i="2"/>
  <c r="D34" i="2"/>
  <c r="D35" i="2"/>
  <c r="D40" i="2"/>
  <c r="D41" i="2"/>
  <c r="D46" i="2"/>
  <c r="D47" i="2"/>
  <c r="D52" i="2"/>
  <c r="D53" i="2"/>
  <c r="D58" i="2"/>
  <c r="D59" i="2"/>
  <c r="D64" i="2"/>
  <c r="D65" i="2"/>
  <c r="V18" i="2" l="1"/>
  <c r="V61" i="2"/>
  <c r="V39" i="2"/>
  <c r="V60" i="2"/>
  <c r="V36" i="2"/>
  <c r="V24" i="2"/>
  <c r="V63" i="2"/>
  <c r="V57" i="2"/>
  <c r="V46" i="2"/>
  <c r="M31" i="2"/>
  <c r="V31" i="2" s="1"/>
  <c r="Z31" i="2"/>
  <c r="Z38" i="2"/>
  <c r="V34" i="2"/>
  <c r="Z26" i="2"/>
  <c r="AB17" i="4"/>
  <c r="AB44" i="4"/>
  <c r="V40" i="2"/>
  <c r="V22" i="2"/>
  <c r="W64" i="2"/>
  <c r="W58" i="2"/>
  <c r="W52" i="2"/>
  <c r="W46" i="2"/>
  <c r="W40" i="2"/>
  <c r="W34" i="2"/>
  <c r="W28" i="2"/>
  <c r="W22" i="2"/>
  <c r="W16" i="2"/>
  <c r="W10" i="2"/>
  <c r="Z63" i="2"/>
  <c r="Z57" i="2"/>
  <c r="Z51" i="2"/>
  <c r="Z45" i="2"/>
  <c r="Z39" i="2"/>
  <c r="Z33" i="2"/>
  <c r="Z27" i="2"/>
  <c r="Z21" i="2"/>
  <c r="Z15" i="2"/>
  <c r="Z9" i="2"/>
  <c r="M49" i="2"/>
  <c r="V49" i="2" s="1"/>
  <c r="Z49" i="2"/>
  <c r="M25" i="2"/>
  <c r="V25" i="2" s="1"/>
  <c r="Z25" i="2"/>
  <c r="Z16" i="3"/>
  <c r="M16" i="3"/>
  <c r="V16" i="3" s="1"/>
  <c r="M62" i="2"/>
  <c r="V62" i="2" s="1"/>
  <c r="M56" i="2"/>
  <c r="V56" i="2" s="1"/>
  <c r="V47" i="2"/>
  <c r="V29" i="2"/>
  <c r="V11" i="2"/>
  <c r="W63" i="2"/>
  <c r="W57" i="2"/>
  <c r="W51" i="2"/>
  <c r="W45" i="2"/>
  <c r="W39" i="2"/>
  <c r="W33" i="2"/>
  <c r="W27" i="2"/>
  <c r="W21" i="2"/>
  <c r="W15" i="2"/>
  <c r="W9" i="2"/>
  <c r="M50" i="2"/>
  <c r="V50" i="2" s="1"/>
  <c r="M44" i="2"/>
  <c r="V44" i="2" s="1"/>
  <c r="M38" i="2"/>
  <c r="V38" i="2" s="1"/>
  <c r="M32" i="2"/>
  <c r="V32" i="2" s="1"/>
  <c r="M26" i="2"/>
  <c r="V26" i="2" s="1"/>
  <c r="M20" i="2"/>
  <c r="V20" i="2" s="1"/>
  <c r="M14" i="2"/>
  <c r="V14" i="2" s="1"/>
  <c r="M8" i="2"/>
  <c r="V8" i="2" s="1"/>
  <c r="Z44" i="2"/>
  <c r="Z8" i="2"/>
  <c r="AB59" i="4"/>
  <c r="AB47" i="4"/>
  <c r="AB35" i="4"/>
  <c r="AB23" i="4"/>
  <c r="AB11" i="4"/>
  <c r="AB20" i="5"/>
  <c r="M43" i="2"/>
  <c r="V43" i="2" s="1"/>
  <c r="Z43" i="2"/>
  <c r="M9" i="3"/>
  <c r="V9" i="3" s="1"/>
  <c r="W9" i="3"/>
  <c r="V53" i="2"/>
  <c r="M45" i="2"/>
  <c r="V45" i="2" s="1"/>
  <c r="V35" i="2"/>
  <c r="M27" i="2"/>
  <c r="V27" i="2" s="1"/>
  <c r="V17" i="2"/>
  <c r="M9" i="2"/>
  <c r="V9" i="2" s="1"/>
  <c r="Z66" i="2"/>
  <c r="Z60" i="2"/>
  <c r="Z54" i="2"/>
  <c r="Z48" i="2"/>
  <c r="Z42" i="2"/>
  <c r="Z36" i="2"/>
  <c r="Z30" i="2"/>
  <c r="Z24" i="2"/>
  <c r="Z18" i="2"/>
  <c r="Z12" i="2"/>
  <c r="Z32" i="2"/>
  <c r="AV18" i="5"/>
  <c r="AB18" i="5" s="1"/>
  <c r="AV12" i="5"/>
  <c r="AB12" i="5" s="1"/>
  <c r="AV19" i="5"/>
  <c r="AV13" i="5"/>
  <c r="V28" i="2"/>
  <c r="M55" i="2"/>
  <c r="V55" i="2" s="1"/>
  <c r="Z55" i="2"/>
  <c r="M19" i="2"/>
  <c r="V19" i="2" s="1"/>
  <c r="Z19" i="2"/>
  <c r="Z10" i="3"/>
  <c r="M10" i="3"/>
  <c r="V10" i="3" s="1"/>
  <c r="V52" i="2"/>
  <c r="AB65" i="4"/>
  <c r="AB41" i="4"/>
  <c r="AB64" i="4"/>
  <c r="AB58" i="4"/>
  <c r="AB46" i="4"/>
  <c r="AB40" i="4"/>
  <c r="AB34" i="4"/>
  <c r="AB28" i="4"/>
  <c r="AB22" i="4"/>
  <c r="AB10" i="4"/>
  <c r="AB63" i="4"/>
  <c r="AB57" i="4"/>
  <c r="AB51" i="4"/>
  <c r="AB45" i="4"/>
  <c r="AB39" i="4"/>
  <c r="AB33" i="4"/>
  <c r="AB27" i="4"/>
  <c r="AB21" i="4"/>
  <c r="AB15" i="4"/>
  <c r="AB9" i="4"/>
  <c r="AB62" i="4"/>
  <c r="AB56" i="4"/>
  <c r="AB50" i="4"/>
  <c r="AB38" i="4"/>
  <c r="AB32" i="4"/>
  <c r="AB26" i="4"/>
  <c r="AB20" i="4"/>
  <c r="AB14" i="4"/>
  <c r="AB8" i="4"/>
  <c r="AB19" i="5"/>
  <c r="AB13" i="5"/>
  <c r="V10" i="2"/>
  <c r="M37" i="2"/>
  <c r="V37" i="2" s="1"/>
  <c r="Z37" i="2"/>
  <c r="M13" i="2"/>
  <c r="V13" i="2" s="1"/>
  <c r="Z13" i="2"/>
  <c r="M15" i="3"/>
  <c r="V15" i="3" s="1"/>
  <c r="W15" i="3"/>
  <c r="V16" i="2"/>
  <c r="AB53" i="4"/>
  <c r="AB29" i="4"/>
  <c r="AB52" i="4"/>
  <c r="AB16" i="4"/>
  <c r="M64" i="2"/>
  <c r="V64" i="2" s="1"/>
  <c r="M58" i="2"/>
  <c r="V58" i="2" s="1"/>
  <c r="M51" i="2"/>
  <c r="V51" i="2" s="1"/>
  <c r="V41" i="2"/>
  <c r="M33" i="2"/>
  <c r="V33" i="2" s="1"/>
  <c r="V23" i="2"/>
  <c r="M15" i="2"/>
  <c r="V15" i="2" s="1"/>
  <c r="Z64" i="2"/>
  <c r="Z58" i="2"/>
  <c r="Z52" i="2"/>
  <c r="Z46" i="2"/>
  <c r="Z40" i="2"/>
  <c r="Z34" i="2"/>
  <c r="Z28" i="2"/>
  <c r="Z22" i="2"/>
  <c r="Z16" i="2"/>
  <c r="Z10" i="2"/>
  <c r="Z50" i="2"/>
  <c r="Z20" i="2"/>
  <c r="Z19" i="3"/>
  <c r="Z13" i="3"/>
  <c r="AB16" i="5"/>
  <c r="M19" i="3"/>
  <c r="V19" i="3" s="1"/>
  <c r="M13" i="3"/>
  <c r="V13" i="3" s="1"/>
  <c r="W11" i="3"/>
  <c r="M18" i="3"/>
  <c r="V18" i="3" s="1"/>
  <c r="M12" i="3"/>
  <c r="V12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W7" i="3"/>
  <c r="W7" i="2"/>
  <c r="D7" i="2"/>
  <c r="Z7" i="2"/>
  <c r="M7" i="2"/>
  <c r="M7" i="3"/>
  <c r="V7" i="3"/>
  <c r="V7" i="2" l="1"/>
</calcChain>
</file>

<file path=xl/sharedStrings.xml><?xml version="1.0" encoding="utf-8"?>
<sst xmlns="http://schemas.openxmlformats.org/spreadsheetml/2006/main" count="2246" uniqueCount="265">
  <si>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</si>
  <si>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</si>
  <si>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</si>
  <si>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</si>
  <si>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</si>
  <si>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</si>
  <si>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</si>
  <si>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</si>
  <si>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</si>
  <si>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</si>
  <si>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</si>
  <si>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</si>
  <si>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</si>
  <si>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</si>
  <si>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</si>
  <si>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</si>
  <si>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</si>
  <si>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</si>
  <si>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</si>
  <si>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</si>
  <si>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</si>
  <si>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</si>
  <si>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</si>
  <si>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</si>
  <si>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</si>
  <si>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</si>
  <si>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</si>
  <si>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</si>
  <si>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</si>
  <si>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</si>
  <si>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</si>
  <si>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</si>
  <si>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</si>
  <si>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</si>
  <si>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</si>
  <si>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</si>
  <si>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</si>
  <si>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</si>
  <si>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</si>
  <si>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</si>
  <si>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</si>
  <si>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</si>
  <si>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</si>
  <si>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</si>
  <si>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</si>
  <si>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</si>
  <si>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</si>
  <si>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</si>
  <si>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</si>
  <si>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</si>
  <si>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</si>
  <si>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</si>
  <si>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</si>
  <si>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</si>
  <si>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</si>
  <si>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</si>
  <si>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</si>
  <si>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</si>
  <si>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</si>
  <si>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</si>
  <si>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</si>
  <si>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</si>
  <si>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</si>
  <si>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</si>
  <si>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</si>
  <si>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</si>
  <si>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</si>
  <si>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</si>
  <si>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</si>
  <si>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</si>
  <si>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</si>
  <si>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</si>
  <si>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</si>
  <si>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</si>
  <si>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</si>
  <si>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</si>
  <si>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</si>
  <si>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</si>
  <si>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</si>
  <si>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</si>
  <si>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</si>
  <si>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</si>
  <si>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</si>
  <si>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</si>
  <si>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</si>
  <si>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</si>
  <si>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</si>
  <si>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</si>
  <si>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</si>
  <si>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</si>
  <si>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</si>
  <si>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</si>
  <si>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</si>
  <si>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</si>
  <si>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</si>
  <si>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</si>
  <si>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</si>
  <si>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</si>
  <si>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</si>
  <si>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</si>
  <si>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福島県</t>
  </si>
  <si>
    <t>07000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</si>
  <si>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</si>
  <si>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</si>
  <si>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</si>
  <si>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</si>
  <si>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</si>
  <si>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</si>
  <si>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</si>
  <si>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</si>
  <si>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07201</t>
  </si>
  <si>
    <t>福島市</t>
  </si>
  <si>
    <t/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</si>
  <si>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</si>
  <si>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</si>
  <si>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</si>
  <si>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</si>
  <si>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</si>
  <si>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</si>
  <si>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</si>
  <si>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</si>
  <si>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</si>
  <si>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</si>
  <si>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</si>
  <si>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</si>
  <si>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</si>
  <si>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</si>
  <si>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油圧ショベル１台</t>
  </si>
  <si>
    <t>07210</t>
  </si>
  <si>
    <t>二本松市</t>
  </si>
  <si>
    <t>07211</t>
  </si>
  <si>
    <t>田村市</t>
  </si>
  <si>
    <t>07212</t>
  </si>
  <si>
    <t>南相馬市</t>
  </si>
  <si>
    <t>ダンプ車１台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</si>
  <si>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</si>
  <si>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</si>
  <si>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</si>
  <si>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</si>
  <si>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</si>
  <si>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</si>
  <si>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</si>
  <si>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</si>
  <si>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</si>
  <si>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</si>
  <si>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</si>
  <si>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</si>
  <si>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</si>
  <si>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</si>
  <si>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</si>
  <si>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</si>
  <si>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</si>
  <si>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</si>
  <si>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</si>
  <si>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</si>
  <si>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</si>
  <si>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</si>
  <si>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</si>
  <si>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</si>
  <si>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</si>
  <si>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</si>
  <si>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</si>
  <si>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</si>
  <si>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</si>
  <si>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</si>
  <si>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</si>
  <si>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</si>
  <si>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</si>
  <si>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</si>
  <si>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</si>
  <si>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</si>
  <si>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</si>
  <si>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</si>
  <si>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</si>
  <si>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</si>
  <si>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</si>
  <si>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</si>
  <si>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</si>
  <si>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</si>
  <si>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</si>
  <si>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</si>
  <si>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</si>
  <si>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</si>
  <si>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</si>
  <si>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</si>
  <si>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</si>
  <si>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</si>
  <si>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</si>
  <si>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</si>
  <si>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</si>
  <si>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</si>
  <si>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</si>
  <si>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</si>
  <si>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</si>
  <si>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</si>
  <si>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</si>
  <si>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</si>
  <si>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</si>
  <si>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</si>
  <si>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</si>
  <si>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</si>
  <si>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</si>
  <si>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</si>
  <si>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</si>
  <si>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</si>
  <si>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</si>
  <si>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</si>
  <si>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</si>
  <si>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</si>
  <si>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ローダー3台、リフト2台、バックホー4台、モーターグレーダー1台、ブルドーザー1台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</si>
  <si>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</si>
  <si>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</si>
  <si>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</si>
  <si>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</si>
  <si>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</si>
  <si>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</si>
  <si>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</si>
  <si>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</si>
  <si>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</si>
  <si>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</si>
  <si>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</si>
  <si>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</si>
  <si>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</si>
  <si>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</si>
  <si>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</si>
  <si>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</si>
  <si>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</si>
  <si>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</si>
  <si>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</si>
  <si>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</si>
  <si>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</si>
  <si>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</si>
  <si>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フォークリフト1台、バックホウ1台</t>
  </si>
  <si>
    <t>07806</t>
  </si>
  <si>
    <t>川俣方部衛生処理組合</t>
  </si>
  <si>
    <t>○</t>
  </si>
  <si>
    <t>07811</t>
  </si>
  <si>
    <t>伊達地方衛生処理組合</t>
  </si>
  <si>
    <t>パワーショベル2台、ブルドーザー1台、ホイールローダ1台、ショベルローダ2台、ベールクランプ2台、フォークリフト1台、
ミニローダ1台</t>
  </si>
  <si>
    <t>07820</t>
  </si>
  <si>
    <t>須賀川地方保健環境組合</t>
  </si>
  <si>
    <t>07827</t>
  </si>
  <si>
    <t>会津若松地方広域市町村圏整備組合</t>
  </si>
  <si>
    <t>07844</t>
  </si>
  <si>
    <t>東白衛生組合</t>
  </si>
  <si>
    <t>ショベルローダー1台、フォークリフト1台</t>
  </si>
  <si>
    <t>07846</t>
  </si>
  <si>
    <t>石川地方生活環境施設組合</t>
  </si>
  <si>
    <t>07853</t>
  </si>
  <si>
    <t>田村広域行政組合</t>
  </si>
  <si>
    <t>07862</t>
  </si>
  <si>
    <t>相馬方部衛生組合</t>
  </si>
  <si>
    <t>07867</t>
  </si>
  <si>
    <t>白河地方広域市町村圏整備組合</t>
  </si>
  <si>
    <t>直　　営：ホイルローダ　３台　フォークリフト　１台　ベールクランプ　３台　バックホウ　１台　
委託業者：ホイルローダ　１台　　　　　　　　　　　　　　　　　　　　　　　　　　　　　　　　　　　　　　　　　　　　　　許可業者：ホイルローダ　20台　フォークリフト　14台　ベールクランプ　２台　バックホウ　69台　ブルドーザ　１台</t>
  </si>
  <si>
    <t>07868</t>
  </si>
  <si>
    <t>喜多方地方広域市町村圏組合</t>
  </si>
  <si>
    <t>07871</t>
  </si>
  <si>
    <t>安達地方広域行政組合</t>
  </si>
  <si>
    <t>07873</t>
  </si>
  <si>
    <t>双葉地方広域市町村圏組合</t>
  </si>
  <si>
    <t>ホイールローダー　フォークリフト　クレーン</t>
  </si>
  <si>
    <t>07877</t>
  </si>
  <si>
    <t>南会津地方環境衛生組合</t>
  </si>
  <si>
    <t>ローダー2台、ミニローダー2台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</si>
</sst>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1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6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5</v>
      </c>
      <c r="F7" s="72">
        <f t="shared" si="0"/>
        <v>12</v>
      </c>
      <c r="G7" s="72">
        <f t="shared" si="0"/>
        <v>11</v>
      </c>
      <c r="H7" s="72">
        <f t="shared" si="0"/>
        <v>5</v>
      </c>
      <c r="I7" s="72">
        <f t="shared" si="0"/>
        <v>7</v>
      </c>
      <c r="J7" s="72">
        <f t="shared" si="0"/>
        <v>10</v>
      </c>
      <c r="K7" s="72">
        <f t="shared" si="0"/>
        <v>10</v>
      </c>
      <c r="L7" s="72">
        <f t="shared" si="0"/>
        <v>0</v>
      </c>
      <c r="M7" s="72">
        <f t="shared" si="0"/>
        <v>0</v>
      </c>
      <c r="N7" s="72">
        <f t="shared" si="0"/>
        <v>4</v>
      </c>
      <c r="O7" s="72">
        <f t="shared" si="0"/>
        <v>13</v>
      </c>
      <c r="P7" s="72">
        <f t="shared" si="0"/>
        <v>9</v>
      </c>
      <c r="Q7" s="72">
        <f t="shared" si="0"/>
        <v>6</v>
      </c>
      <c r="R7" s="72">
        <f t="shared" si="0"/>
        <v>8</v>
      </c>
      <c r="S7" s="72">
        <f t="shared" si="0"/>
        <v>0</v>
      </c>
      <c r="T7" s="72">
        <f t="shared" si="0"/>
        <v>4</v>
      </c>
      <c r="U7" s="72">
        <f t="shared" ref="U7:AZ7" si="1">COUNTIF(U$8:U$57,"&lt;&gt;")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13</v>
      </c>
      <c r="AA7" s="72">
        <f t="shared" si="1"/>
        <v>11</v>
      </c>
      <c r="AB7" s="72">
        <f t="shared" si="1"/>
        <v>13</v>
      </c>
      <c r="AC7" s="72">
        <f t="shared" si="1"/>
        <v>6</v>
      </c>
      <c r="AD7" s="72">
        <f t="shared" si="1"/>
        <v>13</v>
      </c>
      <c r="AE7" s="72">
        <f t="shared" si="1"/>
        <v>5</v>
      </c>
      <c r="AF7" s="72">
        <f t="shared" si="1"/>
        <v>13</v>
      </c>
      <c r="AG7" s="72">
        <f t="shared" si="1"/>
        <v>2</v>
      </c>
      <c r="AH7" s="72">
        <f t="shared" si="1"/>
        <v>13</v>
      </c>
      <c r="AI7" s="72">
        <f t="shared" si="1"/>
        <v>2</v>
      </c>
      <c r="AJ7" s="72">
        <f t="shared" si="1"/>
        <v>13</v>
      </c>
      <c r="AK7" s="72">
        <f t="shared" si="1"/>
        <v>2</v>
      </c>
      <c r="AL7" s="72">
        <f t="shared" si="1"/>
        <v>13</v>
      </c>
      <c r="AM7" s="72">
        <f t="shared" si="1"/>
        <v>1</v>
      </c>
      <c r="AN7" s="72">
        <f t="shared" si="1"/>
        <v>13</v>
      </c>
      <c r="AO7" s="72">
        <f t="shared" si="1"/>
        <v>1</v>
      </c>
      <c r="AP7" s="72">
        <f t="shared" si="1"/>
        <v>13</v>
      </c>
      <c r="AQ7" s="72">
        <f t="shared" si="1"/>
        <v>0</v>
      </c>
      <c r="AR7" s="72">
        <f t="shared" si="1"/>
        <v>13</v>
      </c>
      <c r="AS7" s="72">
        <f t="shared" si="1"/>
        <v>0</v>
      </c>
      <c r="AT7" s="72">
        <f t="shared" si="1"/>
        <v>13</v>
      </c>
      <c r="AU7" s="72">
        <f t="shared" si="1"/>
        <v>0</v>
      </c>
      <c r="AV7" s="72">
        <f t="shared" si="1"/>
        <v>13</v>
      </c>
      <c r="AW7" s="72">
        <f t="shared" si="1"/>
        <v>0</v>
      </c>
      <c r="AX7" s="72">
        <f t="shared" si="1"/>
        <v>13</v>
      </c>
      <c r="AY7" s="72">
        <f t="shared" si="1"/>
        <v>0</v>
      </c>
      <c r="AZ7" s="72">
        <f t="shared" si="1"/>
        <v>13</v>
      </c>
      <c r="BA7" s="72">
        <f t="shared" ref="BA7:CC7" si="2">COUNTIF(BA$8:BA$57,"&lt;&gt;")</f>
        <v>0</v>
      </c>
      <c r="BB7" s="72">
        <f t="shared" si="2"/>
        <v>13</v>
      </c>
      <c r="BC7" s="72">
        <f t="shared" si="2"/>
        <v>0</v>
      </c>
      <c r="BD7" s="72">
        <f t="shared" si="2"/>
        <v>13</v>
      </c>
      <c r="BE7" s="72">
        <f t="shared" si="2"/>
        <v>0</v>
      </c>
      <c r="BF7" s="72">
        <f t="shared" si="2"/>
        <v>13</v>
      </c>
      <c r="BG7" s="72">
        <f t="shared" si="2"/>
        <v>0</v>
      </c>
      <c r="BH7" s="72">
        <f t="shared" si="2"/>
        <v>13</v>
      </c>
      <c r="BI7" s="72">
        <f t="shared" si="2"/>
        <v>0</v>
      </c>
      <c r="BJ7" s="72">
        <f t="shared" si="2"/>
        <v>13</v>
      </c>
      <c r="BK7" s="72">
        <f t="shared" si="2"/>
        <v>0</v>
      </c>
      <c r="BL7" s="72">
        <f t="shared" si="2"/>
        <v>13</v>
      </c>
      <c r="BM7" s="72">
        <f t="shared" si="2"/>
        <v>0</v>
      </c>
      <c r="BN7" s="72">
        <f t="shared" si="2"/>
        <v>13</v>
      </c>
      <c r="BO7" s="72">
        <f t="shared" si="2"/>
        <v>0</v>
      </c>
      <c r="BP7" s="72">
        <f t="shared" si="2"/>
        <v>13</v>
      </c>
      <c r="BQ7" s="72">
        <f t="shared" si="2"/>
        <v>0</v>
      </c>
      <c r="BR7" s="72">
        <f t="shared" si="2"/>
        <v>13</v>
      </c>
      <c r="BS7" s="72">
        <f t="shared" si="2"/>
        <v>0</v>
      </c>
      <c r="BT7" s="72">
        <f t="shared" si="2"/>
        <v>13</v>
      </c>
      <c r="BU7" s="72">
        <f t="shared" si="2"/>
        <v>0</v>
      </c>
      <c r="BV7" s="72">
        <f t="shared" si="2"/>
        <v>13</v>
      </c>
      <c r="BW7" s="72">
        <f t="shared" si="2"/>
        <v>0</v>
      </c>
      <c r="BX7" s="72">
        <f t="shared" si="2"/>
        <v>13</v>
      </c>
      <c r="BY7" s="72">
        <f t="shared" si="2"/>
        <v>0</v>
      </c>
      <c r="BZ7" s="72">
        <f t="shared" si="2"/>
        <v>13</v>
      </c>
      <c r="CA7" s="72">
        <f t="shared" si="2"/>
        <v>0</v>
      </c>
      <c r="CB7" s="72">
        <f t="shared" si="2"/>
        <v>13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233</v>
      </c>
      <c r="C8" s="62" t="s">
        <v>234</v>
      </c>
      <c r="D8" s="62" t="s">
        <v>235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235</v>
      </c>
      <c r="O8" s="62" t="s">
        <v>235</v>
      </c>
      <c r="P8" s="62" t="s">
        <v>235</v>
      </c>
      <c r="Q8" s="62" t="s">
        <v>235</v>
      </c>
      <c r="R8" s="62" t="s">
        <v>235</v>
      </c>
      <c r="S8" s="62"/>
      <c r="T8" s="62" t="s">
        <v>235</v>
      </c>
      <c r="U8" s="62">
        <v>2</v>
      </c>
      <c r="V8" s="68" t="s">
        <v>110</v>
      </c>
      <c r="W8" s="62" t="s">
        <v>111</v>
      </c>
      <c r="X8" s="68" t="s">
        <v>143</v>
      </c>
      <c r="Y8" s="62" t="s">
        <v>144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236</v>
      </c>
      <c r="C9" s="62" t="s">
        <v>237</v>
      </c>
      <c r="D9" s="62"/>
      <c r="E9" s="62"/>
      <c r="F9" s="62" t="s">
        <v>235</v>
      </c>
      <c r="G9" s="62" t="s">
        <v>235</v>
      </c>
      <c r="H9" s="62"/>
      <c r="I9" s="62" t="s">
        <v>235</v>
      </c>
      <c r="J9" s="62" t="s">
        <v>235</v>
      </c>
      <c r="K9" s="62" t="s">
        <v>235</v>
      </c>
      <c r="L9" s="62"/>
      <c r="M9" s="62"/>
      <c r="N9" s="62"/>
      <c r="O9" s="62" t="s">
        <v>235</v>
      </c>
      <c r="P9" s="62"/>
      <c r="Q9" s="62" t="s">
        <v>235</v>
      </c>
      <c r="R9" s="62" t="s">
        <v>235</v>
      </c>
      <c r="S9" s="62"/>
      <c r="T9" s="62"/>
      <c r="U9" s="62">
        <v>5</v>
      </c>
      <c r="V9" s="68" t="s">
        <v>135</v>
      </c>
      <c r="W9" s="62" t="s">
        <v>136</v>
      </c>
      <c r="X9" s="68" t="s">
        <v>139</v>
      </c>
      <c r="Y9" s="62" t="s">
        <v>140</v>
      </c>
      <c r="Z9" s="68" t="s">
        <v>141</v>
      </c>
      <c r="AA9" s="62" t="s">
        <v>142</v>
      </c>
      <c r="AB9" s="68" t="s">
        <v>110</v>
      </c>
      <c r="AC9" s="62" t="s">
        <v>111</v>
      </c>
      <c r="AD9" s="68" t="s">
        <v>143</v>
      </c>
      <c r="AE9" s="62" t="s">
        <v>144</v>
      </c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239</v>
      </c>
      <c r="C10" s="62" t="s">
        <v>240</v>
      </c>
      <c r="D10" s="62"/>
      <c r="E10" s="62"/>
      <c r="F10" s="62" t="s">
        <v>235</v>
      </c>
      <c r="G10" s="62" t="s">
        <v>235</v>
      </c>
      <c r="H10" s="62"/>
      <c r="I10" s="62"/>
      <c r="J10" s="62" t="s">
        <v>235</v>
      </c>
      <c r="K10" s="62" t="s">
        <v>235</v>
      </c>
      <c r="L10" s="62"/>
      <c r="M10" s="62"/>
      <c r="N10" s="62"/>
      <c r="O10" s="62" t="s">
        <v>235</v>
      </c>
      <c r="P10" s="62" t="s">
        <v>235</v>
      </c>
      <c r="Q10" s="62"/>
      <c r="R10" s="62"/>
      <c r="S10" s="62"/>
      <c r="T10" s="62"/>
      <c r="U10" s="62">
        <v>3</v>
      </c>
      <c r="V10" s="68" t="s">
        <v>121</v>
      </c>
      <c r="W10" s="62" t="s">
        <v>122</v>
      </c>
      <c r="X10" s="68" t="s">
        <v>147</v>
      </c>
      <c r="Y10" s="62" t="s">
        <v>148</v>
      </c>
      <c r="Z10" s="68" t="s">
        <v>149</v>
      </c>
      <c r="AA10" s="62" t="s">
        <v>150</v>
      </c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241</v>
      </c>
      <c r="C11" s="62" t="s">
        <v>242</v>
      </c>
      <c r="D11" s="62"/>
      <c r="E11" s="62"/>
      <c r="F11" s="62" t="s">
        <v>235</v>
      </c>
      <c r="G11" s="62" t="s">
        <v>235</v>
      </c>
      <c r="H11" s="62"/>
      <c r="I11" s="62" t="s">
        <v>235</v>
      </c>
      <c r="J11" s="62" t="s">
        <v>235</v>
      </c>
      <c r="K11" s="62" t="s">
        <v>235</v>
      </c>
      <c r="L11" s="62"/>
      <c r="M11" s="62"/>
      <c r="N11" s="62"/>
      <c r="O11" s="62" t="s">
        <v>235</v>
      </c>
      <c r="P11" s="62" t="s">
        <v>235</v>
      </c>
      <c r="Q11" s="62"/>
      <c r="R11" s="62" t="s">
        <v>235</v>
      </c>
      <c r="S11" s="62"/>
      <c r="T11" s="62" t="s">
        <v>235</v>
      </c>
      <c r="U11" s="62">
        <v>10</v>
      </c>
      <c r="V11" s="68" t="s">
        <v>113</v>
      </c>
      <c r="W11" s="62" t="s">
        <v>114</v>
      </c>
      <c r="X11" s="68" t="s">
        <v>163</v>
      </c>
      <c r="Y11" s="62" t="s">
        <v>164</v>
      </c>
      <c r="Z11" s="68" t="s">
        <v>165</v>
      </c>
      <c r="AA11" s="62" t="s">
        <v>166</v>
      </c>
      <c r="AB11" s="68" t="s">
        <v>167</v>
      </c>
      <c r="AC11" s="62" t="s">
        <v>168</v>
      </c>
      <c r="AD11" s="68" t="s">
        <v>169</v>
      </c>
      <c r="AE11" s="62" t="s">
        <v>170</v>
      </c>
      <c r="AF11" s="68" t="s">
        <v>171</v>
      </c>
      <c r="AG11" s="62" t="s">
        <v>172</v>
      </c>
      <c r="AH11" s="68" t="s">
        <v>173</v>
      </c>
      <c r="AI11" s="62" t="s">
        <v>174</v>
      </c>
      <c r="AJ11" s="68" t="s">
        <v>175</v>
      </c>
      <c r="AK11" s="62" t="s">
        <v>176</v>
      </c>
      <c r="AL11" s="68" t="s">
        <v>177</v>
      </c>
      <c r="AM11" s="62" t="s">
        <v>178</v>
      </c>
      <c r="AN11" s="68" t="s">
        <v>179</v>
      </c>
      <c r="AO11" s="62" t="s">
        <v>180</v>
      </c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243</v>
      </c>
      <c r="C12" s="62" t="s">
        <v>244</v>
      </c>
      <c r="D12" s="62"/>
      <c r="E12" s="62" t="s">
        <v>235</v>
      </c>
      <c r="F12" s="62" t="s">
        <v>235</v>
      </c>
      <c r="G12" s="62" t="s">
        <v>235</v>
      </c>
      <c r="H12" s="62"/>
      <c r="I12" s="62"/>
      <c r="J12" s="62" t="s">
        <v>235</v>
      </c>
      <c r="K12" s="62" t="s">
        <v>235</v>
      </c>
      <c r="L12" s="62"/>
      <c r="M12" s="62"/>
      <c r="N12" s="62" t="s">
        <v>235</v>
      </c>
      <c r="O12" s="62" t="s">
        <v>235</v>
      </c>
      <c r="P12" s="62" t="s">
        <v>235</v>
      </c>
      <c r="Q12" s="62"/>
      <c r="R12" s="62"/>
      <c r="S12" s="62"/>
      <c r="T12" s="62"/>
      <c r="U12" s="62">
        <v>4</v>
      </c>
      <c r="V12" s="68" t="s">
        <v>189</v>
      </c>
      <c r="W12" s="62" t="s">
        <v>190</v>
      </c>
      <c r="X12" s="68" t="s">
        <v>191</v>
      </c>
      <c r="Y12" s="62" t="s">
        <v>192</v>
      </c>
      <c r="Z12" s="68" t="s">
        <v>193</v>
      </c>
      <c r="AA12" s="62" t="s">
        <v>194</v>
      </c>
      <c r="AB12" s="68" t="s">
        <v>195</v>
      </c>
      <c r="AC12" s="62" t="s">
        <v>196</v>
      </c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246</v>
      </c>
      <c r="C13" s="62" t="s">
        <v>247</v>
      </c>
      <c r="D13" s="62"/>
      <c r="E13" s="62" t="s">
        <v>235</v>
      </c>
      <c r="F13" s="62" t="s">
        <v>235</v>
      </c>
      <c r="G13" s="62" t="s">
        <v>235</v>
      </c>
      <c r="H13" s="62"/>
      <c r="I13" s="62"/>
      <c r="J13" s="62" t="s">
        <v>235</v>
      </c>
      <c r="K13" s="62" t="s">
        <v>235</v>
      </c>
      <c r="L13" s="62"/>
      <c r="M13" s="62"/>
      <c r="N13" s="62" t="s">
        <v>235</v>
      </c>
      <c r="O13" s="62" t="s">
        <v>235</v>
      </c>
      <c r="P13" s="62" t="s">
        <v>235</v>
      </c>
      <c r="Q13" s="62"/>
      <c r="R13" s="62"/>
      <c r="S13" s="62"/>
      <c r="T13" s="62"/>
      <c r="U13" s="62">
        <v>5</v>
      </c>
      <c r="V13" s="68" t="s">
        <v>197</v>
      </c>
      <c r="W13" s="62" t="s">
        <v>198</v>
      </c>
      <c r="X13" s="68" t="s">
        <v>203</v>
      </c>
      <c r="Y13" s="62" t="s">
        <v>204</v>
      </c>
      <c r="Z13" s="68" t="s">
        <v>205</v>
      </c>
      <c r="AA13" s="62" t="s">
        <v>206</v>
      </c>
      <c r="AB13" s="68" t="s">
        <v>201</v>
      </c>
      <c r="AC13" s="62" t="s">
        <v>202</v>
      </c>
      <c r="AD13" s="68" t="s">
        <v>199</v>
      </c>
      <c r="AE13" s="62" t="s">
        <v>200</v>
      </c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248</v>
      </c>
      <c r="C14" s="62" t="s">
        <v>249</v>
      </c>
      <c r="D14" s="62"/>
      <c r="E14" s="62"/>
      <c r="F14" s="62" t="s">
        <v>235</v>
      </c>
      <c r="G14" s="62" t="s">
        <v>235</v>
      </c>
      <c r="H14" s="62" t="s">
        <v>235</v>
      </c>
      <c r="I14" s="62" t="s">
        <v>235</v>
      </c>
      <c r="J14" s="62" t="s">
        <v>235</v>
      </c>
      <c r="K14" s="62" t="s">
        <v>235</v>
      </c>
      <c r="L14" s="62"/>
      <c r="M14" s="62"/>
      <c r="N14" s="62" t="s">
        <v>235</v>
      </c>
      <c r="O14" s="62" t="s">
        <v>235</v>
      </c>
      <c r="P14" s="62" t="s">
        <v>235</v>
      </c>
      <c r="Q14" s="62"/>
      <c r="R14" s="62" t="s">
        <v>235</v>
      </c>
      <c r="S14" s="62"/>
      <c r="T14" s="62" t="s">
        <v>235</v>
      </c>
      <c r="U14" s="62">
        <v>3</v>
      </c>
      <c r="V14" s="68" t="s">
        <v>130</v>
      </c>
      <c r="W14" s="62" t="s">
        <v>131</v>
      </c>
      <c r="X14" s="68" t="s">
        <v>207</v>
      </c>
      <c r="Y14" s="62" t="s">
        <v>208</v>
      </c>
      <c r="Z14" s="68" t="s">
        <v>210</v>
      </c>
      <c r="AA14" s="62" t="s">
        <v>211</v>
      </c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 t="s">
        <v>100</v>
      </c>
      <c r="B15" s="68" t="s">
        <v>250</v>
      </c>
      <c r="C15" s="62" t="s">
        <v>251</v>
      </c>
      <c r="D15" s="62"/>
      <c r="E15" s="62"/>
      <c r="F15" s="62" t="s">
        <v>235</v>
      </c>
      <c r="G15" s="62"/>
      <c r="H15" s="62"/>
      <c r="I15" s="62"/>
      <c r="J15" s="62"/>
      <c r="K15" s="62"/>
      <c r="L15" s="62"/>
      <c r="M15" s="62"/>
      <c r="N15" s="62"/>
      <c r="O15" s="62" t="s">
        <v>235</v>
      </c>
      <c r="P15" s="62"/>
      <c r="Q15" s="62"/>
      <c r="R15" s="62"/>
      <c r="S15" s="62"/>
      <c r="T15" s="62" t="s">
        <v>235</v>
      </c>
      <c r="U15" s="62">
        <v>2</v>
      </c>
      <c r="V15" s="68" t="s">
        <v>125</v>
      </c>
      <c r="W15" s="62" t="s">
        <v>126</v>
      </c>
      <c r="X15" s="68" t="s">
        <v>228</v>
      </c>
      <c r="Y15" s="62" t="s">
        <v>229</v>
      </c>
      <c r="Z15" s="68" t="s">
        <v>112</v>
      </c>
      <c r="AA15" s="62"/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9" t="s">
        <v>112</v>
      </c>
      <c r="CE15" s="138"/>
    </row>
    <row r="16" spans="1:83" s="10" customFormat="1" ht="13.5" customHeight="1">
      <c r="A16" s="62" t="s">
        <v>100</v>
      </c>
      <c r="B16" s="68" t="s">
        <v>252</v>
      </c>
      <c r="C16" s="62" t="s">
        <v>253</v>
      </c>
      <c r="D16" s="62"/>
      <c r="E16" s="62" t="s">
        <v>235</v>
      </c>
      <c r="F16" s="62" t="s">
        <v>235</v>
      </c>
      <c r="G16" s="62" t="s">
        <v>235</v>
      </c>
      <c r="H16" s="62" t="s">
        <v>235</v>
      </c>
      <c r="I16" s="62" t="s">
        <v>235</v>
      </c>
      <c r="J16" s="62" t="s">
        <v>235</v>
      </c>
      <c r="K16" s="62" t="s">
        <v>235</v>
      </c>
      <c r="L16" s="62"/>
      <c r="M16" s="62"/>
      <c r="N16" s="62"/>
      <c r="O16" s="62" t="s">
        <v>235</v>
      </c>
      <c r="P16" s="62" t="s">
        <v>235</v>
      </c>
      <c r="Q16" s="62" t="s">
        <v>235</v>
      </c>
      <c r="R16" s="62" t="s">
        <v>235</v>
      </c>
      <c r="S16" s="62"/>
      <c r="T16" s="62"/>
      <c r="U16" s="62">
        <v>5</v>
      </c>
      <c r="V16" s="68" t="s">
        <v>119</v>
      </c>
      <c r="W16" s="62" t="s">
        <v>120</v>
      </c>
      <c r="X16" s="68" t="s">
        <v>187</v>
      </c>
      <c r="Y16" s="62" t="s">
        <v>188</v>
      </c>
      <c r="Z16" s="68" t="s">
        <v>181</v>
      </c>
      <c r="AA16" s="62" t="s">
        <v>182</v>
      </c>
      <c r="AB16" s="68" t="s">
        <v>183</v>
      </c>
      <c r="AC16" s="62" t="s">
        <v>184</v>
      </c>
      <c r="AD16" s="68" t="s">
        <v>185</v>
      </c>
      <c r="AE16" s="62" t="s">
        <v>186</v>
      </c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9" t="s">
        <v>112</v>
      </c>
      <c r="CE16" s="138"/>
    </row>
    <row r="17" spans="1:83" s="10" customFormat="1" ht="13.5" customHeight="1">
      <c r="A17" s="62" t="s">
        <v>100</v>
      </c>
      <c r="B17" s="68" t="s">
        <v>255</v>
      </c>
      <c r="C17" s="62" t="s">
        <v>256</v>
      </c>
      <c r="D17" s="62"/>
      <c r="E17" s="62"/>
      <c r="F17" s="62" t="s">
        <v>235</v>
      </c>
      <c r="G17" s="62" t="s">
        <v>235</v>
      </c>
      <c r="H17" s="62"/>
      <c r="I17" s="62"/>
      <c r="J17" s="62"/>
      <c r="K17" s="62"/>
      <c r="L17" s="62"/>
      <c r="M17" s="62"/>
      <c r="N17" s="62"/>
      <c r="O17" s="62" t="s">
        <v>235</v>
      </c>
      <c r="P17" s="62"/>
      <c r="Q17" s="62"/>
      <c r="R17" s="62"/>
      <c r="S17" s="62"/>
      <c r="T17" s="62"/>
      <c r="U17" s="62">
        <v>3</v>
      </c>
      <c r="V17" s="68" t="s">
        <v>123</v>
      </c>
      <c r="W17" s="62" t="s">
        <v>124</v>
      </c>
      <c r="X17" s="68" t="s">
        <v>159</v>
      </c>
      <c r="Y17" s="62" t="s">
        <v>160</v>
      </c>
      <c r="Z17" s="68" t="s">
        <v>161</v>
      </c>
      <c r="AA17" s="62" t="s">
        <v>162</v>
      </c>
      <c r="AB17" s="68" t="s">
        <v>112</v>
      </c>
      <c r="AC17" s="62"/>
      <c r="AD17" s="68" t="s">
        <v>112</v>
      </c>
      <c r="AE17" s="62"/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9" t="s">
        <v>112</v>
      </c>
      <c r="CE17" s="138"/>
    </row>
    <row r="18" spans="1:83" s="10" customFormat="1" ht="13.5" customHeight="1">
      <c r="A18" s="62" t="s">
        <v>100</v>
      </c>
      <c r="B18" s="68" t="s">
        <v>257</v>
      </c>
      <c r="C18" s="62" t="s">
        <v>258</v>
      </c>
      <c r="D18" s="62"/>
      <c r="E18" s="62" t="s">
        <v>235</v>
      </c>
      <c r="F18" s="62" t="s">
        <v>235</v>
      </c>
      <c r="G18" s="62" t="s">
        <v>235</v>
      </c>
      <c r="H18" s="62" t="s">
        <v>235</v>
      </c>
      <c r="I18" s="62" t="s">
        <v>235</v>
      </c>
      <c r="J18" s="62" t="s">
        <v>235</v>
      </c>
      <c r="K18" s="62" t="s">
        <v>235</v>
      </c>
      <c r="L18" s="62"/>
      <c r="M18" s="62"/>
      <c r="N18" s="62"/>
      <c r="O18" s="62" t="s">
        <v>235</v>
      </c>
      <c r="P18" s="62"/>
      <c r="Q18" s="62" t="s">
        <v>235</v>
      </c>
      <c r="R18" s="62" t="s">
        <v>235</v>
      </c>
      <c r="S18" s="62"/>
      <c r="T18" s="62"/>
      <c r="U18" s="62">
        <v>3</v>
      </c>
      <c r="V18" s="68" t="s">
        <v>128</v>
      </c>
      <c r="W18" s="62" t="s">
        <v>129</v>
      </c>
      <c r="X18" s="68" t="s">
        <v>137</v>
      </c>
      <c r="Y18" s="62" t="s">
        <v>138</v>
      </c>
      <c r="Z18" s="68" t="s">
        <v>145</v>
      </c>
      <c r="AA18" s="62" t="s">
        <v>146</v>
      </c>
      <c r="AB18" s="68" t="s">
        <v>112</v>
      </c>
      <c r="AC18" s="62"/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9" t="s">
        <v>112</v>
      </c>
      <c r="CE18" s="138"/>
    </row>
    <row r="19" spans="1:83" s="10" customFormat="1" ht="13.5" customHeight="1">
      <c r="A19" s="62" t="s">
        <v>100</v>
      </c>
      <c r="B19" s="68" t="s">
        <v>259</v>
      </c>
      <c r="C19" s="62" t="s">
        <v>260</v>
      </c>
      <c r="D19" s="62"/>
      <c r="E19" s="62" t="s">
        <v>235</v>
      </c>
      <c r="F19" s="62" t="s">
        <v>235</v>
      </c>
      <c r="G19" s="62" t="s">
        <v>235</v>
      </c>
      <c r="H19" s="62" t="s">
        <v>235</v>
      </c>
      <c r="I19" s="62" t="s">
        <v>235</v>
      </c>
      <c r="J19" s="62" t="s">
        <v>235</v>
      </c>
      <c r="K19" s="62" t="s">
        <v>235</v>
      </c>
      <c r="L19" s="62"/>
      <c r="M19" s="62"/>
      <c r="N19" s="62"/>
      <c r="O19" s="62" t="s">
        <v>235</v>
      </c>
      <c r="P19" s="62" t="s">
        <v>235</v>
      </c>
      <c r="Q19" s="62" t="s">
        <v>235</v>
      </c>
      <c r="R19" s="62" t="s">
        <v>235</v>
      </c>
      <c r="S19" s="62"/>
      <c r="T19" s="62"/>
      <c r="U19" s="62">
        <v>8</v>
      </c>
      <c r="V19" s="68" t="s">
        <v>212</v>
      </c>
      <c r="W19" s="62" t="s">
        <v>213</v>
      </c>
      <c r="X19" s="68" t="s">
        <v>214</v>
      </c>
      <c r="Y19" s="62" t="s">
        <v>215</v>
      </c>
      <c r="Z19" s="68" t="s">
        <v>216</v>
      </c>
      <c r="AA19" s="62" t="s">
        <v>217</v>
      </c>
      <c r="AB19" s="68" t="s">
        <v>218</v>
      </c>
      <c r="AC19" s="62" t="s">
        <v>219</v>
      </c>
      <c r="AD19" s="68" t="s">
        <v>220</v>
      </c>
      <c r="AE19" s="62" t="s">
        <v>221</v>
      </c>
      <c r="AF19" s="68" t="s">
        <v>222</v>
      </c>
      <c r="AG19" s="62" t="s">
        <v>223</v>
      </c>
      <c r="AH19" s="68" t="s">
        <v>224</v>
      </c>
      <c r="AI19" s="62" t="s">
        <v>225</v>
      </c>
      <c r="AJ19" s="68" t="s">
        <v>226</v>
      </c>
      <c r="AK19" s="62" t="s">
        <v>227</v>
      </c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9" t="s">
        <v>112</v>
      </c>
      <c r="CE19" s="138"/>
    </row>
    <row r="20" spans="1:83" s="10" customFormat="1" ht="13.5" customHeight="1">
      <c r="A20" s="62" t="s">
        <v>100</v>
      </c>
      <c r="B20" s="68" t="s">
        <v>262</v>
      </c>
      <c r="C20" s="62" t="s">
        <v>263</v>
      </c>
      <c r="D20" s="62"/>
      <c r="E20" s="62"/>
      <c r="F20" s="62" t="s">
        <v>235</v>
      </c>
      <c r="G20" s="62" t="s">
        <v>235</v>
      </c>
      <c r="H20" s="62" t="s">
        <v>235</v>
      </c>
      <c r="I20" s="62" t="s">
        <v>235</v>
      </c>
      <c r="J20" s="62" t="s">
        <v>235</v>
      </c>
      <c r="K20" s="62" t="s">
        <v>235</v>
      </c>
      <c r="L20" s="62"/>
      <c r="M20" s="62"/>
      <c r="N20" s="62"/>
      <c r="O20" s="62" t="s">
        <v>235</v>
      </c>
      <c r="P20" s="62" t="s">
        <v>235</v>
      </c>
      <c r="Q20" s="62" t="s">
        <v>235</v>
      </c>
      <c r="R20" s="62" t="s">
        <v>235</v>
      </c>
      <c r="S20" s="62"/>
      <c r="T20" s="62"/>
      <c r="U20" s="62">
        <v>3</v>
      </c>
      <c r="V20" s="68" t="s">
        <v>151</v>
      </c>
      <c r="W20" s="62" t="s">
        <v>152</v>
      </c>
      <c r="X20" s="68" t="s">
        <v>155</v>
      </c>
      <c r="Y20" s="62" t="s">
        <v>156</v>
      </c>
      <c r="Z20" s="68" t="s">
        <v>157</v>
      </c>
      <c r="AA20" s="62" t="s">
        <v>158</v>
      </c>
      <c r="AB20" s="68" t="s">
        <v>112</v>
      </c>
      <c r="AC20" s="62"/>
      <c r="AD20" s="68" t="s">
        <v>112</v>
      </c>
      <c r="AE20" s="62"/>
      <c r="AF20" s="68" t="s">
        <v>112</v>
      </c>
      <c r="AG20" s="62"/>
      <c r="AH20" s="68" t="s">
        <v>112</v>
      </c>
      <c r="AI20" s="62"/>
      <c r="AJ20" s="68" t="s">
        <v>112</v>
      </c>
      <c r="AK20" s="62"/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112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112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112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112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112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112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112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112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112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112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112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112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112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112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112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112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9" t="s">
        <v>112</v>
      </c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9" t="s">
        <v>112</v>
      </c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9" t="s">
        <v>112</v>
      </c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9" t="s">
        <v>112</v>
      </c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9" t="s">
        <v>112</v>
      </c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9" t="s">
        <v>112</v>
      </c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9" t="s">
        <v>112</v>
      </c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9" t="s">
        <v>112</v>
      </c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9" t="s">
        <v>112</v>
      </c>
      <c r="CE57" s="138"/>
    </row>
    <row r="58" spans="1:83" ht="13.5" customHeight="1">
      <c r="CD58" s="140" t="s">
        <v>112</v>
      </c>
    </row>
    <row r="59" spans="1:83" ht="13.5" customHeight="1">
      <c r="CD59" s="140" t="s">
        <v>112</v>
      </c>
    </row>
    <row r="60" spans="1:83" ht="13.5" customHeight="1">
      <c r="CD60" s="140" t="s">
        <v>112</v>
      </c>
    </row>
    <row r="61" spans="1:83" ht="13.5" customHeight="1">
      <c r="CD61" s="140" t="s">
        <v>112</v>
      </c>
    </row>
    <row r="62" spans="1:83" ht="13.5" customHeight="1">
      <c r="CD62" s="140" t="s">
        <v>112</v>
      </c>
    </row>
    <row r="63" spans="1:83" ht="13.5" customHeight="1">
      <c r="CD63" s="140" t="s">
        <v>112</v>
      </c>
    </row>
    <row r="64" spans="1:83" ht="13.5" customHeight="1">
      <c r="CD64" s="140" t="s">
        <v>112</v>
      </c>
    </row>
    <row r="65" spans="82:82" ht="13.5" customHeight="1">
      <c r="CD65" s="140" t="s">
        <v>112</v>
      </c>
    </row>
    <row r="66" spans="82:82" ht="13.5" customHeight="1">
      <c r="CD66" s="140" t="s">
        <v>112</v>
      </c>
    </row>
  </sheetData>
  <sortState ref="A8:CD20">
    <sortCondition ref="A8:A20"/>
    <sortCondition ref="B8:B20"/>
    <sortCondition ref="C8:C20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SUM(E7,+H7)</f>
        <v>349</v>
      </c>
      <c r="E7" s="71">
        <f>SUM(F7:G7)</f>
        <v>207</v>
      </c>
      <c r="F7" s="71">
        <f>SUM(F$8:F$207)</f>
        <v>169</v>
      </c>
      <c r="G7" s="71">
        <f>SUM(G$8:G$207)</f>
        <v>38</v>
      </c>
      <c r="H7" s="71">
        <f>SUM(I7:L7)</f>
        <v>142</v>
      </c>
      <c r="I7" s="71">
        <f>SUM(I$8:I$207)</f>
        <v>65</v>
      </c>
      <c r="J7" s="71">
        <f>SUM(J$8:J$207)</f>
        <v>60</v>
      </c>
      <c r="K7" s="71">
        <f>SUM(K$8:K$207)</f>
        <v>9</v>
      </c>
      <c r="L7" s="71">
        <f>SUM(L$8:L$207)</f>
        <v>8</v>
      </c>
      <c r="M7" s="71">
        <f>SUM(N7,+Q7)</f>
        <v>48</v>
      </c>
      <c r="N7" s="71">
        <f>SUM(O7:P7)</f>
        <v>37</v>
      </c>
      <c r="O7" s="71">
        <f>SUM(O$8:O$207)</f>
        <v>24</v>
      </c>
      <c r="P7" s="71">
        <f>SUM(P$8:P$207)</f>
        <v>13</v>
      </c>
      <c r="Q7" s="71">
        <f>SUM(R7:U7)</f>
        <v>11</v>
      </c>
      <c r="R7" s="71">
        <f>SUM(R$8:R$207)</f>
        <v>0</v>
      </c>
      <c r="S7" s="71">
        <f>SUM(S$8:S$207)</f>
        <v>11</v>
      </c>
      <c r="T7" s="71">
        <f>SUM(T$8:T$207)</f>
        <v>0</v>
      </c>
      <c r="U7" s="71">
        <f>SUM(U$8:U$207)</f>
        <v>0</v>
      </c>
      <c r="V7" s="71">
        <f t="shared" ref="V7:AD7" si="0">SUM(D7,+M7)</f>
        <v>397</v>
      </c>
      <c r="W7" s="71">
        <f t="shared" si="0"/>
        <v>244</v>
      </c>
      <c r="X7" s="71">
        <f t="shared" si="0"/>
        <v>193</v>
      </c>
      <c r="Y7" s="71">
        <f t="shared" si="0"/>
        <v>51</v>
      </c>
      <c r="Z7" s="71">
        <f t="shared" si="0"/>
        <v>153</v>
      </c>
      <c r="AA7" s="71">
        <f t="shared" si="0"/>
        <v>65</v>
      </c>
      <c r="AB7" s="71">
        <f t="shared" si="0"/>
        <v>71</v>
      </c>
      <c r="AC7" s="71">
        <f t="shared" si="0"/>
        <v>9</v>
      </c>
      <c r="AD7" s="71">
        <f t="shared" si="0"/>
        <v>8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103</v>
      </c>
      <c r="E8" s="63">
        <f>SUM(F8:G8)</f>
        <v>54</v>
      </c>
      <c r="F8" s="63">
        <v>44</v>
      </c>
      <c r="G8" s="63">
        <v>10</v>
      </c>
      <c r="H8" s="63">
        <f>SUM(I8:L8)</f>
        <v>49</v>
      </c>
      <c r="I8" s="63">
        <v>21</v>
      </c>
      <c r="J8" s="63">
        <v>28</v>
      </c>
      <c r="K8" s="63">
        <v>0</v>
      </c>
      <c r="L8" s="63">
        <v>0</v>
      </c>
      <c r="M8" s="63">
        <f>SUM(N8,+Q8)</f>
        <v>5</v>
      </c>
      <c r="N8" s="63">
        <f>SUM(O8:P8)</f>
        <v>5</v>
      </c>
      <c r="O8" s="63">
        <v>2</v>
      </c>
      <c r="P8" s="63">
        <v>3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108</v>
      </c>
      <c r="W8" s="63">
        <f>SUM(E8,+N8)</f>
        <v>59</v>
      </c>
      <c r="X8" s="63">
        <f>SUM(F8,+O8)</f>
        <v>46</v>
      </c>
      <c r="Y8" s="63">
        <f>SUM(G8,+P8)</f>
        <v>13</v>
      </c>
      <c r="Z8" s="63">
        <f>SUM(H8,+Q8)</f>
        <v>49</v>
      </c>
      <c r="AA8" s="63">
        <f>SUM(I8,+R8)</f>
        <v>21</v>
      </c>
      <c r="AB8" s="63">
        <f>SUM(J8,+S8)</f>
        <v>28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24</v>
      </c>
      <c r="E9" s="63">
        <f>SUM(F9:G9)</f>
        <v>15</v>
      </c>
      <c r="F9" s="63">
        <v>15</v>
      </c>
      <c r="G9" s="63">
        <v>0</v>
      </c>
      <c r="H9" s="63">
        <f>SUM(I9:L9)</f>
        <v>9</v>
      </c>
      <c r="I9" s="63">
        <v>9</v>
      </c>
      <c r="J9" s="63">
        <v>0</v>
      </c>
      <c r="K9" s="63">
        <v>0</v>
      </c>
      <c r="L9" s="63">
        <v>0</v>
      </c>
      <c r="M9" s="63">
        <f>SUM(N9,+Q9)</f>
        <v>4</v>
      </c>
      <c r="N9" s="63">
        <f>SUM(O9:P9)</f>
        <v>4</v>
      </c>
      <c r="O9" s="63">
        <v>4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28</v>
      </c>
      <c r="W9" s="63">
        <f>SUM(E9,+N9)</f>
        <v>19</v>
      </c>
      <c r="X9" s="63">
        <f>SUM(F9,+O9)</f>
        <v>19</v>
      </c>
      <c r="Y9" s="63">
        <f>SUM(G9,+P9)</f>
        <v>0</v>
      </c>
      <c r="Z9" s="63">
        <f>SUM(H9,+Q9)</f>
        <v>9</v>
      </c>
      <c r="AA9" s="63">
        <f>SUM(I9,+R9)</f>
        <v>9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47</v>
      </c>
      <c r="E10" s="63">
        <f>SUM(F10:G10)</f>
        <v>30</v>
      </c>
      <c r="F10" s="63">
        <v>14</v>
      </c>
      <c r="G10" s="63">
        <v>16</v>
      </c>
      <c r="H10" s="63">
        <f>SUM(I10:L10)</f>
        <v>17</v>
      </c>
      <c r="I10" s="63">
        <v>0</v>
      </c>
      <c r="J10" s="63">
        <v>6</v>
      </c>
      <c r="K10" s="63">
        <v>4</v>
      </c>
      <c r="L10" s="63">
        <v>7</v>
      </c>
      <c r="M10" s="63">
        <f>SUM(N10,+Q10)</f>
        <v>3</v>
      </c>
      <c r="N10" s="63">
        <f>SUM(O10:P10)</f>
        <v>3</v>
      </c>
      <c r="O10" s="63">
        <v>0</v>
      </c>
      <c r="P10" s="63">
        <v>3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50</v>
      </c>
      <c r="W10" s="63">
        <f>SUM(E10,+N10)</f>
        <v>33</v>
      </c>
      <c r="X10" s="63">
        <f>SUM(F10,+O10)</f>
        <v>14</v>
      </c>
      <c r="Y10" s="63">
        <f>SUM(G10,+P10)</f>
        <v>19</v>
      </c>
      <c r="Z10" s="63">
        <f>SUM(H10,+Q10)</f>
        <v>17</v>
      </c>
      <c r="AA10" s="63">
        <f>SUM(I10,+R10)</f>
        <v>0</v>
      </c>
      <c r="AB10" s="63">
        <f>SUM(J10,+S10)</f>
        <v>6</v>
      </c>
      <c r="AC10" s="63">
        <f>SUM(K10,+T10)</f>
        <v>4</v>
      </c>
      <c r="AD10" s="63">
        <f>SUM(L10,+U10)</f>
        <v>7</v>
      </c>
    </row>
    <row r="11" spans="1:30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SUM(E11,+H11)</f>
        <v>26</v>
      </c>
      <c r="E11" s="63">
        <f>SUM(F11:G11)</f>
        <v>25</v>
      </c>
      <c r="F11" s="63">
        <v>14</v>
      </c>
      <c r="G11" s="63">
        <v>11</v>
      </c>
      <c r="H11" s="63">
        <f>SUM(I11:L11)</f>
        <v>1</v>
      </c>
      <c r="I11" s="63">
        <v>0</v>
      </c>
      <c r="J11" s="63">
        <v>0</v>
      </c>
      <c r="K11" s="63">
        <v>0</v>
      </c>
      <c r="L11" s="63">
        <v>1</v>
      </c>
      <c r="M11" s="63">
        <f>SUM(N11,+Q11)</f>
        <v>19</v>
      </c>
      <c r="N11" s="63">
        <f>SUM(O11:P11)</f>
        <v>8</v>
      </c>
      <c r="O11" s="63">
        <v>1</v>
      </c>
      <c r="P11" s="63">
        <v>7</v>
      </c>
      <c r="Q11" s="63">
        <f>SUM(R11:U11)</f>
        <v>11</v>
      </c>
      <c r="R11" s="63">
        <v>0</v>
      </c>
      <c r="S11" s="63">
        <v>11</v>
      </c>
      <c r="T11" s="63">
        <v>0</v>
      </c>
      <c r="U11" s="63">
        <v>0</v>
      </c>
      <c r="V11" s="63">
        <f>SUM(D11,+M11)</f>
        <v>45</v>
      </c>
      <c r="W11" s="63">
        <f>SUM(E11,+N11)</f>
        <v>33</v>
      </c>
      <c r="X11" s="63">
        <f>SUM(F11,+O11)</f>
        <v>15</v>
      </c>
      <c r="Y11" s="63">
        <f>SUM(G11,+P11)</f>
        <v>18</v>
      </c>
      <c r="Z11" s="63">
        <f>SUM(H11,+Q11)</f>
        <v>12</v>
      </c>
      <c r="AA11" s="63">
        <f>SUM(I11,+R11)</f>
        <v>0</v>
      </c>
      <c r="AB11" s="63">
        <f>SUM(J11,+S11)</f>
        <v>11</v>
      </c>
      <c r="AC11" s="63">
        <f>SUM(K11,+T11)</f>
        <v>0</v>
      </c>
      <c r="AD11" s="63">
        <f>SUM(L11,+U11)</f>
        <v>1</v>
      </c>
    </row>
    <row r="12" spans="1:30" s="10" customFormat="1" ht="13.5" customHeight="1">
      <c r="A12" s="60" t="s">
        <v>100</v>
      </c>
      <c r="B12" s="61" t="s">
        <v>119</v>
      </c>
      <c r="C12" s="62" t="s">
        <v>120</v>
      </c>
      <c r="D12" s="63">
        <f>SUM(E12,+H12)</f>
        <v>4</v>
      </c>
      <c r="E12" s="63">
        <f>SUM(F12:G12)</f>
        <v>4</v>
      </c>
      <c r="F12" s="63">
        <v>4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7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121</v>
      </c>
      <c r="C13" s="62" t="s">
        <v>122</v>
      </c>
      <c r="D13" s="63">
        <f>SUM(E13,+H13)</f>
        <v>4</v>
      </c>
      <c r="E13" s="63">
        <f>SUM(F13:G13)</f>
        <v>4</v>
      </c>
      <c r="F13" s="63">
        <v>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123</v>
      </c>
      <c r="C14" s="62" t="s">
        <v>124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125</v>
      </c>
      <c r="C15" s="62" t="s">
        <v>126</v>
      </c>
      <c r="D15" s="63">
        <f>SUM(E15,+H15)</f>
        <v>7</v>
      </c>
      <c r="E15" s="63">
        <f>SUM(F15:G15)</f>
        <v>4</v>
      </c>
      <c r="F15" s="63">
        <v>4</v>
      </c>
      <c r="G15" s="63">
        <v>0</v>
      </c>
      <c r="H15" s="63">
        <f>SUM(I15:L15)</f>
        <v>3</v>
      </c>
      <c r="I15" s="63">
        <v>0</v>
      </c>
      <c r="J15" s="63">
        <v>0</v>
      </c>
      <c r="K15" s="63">
        <v>3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7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3</v>
      </c>
      <c r="AA15" s="63">
        <f>SUM(I15,+R15)</f>
        <v>0</v>
      </c>
      <c r="AB15" s="63">
        <f>SUM(J15,+S15)</f>
        <v>0</v>
      </c>
      <c r="AC15" s="63">
        <f>SUM(K15,+T15)</f>
        <v>3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</v>
      </c>
      <c r="W17" s="63">
        <f>SUM(E17,+N17)</f>
        <v>1</v>
      </c>
      <c r="X17" s="63">
        <f>SUM(F17,+O17)</f>
        <v>1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132</v>
      </c>
      <c r="C18" s="62" t="s">
        <v>133</v>
      </c>
      <c r="D18" s="63">
        <f>SUM(E18,+H18)</f>
        <v>32</v>
      </c>
      <c r="E18" s="63">
        <f>SUM(F18:G18)</f>
        <v>5</v>
      </c>
      <c r="F18" s="63">
        <v>5</v>
      </c>
      <c r="G18" s="63">
        <v>0</v>
      </c>
      <c r="H18" s="63">
        <f>SUM(I18:L18)</f>
        <v>27</v>
      </c>
      <c r="I18" s="63">
        <v>3</v>
      </c>
      <c r="J18" s="63">
        <v>23</v>
      </c>
      <c r="K18" s="63">
        <v>1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32</v>
      </c>
      <c r="W18" s="63">
        <f>SUM(E18,+N18)</f>
        <v>5</v>
      </c>
      <c r="X18" s="63">
        <f>SUM(F18,+O18)</f>
        <v>5</v>
      </c>
      <c r="Y18" s="63">
        <f>SUM(G18,+P18)</f>
        <v>0</v>
      </c>
      <c r="Z18" s="63">
        <f>SUM(H18,+Q18)</f>
        <v>27</v>
      </c>
      <c r="AA18" s="63">
        <f>SUM(I18,+R18)</f>
        <v>3</v>
      </c>
      <c r="AB18" s="63">
        <f>SUM(J18,+S18)</f>
        <v>23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SUM(E19,+H19)</f>
        <v>6</v>
      </c>
      <c r="E19" s="63">
        <f>SUM(F19:G19)</f>
        <v>6</v>
      </c>
      <c r="F19" s="63">
        <v>6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6</v>
      </c>
      <c r="W19" s="63">
        <f>SUM(E19,+N19)</f>
        <v>6</v>
      </c>
      <c r="X19" s="63">
        <f>SUM(F19,+O19)</f>
        <v>6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SUM(E20,+H20)</f>
        <v>0</v>
      </c>
      <c r="E20" s="63">
        <f>SUM(F20:G20)</f>
        <v>0</v>
      </c>
      <c r="F20" s="63">
        <v>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0</v>
      </c>
      <c r="W20" s="63">
        <f>SUM(E20,+N20)</f>
        <v>0</v>
      </c>
      <c r="X20" s="63">
        <f>SUM(F20,+O20)</f>
        <v>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139</v>
      </c>
      <c r="C21" s="62" t="s">
        <v>140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141</v>
      </c>
      <c r="C22" s="62" t="s">
        <v>142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143</v>
      </c>
      <c r="C23" s="62" t="s">
        <v>144</v>
      </c>
      <c r="D23" s="63">
        <f>SUM(E23,+H23)</f>
        <v>3</v>
      </c>
      <c r="E23" s="63">
        <f>SUM(F23:G23)</f>
        <v>3</v>
      </c>
      <c r="F23" s="63">
        <v>3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145</v>
      </c>
      <c r="C24" s="62" t="s">
        <v>146</v>
      </c>
      <c r="D24" s="63">
        <f>SUM(E24,+H24)</f>
        <v>1</v>
      </c>
      <c r="E24" s="63">
        <f>SUM(F24:G24)</f>
        <v>1</v>
      </c>
      <c r="F24" s="63">
        <v>0</v>
      </c>
      <c r="G24" s="63">
        <v>1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0</v>
      </c>
      <c r="Y24" s="63">
        <f>SUM(G24,+P24)</f>
        <v>1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147</v>
      </c>
      <c r="C25" s="62" t="s">
        <v>148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149</v>
      </c>
      <c r="C26" s="62" t="s">
        <v>150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151</v>
      </c>
      <c r="C27" s="62" t="s">
        <v>152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153</v>
      </c>
      <c r="C28" s="62" t="s">
        <v>154</v>
      </c>
      <c r="D28" s="63">
        <f>SUM(E28,+H28)</f>
        <v>7</v>
      </c>
      <c r="E28" s="63">
        <f>SUM(F28:G28)</f>
        <v>1</v>
      </c>
      <c r="F28" s="63">
        <v>1</v>
      </c>
      <c r="G28" s="63">
        <v>0</v>
      </c>
      <c r="H28" s="63">
        <f>SUM(I28:L28)</f>
        <v>6</v>
      </c>
      <c r="I28" s="63">
        <v>3</v>
      </c>
      <c r="J28" s="63">
        <v>2</v>
      </c>
      <c r="K28" s="63">
        <v>1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7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6</v>
      </c>
      <c r="AA28" s="63">
        <f>SUM(I28,+R28)</f>
        <v>3</v>
      </c>
      <c r="AB28" s="63">
        <f>SUM(J28,+S28)</f>
        <v>2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155</v>
      </c>
      <c r="C29" s="62" t="s">
        <v>156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157</v>
      </c>
      <c r="C30" s="62" t="s">
        <v>158</v>
      </c>
      <c r="D30" s="63">
        <f>SUM(E30,+H30)</f>
        <v>7</v>
      </c>
      <c r="E30" s="63">
        <f>SUM(F30:G30)</f>
        <v>7</v>
      </c>
      <c r="F30" s="63">
        <v>7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7</v>
      </c>
      <c r="W30" s="63">
        <f>SUM(E30,+N30)</f>
        <v>7</v>
      </c>
      <c r="X30" s="63">
        <f>SUM(F30,+O30)</f>
        <v>7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159</v>
      </c>
      <c r="C31" s="62" t="s">
        <v>160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161</v>
      </c>
      <c r="C32" s="62" t="s">
        <v>162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163</v>
      </c>
      <c r="C33" s="62" t="s">
        <v>164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165</v>
      </c>
      <c r="C34" s="62" t="s">
        <v>166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167</v>
      </c>
      <c r="C35" s="62" t="s">
        <v>168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169</v>
      </c>
      <c r="C36" s="62" t="s">
        <v>170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171</v>
      </c>
      <c r="C37" s="62" t="s">
        <v>172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173</v>
      </c>
      <c r="C38" s="62" t="s">
        <v>174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175</v>
      </c>
      <c r="C39" s="62" t="s">
        <v>176</v>
      </c>
      <c r="D39" s="63">
        <f>SUM(E39,+H39)</f>
        <v>1</v>
      </c>
      <c r="E39" s="63">
        <f>SUM(F39:G39)</f>
        <v>1</v>
      </c>
      <c r="F39" s="63">
        <v>1</v>
      </c>
      <c r="G39" s="63"/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177</v>
      </c>
      <c r="C40" s="62" t="s">
        <v>178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179</v>
      </c>
      <c r="C41" s="62" t="s">
        <v>180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181</v>
      </c>
      <c r="C42" s="62" t="s">
        <v>182</v>
      </c>
      <c r="D42" s="63">
        <f>SUM(E42,+H42)</f>
        <v>2</v>
      </c>
      <c r="E42" s="63">
        <f>SUM(F42:G42)</f>
        <v>2</v>
      </c>
      <c r="F42" s="63">
        <v>2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183</v>
      </c>
      <c r="C43" s="62" t="s">
        <v>184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</v>
      </c>
      <c r="W43" s="63">
        <f>SUM(E43,+N43)</f>
        <v>1</v>
      </c>
      <c r="X43" s="63">
        <f>SUM(F43,+O43)</f>
        <v>1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185</v>
      </c>
      <c r="C44" s="62" t="s">
        <v>186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187</v>
      </c>
      <c r="C45" s="62" t="s">
        <v>188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189</v>
      </c>
      <c r="C46" s="62" t="s">
        <v>190</v>
      </c>
      <c r="D46" s="63">
        <f>SUM(E46,+H46)</f>
        <v>0</v>
      </c>
      <c r="E46" s="63">
        <f>SUM(F46:G46)</f>
        <v>0</v>
      </c>
      <c r="F46" s="63">
        <v>0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0</v>
      </c>
      <c r="W46" s="63">
        <f>SUM(E46,+N46)</f>
        <v>0</v>
      </c>
      <c r="X46" s="63">
        <f>SUM(F46,+O46)</f>
        <v>0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191</v>
      </c>
      <c r="C47" s="62" t="s">
        <v>192</v>
      </c>
      <c r="D47" s="63">
        <f>SUM(E47,+H47)</f>
        <v>0</v>
      </c>
      <c r="E47" s="63">
        <f>SUM(F47:G47)</f>
        <v>0</v>
      </c>
      <c r="F47" s="63">
        <v>0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0</v>
      </c>
      <c r="W47" s="63">
        <f>SUM(E47,+N47)</f>
        <v>0</v>
      </c>
      <c r="X47" s="63">
        <f>SUM(F47,+O47)</f>
        <v>0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193</v>
      </c>
      <c r="C48" s="62" t="s">
        <v>194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1</v>
      </c>
      <c r="W48" s="63">
        <f>SUM(E48,+N48)</f>
        <v>1</v>
      </c>
      <c r="X48" s="63">
        <f>SUM(F48,+O48)</f>
        <v>1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195</v>
      </c>
      <c r="C49" s="62" t="s">
        <v>196</v>
      </c>
      <c r="D49" s="63">
        <f>SUM(E49,+H49)</f>
        <v>0</v>
      </c>
      <c r="E49" s="63">
        <f>SUM(F49:G49)</f>
        <v>0</v>
      </c>
      <c r="F49" s="63">
        <v>0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0</v>
      </c>
      <c r="W49" s="63">
        <f>SUM(E49,+N49)</f>
        <v>0</v>
      </c>
      <c r="X49" s="63">
        <f>SUM(F49,+O49)</f>
        <v>0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197</v>
      </c>
      <c r="C50" s="62" t="s">
        <v>198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199</v>
      </c>
      <c r="C51" s="62" t="s">
        <v>200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0</v>
      </c>
      <c r="N51" s="63">
        <f>SUM(O51:P51)</f>
        <v>0</v>
      </c>
      <c r="O51" s="63">
        <v>0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1</v>
      </c>
      <c r="W51" s="63">
        <f>SUM(E51,+N51)</f>
        <v>1</v>
      </c>
      <c r="X51" s="63">
        <f>SUM(F51,+O51)</f>
        <v>1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100</v>
      </c>
      <c r="B52" s="61" t="s">
        <v>201</v>
      </c>
      <c r="C52" s="62" t="s">
        <v>202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100</v>
      </c>
      <c r="B53" s="61" t="s">
        <v>203</v>
      </c>
      <c r="C53" s="62" t="s">
        <v>204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1</v>
      </c>
      <c r="W53" s="63">
        <f>SUM(E53,+N53)</f>
        <v>1</v>
      </c>
      <c r="X53" s="63">
        <f>SUM(F53,+O53)</f>
        <v>1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100</v>
      </c>
      <c r="B54" s="61" t="s">
        <v>205</v>
      </c>
      <c r="C54" s="62" t="s">
        <v>206</v>
      </c>
      <c r="D54" s="63">
        <f>SUM(E54,+H54)</f>
        <v>0</v>
      </c>
      <c r="E54" s="63">
        <f>SUM(F54:G54)</f>
        <v>0</v>
      </c>
      <c r="F54" s="63">
        <v>0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0</v>
      </c>
      <c r="W54" s="63">
        <f>SUM(E54,+N54)</f>
        <v>0</v>
      </c>
      <c r="X54" s="63">
        <f>SUM(F54,+O54)</f>
        <v>0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100</v>
      </c>
      <c r="B55" s="61" t="s">
        <v>207</v>
      </c>
      <c r="C55" s="62" t="s">
        <v>208</v>
      </c>
      <c r="D55" s="63">
        <f>SUM(E55,+H55)</f>
        <v>2</v>
      </c>
      <c r="E55" s="63">
        <f>SUM(F55:G55)</f>
        <v>2</v>
      </c>
      <c r="F55" s="63">
        <v>2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2</v>
      </c>
      <c r="W55" s="63">
        <f>SUM(E55,+N55)</f>
        <v>2</v>
      </c>
      <c r="X55" s="63">
        <f>SUM(F55,+O55)</f>
        <v>2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100</v>
      </c>
      <c r="B56" s="61" t="s">
        <v>210</v>
      </c>
      <c r="C56" s="62" t="s">
        <v>211</v>
      </c>
      <c r="D56" s="63">
        <f>SUM(E56,+H56)</f>
        <v>1</v>
      </c>
      <c r="E56" s="63">
        <f>SUM(F56:G56)</f>
        <v>1</v>
      </c>
      <c r="F56" s="63">
        <v>1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1</v>
      </c>
      <c r="W56" s="63">
        <f>SUM(E56,+N56)</f>
        <v>1</v>
      </c>
      <c r="X56" s="63">
        <f>SUM(F56,+O56)</f>
        <v>1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100</v>
      </c>
      <c r="B57" s="61" t="s">
        <v>212</v>
      </c>
      <c r="C57" s="62" t="s">
        <v>213</v>
      </c>
      <c r="D57" s="63">
        <f>SUM(E57,+H57)</f>
        <v>0</v>
      </c>
      <c r="E57" s="63">
        <f>SUM(F57:G57)</f>
        <v>0</v>
      </c>
      <c r="F57" s="63">
        <v>0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0</v>
      </c>
      <c r="W57" s="63">
        <f>SUM(E57,+N57)</f>
        <v>0</v>
      </c>
      <c r="X57" s="63">
        <f>SUM(F57,+O57)</f>
        <v>0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100</v>
      </c>
      <c r="B58" s="61" t="s">
        <v>214</v>
      </c>
      <c r="C58" s="62" t="s">
        <v>215</v>
      </c>
      <c r="D58" s="63">
        <f>SUM(E58,+H58)</f>
        <v>3</v>
      </c>
      <c r="E58" s="63">
        <f>SUM(F58:G58)</f>
        <v>3</v>
      </c>
      <c r="F58" s="63">
        <v>3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1</v>
      </c>
      <c r="N58" s="63">
        <f>SUM(O58:P58)</f>
        <v>1</v>
      </c>
      <c r="O58" s="63">
        <v>1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4</v>
      </c>
      <c r="W58" s="63">
        <f>SUM(E58,+N58)</f>
        <v>4</v>
      </c>
      <c r="X58" s="63">
        <f>SUM(F58,+O58)</f>
        <v>4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100</v>
      </c>
      <c r="B59" s="61" t="s">
        <v>216</v>
      </c>
      <c r="C59" s="62" t="s">
        <v>217</v>
      </c>
      <c r="D59" s="63">
        <f>SUM(E59,+H59)</f>
        <v>0</v>
      </c>
      <c r="E59" s="63">
        <f>SUM(F59:G59)</f>
        <v>0</v>
      </c>
      <c r="F59" s="63">
        <v>0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0</v>
      </c>
      <c r="W59" s="63">
        <f>SUM(E59,+N59)</f>
        <v>0</v>
      </c>
      <c r="X59" s="63">
        <f>SUM(F59,+O59)</f>
        <v>0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100</v>
      </c>
      <c r="B60" s="61" t="s">
        <v>218</v>
      </c>
      <c r="C60" s="62" t="s">
        <v>219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100</v>
      </c>
      <c r="B61" s="61" t="s">
        <v>220</v>
      </c>
      <c r="C61" s="62" t="s">
        <v>221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100</v>
      </c>
      <c r="B62" s="61" t="s">
        <v>222</v>
      </c>
      <c r="C62" s="62" t="s">
        <v>223</v>
      </c>
      <c r="D62" s="63">
        <f>SUM(E62,+H62)</f>
        <v>0</v>
      </c>
      <c r="E62" s="63">
        <f>SUM(F62:G62)</f>
        <v>0</v>
      </c>
      <c r="F62" s="63">
        <v>0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0</v>
      </c>
      <c r="N62" s="63">
        <f>SUM(O62:P62)</f>
        <v>0</v>
      </c>
      <c r="O62" s="63">
        <v>0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0</v>
      </c>
      <c r="W62" s="63">
        <f>SUM(E62,+N62)</f>
        <v>0</v>
      </c>
      <c r="X62" s="63">
        <f>SUM(F62,+O62)</f>
        <v>0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100</v>
      </c>
      <c r="B63" s="61" t="s">
        <v>224</v>
      </c>
      <c r="C63" s="62" t="s">
        <v>225</v>
      </c>
      <c r="D63" s="63">
        <f>SUM(E63,+H63)</f>
        <v>27</v>
      </c>
      <c r="E63" s="63">
        <f>SUM(F63:G63)</f>
        <v>0</v>
      </c>
      <c r="F63" s="63">
        <v>0</v>
      </c>
      <c r="G63" s="63">
        <v>0</v>
      </c>
      <c r="H63" s="63">
        <f>SUM(I63:L63)</f>
        <v>27</v>
      </c>
      <c r="I63" s="63">
        <v>27</v>
      </c>
      <c r="J63" s="63">
        <v>0</v>
      </c>
      <c r="K63" s="63">
        <v>0</v>
      </c>
      <c r="L63" s="63">
        <v>0</v>
      </c>
      <c r="M63" s="63">
        <f>SUM(N63,+Q63)</f>
        <v>0</v>
      </c>
      <c r="N63" s="63">
        <f>SUM(O63:P63)</f>
        <v>0</v>
      </c>
      <c r="O63" s="63">
        <v>0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27</v>
      </c>
      <c r="W63" s="63">
        <f>SUM(E63,+N63)</f>
        <v>0</v>
      </c>
      <c r="X63" s="63">
        <f>SUM(F63,+O63)</f>
        <v>0</v>
      </c>
      <c r="Y63" s="63">
        <f>SUM(G63,+P63)</f>
        <v>0</v>
      </c>
      <c r="Z63" s="63">
        <f>SUM(H63,+Q63)</f>
        <v>27</v>
      </c>
      <c r="AA63" s="63">
        <f>SUM(I63,+R63)</f>
        <v>27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100</v>
      </c>
      <c r="B64" s="61" t="s">
        <v>226</v>
      </c>
      <c r="C64" s="62" t="s">
        <v>227</v>
      </c>
      <c r="D64" s="63">
        <f>SUM(E64,+H64)</f>
        <v>1</v>
      </c>
      <c r="E64" s="63">
        <f>SUM(F64:G64)</f>
        <v>1</v>
      </c>
      <c r="F64" s="63">
        <v>1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1</v>
      </c>
      <c r="N64" s="63">
        <f>SUM(O64:P64)</f>
        <v>1</v>
      </c>
      <c r="O64" s="63">
        <v>1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2</v>
      </c>
      <c r="W64" s="63">
        <f>SUM(E64,+N64)</f>
        <v>2</v>
      </c>
      <c r="X64" s="63">
        <f>SUM(F64,+O64)</f>
        <v>2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100</v>
      </c>
      <c r="B65" s="61" t="s">
        <v>228</v>
      </c>
      <c r="C65" s="62" t="s">
        <v>229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100</v>
      </c>
      <c r="B66" s="61" t="s">
        <v>230</v>
      </c>
      <c r="C66" s="62" t="s">
        <v>231</v>
      </c>
      <c r="D66" s="63">
        <f>SUM(E66,+H66)</f>
        <v>3</v>
      </c>
      <c r="E66" s="63">
        <f>SUM(F66:G66)</f>
        <v>0</v>
      </c>
      <c r="F66" s="63">
        <v>0</v>
      </c>
      <c r="G66" s="63">
        <v>0</v>
      </c>
      <c r="H66" s="63">
        <f>SUM(I66:L66)</f>
        <v>3</v>
      </c>
      <c r="I66" s="63">
        <v>2</v>
      </c>
      <c r="J66" s="63">
        <v>1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3</v>
      </c>
      <c r="W66" s="63">
        <f>SUM(E66,+N66)</f>
        <v>0</v>
      </c>
      <c r="X66" s="63">
        <f>SUM(F66,+O66)</f>
        <v>0</v>
      </c>
      <c r="Y66" s="63">
        <f>SUM(G66,+P66)</f>
        <v>0</v>
      </c>
      <c r="Z66" s="63">
        <f>SUM(H66,+Q66)</f>
        <v>3</v>
      </c>
      <c r="AA66" s="63">
        <f>SUM(I66,+R66)</f>
        <v>2</v>
      </c>
      <c r="AB66" s="63">
        <f>SUM(J66,+S66)</f>
        <v>1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6">
    <sortCondition ref="A8:A66"/>
    <sortCondition ref="B8:B66"/>
    <sortCondition ref="C8:C6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65" man="1"/>
    <brk id="21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SUM(E7,+H7)</f>
        <v>129</v>
      </c>
      <c r="E7" s="71">
        <f>SUM(F7:G7)</f>
        <v>101</v>
      </c>
      <c r="F7" s="71">
        <f>SUM(F$8:F$57)</f>
        <v>60</v>
      </c>
      <c r="G7" s="71">
        <f>SUM(G$8:G$57)</f>
        <v>41</v>
      </c>
      <c r="H7" s="71">
        <f>SUM(I7:L7)</f>
        <v>28</v>
      </c>
      <c r="I7" s="71">
        <f>SUM(I$8:I$57)</f>
        <v>0</v>
      </c>
      <c r="J7" s="71">
        <f>SUM(J$8:J$57)</f>
        <v>25</v>
      </c>
      <c r="K7" s="71">
        <f>SUM(K$8:K$57)</f>
        <v>3</v>
      </c>
      <c r="L7" s="71">
        <f>SUM(L$8:L$57)</f>
        <v>0</v>
      </c>
      <c r="M7" s="71">
        <f>SUM(N7,+Q7)</f>
        <v>90</v>
      </c>
      <c r="N7" s="71">
        <f>SUM(O7:P7)</f>
        <v>46</v>
      </c>
      <c r="O7" s="71">
        <f>SUM(O$8:O$57)</f>
        <v>31</v>
      </c>
      <c r="P7" s="71">
        <f>SUM(P$8:P$57)</f>
        <v>15</v>
      </c>
      <c r="Q7" s="71">
        <f>SUM(R7:U7)</f>
        <v>44</v>
      </c>
      <c r="R7" s="71">
        <f>SUM(R$8:R$57)</f>
        <v>30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219</v>
      </c>
      <c r="W7" s="71">
        <f t="shared" si="0"/>
        <v>147</v>
      </c>
      <c r="X7" s="71">
        <f t="shared" si="0"/>
        <v>91</v>
      </c>
      <c r="Y7" s="71">
        <f t="shared" si="0"/>
        <v>56</v>
      </c>
      <c r="Z7" s="71">
        <f t="shared" si="0"/>
        <v>72</v>
      </c>
      <c r="AA7" s="71">
        <f t="shared" si="0"/>
        <v>30</v>
      </c>
      <c r="AB7" s="71">
        <f t="shared" si="0"/>
        <v>39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233</v>
      </c>
      <c r="C8" s="64" t="s">
        <v>234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3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236</v>
      </c>
      <c r="C9" s="64" t="s">
        <v>237</v>
      </c>
      <c r="D9" s="67">
        <f>SUM(E9,+H9)</f>
        <v>6</v>
      </c>
      <c r="E9" s="67">
        <f>SUM(F9:G9)</f>
        <v>6</v>
      </c>
      <c r="F9" s="67">
        <v>3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3</v>
      </c>
      <c r="P9" s="67">
        <v>5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14</v>
      </c>
      <c r="W9" s="67">
        <f>SUM(E9,+N9)</f>
        <v>14</v>
      </c>
      <c r="X9" s="67">
        <f>SUM(F9,+O9)</f>
        <v>6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239</v>
      </c>
      <c r="C10" s="64" t="s">
        <v>240</v>
      </c>
      <c r="D10" s="67">
        <f>SUM(E10,+H10)</f>
        <v>2</v>
      </c>
      <c r="E10" s="67">
        <f>SUM(F10:G10)</f>
        <v>0</v>
      </c>
      <c r="F10" s="67">
        <v>0</v>
      </c>
      <c r="G10" s="67">
        <v>0</v>
      </c>
      <c r="H10" s="67">
        <f>SUM(I10:L10)</f>
        <v>2</v>
      </c>
      <c r="I10" s="67">
        <v>0</v>
      </c>
      <c r="J10" s="67">
        <v>0</v>
      </c>
      <c r="K10" s="67">
        <v>2</v>
      </c>
      <c r="L10" s="67">
        <v>0</v>
      </c>
      <c r="M10" s="67">
        <f>SUM(N10,+Q10)</f>
        <v>4</v>
      </c>
      <c r="N10" s="67">
        <f>SUM(O10:P10)</f>
        <v>0</v>
      </c>
      <c r="O10" s="67">
        <v>0</v>
      </c>
      <c r="P10" s="67">
        <v>0</v>
      </c>
      <c r="Q10" s="67">
        <f>SUM(R10:U10)</f>
        <v>4</v>
      </c>
      <c r="R10" s="67">
        <v>0</v>
      </c>
      <c r="S10" s="67">
        <v>4</v>
      </c>
      <c r="T10" s="67">
        <v>0</v>
      </c>
      <c r="U10" s="67">
        <v>0</v>
      </c>
      <c r="V10" s="67">
        <f>SUM(D10,+M10)</f>
        <v>6</v>
      </c>
      <c r="W10" s="67">
        <f>SUM(E10,+N10)</f>
        <v>0</v>
      </c>
      <c r="X10" s="67">
        <f>SUM(F10,+O10)</f>
        <v>0</v>
      </c>
      <c r="Y10" s="67">
        <f>SUM(G10,+P10)</f>
        <v>0</v>
      </c>
      <c r="Z10" s="67">
        <f>SUM(H10,+Q10)</f>
        <v>6</v>
      </c>
      <c r="AA10" s="67">
        <f>SUM(I10,+R10)</f>
        <v>0</v>
      </c>
      <c r="AB10" s="67">
        <f>SUM(J10,+S10)</f>
        <v>4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241</v>
      </c>
      <c r="C11" s="64" t="s">
        <v>242</v>
      </c>
      <c r="D11" s="67">
        <f>SUM(E11,+H11)</f>
        <v>29</v>
      </c>
      <c r="E11" s="67">
        <f>SUM(F11:G11)</f>
        <v>28</v>
      </c>
      <c r="F11" s="67">
        <v>7</v>
      </c>
      <c r="G11" s="67">
        <v>21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4</v>
      </c>
      <c r="N11" s="67">
        <f>SUM(O11:P11)</f>
        <v>4</v>
      </c>
      <c r="O11" s="67">
        <v>1</v>
      </c>
      <c r="P11" s="67">
        <v>3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33</v>
      </c>
      <c r="W11" s="67">
        <f>SUM(E11,+N11)</f>
        <v>32</v>
      </c>
      <c r="X11" s="67">
        <f>SUM(F11,+O11)</f>
        <v>8</v>
      </c>
      <c r="Y11" s="67">
        <f>SUM(G11,+P11)</f>
        <v>24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243</v>
      </c>
      <c r="C12" s="64" t="s">
        <v>244</v>
      </c>
      <c r="D12" s="67">
        <f>SUM(E12,+H12)</f>
        <v>19</v>
      </c>
      <c r="E12" s="67">
        <f>SUM(F12:G12)</f>
        <v>11</v>
      </c>
      <c r="F12" s="67">
        <v>11</v>
      </c>
      <c r="G12" s="67">
        <v>0</v>
      </c>
      <c r="H12" s="67">
        <f>SUM(I12:L12)</f>
        <v>8</v>
      </c>
      <c r="I12" s="67">
        <v>0</v>
      </c>
      <c r="J12" s="67">
        <v>8</v>
      </c>
      <c r="K12" s="67">
        <v>0</v>
      </c>
      <c r="L12" s="67">
        <v>0</v>
      </c>
      <c r="M12" s="67">
        <f>SUM(N12,+Q12)</f>
        <v>7</v>
      </c>
      <c r="N12" s="67">
        <f>SUM(O12:P12)</f>
        <v>4</v>
      </c>
      <c r="O12" s="67">
        <v>4</v>
      </c>
      <c r="P12" s="67">
        <v>0</v>
      </c>
      <c r="Q12" s="67">
        <f>SUM(R12:U12)</f>
        <v>3</v>
      </c>
      <c r="R12" s="67">
        <v>2</v>
      </c>
      <c r="S12" s="67">
        <v>1</v>
      </c>
      <c r="T12" s="67">
        <v>0</v>
      </c>
      <c r="U12" s="67">
        <v>0</v>
      </c>
      <c r="V12" s="67">
        <f>SUM(D12,+M12)</f>
        <v>26</v>
      </c>
      <c r="W12" s="67">
        <f>SUM(E12,+N12)</f>
        <v>15</v>
      </c>
      <c r="X12" s="67">
        <f>SUM(F12,+O12)</f>
        <v>15</v>
      </c>
      <c r="Y12" s="67">
        <f>SUM(G12,+P12)</f>
        <v>0</v>
      </c>
      <c r="Z12" s="67">
        <f>SUM(H12,+Q12)</f>
        <v>11</v>
      </c>
      <c r="AA12" s="67">
        <f>SUM(I12,+R12)</f>
        <v>2</v>
      </c>
      <c r="AB12" s="67">
        <f>SUM(J12,+S12)</f>
        <v>9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246</v>
      </c>
      <c r="C13" s="64" t="s">
        <v>247</v>
      </c>
      <c r="D13" s="67">
        <f>SUM(E13,+H13)</f>
        <v>6</v>
      </c>
      <c r="E13" s="67">
        <f>SUM(F13:G13)</f>
        <v>3</v>
      </c>
      <c r="F13" s="67">
        <v>2</v>
      </c>
      <c r="G13" s="67">
        <v>1</v>
      </c>
      <c r="H13" s="67">
        <f>SUM(I13:L13)</f>
        <v>3</v>
      </c>
      <c r="I13" s="67">
        <v>0</v>
      </c>
      <c r="J13" s="67">
        <v>3</v>
      </c>
      <c r="K13" s="67">
        <v>0</v>
      </c>
      <c r="L13" s="67">
        <v>0</v>
      </c>
      <c r="M13" s="67">
        <f>SUM(N13,+Q13)</f>
        <v>8</v>
      </c>
      <c r="N13" s="67">
        <f>SUM(O13:P13)</f>
        <v>5</v>
      </c>
      <c r="O13" s="67">
        <v>3</v>
      </c>
      <c r="P13" s="67">
        <v>2</v>
      </c>
      <c r="Q13" s="67">
        <f>SUM(R13:U13)</f>
        <v>3</v>
      </c>
      <c r="R13" s="67">
        <v>0</v>
      </c>
      <c r="S13" s="67">
        <v>3</v>
      </c>
      <c r="T13" s="67">
        <v>0</v>
      </c>
      <c r="U13" s="67">
        <v>0</v>
      </c>
      <c r="V13" s="67">
        <f>SUM(D13,+M13)</f>
        <v>14</v>
      </c>
      <c r="W13" s="67">
        <f>SUM(E13,+N13)</f>
        <v>8</v>
      </c>
      <c r="X13" s="67">
        <f>SUM(F13,+O13)</f>
        <v>5</v>
      </c>
      <c r="Y13" s="67">
        <f>SUM(G13,+P13)</f>
        <v>3</v>
      </c>
      <c r="Z13" s="67">
        <f>SUM(H13,+Q13)</f>
        <v>6</v>
      </c>
      <c r="AA13" s="67">
        <f>SUM(I13,+R13)</f>
        <v>0</v>
      </c>
      <c r="AB13" s="67">
        <f>SUM(J13,+S13)</f>
        <v>6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248</v>
      </c>
      <c r="C14" s="64" t="s">
        <v>249</v>
      </c>
      <c r="D14" s="67">
        <f>SUM(E14,+H14)</f>
        <v>9</v>
      </c>
      <c r="E14" s="67">
        <f>SUM(F14:G14)</f>
        <v>9</v>
      </c>
      <c r="F14" s="67">
        <v>9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32</v>
      </c>
      <c r="N14" s="67">
        <f>SUM(O14:P14)</f>
        <v>4</v>
      </c>
      <c r="O14" s="67">
        <v>4</v>
      </c>
      <c r="P14" s="67">
        <v>0</v>
      </c>
      <c r="Q14" s="67">
        <f>SUM(R14:U14)</f>
        <v>28</v>
      </c>
      <c r="R14" s="67">
        <v>28</v>
      </c>
      <c r="S14" s="67">
        <v>0</v>
      </c>
      <c r="T14" s="67">
        <v>0</v>
      </c>
      <c r="U14" s="67">
        <v>0</v>
      </c>
      <c r="V14" s="67">
        <f>SUM(D14,+M14)</f>
        <v>41</v>
      </c>
      <c r="W14" s="67">
        <f>SUM(E14,+N14)</f>
        <v>13</v>
      </c>
      <c r="X14" s="67">
        <f>SUM(F14,+O14)</f>
        <v>13</v>
      </c>
      <c r="Y14" s="67">
        <f>SUM(G14,+P14)</f>
        <v>0</v>
      </c>
      <c r="Z14" s="67">
        <f>SUM(H14,+Q14)</f>
        <v>28</v>
      </c>
      <c r="AA14" s="67">
        <f>SUM(I14,+R14)</f>
        <v>28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250</v>
      </c>
      <c r="C15" s="64" t="s">
        <v>251</v>
      </c>
      <c r="D15" s="67">
        <f>SUM(E15,+H15)</f>
        <v>2</v>
      </c>
      <c r="E15" s="67">
        <f>SUM(F15:G15)</f>
        <v>2</v>
      </c>
      <c r="F15" s="67">
        <v>1</v>
      </c>
      <c r="G15" s="67">
        <v>1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2</v>
      </c>
      <c r="N15" s="67">
        <f>SUM(O15:P15)</f>
        <v>2</v>
      </c>
      <c r="O15" s="67">
        <v>1</v>
      </c>
      <c r="P15" s="67">
        <v>1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4</v>
      </c>
      <c r="W15" s="67">
        <f>SUM(E15,+N15)</f>
        <v>4</v>
      </c>
      <c r="X15" s="67">
        <f>SUM(F15,+O15)</f>
        <v>2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252</v>
      </c>
      <c r="C16" s="64" t="s">
        <v>253</v>
      </c>
      <c r="D16" s="67">
        <f>SUM(E16,+H16)</f>
        <v>10</v>
      </c>
      <c r="E16" s="67">
        <f>SUM(F16:G16)</f>
        <v>10</v>
      </c>
      <c r="F16" s="67">
        <v>7</v>
      </c>
      <c r="G16" s="67">
        <v>3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1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11</v>
      </c>
      <c r="W16" s="67">
        <f>SUM(E16,+N16)</f>
        <v>11</v>
      </c>
      <c r="X16" s="67">
        <f>SUM(F16,+O16)</f>
        <v>8</v>
      </c>
      <c r="Y16" s="67">
        <f>SUM(G16,+P16)</f>
        <v>3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255</v>
      </c>
      <c r="C17" s="64" t="s">
        <v>256</v>
      </c>
      <c r="D17" s="67">
        <f>SUM(E17,+H17)</f>
        <v>13</v>
      </c>
      <c r="E17" s="67">
        <f>SUM(F17:G17)</f>
        <v>13</v>
      </c>
      <c r="F17" s="67">
        <v>1</v>
      </c>
      <c r="G17" s="67">
        <v>12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4</v>
      </c>
      <c r="N17" s="67">
        <f>SUM(O17:P17)</f>
        <v>4</v>
      </c>
      <c r="O17" s="67">
        <v>0</v>
      </c>
      <c r="P17" s="67">
        <v>4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17</v>
      </c>
      <c r="W17" s="67">
        <f>SUM(E17,+N17)</f>
        <v>17</v>
      </c>
      <c r="X17" s="67">
        <f>SUM(F17,+O17)</f>
        <v>1</v>
      </c>
      <c r="Y17" s="67">
        <f>SUM(G17,+P17)</f>
        <v>16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257</v>
      </c>
      <c r="C18" s="64" t="s">
        <v>258</v>
      </c>
      <c r="D18" s="67">
        <f>SUM(E18,+H18)</f>
        <v>7</v>
      </c>
      <c r="E18" s="67">
        <f>SUM(F18:G18)</f>
        <v>7</v>
      </c>
      <c r="F18" s="67">
        <v>7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4</v>
      </c>
      <c r="N18" s="67">
        <f>SUM(O18:P18)</f>
        <v>4</v>
      </c>
      <c r="O18" s="67">
        <v>4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11</v>
      </c>
      <c r="W18" s="67">
        <f>SUM(E18,+N18)</f>
        <v>11</v>
      </c>
      <c r="X18" s="67">
        <f>SUM(F18,+O18)</f>
        <v>11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259</v>
      </c>
      <c r="C19" s="64" t="s">
        <v>260</v>
      </c>
      <c r="D19" s="67">
        <f>SUM(E19,+H19)</f>
        <v>5</v>
      </c>
      <c r="E19" s="67">
        <f>SUM(F19:G19)</f>
        <v>3</v>
      </c>
      <c r="F19" s="67">
        <v>3</v>
      </c>
      <c r="G19" s="67">
        <v>0</v>
      </c>
      <c r="H19" s="67">
        <f>SUM(I19:L19)</f>
        <v>2</v>
      </c>
      <c r="I19" s="67">
        <v>0</v>
      </c>
      <c r="J19" s="67">
        <v>1</v>
      </c>
      <c r="K19" s="67">
        <v>1</v>
      </c>
      <c r="L19" s="67">
        <v>0</v>
      </c>
      <c r="M19" s="67">
        <f>SUM(N19,+Q19)</f>
        <v>2</v>
      </c>
      <c r="N19" s="67">
        <f>SUM(O19:P19)</f>
        <v>1</v>
      </c>
      <c r="O19" s="67">
        <v>1</v>
      </c>
      <c r="P19" s="67">
        <v>0</v>
      </c>
      <c r="Q19" s="67">
        <f>SUM(R19:U19)</f>
        <v>1</v>
      </c>
      <c r="R19" s="67">
        <v>0</v>
      </c>
      <c r="S19" s="67">
        <v>1</v>
      </c>
      <c r="T19" s="67">
        <v>0</v>
      </c>
      <c r="U19" s="67">
        <v>0</v>
      </c>
      <c r="V19" s="67">
        <f>SUM(D19,+M19)</f>
        <v>7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3</v>
      </c>
      <c r="AA19" s="67">
        <f>SUM(I19,+R19)</f>
        <v>0</v>
      </c>
      <c r="AB19" s="67">
        <f>SUM(J19,+S19)</f>
        <v>2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262</v>
      </c>
      <c r="C20" s="64" t="s">
        <v>263</v>
      </c>
      <c r="D20" s="67">
        <f>SUM(E20,+H20)</f>
        <v>21</v>
      </c>
      <c r="E20" s="67">
        <f>SUM(F20:G20)</f>
        <v>9</v>
      </c>
      <c r="F20" s="67">
        <v>9</v>
      </c>
      <c r="G20" s="67">
        <v>0</v>
      </c>
      <c r="H20" s="67">
        <f>SUM(I20:L20)</f>
        <v>12</v>
      </c>
      <c r="I20" s="67">
        <v>0</v>
      </c>
      <c r="J20" s="67">
        <v>12</v>
      </c>
      <c r="K20" s="67">
        <v>0</v>
      </c>
      <c r="L20" s="67">
        <v>0</v>
      </c>
      <c r="M20" s="67">
        <f>SUM(N20,+Q20)</f>
        <v>11</v>
      </c>
      <c r="N20" s="67">
        <f>SUM(O20:P20)</f>
        <v>6</v>
      </c>
      <c r="O20" s="67">
        <v>6</v>
      </c>
      <c r="P20" s="67">
        <v>0</v>
      </c>
      <c r="Q20" s="67">
        <f>SUM(R20:U20)</f>
        <v>5</v>
      </c>
      <c r="R20" s="67">
        <v>0</v>
      </c>
      <c r="S20" s="67">
        <v>5</v>
      </c>
      <c r="T20" s="67">
        <v>0</v>
      </c>
      <c r="U20" s="67">
        <v>0</v>
      </c>
      <c r="V20" s="67">
        <f>SUM(D20,+M20)</f>
        <v>32</v>
      </c>
      <c r="W20" s="67">
        <f>SUM(E20,+N20)</f>
        <v>15</v>
      </c>
      <c r="X20" s="67">
        <f>SUM(F20,+O20)</f>
        <v>15</v>
      </c>
      <c r="Y20" s="67">
        <f>SUM(G20,+P20)</f>
        <v>0</v>
      </c>
      <c r="Z20" s="67">
        <f>SUM(H20,+Q20)</f>
        <v>17</v>
      </c>
      <c r="AA20" s="67">
        <f>SUM(I20,+R20)</f>
        <v>0</v>
      </c>
      <c r="AB20" s="67">
        <f>SUM(J20,+S20)</f>
        <v>17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0">
    <sortCondition ref="A8:A20"/>
    <sortCondition ref="B8:B20"/>
    <sortCondition ref="C8:C2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CY7" si="0">SUM(D$8:D$207)</f>
        <v>30</v>
      </c>
      <c r="E7" s="71">
        <f t="shared" si="0"/>
        <v>48</v>
      </c>
      <c r="F7" s="71">
        <f t="shared" si="0"/>
        <v>1</v>
      </c>
      <c r="G7" s="71">
        <f t="shared" si="0"/>
        <v>4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710</v>
      </c>
      <c r="M7" s="71">
        <f t="shared" si="0"/>
        <v>1684</v>
      </c>
      <c r="N7" s="71">
        <f t="shared" si="0"/>
        <v>94</v>
      </c>
      <c r="O7" s="71">
        <f t="shared" si="0"/>
        <v>189</v>
      </c>
      <c r="P7" s="71">
        <f t="shared" si="0"/>
        <v>10</v>
      </c>
      <c r="Q7" s="71">
        <f t="shared" si="0"/>
        <v>84</v>
      </c>
      <c r="R7" s="71">
        <f t="shared" si="0"/>
        <v>0</v>
      </c>
      <c r="S7" s="71">
        <f t="shared" si="0"/>
        <v>0</v>
      </c>
      <c r="T7" s="71">
        <f t="shared" si="0"/>
        <v>2681</v>
      </c>
      <c r="U7" s="71">
        <f t="shared" si="0"/>
        <v>7695</v>
      </c>
      <c r="V7" s="71">
        <f t="shared" si="0"/>
        <v>195</v>
      </c>
      <c r="W7" s="71">
        <f t="shared" si="0"/>
        <v>672</v>
      </c>
      <c r="X7" s="71">
        <f t="shared" si="0"/>
        <v>5</v>
      </c>
      <c r="Y7" s="71">
        <f t="shared" si="0"/>
        <v>9</v>
      </c>
      <c r="Z7" s="71">
        <f t="shared" si="0"/>
        <v>0</v>
      </c>
      <c r="AA7" s="71">
        <f t="shared" si="0"/>
        <v>0</v>
      </c>
      <c r="AB7" s="79">
        <f>AC7+AV7</f>
        <v>32</v>
      </c>
      <c r="AC7" s="79">
        <f>AD7+AJ7+AP7</f>
        <v>30</v>
      </c>
      <c r="AD7" s="79">
        <f>SUM(AE7:AI7)</f>
        <v>4</v>
      </c>
      <c r="AE7" s="79">
        <f t="shared" si="0"/>
        <v>0</v>
      </c>
      <c r="AF7" s="79">
        <f t="shared" si="0"/>
        <v>4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4</v>
      </c>
      <c r="AK7" s="79">
        <f t="shared" si="0"/>
        <v>2</v>
      </c>
      <c r="AL7" s="79">
        <f t="shared" si="0"/>
        <v>2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22</v>
      </c>
      <c r="AQ7" s="79">
        <f t="shared" si="0"/>
        <v>18</v>
      </c>
      <c r="AR7" s="79">
        <f t="shared" si="0"/>
        <v>3</v>
      </c>
      <c r="AS7" s="79">
        <f t="shared" si="0"/>
        <v>1</v>
      </c>
      <c r="AT7" s="79">
        <f t="shared" si="0"/>
        <v>0</v>
      </c>
      <c r="AU7" s="79">
        <f t="shared" si="0"/>
        <v>0</v>
      </c>
      <c r="AV7" s="79">
        <f>AW7+BC7+BI7+BO7+BU7</f>
        <v>2</v>
      </c>
      <c r="AW7" s="79">
        <f>SUM(AX7:BB7)</f>
        <v>1</v>
      </c>
      <c r="AX7" s="79">
        <f t="shared" si="0"/>
        <v>0</v>
      </c>
      <c r="AY7" s="79">
        <f t="shared" si="0"/>
        <v>0</v>
      </c>
      <c r="AZ7" s="79">
        <f t="shared" si="0"/>
        <v>1</v>
      </c>
      <c r="BA7" s="79">
        <f t="shared" si="0"/>
        <v>0</v>
      </c>
      <c r="BB7" s="79">
        <f t="shared" si="0"/>
        <v>0</v>
      </c>
      <c r="BC7" s="79">
        <f>SUM(BD7:BH7)</f>
        <v>1</v>
      </c>
      <c r="BD7" s="79">
        <f t="shared" si="0"/>
        <v>0</v>
      </c>
      <c r="BE7" s="79">
        <f t="shared" si="0"/>
        <v>0</v>
      </c>
      <c r="BF7" s="79">
        <f t="shared" si="0"/>
        <v>1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0</v>
      </c>
      <c r="BV7" s="79">
        <f t="shared" si="0"/>
        <v>0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28</v>
      </c>
      <c r="CK7" s="71">
        <f t="shared" si="0"/>
        <v>95</v>
      </c>
      <c r="CL7" s="71">
        <f t="shared" si="0"/>
        <v>1</v>
      </c>
      <c r="CM7" s="71">
        <f t="shared" si="0"/>
        <v>3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464</v>
      </c>
      <c r="CS7" s="71">
        <f t="shared" si="0"/>
        <v>1553</v>
      </c>
      <c r="CT7" s="71">
        <f t="shared" si="0"/>
        <v>4</v>
      </c>
      <c r="CU7" s="71">
        <f t="shared" si="0"/>
        <v>14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10</v>
      </c>
      <c r="E8" s="63">
        <v>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63</v>
      </c>
      <c r="M8" s="63">
        <v>155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105</v>
      </c>
      <c r="U8" s="63">
        <v>233</v>
      </c>
      <c r="V8" s="63">
        <v>51</v>
      </c>
      <c r="W8" s="63">
        <v>111</v>
      </c>
      <c r="X8" s="63">
        <v>5</v>
      </c>
      <c r="Y8" s="63">
        <v>9</v>
      </c>
      <c r="Z8" s="63">
        <v>0</v>
      </c>
      <c r="AA8" s="63">
        <v>0</v>
      </c>
      <c r="AB8" s="63">
        <f>AC8+AV8</f>
        <v>10</v>
      </c>
      <c r="AC8" s="63">
        <f>AD8+AJ8+AP8</f>
        <v>10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10</v>
      </c>
      <c r="AQ8" s="63">
        <v>10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/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22</v>
      </c>
      <c r="CS8" s="63">
        <v>71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8</v>
      </c>
      <c r="E9" s="63">
        <v>16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69</v>
      </c>
      <c r="M9" s="63">
        <v>138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160</v>
      </c>
      <c r="U9" s="63">
        <v>454</v>
      </c>
      <c r="V9" s="63">
        <v>33</v>
      </c>
      <c r="W9" s="63">
        <v>103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8</v>
      </c>
      <c r="AC9" s="63">
        <f>AD9+AJ9+AP9</f>
        <v>8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2</v>
      </c>
      <c r="AK9" s="63">
        <v>2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6</v>
      </c>
      <c r="AQ9" s="63">
        <v>6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8</v>
      </c>
      <c r="CK9" s="63">
        <v>20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27</v>
      </c>
      <c r="CS9" s="63">
        <v>83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157</v>
      </c>
      <c r="U10" s="63">
        <v>367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54</v>
      </c>
      <c r="CS10" s="63">
        <v>184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117</v>
      </c>
      <c r="C11" s="62" t="s">
        <v>118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83</v>
      </c>
      <c r="M11" s="63">
        <v>166</v>
      </c>
      <c r="N11" s="63">
        <v>83</v>
      </c>
      <c r="O11" s="63">
        <v>166</v>
      </c>
      <c r="P11" s="63">
        <v>0</v>
      </c>
      <c r="Q11" s="63">
        <v>0</v>
      </c>
      <c r="R11" s="63">
        <v>0</v>
      </c>
      <c r="S11" s="63">
        <v>0</v>
      </c>
      <c r="T11" s="63">
        <v>566</v>
      </c>
      <c r="U11" s="63">
        <v>1441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67</v>
      </c>
      <c r="CS11" s="63">
        <v>205</v>
      </c>
      <c r="CT11" s="63">
        <v>2</v>
      </c>
      <c r="CU11" s="63">
        <v>5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119</v>
      </c>
      <c r="C12" s="62" t="s">
        <v>120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121</v>
      </c>
      <c r="C13" s="62" t="s">
        <v>122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31</v>
      </c>
      <c r="M13" s="63">
        <v>66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71</v>
      </c>
      <c r="U13" s="63">
        <v>181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41</v>
      </c>
      <c r="CS13" s="63">
        <v>134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123</v>
      </c>
      <c r="C14" s="62" t="s">
        <v>124</v>
      </c>
      <c r="D14" s="63">
        <v>1</v>
      </c>
      <c r="E14" s="63">
        <v>2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84</v>
      </c>
      <c r="M14" s="63">
        <v>206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47</v>
      </c>
      <c r="U14" s="63">
        <v>156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1</v>
      </c>
      <c r="AC14" s="63">
        <f>AD14+AJ14+AP14</f>
        <v>1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1</v>
      </c>
      <c r="AK14" s="63">
        <v>0</v>
      </c>
      <c r="AL14" s="63">
        <v>1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27</v>
      </c>
      <c r="CS14" s="63">
        <v>94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125</v>
      </c>
      <c r="C15" s="62" t="s">
        <v>126</v>
      </c>
      <c r="D15" s="63">
        <v>1</v>
      </c>
      <c r="E15" s="63">
        <v>2</v>
      </c>
      <c r="F15" s="63">
        <v>0</v>
      </c>
      <c r="G15" s="63">
        <v>0</v>
      </c>
      <c r="H15" s="63">
        <v>1</v>
      </c>
      <c r="I15" s="63">
        <v>4</v>
      </c>
      <c r="J15" s="63">
        <v>0</v>
      </c>
      <c r="K15" s="63">
        <v>0</v>
      </c>
      <c r="L15" s="63">
        <v>16</v>
      </c>
      <c r="M15" s="63">
        <v>36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111</v>
      </c>
      <c r="U15" s="63">
        <v>429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</v>
      </c>
      <c r="AC15" s="63">
        <f>AD15+AJ15+AP15</f>
        <v>1</v>
      </c>
      <c r="AD15" s="63">
        <f>SUM(AE15:AI15)</f>
        <v>1</v>
      </c>
      <c r="AE15" s="63">
        <v>0</v>
      </c>
      <c r="AF15" s="63">
        <v>1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1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0</v>
      </c>
      <c r="BF15" s="63">
        <v>1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127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13</v>
      </c>
      <c r="CS15" s="63">
        <v>36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128</v>
      </c>
      <c r="C16" s="62" t="s">
        <v>129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130</v>
      </c>
      <c r="C17" s="62" t="s">
        <v>131</v>
      </c>
      <c r="D17" s="63">
        <v>1</v>
      </c>
      <c r="E17" s="63">
        <v>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38</v>
      </c>
      <c r="M17" s="63">
        <v>78</v>
      </c>
      <c r="N17" s="63">
        <v>0</v>
      </c>
      <c r="O17" s="63">
        <v>0</v>
      </c>
      <c r="P17" s="63">
        <v>5</v>
      </c>
      <c r="Q17" s="63">
        <v>13</v>
      </c>
      <c r="R17" s="63">
        <v>0</v>
      </c>
      <c r="S17" s="63">
        <v>0</v>
      </c>
      <c r="T17" s="63">
        <v>76</v>
      </c>
      <c r="U17" s="63">
        <v>292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1</v>
      </c>
      <c r="AC17" s="63">
        <f>AD17+AJ17+AP17</f>
        <v>1</v>
      </c>
      <c r="AD17" s="63">
        <f>SUM(AE17:AI17)</f>
        <v>1</v>
      </c>
      <c r="AE17" s="63">
        <v>0</v>
      </c>
      <c r="AF17" s="63">
        <v>1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132</v>
      </c>
      <c r="C18" s="62" t="s">
        <v>133</v>
      </c>
      <c r="D18" s="63">
        <v>1</v>
      </c>
      <c r="E18" s="63">
        <v>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66</v>
      </c>
      <c r="M18" s="63">
        <v>148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71</v>
      </c>
      <c r="U18" s="63">
        <v>149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</v>
      </c>
      <c r="AC18" s="63">
        <f>AD18+AJ18+AP18</f>
        <v>1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1</v>
      </c>
      <c r="AQ18" s="63">
        <v>0</v>
      </c>
      <c r="AR18" s="63">
        <v>1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134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16</v>
      </c>
      <c r="CS18" s="63">
        <v>57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135</v>
      </c>
      <c r="C19" s="62" t="s">
        <v>136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42</v>
      </c>
      <c r="M19" s="63">
        <v>94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159</v>
      </c>
      <c r="U19" s="63">
        <v>442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137</v>
      </c>
      <c r="C20" s="62" t="s">
        <v>138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139</v>
      </c>
      <c r="C21" s="62" t="s">
        <v>140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12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106</v>
      </c>
      <c r="U21" s="63">
        <v>265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141</v>
      </c>
      <c r="C22" s="62" t="s">
        <v>142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21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89</v>
      </c>
      <c r="U22" s="63">
        <v>224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143</v>
      </c>
      <c r="C23" s="62" t="s">
        <v>144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14</v>
      </c>
      <c r="M23" s="63">
        <v>34</v>
      </c>
      <c r="N23" s="63">
        <v>4</v>
      </c>
      <c r="O23" s="63">
        <v>1</v>
      </c>
      <c r="P23" s="63">
        <v>0</v>
      </c>
      <c r="Q23" s="63">
        <v>0</v>
      </c>
      <c r="R23" s="63">
        <v>0</v>
      </c>
      <c r="S23" s="63">
        <v>0</v>
      </c>
      <c r="T23" s="63">
        <v>40</v>
      </c>
      <c r="U23" s="63">
        <v>129</v>
      </c>
      <c r="V23" s="63">
        <v>6</v>
      </c>
      <c r="W23" s="63">
        <v>9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145</v>
      </c>
      <c r="C24" s="62" t="s">
        <v>146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147</v>
      </c>
      <c r="C25" s="62" t="s">
        <v>148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12</v>
      </c>
      <c r="M25" s="63">
        <v>33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49</v>
      </c>
      <c r="U25" s="63">
        <v>139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5</v>
      </c>
      <c r="CS25" s="63">
        <v>17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149</v>
      </c>
      <c r="C26" s="62" t="s">
        <v>150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32</v>
      </c>
      <c r="U26" s="63">
        <v>98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/>
      <c r="AF26" s="63"/>
      <c r="AG26" s="63">
        <v>0</v>
      </c>
      <c r="AH26" s="63"/>
      <c r="AI26" s="63"/>
      <c r="AJ26" s="63">
        <f>SUM(AK26:AO26)</f>
        <v>0</v>
      </c>
      <c r="AK26" s="63">
        <v>0</v>
      </c>
      <c r="AL26" s="63"/>
      <c r="AM26" s="63"/>
      <c r="AN26" s="63">
        <v>0</v>
      </c>
      <c r="AO26" s="63"/>
      <c r="AP26" s="63">
        <f>SUM(AQ26:AU26)</f>
        <v>0</v>
      </c>
      <c r="AQ26" s="63">
        <v>0</v>
      </c>
      <c r="AR26" s="63"/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/>
      <c r="AY26" s="63"/>
      <c r="AZ26" s="63">
        <v>0</v>
      </c>
      <c r="BA26" s="63"/>
      <c r="BB26" s="63">
        <v>0</v>
      </c>
      <c r="BC26" s="63">
        <f>SUM(BD26:BH26)</f>
        <v>0</v>
      </c>
      <c r="BD26" s="63">
        <v>0</v>
      </c>
      <c r="BE26" s="63"/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/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12</v>
      </c>
      <c r="CS26" s="63">
        <v>46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151</v>
      </c>
      <c r="C27" s="62" t="s">
        <v>152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153</v>
      </c>
      <c r="C28" s="62" t="s">
        <v>154</v>
      </c>
      <c r="D28" s="63">
        <v>3</v>
      </c>
      <c r="E28" s="63">
        <v>9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5</v>
      </c>
      <c r="Q28" s="63">
        <v>71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3</v>
      </c>
      <c r="AC28" s="63">
        <f>AD28+AJ28+AP28</f>
        <v>3</v>
      </c>
      <c r="AD28" s="63">
        <f>SUM(AE28:AI28)</f>
        <v>1</v>
      </c>
      <c r="AE28" s="63">
        <v>0</v>
      </c>
      <c r="AF28" s="63">
        <v>1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2</v>
      </c>
      <c r="AQ28" s="63">
        <v>1</v>
      </c>
      <c r="AR28" s="63">
        <v>0</v>
      </c>
      <c r="AS28" s="63">
        <v>1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9</v>
      </c>
      <c r="CS28" s="63">
        <v>29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155</v>
      </c>
      <c r="C29" s="62" t="s">
        <v>156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157</v>
      </c>
      <c r="C30" s="62" t="s">
        <v>158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159</v>
      </c>
      <c r="C31" s="62" t="s">
        <v>160</v>
      </c>
      <c r="D31" s="63">
        <v>1</v>
      </c>
      <c r="E31" s="63">
        <v>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18</v>
      </c>
      <c r="U31" s="63">
        <v>41</v>
      </c>
      <c r="V31" s="63">
        <v>38</v>
      </c>
      <c r="W31" s="63">
        <v>163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1</v>
      </c>
      <c r="AC31" s="63">
        <f>AD31+AJ31+AP31</f>
        <v>1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1</v>
      </c>
      <c r="AQ31" s="63">
        <v>1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16</v>
      </c>
      <c r="CS31" s="63">
        <v>64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161</v>
      </c>
      <c r="C32" s="62" t="s">
        <v>162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12</v>
      </c>
      <c r="M32" s="63">
        <v>29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14</v>
      </c>
      <c r="U32" s="63">
        <v>46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7</v>
      </c>
      <c r="CS32" s="63">
        <v>31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163</v>
      </c>
      <c r="C33" s="62" t="s">
        <v>164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17</v>
      </c>
      <c r="M33" s="63">
        <v>52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66</v>
      </c>
      <c r="U33" s="63">
        <v>236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3</v>
      </c>
      <c r="CS33" s="63">
        <v>9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165</v>
      </c>
      <c r="C34" s="62" t="s">
        <v>166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24</v>
      </c>
      <c r="M34" s="63">
        <v>72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32</v>
      </c>
      <c r="U34" s="63">
        <v>82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6</v>
      </c>
      <c r="CS34" s="63">
        <v>25</v>
      </c>
      <c r="CT34" s="63">
        <v>2</v>
      </c>
      <c r="CU34" s="63">
        <v>9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167</v>
      </c>
      <c r="C35" s="62" t="s">
        <v>168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45</v>
      </c>
      <c r="M35" s="63">
        <v>144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23</v>
      </c>
      <c r="U35" s="63">
        <v>60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9</v>
      </c>
      <c r="CK35" s="63">
        <v>29</v>
      </c>
      <c r="CL35" s="63">
        <v>1</v>
      </c>
      <c r="CM35" s="63">
        <v>3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169</v>
      </c>
      <c r="C36" s="62" t="s">
        <v>170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3</v>
      </c>
      <c r="M36" s="63">
        <v>6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67</v>
      </c>
      <c r="U36" s="63">
        <v>241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2</v>
      </c>
      <c r="CS36" s="63">
        <v>6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171</v>
      </c>
      <c r="C37" s="62" t="s">
        <v>172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7</v>
      </c>
      <c r="M37" s="63">
        <v>12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6</v>
      </c>
      <c r="CS37" s="63">
        <v>22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173</v>
      </c>
      <c r="C38" s="62" t="s">
        <v>174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</v>
      </c>
      <c r="M38" s="63">
        <v>4</v>
      </c>
      <c r="N38" s="63">
        <v>1</v>
      </c>
      <c r="O38" s="63">
        <v>4</v>
      </c>
      <c r="P38" s="63">
        <v>0</v>
      </c>
      <c r="Q38" s="63">
        <v>0</v>
      </c>
      <c r="R38" s="63">
        <v>0</v>
      </c>
      <c r="S38" s="63">
        <v>0</v>
      </c>
      <c r="T38" s="63">
        <v>56</v>
      </c>
      <c r="U38" s="63">
        <v>202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11</v>
      </c>
      <c r="CS38" s="63">
        <v>48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175</v>
      </c>
      <c r="C39" s="62" t="s">
        <v>176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</v>
      </c>
      <c r="M39" s="63">
        <v>5</v>
      </c>
      <c r="N39" s="63">
        <v>1</v>
      </c>
      <c r="O39" s="63">
        <v>2</v>
      </c>
      <c r="P39" s="63">
        <v>0</v>
      </c>
      <c r="Q39" s="63">
        <v>0</v>
      </c>
      <c r="R39" s="63">
        <v>0</v>
      </c>
      <c r="S39" s="63">
        <v>0</v>
      </c>
      <c r="T39" s="63">
        <v>14</v>
      </c>
      <c r="U39" s="63">
        <v>31</v>
      </c>
      <c r="V39" s="63">
        <v>67</v>
      </c>
      <c r="W39" s="63">
        <v>286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11</v>
      </c>
      <c r="CK39" s="63">
        <v>46</v>
      </c>
      <c r="CL39" s="63">
        <v>0</v>
      </c>
      <c r="CM39" s="63">
        <v>0</v>
      </c>
      <c r="CN39" s="63"/>
      <c r="CO39" s="63"/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177</v>
      </c>
      <c r="C40" s="62" t="s">
        <v>178</v>
      </c>
      <c r="D40" s="63">
        <v>0</v>
      </c>
      <c r="E40" s="63">
        <v>0</v>
      </c>
      <c r="F40" s="63">
        <v>1</v>
      </c>
      <c r="G40" s="63">
        <v>4</v>
      </c>
      <c r="H40" s="63">
        <v>0</v>
      </c>
      <c r="I40" s="63">
        <v>0</v>
      </c>
      <c r="J40" s="63">
        <v>0</v>
      </c>
      <c r="K40" s="63">
        <v>0</v>
      </c>
      <c r="L40" s="63">
        <v>1</v>
      </c>
      <c r="M40" s="63">
        <v>3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1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1</v>
      </c>
      <c r="AW40" s="63">
        <f>SUM(AX40:BB40)</f>
        <v>1</v>
      </c>
      <c r="AX40" s="63">
        <v>0</v>
      </c>
      <c r="AY40" s="63">
        <v>0</v>
      </c>
      <c r="AZ40" s="63">
        <v>1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179</v>
      </c>
      <c r="C41" s="62" t="s">
        <v>180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23</v>
      </c>
      <c r="M41" s="63">
        <v>56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66</v>
      </c>
      <c r="U41" s="63">
        <v>196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14</v>
      </c>
      <c r="CS41" s="63">
        <v>43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181</v>
      </c>
      <c r="C42" s="62" t="s">
        <v>182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183</v>
      </c>
      <c r="C43" s="62" t="s">
        <v>184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0</v>
      </c>
      <c r="CS43" s="63">
        <v>0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185</v>
      </c>
      <c r="C44" s="62" t="s">
        <v>186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187</v>
      </c>
      <c r="C45" s="62" t="s">
        <v>188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189</v>
      </c>
      <c r="C46" s="62" t="s">
        <v>190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191</v>
      </c>
      <c r="C47" s="62" t="s">
        <v>192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193</v>
      </c>
      <c r="C48" s="62" t="s">
        <v>194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46</v>
      </c>
      <c r="U48" s="63">
        <v>126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13</v>
      </c>
      <c r="CS48" s="63">
        <v>40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195</v>
      </c>
      <c r="C49" s="62" t="s">
        <v>196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197</v>
      </c>
      <c r="C50" s="62" t="s">
        <v>198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55</v>
      </c>
      <c r="U50" s="63">
        <v>133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0</v>
      </c>
      <c r="AC50" s="63">
        <f>AD50+AJ50+AP50</f>
        <v>0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14</v>
      </c>
      <c r="CS50" s="63">
        <v>47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199</v>
      </c>
      <c r="C51" s="62" t="s">
        <v>200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59</v>
      </c>
      <c r="U51" s="63">
        <v>163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0</v>
      </c>
      <c r="AC51" s="63">
        <f>AD51+AJ51+AP51</f>
        <v>0</v>
      </c>
      <c r="AD51" s="63">
        <f>SUM(AE51:AI51)</f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>SUM(AK51:AO51)</f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f>SUM(AQ51:AU51)</f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/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18</v>
      </c>
      <c r="CS51" s="63">
        <v>59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 t="s">
        <v>100</v>
      </c>
      <c r="B52" s="61" t="s">
        <v>201</v>
      </c>
      <c r="C52" s="62" t="s">
        <v>202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49</v>
      </c>
      <c r="U52" s="63">
        <v>146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f>AC52+AV52</f>
        <v>0</v>
      </c>
      <c r="AC52" s="63">
        <f>AD52+AJ52+AP52</f>
        <v>0</v>
      </c>
      <c r="AD52" s="63">
        <f>SUM(AE52:AI52)</f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f>SUM(AK52:AO52)</f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f>SUM(AQ52:AU52)</f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f>AW52+BC52+BI52+BO52+BU52</f>
        <v>0</v>
      </c>
      <c r="AW52" s="63">
        <f>SUM(AX52:BB52)</f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f>SUM(BD52:BH52)</f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f>SUM(BJ52:BN52)</f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f>SUM(BP52:BT52)</f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f>SUM(BV52:BZ52)</f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/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14</v>
      </c>
      <c r="CS52" s="63">
        <v>49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</row>
    <row r="53" spans="1:103" s="53" customFormat="1" ht="13.5" customHeight="1">
      <c r="A53" s="60" t="s">
        <v>100</v>
      </c>
      <c r="B53" s="61" t="s">
        <v>203</v>
      </c>
      <c r="C53" s="62" t="s">
        <v>204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58</v>
      </c>
      <c r="U53" s="63">
        <v>149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f>AC53+AV53</f>
        <v>0</v>
      </c>
      <c r="AC53" s="63">
        <f>AD53+AJ53+AP53</f>
        <v>0</v>
      </c>
      <c r="AD53" s="63">
        <f>SUM(AE53:AI53)</f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f>SUM(AK53:AO53)</f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f>SUM(AQ53:AU53)</f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f>AW53+BC53+BI53+BO53+BU53</f>
        <v>0</v>
      </c>
      <c r="AW53" s="63">
        <f>SUM(AX53:BB53)</f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f>SUM(BD53:BH53)</f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f>SUM(BJ53:BN53)</f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f>SUM(BP53:BT53)</f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f>SUM(BV53:BZ53)</f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/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17</v>
      </c>
      <c r="CS53" s="63">
        <v>56</v>
      </c>
      <c r="CT53" s="63">
        <v>0</v>
      </c>
      <c r="CU53" s="63">
        <v>0</v>
      </c>
      <c r="CV53" s="63">
        <v>0</v>
      </c>
      <c r="CW53" s="63">
        <v>0</v>
      </c>
      <c r="CX53" s="63">
        <v>0</v>
      </c>
      <c r="CY53" s="63">
        <v>0</v>
      </c>
    </row>
    <row r="54" spans="1:103" s="53" customFormat="1" ht="13.5" customHeight="1">
      <c r="A54" s="60" t="s">
        <v>100</v>
      </c>
      <c r="B54" s="61" t="s">
        <v>205</v>
      </c>
      <c r="C54" s="62" t="s">
        <v>206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50</v>
      </c>
      <c r="U54" s="63">
        <v>133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f>AC54+AV54</f>
        <v>0</v>
      </c>
      <c r="AC54" s="63">
        <f>AD54+AJ54+AP54</f>
        <v>0</v>
      </c>
      <c r="AD54" s="63">
        <f>SUM(AE54:AI54)</f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f>SUM(AK54:AO54)</f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f>SUM(AQ54:AU54)</f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f>AW54+BC54+BI54+BO54+BU54</f>
        <v>0</v>
      </c>
      <c r="AW54" s="63">
        <f>SUM(AX54:BB54)</f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f>SUM(BD54:BH54)</f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f>SUM(BJ54:BN54)</f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f>SUM(BP54:BT54)</f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f>SUM(BV54:BZ54)</f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/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16</v>
      </c>
      <c r="CS54" s="63">
        <v>51</v>
      </c>
      <c r="CT54" s="63">
        <v>0</v>
      </c>
      <c r="CU54" s="63">
        <v>0</v>
      </c>
      <c r="CV54" s="63">
        <v>0</v>
      </c>
      <c r="CW54" s="63">
        <v>0</v>
      </c>
      <c r="CX54" s="63">
        <v>0</v>
      </c>
      <c r="CY54" s="63">
        <v>0</v>
      </c>
    </row>
    <row r="55" spans="1:103" s="53" customFormat="1" ht="13.5" customHeight="1">
      <c r="A55" s="60" t="s">
        <v>100</v>
      </c>
      <c r="B55" s="61" t="s">
        <v>207</v>
      </c>
      <c r="C55" s="62" t="s">
        <v>208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12</v>
      </c>
      <c r="M55" s="63">
        <v>39</v>
      </c>
      <c r="N55" s="63">
        <v>5</v>
      </c>
      <c r="O55" s="63">
        <v>16</v>
      </c>
      <c r="P55" s="63">
        <v>0</v>
      </c>
      <c r="Q55" s="63">
        <v>0</v>
      </c>
      <c r="R55" s="63">
        <v>0</v>
      </c>
      <c r="S55" s="63">
        <v>0</v>
      </c>
      <c r="T55" s="63">
        <v>6</v>
      </c>
      <c r="U55" s="63">
        <v>8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f>AC55+AV55</f>
        <v>0</v>
      </c>
      <c r="AC55" s="63">
        <f>AD55+AJ55+AP55</f>
        <v>0</v>
      </c>
      <c r="AD55" s="63">
        <f>SUM(AE55:AI55)</f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f>SUM(AK55:AO55)</f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f>SUM(AQ55:AU55)</f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f>AW55+BC55+BI55+BO55+BU55</f>
        <v>0</v>
      </c>
      <c r="AW55" s="63">
        <f>SUM(AX55:BB55)</f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f>SUM(BD55:BH55)</f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f>SUM(BJ55:BN55)</f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f>SUM(BP55:BT55)</f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f>SUM(BV55:BZ55)</f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 t="s">
        <v>209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0</v>
      </c>
      <c r="CS55" s="63">
        <v>0</v>
      </c>
      <c r="CT55" s="63">
        <v>0</v>
      </c>
      <c r="CU55" s="63">
        <v>0</v>
      </c>
      <c r="CV55" s="63">
        <v>0</v>
      </c>
      <c r="CW55" s="63">
        <v>0</v>
      </c>
      <c r="CX55" s="63">
        <v>0</v>
      </c>
      <c r="CY55" s="63">
        <v>0</v>
      </c>
    </row>
    <row r="56" spans="1:103" s="53" customFormat="1" ht="13.5" customHeight="1">
      <c r="A56" s="60" t="s">
        <v>100</v>
      </c>
      <c r="B56" s="61" t="s">
        <v>210</v>
      </c>
      <c r="C56" s="62" t="s">
        <v>211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5</v>
      </c>
      <c r="M56" s="63">
        <v>10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25</v>
      </c>
      <c r="U56" s="63">
        <v>63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f>AC56+AV56</f>
        <v>0</v>
      </c>
      <c r="AC56" s="63">
        <f>AD56+AJ56+AP56</f>
        <v>0</v>
      </c>
      <c r="AD56" s="63">
        <f>SUM(AE56:AI56)</f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f>SUM(AK56:AO56)</f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f>SUM(AQ56:AU56)</f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f>AW56+BC56+BI56+BO56+BU56</f>
        <v>0</v>
      </c>
      <c r="AW56" s="63">
        <f>SUM(AX56:BB56)</f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f>SUM(BD56:BH56)</f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f>SUM(BJ56:BN56)</f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f>SUM(BP56:BT56)</f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f>SUM(BV56:BZ56)</f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/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  <c r="CM56" s="63">
        <v>0</v>
      </c>
      <c r="CN56" s="63">
        <v>0</v>
      </c>
      <c r="CO56" s="63">
        <v>0</v>
      </c>
      <c r="CP56" s="63">
        <v>0</v>
      </c>
      <c r="CQ56" s="63">
        <v>0</v>
      </c>
      <c r="CR56" s="63">
        <v>0</v>
      </c>
      <c r="CS56" s="63">
        <v>0</v>
      </c>
      <c r="CT56" s="63">
        <v>0</v>
      </c>
      <c r="CU56" s="63">
        <v>0</v>
      </c>
      <c r="CV56" s="63">
        <v>0</v>
      </c>
      <c r="CW56" s="63">
        <v>0</v>
      </c>
      <c r="CX56" s="63">
        <v>0</v>
      </c>
      <c r="CY56" s="63">
        <v>0</v>
      </c>
    </row>
    <row r="57" spans="1:103" s="53" customFormat="1" ht="13.5" customHeight="1">
      <c r="A57" s="60" t="s">
        <v>100</v>
      </c>
      <c r="B57" s="61" t="s">
        <v>212</v>
      </c>
      <c r="C57" s="62" t="s">
        <v>213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f>AC57+AV57</f>
        <v>0</v>
      </c>
      <c r="AC57" s="63">
        <f>AD57+AJ57+AP57</f>
        <v>0</v>
      </c>
      <c r="AD57" s="63">
        <f>SUM(AE57:AI57)</f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f>SUM(AK57:AO57)</f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f>SUM(AQ57:AU57)</f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f>AW57+BC57+BI57+BO57+BU57</f>
        <v>0</v>
      </c>
      <c r="AW57" s="63">
        <f>SUM(AX57:BB57)</f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f>SUM(BD57:BH57)</f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f>SUM(BJ57:BN57)</f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f>SUM(BP57:BT57)</f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f>SUM(BV57:BZ57)</f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/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0</v>
      </c>
      <c r="CS57" s="63">
        <v>0</v>
      </c>
      <c r="CT57" s="63">
        <v>0</v>
      </c>
      <c r="CU57" s="63">
        <v>0</v>
      </c>
      <c r="CV57" s="63">
        <v>0</v>
      </c>
      <c r="CW57" s="63">
        <v>0</v>
      </c>
      <c r="CX57" s="63">
        <v>0</v>
      </c>
      <c r="CY57" s="63">
        <v>0</v>
      </c>
    </row>
    <row r="58" spans="1:103" s="53" customFormat="1" ht="13.5" customHeight="1">
      <c r="A58" s="60" t="s">
        <v>100</v>
      </c>
      <c r="B58" s="61" t="s">
        <v>214</v>
      </c>
      <c r="C58" s="62" t="s">
        <v>215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f>AC58+AV58</f>
        <v>0</v>
      </c>
      <c r="AC58" s="63">
        <f>AD58+AJ58+AP58</f>
        <v>0</v>
      </c>
      <c r="AD58" s="63">
        <f>SUM(AE58:AI58)</f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f>SUM(AK58:AO58)</f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f>SUM(AQ58:AU58)</f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f>AW58+BC58+BI58+BO58+BU58</f>
        <v>0</v>
      </c>
      <c r="AW58" s="63">
        <f>SUM(AX58:BB58)</f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f>SUM(BD58:BH58)</f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f>SUM(BJ58:BN58)</f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f>SUM(BP58:BT58)</f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f>SUM(BV58:BZ58)</f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/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  <c r="CR58" s="63">
        <v>0</v>
      </c>
      <c r="CS58" s="63">
        <v>0</v>
      </c>
      <c r="CT58" s="63">
        <v>0</v>
      </c>
      <c r="CU58" s="63">
        <v>0</v>
      </c>
      <c r="CV58" s="63">
        <v>0</v>
      </c>
      <c r="CW58" s="63">
        <v>0</v>
      </c>
      <c r="CX58" s="63">
        <v>0</v>
      </c>
      <c r="CY58" s="63">
        <v>0</v>
      </c>
    </row>
    <row r="59" spans="1:103" s="53" customFormat="1" ht="13.5" customHeight="1">
      <c r="A59" s="60" t="s">
        <v>100</v>
      </c>
      <c r="B59" s="61" t="s">
        <v>216</v>
      </c>
      <c r="C59" s="62" t="s">
        <v>217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f>AC59+AV59</f>
        <v>0</v>
      </c>
      <c r="AC59" s="63">
        <f>AD59+AJ59+AP59</f>
        <v>0</v>
      </c>
      <c r="AD59" s="63">
        <f>SUM(AE59:AI59)</f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f>SUM(AK59:AO59)</f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f>SUM(AQ59:AU59)</f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f>AW59+BC59+BI59+BO59+BU59</f>
        <v>0</v>
      </c>
      <c r="AW59" s="63">
        <f>SUM(AX59:BB59)</f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f>SUM(BD59:BH59)</f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f>SUM(BJ59:BN59)</f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f>SUM(BP59:BT59)</f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f>SUM(BV59:BZ59)</f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/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  <c r="CM59" s="6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0</v>
      </c>
      <c r="CS59" s="63">
        <v>0</v>
      </c>
      <c r="CT59" s="63">
        <v>0</v>
      </c>
      <c r="CU59" s="63">
        <v>0</v>
      </c>
      <c r="CV59" s="63">
        <v>0</v>
      </c>
      <c r="CW59" s="63">
        <v>0</v>
      </c>
      <c r="CX59" s="63">
        <v>0</v>
      </c>
      <c r="CY59" s="63">
        <v>0</v>
      </c>
    </row>
    <row r="60" spans="1:103" s="53" customFormat="1" ht="13.5" customHeight="1">
      <c r="A60" s="60" t="s">
        <v>100</v>
      </c>
      <c r="B60" s="61" t="s">
        <v>218</v>
      </c>
      <c r="C60" s="62" t="s">
        <v>219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f>AC60+AV60</f>
        <v>0</v>
      </c>
      <c r="AC60" s="63">
        <f>AD60+AJ60+AP60</f>
        <v>0</v>
      </c>
      <c r="AD60" s="63">
        <f>SUM(AE60:AI60)</f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f>SUM(AK60:AO60)</f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f>SUM(AQ60:AU60)</f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f>AW60+BC60+BI60+BO60+BU60</f>
        <v>0</v>
      </c>
      <c r="AW60" s="63">
        <f>SUM(AX60:BB60)</f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f>SUM(BD60:BH60)</f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f>SUM(BJ60:BN60)</f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f>SUM(BP60:BT60)</f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f>SUM(BV60:BZ60)</f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/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0</v>
      </c>
      <c r="CS60" s="63">
        <v>0</v>
      </c>
      <c r="CT60" s="63">
        <v>0</v>
      </c>
      <c r="CU60" s="63">
        <v>0</v>
      </c>
      <c r="CV60" s="63">
        <v>0</v>
      </c>
      <c r="CW60" s="63">
        <v>0</v>
      </c>
      <c r="CX60" s="63">
        <v>0</v>
      </c>
      <c r="CY60" s="63">
        <v>0</v>
      </c>
    </row>
    <row r="61" spans="1:103" s="53" customFormat="1" ht="13.5" customHeight="1">
      <c r="A61" s="60" t="s">
        <v>100</v>
      </c>
      <c r="B61" s="61" t="s">
        <v>220</v>
      </c>
      <c r="C61" s="62" t="s">
        <v>221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f>AC61+AV61</f>
        <v>0</v>
      </c>
      <c r="AC61" s="63">
        <f>AD61+AJ61+AP61</f>
        <v>0</v>
      </c>
      <c r="AD61" s="63">
        <f>SUM(AE61:AI61)</f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f>SUM(AK61:AO61)</f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f>SUM(AQ61:AU61)</f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f>AW61+BC61+BI61+BO61+BU61</f>
        <v>0</v>
      </c>
      <c r="AW61" s="63">
        <f>SUM(AX61:BB61)</f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f>SUM(BD61:BH61)</f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f>SUM(BJ61:BN61)</f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f>SUM(BP61:BT61)</f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f>SUM(BV61:BZ61)</f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/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  <c r="CR61" s="63">
        <v>0</v>
      </c>
      <c r="CS61" s="63">
        <v>0</v>
      </c>
      <c r="CT61" s="63">
        <v>0</v>
      </c>
      <c r="CU61" s="63">
        <v>0</v>
      </c>
      <c r="CV61" s="63">
        <v>0</v>
      </c>
      <c r="CW61" s="63">
        <v>0</v>
      </c>
      <c r="CX61" s="63">
        <v>0</v>
      </c>
      <c r="CY61" s="63">
        <v>0</v>
      </c>
    </row>
    <row r="62" spans="1:103" s="53" customFormat="1" ht="13.5" customHeight="1">
      <c r="A62" s="60" t="s">
        <v>100</v>
      </c>
      <c r="B62" s="61" t="s">
        <v>222</v>
      </c>
      <c r="C62" s="62" t="s">
        <v>223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f>AC62+AV62</f>
        <v>0</v>
      </c>
      <c r="AC62" s="63">
        <f>AD62+AJ62+AP62</f>
        <v>0</v>
      </c>
      <c r="AD62" s="63">
        <f>SUM(AE62:AI62)</f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f>SUM(AK62:AO62)</f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f>SUM(AQ62:AU62)</f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f>AW62+BC62+BI62+BO62+BU62</f>
        <v>0</v>
      </c>
      <c r="AW62" s="63">
        <f>SUM(AX62:BB62)</f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f>SUM(BD62:BH62)</f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f>SUM(BJ62:BN62)</f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f>SUM(BP62:BT62)</f>
        <v>0</v>
      </c>
      <c r="BP62" s="63">
        <v>0</v>
      </c>
      <c r="BQ62" s="63">
        <v>0</v>
      </c>
      <c r="BR62" s="63">
        <v>0</v>
      </c>
      <c r="BS62" s="63">
        <v>0</v>
      </c>
      <c r="BT62" s="63">
        <v>0</v>
      </c>
      <c r="BU62" s="63">
        <f>SUM(BV62:BZ62)</f>
        <v>0</v>
      </c>
      <c r="BV62" s="63">
        <v>0</v>
      </c>
      <c r="BW62" s="63">
        <v>0</v>
      </c>
      <c r="BX62" s="63">
        <v>0</v>
      </c>
      <c r="BY62" s="63">
        <v>0</v>
      </c>
      <c r="BZ62" s="63">
        <v>0</v>
      </c>
      <c r="CA62" s="63"/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  <c r="CR62" s="63">
        <v>0</v>
      </c>
      <c r="CS62" s="63">
        <v>0</v>
      </c>
      <c r="CT62" s="63">
        <v>0</v>
      </c>
      <c r="CU62" s="63">
        <v>0</v>
      </c>
      <c r="CV62" s="63">
        <v>0</v>
      </c>
      <c r="CW62" s="63">
        <v>0</v>
      </c>
      <c r="CX62" s="63">
        <v>0</v>
      </c>
      <c r="CY62" s="63">
        <v>0</v>
      </c>
    </row>
    <row r="63" spans="1:103" s="53" customFormat="1" ht="13.5" customHeight="1">
      <c r="A63" s="60" t="s">
        <v>100</v>
      </c>
      <c r="B63" s="61" t="s">
        <v>224</v>
      </c>
      <c r="C63" s="62" t="s">
        <v>225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3</v>
      </c>
      <c r="M63" s="63">
        <v>10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f>AC63+AV63</f>
        <v>0</v>
      </c>
      <c r="AC63" s="63">
        <f>AD63+AJ63+AP63</f>
        <v>0</v>
      </c>
      <c r="AD63" s="63">
        <f>SUM(AE63:AI63)</f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f>SUM(AK63:AO63)</f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f>SUM(AQ63:AU63)</f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f>AW63+BC63+BI63+BO63+BU63</f>
        <v>0</v>
      </c>
      <c r="AW63" s="63">
        <f>SUM(AX63:BB63)</f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f>SUM(BD63:BH63)</f>
        <v>0</v>
      </c>
      <c r="BD63" s="63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f>SUM(BJ63:BN63)</f>
        <v>0</v>
      </c>
      <c r="BJ63" s="63">
        <v>0</v>
      </c>
      <c r="BK63" s="63">
        <v>0</v>
      </c>
      <c r="BL63" s="63">
        <v>0</v>
      </c>
      <c r="BM63" s="63">
        <v>0</v>
      </c>
      <c r="BN63" s="63">
        <v>0</v>
      </c>
      <c r="BO63" s="63">
        <f>SUM(BP63:BT63)</f>
        <v>0</v>
      </c>
      <c r="BP63" s="63">
        <v>0</v>
      </c>
      <c r="BQ63" s="63">
        <v>0</v>
      </c>
      <c r="BR63" s="63">
        <v>0</v>
      </c>
      <c r="BS63" s="63">
        <v>0</v>
      </c>
      <c r="BT63" s="63">
        <v>0</v>
      </c>
      <c r="BU63" s="63">
        <f>SUM(BV63:BZ63)</f>
        <v>0</v>
      </c>
      <c r="BV63" s="63">
        <v>0</v>
      </c>
      <c r="BW63" s="63">
        <v>0</v>
      </c>
      <c r="BX63" s="63">
        <v>0</v>
      </c>
      <c r="BY63" s="63">
        <v>0</v>
      </c>
      <c r="BZ63" s="63">
        <v>0</v>
      </c>
      <c r="CA63" s="63"/>
      <c r="CB63" s="63">
        <v>0</v>
      </c>
      <c r="CC63" s="63">
        <v>0</v>
      </c>
      <c r="CD63" s="63">
        <v>0</v>
      </c>
      <c r="CE63" s="63">
        <v>0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63">
        <v>0</v>
      </c>
      <c r="CN63" s="63">
        <v>0</v>
      </c>
      <c r="CO63" s="63">
        <v>0</v>
      </c>
      <c r="CP63" s="63">
        <v>0</v>
      </c>
      <c r="CQ63" s="63">
        <v>0</v>
      </c>
      <c r="CR63" s="63">
        <v>0</v>
      </c>
      <c r="CS63" s="63">
        <v>0</v>
      </c>
      <c r="CT63" s="63">
        <v>0</v>
      </c>
      <c r="CU63" s="63">
        <v>0</v>
      </c>
      <c r="CV63" s="63">
        <v>0</v>
      </c>
      <c r="CW63" s="63">
        <v>0</v>
      </c>
      <c r="CX63" s="63">
        <v>0</v>
      </c>
      <c r="CY63" s="63">
        <v>0</v>
      </c>
    </row>
    <row r="64" spans="1:103" s="53" customFormat="1" ht="13.5" customHeight="1">
      <c r="A64" s="60" t="s">
        <v>100</v>
      </c>
      <c r="B64" s="61" t="s">
        <v>226</v>
      </c>
      <c r="C64" s="62" t="s">
        <v>227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f>AC64+AV64</f>
        <v>0</v>
      </c>
      <c r="AC64" s="63">
        <f>AD64+AJ64+AP64</f>
        <v>0</v>
      </c>
      <c r="AD64" s="63">
        <f>SUM(AE64:AI64)</f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f>SUM(AK64:AO64)</f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f>SUM(AQ64:AU64)</f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f>AW64+BC64+BI64+BO64+BU64</f>
        <v>0</v>
      </c>
      <c r="AW64" s="63">
        <f>SUM(AX64:BB64)</f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f>SUM(BD64:BH64)</f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f>SUM(BJ64:BN64)</f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f>SUM(BP64:BT64)</f>
        <v>0</v>
      </c>
      <c r="BP64" s="63">
        <v>0</v>
      </c>
      <c r="BQ64" s="63">
        <v>0</v>
      </c>
      <c r="BR64" s="63">
        <v>0</v>
      </c>
      <c r="BS64" s="63">
        <v>0</v>
      </c>
      <c r="BT64" s="63">
        <v>0</v>
      </c>
      <c r="BU64" s="63">
        <f>SUM(BV64:BZ64)</f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/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  <c r="CR64" s="63">
        <v>0</v>
      </c>
      <c r="CS64" s="63">
        <v>0</v>
      </c>
      <c r="CT64" s="63">
        <v>0</v>
      </c>
      <c r="CU64" s="63">
        <v>0</v>
      </c>
      <c r="CV64" s="63">
        <v>0</v>
      </c>
      <c r="CW64" s="63">
        <v>0</v>
      </c>
      <c r="CX64" s="63">
        <v>0</v>
      </c>
      <c r="CY64" s="63">
        <v>0</v>
      </c>
    </row>
    <row r="65" spans="1:103" s="53" customFormat="1" ht="13.5" customHeight="1">
      <c r="A65" s="60" t="s">
        <v>100</v>
      </c>
      <c r="B65" s="61" t="s">
        <v>228</v>
      </c>
      <c r="C65" s="62" t="s">
        <v>229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11</v>
      </c>
      <c r="M65" s="63">
        <v>30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74</v>
      </c>
      <c r="U65" s="63">
        <v>238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f>AC65+AV65</f>
        <v>0</v>
      </c>
      <c r="AC65" s="63">
        <f>AD65+AJ65+AP65</f>
        <v>0</v>
      </c>
      <c r="AD65" s="63">
        <f>SUM(AE65:AI65)</f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f>SUM(AK65:AO65)</f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f>SUM(AQ65:AU65)</f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f>AW65+BC65+BI65+BO65+BU65</f>
        <v>0</v>
      </c>
      <c r="AW65" s="63">
        <f>SUM(AX65:BB65)</f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f>SUM(BD65:BH65)</f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f>SUM(BJ65:BN65)</f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f>SUM(BP65:BT65)</f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f>SUM(BV65:BZ65)</f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/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  <c r="CR65" s="63">
        <v>7</v>
      </c>
      <c r="CS65" s="63">
        <v>20</v>
      </c>
      <c r="CT65" s="63">
        <v>0</v>
      </c>
      <c r="CU65" s="63">
        <v>0</v>
      </c>
      <c r="CV65" s="63">
        <v>0</v>
      </c>
      <c r="CW65" s="63">
        <v>0</v>
      </c>
      <c r="CX65" s="63">
        <v>0</v>
      </c>
      <c r="CY65" s="63">
        <v>0</v>
      </c>
    </row>
    <row r="66" spans="1:103" s="53" customFormat="1" ht="13.5" customHeight="1">
      <c r="A66" s="60" t="s">
        <v>100</v>
      </c>
      <c r="B66" s="61" t="s">
        <v>230</v>
      </c>
      <c r="C66" s="62" t="s">
        <v>231</v>
      </c>
      <c r="D66" s="63">
        <v>4</v>
      </c>
      <c r="E66" s="63">
        <v>9</v>
      </c>
      <c r="F66" s="63"/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64</v>
      </c>
      <c r="U66" s="63">
        <v>402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f>AC66+AV66</f>
        <v>4</v>
      </c>
      <c r="AC66" s="63">
        <f>AD66+AJ66+AP66</f>
        <v>4</v>
      </c>
      <c r="AD66" s="63">
        <f>SUM(AE66:AI66)</f>
        <v>1</v>
      </c>
      <c r="AE66" s="63">
        <v>0</v>
      </c>
      <c r="AF66" s="63">
        <v>1</v>
      </c>
      <c r="AG66" s="63">
        <v>0</v>
      </c>
      <c r="AH66" s="63">
        <v>0</v>
      </c>
      <c r="AI66" s="63">
        <v>0</v>
      </c>
      <c r="AJ66" s="63">
        <f>SUM(AK66:AO66)</f>
        <v>1</v>
      </c>
      <c r="AK66" s="63">
        <v>0</v>
      </c>
      <c r="AL66" s="63">
        <v>1</v>
      </c>
      <c r="AM66" s="63">
        <v>0</v>
      </c>
      <c r="AN66" s="63">
        <v>0</v>
      </c>
      <c r="AO66" s="63">
        <v>0</v>
      </c>
      <c r="AP66" s="63">
        <f>SUM(AQ66:AU66)</f>
        <v>2</v>
      </c>
      <c r="AQ66" s="63">
        <v>0</v>
      </c>
      <c r="AR66" s="63">
        <v>2</v>
      </c>
      <c r="AS66" s="63">
        <v>0</v>
      </c>
      <c r="AT66" s="63">
        <v>0</v>
      </c>
      <c r="AU66" s="63">
        <v>0</v>
      </c>
      <c r="AV66" s="63">
        <f>AW66+BC66+BI66+BO66+BU66</f>
        <v>0</v>
      </c>
      <c r="AW66" s="63">
        <f>SUM(AX66:BB66)</f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f>SUM(BD66:BH66)</f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f>SUM(BJ66:BN66)</f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f>SUM(BP66:BT66)</f>
        <v>0</v>
      </c>
      <c r="BP66" s="63">
        <v>0</v>
      </c>
      <c r="BQ66" s="63">
        <v>0</v>
      </c>
      <c r="BR66" s="63">
        <v>0</v>
      </c>
      <c r="BS66" s="63">
        <v>0</v>
      </c>
      <c r="BT66" s="63">
        <v>0</v>
      </c>
      <c r="BU66" s="63">
        <f>SUM(BV66:BZ66)</f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 t="s">
        <v>232</v>
      </c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  <c r="CR66" s="63">
        <v>7</v>
      </c>
      <c r="CS66" s="63">
        <v>27</v>
      </c>
      <c r="CT66" s="63">
        <v>0</v>
      </c>
      <c r="CU66" s="63">
        <v>0</v>
      </c>
      <c r="CV66" s="63">
        <v>0</v>
      </c>
      <c r="CW66" s="63">
        <v>0</v>
      </c>
      <c r="CX66" s="63">
        <v>0</v>
      </c>
      <c r="CY66" s="63">
        <v>0</v>
      </c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66">
    <sortCondition ref="A8:A66"/>
    <sortCondition ref="B8:B66"/>
    <sortCondition ref="C8:C6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65" man="1"/>
    <brk id="87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CY7" si="0">SUM(D$8:D$57)</f>
        <v>3</v>
      </c>
      <c r="E7" s="71">
        <f t="shared" si="0"/>
        <v>8</v>
      </c>
      <c r="F7" s="71">
        <f t="shared" si="0"/>
        <v>2</v>
      </c>
      <c r="G7" s="71">
        <f t="shared" si="0"/>
        <v>8</v>
      </c>
      <c r="H7" s="71">
        <f t="shared" si="0"/>
        <v>4</v>
      </c>
      <c r="I7" s="71">
        <f t="shared" si="0"/>
        <v>14</v>
      </c>
      <c r="J7" s="71">
        <f t="shared" si="0"/>
        <v>0</v>
      </c>
      <c r="K7" s="71">
        <f t="shared" si="0"/>
        <v>0</v>
      </c>
      <c r="L7" s="71">
        <f t="shared" si="0"/>
        <v>175</v>
      </c>
      <c r="M7" s="71">
        <f t="shared" si="0"/>
        <v>431</v>
      </c>
      <c r="N7" s="71">
        <f t="shared" si="0"/>
        <v>0</v>
      </c>
      <c r="O7" s="71">
        <f t="shared" si="0"/>
        <v>0</v>
      </c>
      <c r="P7" s="71">
        <f t="shared" si="0"/>
        <v>47</v>
      </c>
      <c r="Q7" s="71">
        <f t="shared" si="0"/>
        <v>533</v>
      </c>
      <c r="R7" s="71">
        <f t="shared" si="0"/>
        <v>0</v>
      </c>
      <c r="S7" s="71">
        <f t="shared" si="0"/>
        <v>0</v>
      </c>
      <c r="T7" s="71">
        <f t="shared" si="0"/>
        <v>567</v>
      </c>
      <c r="U7" s="71">
        <f t="shared" si="0"/>
        <v>1527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9</v>
      </c>
      <c r="AC7" s="79">
        <f>AD7+AJ7+AP7</f>
        <v>3</v>
      </c>
      <c r="AD7" s="79">
        <f>SUM(AE7:AI7)</f>
        <v>1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1</v>
      </c>
      <c r="AH7" s="79">
        <f t="shared" si="1"/>
        <v>0</v>
      </c>
      <c r="AI7" s="79">
        <f t="shared" si="1"/>
        <v>0</v>
      </c>
      <c r="AJ7" s="79">
        <f>SUM(AK7:AO7)</f>
        <v>2</v>
      </c>
      <c r="AK7" s="79">
        <f t="shared" si="1"/>
        <v>0</v>
      </c>
      <c r="AL7" s="79">
        <f t="shared" si="1"/>
        <v>2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6</v>
      </c>
      <c r="AW7" s="79">
        <f>SUM(AX7:BB7)</f>
        <v>1</v>
      </c>
      <c r="AX7" s="79">
        <f t="shared" si="1"/>
        <v>0</v>
      </c>
      <c r="AY7" s="79">
        <f t="shared" si="1"/>
        <v>1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4</v>
      </c>
      <c r="BD7" s="79">
        <f t="shared" si="1"/>
        <v>1</v>
      </c>
      <c r="BE7" s="79">
        <f t="shared" si="1"/>
        <v>0</v>
      </c>
      <c r="BF7" s="79">
        <f t="shared" si="1"/>
        <v>3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0</v>
      </c>
      <c r="BQ7" s="79">
        <f t="shared" si="1"/>
        <v>0</v>
      </c>
      <c r="BR7" s="79">
        <f t="shared" si="1"/>
        <v>1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5</v>
      </c>
      <c r="CB7" s="71">
        <f t="shared" si="0"/>
        <v>27</v>
      </c>
      <c r="CC7" s="71">
        <f t="shared" si="0"/>
        <v>81</v>
      </c>
      <c r="CD7" s="71">
        <f t="shared" si="0"/>
        <v>0</v>
      </c>
      <c r="CE7" s="71">
        <f t="shared" si="0"/>
        <v>0</v>
      </c>
      <c r="CF7" s="71">
        <f t="shared" si="0"/>
        <v>6</v>
      </c>
      <c r="CG7" s="71">
        <f t="shared" si="0"/>
        <v>14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128</v>
      </c>
      <c r="CS7" s="71">
        <f t="shared" si="0"/>
        <v>475</v>
      </c>
      <c r="CT7" s="71">
        <f t="shared" si="0"/>
        <v>21</v>
      </c>
      <c r="CU7" s="71">
        <f t="shared" si="0"/>
        <v>52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233</v>
      </c>
      <c r="C8" s="62" t="s">
        <v>234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2</v>
      </c>
      <c r="CG8" s="63">
        <v>3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13</v>
      </c>
      <c r="CS8" s="63">
        <v>43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236</v>
      </c>
      <c r="C9" s="62" t="s">
        <v>237</v>
      </c>
      <c r="D9" s="63">
        <v>0</v>
      </c>
      <c r="E9" s="63">
        <v>0</v>
      </c>
      <c r="F9" s="63">
        <v>0</v>
      </c>
      <c r="G9" s="63">
        <v>0</v>
      </c>
      <c r="H9" s="63">
        <v>1</v>
      </c>
      <c r="I9" s="63">
        <v>4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1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1</v>
      </c>
      <c r="BD9" s="63">
        <v>0</v>
      </c>
      <c r="BE9" s="63">
        <v>0</v>
      </c>
      <c r="BF9" s="63">
        <v>1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135" t="s">
        <v>238</v>
      </c>
      <c r="CB9" s="63">
        <v>0</v>
      </c>
      <c r="CC9" s="63">
        <v>0</v>
      </c>
      <c r="CD9" s="63">
        <v>0</v>
      </c>
      <c r="CE9" s="63">
        <v>0</v>
      </c>
      <c r="CF9" s="63">
        <v>1</v>
      </c>
      <c r="CG9" s="63">
        <v>3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27</v>
      </c>
      <c r="CS9" s="63">
        <v>96</v>
      </c>
      <c r="CT9" s="63">
        <v>21</v>
      </c>
      <c r="CU9" s="63">
        <v>52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239</v>
      </c>
      <c r="C10" s="62" t="s">
        <v>240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241</v>
      </c>
      <c r="C11" s="62" t="s">
        <v>242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243</v>
      </c>
      <c r="C12" s="62" t="s">
        <v>244</v>
      </c>
      <c r="D12" s="63">
        <v>2</v>
      </c>
      <c r="E12" s="63">
        <v>6</v>
      </c>
      <c r="F12" s="63">
        <v>0</v>
      </c>
      <c r="G12" s="63">
        <v>0</v>
      </c>
      <c r="H12" s="63">
        <v>2</v>
      </c>
      <c r="I12" s="63">
        <v>6</v>
      </c>
      <c r="J12" s="63">
        <v>0</v>
      </c>
      <c r="K12" s="63">
        <v>0</v>
      </c>
      <c r="L12" s="63">
        <v>10</v>
      </c>
      <c r="M12" s="63">
        <v>25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4</v>
      </c>
      <c r="AC12" s="63">
        <f>AD12+AJ12+AP12</f>
        <v>2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2</v>
      </c>
      <c r="AK12" s="63"/>
      <c r="AL12" s="63">
        <v>2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2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2</v>
      </c>
      <c r="BD12" s="63">
        <v>1</v>
      </c>
      <c r="BE12" s="63"/>
      <c r="BF12" s="63">
        <v>1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245</v>
      </c>
      <c r="CB12" s="63">
        <v>3</v>
      </c>
      <c r="CC12" s="63">
        <v>8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246</v>
      </c>
      <c r="C13" s="62" t="s">
        <v>247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29</v>
      </c>
      <c r="M13" s="63">
        <v>69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4</v>
      </c>
      <c r="CC13" s="63">
        <v>14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248</v>
      </c>
      <c r="C14" s="62" t="s">
        <v>249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44</v>
      </c>
      <c r="Q14" s="63">
        <v>522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19</v>
      </c>
      <c r="CC14" s="63">
        <v>55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250</v>
      </c>
      <c r="C15" s="62" t="s">
        <v>251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252</v>
      </c>
      <c r="C16" s="62" t="s">
        <v>253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34</v>
      </c>
      <c r="M16" s="63">
        <v>76</v>
      </c>
      <c r="N16" s="63">
        <v>0</v>
      </c>
      <c r="O16" s="63">
        <v>0</v>
      </c>
      <c r="P16" s="63">
        <v>2</v>
      </c>
      <c r="Q16" s="63">
        <v>7</v>
      </c>
      <c r="R16" s="63">
        <v>0</v>
      </c>
      <c r="S16" s="63">
        <v>0</v>
      </c>
      <c r="T16" s="63">
        <v>151</v>
      </c>
      <c r="U16" s="63">
        <v>417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1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1</v>
      </c>
      <c r="BP16" s="63">
        <v>0</v>
      </c>
      <c r="BQ16" s="63">
        <v>0</v>
      </c>
      <c r="BR16" s="63">
        <v>1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135" t="s">
        <v>254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20</v>
      </c>
      <c r="CS16" s="63">
        <v>71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255</v>
      </c>
      <c r="C17" s="62" t="s">
        <v>256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1</v>
      </c>
      <c r="Q17" s="63">
        <v>4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1</v>
      </c>
      <c r="CG17" s="63">
        <v>2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257</v>
      </c>
      <c r="C18" s="62" t="s">
        <v>258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23</v>
      </c>
      <c r="M18" s="63">
        <v>58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87</v>
      </c>
      <c r="U18" s="63">
        <v>235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22</v>
      </c>
      <c r="CS18" s="63">
        <v>71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259</v>
      </c>
      <c r="C19" s="62" t="s">
        <v>260</v>
      </c>
      <c r="D19" s="63">
        <v>1</v>
      </c>
      <c r="E19" s="63">
        <v>2</v>
      </c>
      <c r="F19" s="63">
        <v>2</v>
      </c>
      <c r="G19" s="63">
        <v>8</v>
      </c>
      <c r="H19" s="63">
        <v>0</v>
      </c>
      <c r="I19" s="63">
        <v>0</v>
      </c>
      <c r="J19" s="63">
        <v>0</v>
      </c>
      <c r="K19" s="63">
        <v>0</v>
      </c>
      <c r="L19" s="63">
        <v>25</v>
      </c>
      <c r="M19" s="63">
        <v>68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227</v>
      </c>
      <c r="U19" s="63">
        <v>523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3</v>
      </c>
      <c r="AC19" s="63">
        <f>AD19+AJ19+AP19</f>
        <v>1</v>
      </c>
      <c r="AD19" s="63">
        <f>SUM(AE19:AI19)</f>
        <v>1</v>
      </c>
      <c r="AE19" s="63">
        <v>0</v>
      </c>
      <c r="AF19" s="63">
        <v>0</v>
      </c>
      <c r="AG19" s="63">
        <v>1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2</v>
      </c>
      <c r="AW19" s="63">
        <f>SUM(AX19:BB19)</f>
        <v>1</v>
      </c>
      <c r="AX19" s="63">
        <v>0</v>
      </c>
      <c r="AY19" s="63">
        <v>1</v>
      </c>
      <c r="AZ19" s="63">
        <v>0</v>
      </c>
      <c r="BA19" s="63">
        <v>0</v>
      </c>
      <c r="BB19" s="63">
        <v>0</v>
      </c>
      <c r="BC19" s="63">
        <f>SUM(BD19:BH19)</f>
        <v>1</v>
      </c>
      <c r="BD19" s="63">
        <v>0</v>
      </c>
      <c r="BE19" s="63">
        <v>0</v>
      </c>
      <c r="BF19" s="63">
        <v>1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261</v>
      </c>
      <c r="CB19" s="63">
        <v>1</v>
      </c>
      <c r="CC19" s="63">
        <v>4</v>
      </c>
      <c r="CD19" s="63">
        <v>0</v>
      </c>
      <c r="CE19" s="63">
        <v>0</v>
      </c>
      <c r="CF19" s="63">
        <v>2</v>
      </c>
      <c r="CG19" s="63">
        <v>6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20</v>
      </c>
      <c r="CS19" s="63">
        <v>79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262</v>
      </c>
      <c r="C20" s="62" t="s">
        <v>263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54</v>
      </c>
      <c r="M20" s="63">
        <v>135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102</v>
      </c>
      <c r="U20" s="63">
        <v>352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/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/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264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26</v>
      </c>
      <c r="CS20" s="63">
        <v>115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0">
    <sortCondition ref="A8:A20"/>
    <sortCondition ref="B8:B20"/>
    <sortCondition ref="C8:C20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SUM(E7:G7)</f>
        <v>153</v>
      </c>
      <c r="E7" s="71">
        <f>SUM(E$8:E$207)</f>
        <v>117</v>
      </c>
      <c r="F7" s="71">
        <f>SUM(F$8:F$207)</f>
        <v>24</v>
      </c>
      <c r="G7" s="71">
        <f>SUM(G$8:G$207)</f>
        <v>12</v>
      </c>
      <c r="H7" s="71">
        <f>SUM(I7:K7)</f>
        <v>687</v>
      </c>
      <c r="I7" s="71">
        <f>SUM(I$8:I$207)</f>
        <v>660</v>
      </c>
      <c r="J7" s="71">
        <f>SUM(J$8:J$207)</f>
        <v>27</v>
      </c>
      <c r="K7" s="71">
        <f>SUM(K$8:K$207)</f>
        <v>0</v>
      </c>
      <c r="L7" s="71">
        <f>SUM(M7:O7)</f>
        <v>7</v>
      </c>
      <c r="M7" s="71">
        <f>SUM(M$8:M$207)</f>
        <v>3</v>
      </c>
      <c r="N7" s="71">
        <f>SUM(N$8:N$207)</f>
        <v>3</v>
      </c>
      <c r="O7" s="71">
        <f>SUM(O$8:O$207)</f>
        <v>1</v>
      </c>
      <c r="P7" s="71">
        <f>SUM(Q7:S7)</f>
        <v>136</v>
      </c>
      <c r="Q7" s="71">
        <f>SUM(Q$8:Q$207)</f>
        <v>135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6</v>
      </c>
      <c r="E8" s="63">
        <v>3</v>
      </c>
      <c r="F8" s="63">
        <v>2</v>
      </c>
      <c r="G8" s="63">
        <v>1</v>
      </c>
      <c r="H8" s="63">
        <f>SUM(I8:K8)</f>
        <v>46</v>
      </c>
      <c r="I8" s="63">
        <v>41</v>
      </c>
      <c r="J8" s="63">
        <v>5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5</v>
      </c>
      <c r="E9" s="63">
        <v>3</v>
      </c>
      <c r="F9" s="63">
        <v>2</v>
      </c>
      <c r="G9" s="63">
        <v>0</v>
      </c>
      <c r="H9" s="63">
        <f>SUM(I9:K9)</f>
        <v>31</v>
      </c>
      <c r="I9" s="63">
        <v>29</v>
      </c>
      <c r="J9" s="63">
        <v>2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17</v>
      </c>
      <c r="E10" s="63">
        <v>13</v>
      </c>
      <c r="F10" s="63">
        <v>3</v>
      </c>
      <c r="G10" s="63">
        <v>1</v>
      </c>
      <c r="H10" s="63">
        <f>SUM(I10:K10)</f>
        <v>67</v>
      </c>
      <c r="I10" s="63">
        <v>63</v>
      </c>
      <c r="J10" s="63">
        <v>4</v>
      </c>
      <c r="K10" s="63">
        <v>0</v>
      </c>
      <c r="L10" s="63">
        <f>SUM(M10:O10)</f>
        <v>1</v>
      </c>
      <c r="M10" s="63">
        <v>0</v>
      </c>
      <c r="N10" s="63">
        <v>1</v>
      </c>
      <c r="O10" s="63">
        <v>0</v>
      </c>
      <c r="P10" s="63">
        <f>SUM(Q10:S10)</f>
        <v>17</v>
      </c>
      <c r="Q10" s="63">
        <v>17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SUM(E11:G11)</f>
        <v>5</v>
      </c>
      <c r="E11" s="63">
        <v>2</v>
      </c>
      <c r="F11" s="63">
        <v>2</v>
      </c>
      <c r="G11" s="63">
        <v>1</v>
      </c>
      <c r="H11" s="63">
        <f>SUM(I11:K11)</f>
        <v>122</v>
      </c>
      <c r="I11" s="63">
        <v>114</v>
      </c>
      <c r="J11" s="63">
        <v>8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17</v>
      </c>
      <c r="Q11" s="63">
        <v>17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119</v>
      </c>
      <c r="C12" s="62" t="s">
        <v>120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121</v>
      </c>
      <c r="C13" s="62" t="s">
        <v>122</v>
      </c>
      <c r="D13" s="63">
        <f>SUM(E13:G13)</f>
        <v>6</v>
      </c>
      <c r="E13" s="63">
        <v>6</v>
      </c>
      <c r="F13" s="63">
        <v>0</v>
      </c>
      <c r="G13" s="63">
        <v>0</v>
      </c>
      <c r="H13" s="63">
        <f>SUM(I13:K13)</f>
        <v>22</v>
      </c>
      <c r="I13" s="63">
        <v>20</v>
      </c>
      <c r="J13" s="63">
        <v>2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123</v>
      </c>
      <c r="C14" s="62" t="s">
        <v>124</v>
      </c>
      <c r="D14" s="63">
        <f>SUM(E14:G14)</f>
        <v>29</v>
      </c>
      <c r="E14" s="63">
        <v>29</v>
      </c>
      <c r="F14" s="63">
        <v>0</v>
      </c>
      <c r="G14" s="63">
        <v>0</v>
      </c>
      <c r="H14" s="63">
        <f>SUM(I14:K14)</f>
        <v>12</v>
      </c>
      <c r="I14" s="63">
        <v>12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125</v>
      </c>
      <c r="C15" s="62" t="s">
        <v>126</v>
      </c>
      <c r="D15" s="63">
        <f>SUM(E15:G15)</f>
        <v>19</v>
      </c>
      <c r="E15" s="63">
        <v>8</v>
      </c>
      <c r="F15" s="63">
        <v>5</v>
      </c>
      <c r="G15" s="63">
        <v>6</v>
      </c>
      <c r="H15" s="63">
        <f>SUM(I15:K15)</f>
        <v>28</v>
      </c>
      <c r="I15" s="63">
        <v>26</v>
      </c>
      <c r="J15" s="63">
        <v>2</v>
      </c>
      <c r="K15" s="63">
        <v>0</v>
      </c>
      <c r="L15" s="63">
        <f>SUM(M15:O15)</f>
        <v>2</v>
      </c>
      <c r="M15" s="63">
        <v>1</v>
      </c>
      <c r="N15" s="63">
        <v>0</v>
      </c>
      <c r="O15" s="63">
        <v>1</v>
      </c>
      <c r="P15" s="63">
        <f>SUM(Q15:S15)</f>
        <v>5</v>
      </c>
      <c r="Q15" s="63">
        <v>5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SUM(E17:G17)</f>
        <v>5</v>
      </c>
      <c r="E17" s="63">
        <v>1</v>
      </c>
      <c r="F17" s="63">
        <v>3</v>
      </c>
      <c r="G17" s="63">
        <v>1</v>
      </c>
      <c r="H17" s="63">
        <f>SUM(I17:K17)</f>
        <v>14</v>
      </c>
      <c r="I17" s="63">
        <v>14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132</v>
      </c>
      <c r="C18" s="62" t="s">
        <v>133</v>
      </c>
      <c r="D18" s="63">
        <f>SUM(E18:G18)</f>
        <v>14</v>
      </c>
      <c r="E18" s="63">
        <v>12</v>
      </c>
      <c r="F18" s="63">
        <v>2</v>
      </c>
      <c r="G18" s="63">
        <v>0</v>
      </c>
      <c r="H18" s="63">
        <f>SUM(I18:K18)</f>
        <v>39</v>
      </c>
      <c r="I18" s="63">
        <v>37</v>
      </c>
      <c r="J18" s="63">
        <v>2</v>
      </c>
      <c r="K18" s="63">
        <v>0</v>
      </c>
      <c r="L18" s="63">
        <f>SUM(M18:O18)</f>
        <v>1</v>
      </c>
      <c r="M18" s="63">
        <v>0</v>
      </c>
      <c r="N18" s="63">
        <v>1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SUM(E19:G19)</f>
        <v>9</v>
      </c>
      <c r="E19" s="63">
        <v>9</v>
      </c>
      <c r="F19" s="63">
        <v>0</v>
      </c>
      <c r="G19" s="63">
        <v>0</v>
      </c>
      <c r="H19" s="63">
        <f>SUM(I19:K19)</f>
        <v>43</v>
      </c>
      <c r="I19" s="63">
        <v>43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139</v>
      </c>
      <c r="C21" s="62" t="s">
        <v>140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20</v>
      </c>
      <c r="I21" s="63">
        <v>20</v>
      </c>
      <c r="J21" s="63">
        <v>0</v>
      </c>
      <c r="K21" s="63">
        <v>0</v>
      </c>
      <c r="L21" s="63">
        <f>SUM(M21:O21)</f>
        <v>0</v>
      </c>
      <c r="M21" s="63"/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141</v>
      </c>
      <c r="C22" s="62" t="s">
        <v>142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17</v>
      </c>
      <c r="I22" s="63">
        <v>17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143</v>
      </c>
      <c r="C23" s="62" t="s">
        <v>144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11</v>
      </c>
      <c r="I23" s="63">
        <v>11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145</v>
      </c>
      <c r="C24" s="62" t="s">
        <v>146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147</v>
      </c>
      <c r="C25" s="62" t="s">
        <v>148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15</v>
      </c>
      <c r="I25" s="63">
        <v>15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149</v>
      </c>
      <c r="C26" s="62" t="s">
        <v>150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2</v>
      </c>
      <c r="R26" s="63">
        <v>1</v>
      </c>
      <c r="S26" s="63">
        <v>0</v>
      </c>
    </row>
    <row r="27" spans="1:19" s="10" customFormat="1" ht="13.5" customHeight="1">
      <c r="A27" s="60" t="s">
        <v>100</v>
      </c>
      <c r="B27" s="61" t="s">
        <v>151</v>
      </c>
      <c r="C27" s="62" t="s">
        <v>152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153</v>
      </c>
      <c r="C28" s="62" t="s">
        <v>154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155</v>
      </c>
      <c r="C29" s="62" t="s">
        <v>156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157</v>
      </c>
      <c r="C30" s="62" t="s">
        <v>158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159</v>
      </c>
      <c r="C31" s="62" t="s">
        <v>160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7</v>
      </c>
      <c r="I31" s="63">
        <v>7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6</v>
      </c>
      <c r="Q31" s="63">
        <v>6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161</v>
      </c>
      <c r="C32" s="62" t="s">
        <v>162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6</v>
      </c>
      <c r="I32" s="63">
        <v>6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3</v>
      </c>
      <c r="Q32" s="63">
        <v>3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163</v>
      </c>
      <c r="C33" s="62" t="s">
        <v>164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8</v>
      </c>
      <c r="I33" s="63">
        <v>8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165</v>
      </c>
      <c r="C34" s="62" t="s">
        <v>166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167</v>
      </c>
      <c r="C35" s="62" t="s">
        <v>168</v>
      </c>
      <c r="D35" s="63">
        <f>SUM(E35:G35)</f>
        <v>4</v>
      </c>
      <c r="E35" s="63">
        <v>1</v>
      </c>
      <c r="F35" s="63">
        <v>2</v>
      </c>
      <c r="G35" s="63">
        <v>1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169</v>
      </c>
      <c r="C36" s="62" t="s">
        <v>170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6</v>
      </c>
      <c r="I36" s="63">
        <v>6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171</v>
      </c>
      <c r="C37" s="62" t="s">
        <v>172</v>
      </c>
      <c r="D37" s="63">
        <f>SUM(E37:G37)</f>
        <v>2</v>
      </c>
      <c r="E37" s="63">
        <v>2</v>
      </c>
      <c r="F37" s="63">
        <v>0</v>
      </c>
      <c r="G37" s="63">
        <v>0</v>
      </c>
      <c r="H37" s="63">
        <f>SUM(I37:K37)</f>
        <v>7</v>
      </c>
      <c r="I37" s="63">
        <v>7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173</v>
      </c>
      <c r="C38" s="62" t="s">
        <v>174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8</v>
      </c>
      <c r="I38" s="63">
        <v>8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175</v>
      </c>
      <c r="C39" s="62" t="s">
        <v>176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6</v>
      </c>
      <c r="I39" s="63">
        <v>6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4</v>
      </c>
      <c r="Q39" s="63">
        <v>4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177</v>
      </c>
      <c r="C40" s="62" t="s">
        <v>178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3</v>
      </c>
      <c r="I40" s="63">
        <v>3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179</v>
      </c>
      <c r="C41" s="62" t="s">
        <v>180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10</v>
      </c>
      <c r="I41" s="63">
        <v>9</v>
      </c>
      <c r="J41" s="63">
        <v>1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6</v>
      </c>
      <c r="Q41" s="63">
        <v>6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181</v>
      </c>
      <c r="C42" s="62" t="s">
        <v>182</v>
      </c>
      <c r="D42" s="63">
        <f>SUM(E42:G42)</f>
        <v>0</v>
      </c>
      <c r="E42" s="63">
        <v>0</v>
      </c>
      <c r="F42" s="63">
        <v>0</v>
      </c>
      <c r="G42" s="63">
        <v>0</v>
      </c>
      <c r="H42" s="63">
        <f>SUM(I42:K42)</f>
        <v>0</v>
      </c>
      <c r="I42" s="63">
        <v>0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183</v>
      </c>
      <c r="C43" s="62" t="s">
        <v>184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185</v>
      </c>
      <c r="C44" s="62" t="s">
        <v>186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187</v>
      </c>
      <c r="C45" s="62" t="s">
        <v>188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189</v>
      </c>
      <c r="C46" s="62" t="s">
        <v>190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191</v>
      </c>
      <c r="C47" s="62" t="s">
        <v>192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193</v>
      </c>
      <c r="C48" s="62" t="s">
        <v>194</v>
      </c>
      <c r="D48" s="63">
        <f>SUM(E48:G48)</f>
        <v>0</v>
      </c>
      <c r="E48" s="63">
        <v>0</v>
      </c>
      <c r="F48" s="63">
        <v>0</v>
      </c>
      <c r="G48" s="63">
        <v>0</v>
      </c>
      <c r="H48" s="63">
        <f>SUM(I48:K48)</f>
        <v>14</v>
      </c>
      <c r="I48" s="63">
        <v>14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195</v>
      </c>
      <c r="C49" s="62" t="s">
        <v>196</v>
      </c>
      <c r="D49" s="63">
        <f>SUM(E49:G49)</f>
        <v>0</v>
      </c>
      <c r="E49" s="63">
        <v>0</v>
      </c>
      <c r="F49" s="63">
        <v>0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197</v>
      </c>
      <c r="C50" s="62" t="s">
        <v>198</v>
      </c>
      <c r="D50" s="63">
        <f>SUM(E50:G50)</f>
        <v>0</v>
      </c>
      <c r="E50" s="63">
        <v>0</v>
      </c>
      <c r="F50" s="63">
        <v>0</v>
      </c>
      <c r="G50" s="63">
        <v>0</v>
      </c>
      <c r="H50" s="63">
        <f>SUM(I50:K50)</f>
        <v>19</v>
      </c>
      <c r="I50" s="63">
        <v>19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5</v>
      </c>
      <c r="Q50" s="63">
        <v>5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199</v>
      </c>
      <c r="C51" s="62" t="s">
        <v>200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18</v>
      </c>
      <c r="I51" s="63">
        <v>18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6</v>
      </c>
      <c r="Q51" s="63">
        <v>6</v>
      </c>
      <c r="R51" s="63">
        <v>0</v>
      </c>
      <c r="S51" s="63">
        <v>0</v>
      </c>
    </row>
    <row r="52" spans="1:19" s="10" customFormat="1" ht="13.5" customHeight="1">
      <c r="A52" s="60" t="s">
        <v>100</v>
      </c>
      <c r="B52" s="61" t="s">
        <v>201</v>
      </c>
      <c r="C52" s="62" t="s">
        <v>202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14</v>
      </c>
      <c r="I52" s="63">
        <v>14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7</v>
      </c>
      <c r="Q52" s="63">
        <v>7</v>
      </c>
      <c r="R52" s="63">
        <v>0</v>
      </c>
      <c r="S52" s="63">
        <v>0</v>
      </c>
    </row>
    <row r="53" spans="1:19" s="10" customFormat="1" ht="13.5" customHeight="1">
      <c r="A53" s="60" t="s">
        <v>100</v>
      </c>
      <c r="B53" s="61" t="s">
        <v>203</v>
      </c>
      <c r="C53" s="62" t="s">
        <v>204</v>
      </c>
      <c r="D53" s="63">
        <f>SUM(E53:G53)</f>
        <v>0</v>
      </c>
      <c r="E53" s="63">
        <v>0</v>
      </c>
      <c r="F53" s="63">
        <v>0</v>
      </c>
      <c r="G53" s="63">
        <v>0</v>
      </c>
      <c r="H53" s="63">
        <f>SUM(I53:K53)</f>
        <v>16</v>
      </c>
      <c r="I53" s="63">
        <v>16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6</v>
      </c>
      <c r="Q53" s="63">
        <v>6</v>
      </c>
      <c r="R53" s="63">
        <v>0</v>
      </c>
      <c r="S53" s="63">
        <v>0</v>
      </c>
    </row>
    <row r="54" spans="1:19" s="10" customFormat="1" ht="13.5" customHeight="1">
      <c r="A54" s="60" t="s">
        <v>100</v>
      </c>
      <c r="B54" s="61" t="s">
        <v>205</v>
      </c>
      <c r="C54" s="62" t="s">
        <v>206</v>
      </c>
      <c r="D54" s="63">
        <f>SUM(E54:G54)</f>
        <v>0</v>
      </c>
      <c r="E54" s="63">
        <v>0</v>
      </c>
      <c r="F54" s="63">
        <v>0</v>
      </c>
      <c r="G54" s="63">
        <v>0</v>
      </c>
      <c r="H54" s="63">
        <f>SUM(I54:K54)</f>
        <v>0</v>
      </c>
      <c r="I54" s="63">
        <v>0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100</v>
      </c>
      <c r="B55" s="61" t="s">
        <v>207</v>
      </c>
      <c r="C55" s="62" t="s">
        <v>208</v>
      </c>
      <c r="D55" s="63">
        <f>SUM(E55:G55)</f>
        <v>3</v>
      </c>
      <c r="E55" s="63">
        <v>1</v>
      </c>
      <c r="F55" s="63">
        <v>1</v>
      </c>
      <c r="G55" s="63">
        <v>1</v>
      </c>
      <c r="H55" s="63">
        <f>SUM(I55:K55)</f>
        <v>4</v>
      </c>
      <c r="I55" s="63">
        <v>4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100</v>
      </c>
      <c r="B56" s="61" t="s">
        <v>210</v>
      </c>
      <c r="C56" s="62" t="s">
        <v>211</v>
      </c>
      <c r="D56" s="63">
        <f>SUM(E56:G56)</f>
        <v>1</v>
      </c>
      <c r="E56" s="63">
        <v>1</v>
      </c>
      <c r="F56" s="63">
        <v>0</v>
      </c>
      <c r="G56" s="63">
        <v>0</v>
      </c>
      <c r="H56" s="63">
        <f>SUM(I56:K56)</f>
        <v>12</v>
      </c>
      <c r="I56" s="63">
        <v>12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100</v>
      </c>
      <c r="B57" s="61" t="s">
        <v>212</v>
      </c>
      <c r="C57" s="62" t="s">
        <v>213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100</v>
      </c>
      <c r="B58" s="61" t="s">
        <v>214</v>
      </c>
      <c r="C58" s="62" t="s">
        <v>215</v>
      </c>
      <c r="D58" s="63">
        <f>SUM(E58:G58)</f>
        <v>0</v>
      </c>
      <c r="E58" s="63">
        <v>0</v>
      </c>
      <c r="F58" s="63">
        <v>0</v>
      </c>
      <c r="G58" s="63">
        <v>0</v>
      </c>
      <c r="H58" s="63">
        <f>SUM(I58:K58)</f>
        <v>5</v>
      </c>
      <c r="I58" s="63">
        <v>5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100</v>
      </c>
      <c r="B59" s="61" t="s">
        <v>216</v>
      </c>
      <c r="C59" s="62" t="s">
        <v>217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100</v>
      </c>
      <c r="B60" s="61" t="s">
        <v>218</v>
      </c>
      <c r="C60" s="62" t="s">
        <v>219</v>
      </c>
      <c r="D60" s="63">
        <f>SUM(E60:G60)</f>
        <v>0</v>
      </c>
      <c r="E60" s="63">
        <v>0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100</v>
      </c>
      <c r="B61" s="61" t="s">
        <v>220</v>
      </c>
      <c r="C61" s="62" t="s">
        <v>221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100</v>
      </c>
      <c r="B62" s="61" t="s">
        <v>222</v>
      </c>
      <c r="C62" s="62" t="s">
        <v>223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0</v>
      </c>
      <c r="Q62" s="63">
        <v>0</v>
      </c>
      <c r="R62" s="63">
        <v>0</v>
      </c>
      <c r="S62" s="63">
        <v>0</v>
      </c>
    </row>
    <row r="63" spans="1:19" s="10" customFormat="1" ht="13.5" customHeight="1">
      <c r="A63" s="60" t="s">
        <v>100</v>
      </c>
      <c r="B63" s="61" t="s">
        <v>224</v>
      </c>
      <c r="C63" s="62" t="s">
        <v>225</v>
      </c>
      <c r="D63" s="63">
        <f>SUM(E63:G63)</f>
        <v>0</v>
      </c>
      <c r="E63" s="63">
        <v>0</v>
      </c>
      <c r="F63" s="63">
        <v>0</v>
      </c>
      <c r="G63" s="63">
        <v>0</v>
      </c>
      <c r="H63" s="63">
        <f>SUM(I63:K63)</f>
        <v>0</v>
      </c>
      <c r="I63" s="63">
        <v>0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100</v>
      </c>
      <c r="B64" s="61" t="s">
        <v>226</v>
      </c>
      <c r="C64" s="62" t="s">
        <v>227</v>
      </c>
      <c r="D64" s="63">
        <f>SUM(E64:G64)</f>
        <v>0</v>
      </c>
      <c r="E64" s="63">
        <v>0</v>
      </c>
      <c r="F64" s="63">
        <v>0</v>
      </c>
      <c r="G64" s="63">
        <v>0</v>
      </c>
      <c r="H64" s="63">
        <f>SUM(I64:K64)</f>
        <v>0</v>
      </c>
      <c r="I64" s="63">
        <v>0</v>
      </c>
      <c r="J64" s="63">
        <v>0</v>
      </c>
      <c r="K64" s="63">
        <v>0</v>
      </c>
      <c r="L64" s="63">
        <f>SUM(M64:O64)</f>
        <v>0</v>
      </c>
      <c r="M64" s="63">
        <v>0</v>
      </c>
      <c r="N64" s="63">
        <v>0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100</v>
      </c>
      <c r="B65" s="61" t="s">
        <v>228</v>
      </c>
      <c r="C65" s="62" t="s">
        <v>229</v>
      </c>
      <c r="D65" s="63">
        <f>SUM(E65:G65)</f>
        <v>9</v>
      </c>
      <c r="E65" s="63">
        <v>7</v>
      </c>
      <c r="F65" s="63">
        <v>2</v>
      </c>
      <c r="G65" s="63">
        <v>0</v>
      </c>
      <c r="H65" s="63">
        <f>SUM(I65:K65)</f>
        <v>19</v>
      </c>
      <c r="I65" s="63">
        <v>18</v>
      </c>
      <c r="J65" s="63">
        <v>1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3</v>
      </c>
      <c r="Q65" s="63">
        <v>3</v>
      </c>
      <c r="R65" s="63">
        <v>0</v>
      </c>
      <c r="S65" s="63">
        <v>0</v>
      </c>
    </row>
    <row r="66" spans="1:19" s="10" customFormat="1" ht="13.5" customHeight="1">
      <c r="A66" s="60" t="s">
        <v>100</v>
      </c>
      <c r="B66" s="61" t="s">
        <v>230</v>
      </c>
      <c r="C66" s="62" t="s">
        <v>231</v>
      </c>
      <c r="D66" s="63">
        <f>SUM(E66:G66)</f>
        <v>0</v>
      </c>
      <c r="E66" s="63">
        <v>0</v>
      </c>
      <c r="F66" s="63">
        <v>0</v>
      </c>
      <c r="G66" s="63">
        <v>0</v>
      </c>
      <c r="H66" s="63">
        <f>SUM(I66:K66)</f>
        <v>9</v>
      </c>
      <c r="I66" s="63">
        <v>9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2</v>
      </c>
      <c r="Q66" s="63">
        <v>2</v>
      </c>
      <c r="R66" s="63">
        <v>0</v>
      </c>
      <c r="S66" s="63">
        <v>0</v>
      </c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6">
    <sortCondition ref="A8:A66"/>
    <sortCondition ref="B8:B66"/>
    <sortCondition ref="C8:C6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SUM(E7:G7)</f>
        <v>66</v>
      </c>
      <c r="E7" s="71">
        <f>SUM(E$8:E$57)</f>
        <v>40</v>
      </c>
      <c r="F7" s="71">
        <f>SUM(F$8:F$57)</f>
        <v>17</v>
      </c>
      <c r="G7" s="71">
        <f>SUM(G$8:G$57)</f>
        <v>9</v>
      </c>
      <c r="H7" s="71">
        <f>SUM(I7:K7)</f>
        <v>136</v>
      </c>
      <c r="I7" s="71">
        <f>SUM(I$8:I$57)</f>
        <v>121</v>
      </c>
      <c r="J7" s="71">
        <f>SUM(J$8:J$57)</f>
        <v>15</v>
      </c>
      <c r="K7" s="71">
        <f>SUM(K$8:K$57)</f>
        <v>0</v>
      </c>
      <c r="L7" s="71">
        <f>SUM(M7:O7)</f>
        <v>8</v>
      </c>
      <c r="M7" s="71">
        <f>SUM(M$8:M$57)</f>
        <v>1</v>
      </c>
      <c r="N7" s="71">
        <f>SUM(N$8:N$57)</f>
        <v>6</v>
      </c>
      <c r="O7" s="71">
        <f>SUM(O$8:O$57)</f>
        <v>1</v>
      </c>
      <c r="P7" s="71">
        <f>SUM(Q7:S7)</f>
        <v>34</v>
      </c>
      <c r="Q7" s="71">
        <f>SUM(Q$8:Q$57)</f>
        <v>34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233</v>
      </c>
      <c r="C8" s="62" t="s">
        <v>234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236</v>
      </c>
      <c r="C9" s="62" t="s">
        <v>237</v>
      </c>
      <c r="D9" s="63">
        <f>SUM(E9:G9)</f>
        <v>1</v>
      </c>
      <c r="E9" s="63">
        <v>0</v>
      </c>
      <c r="F9" s="63">
        <v>1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9</v>
      </c>
      <c r="Q9" s="63">
        <v>9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239</v>
      </c>
      <c r="C10" s="62" t="s">
        <v>240</v>
      </c>
      <c r="D10" s="63">
        <f>SUM(E10:G10)</f>
        <v>2</v>
      </c>
      <c r="E10" s="63">
        <v>0</v>
      </c>
      <c r="F10" s="63">
        <v>1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</v>
      </c>
      <c r="M10" s="63">
        <v>0</v>
      </c>
      <c r="N10" s="63">
        <v>1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241</v>
      </c>
      <c r="C11" s="62" t="s">
        <v>242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243</v>
      </c>
      <c r="C12" s="62" t="s">
        <v>244</v>
      </c>
      <c r="D12" s="63">
        <f>SUM(E12:G12)</f>
        <v>3</v>
      </c>
      <c r="E12" s="63">
        <v>1</v>
      </c>
      <c r="F12" s="63">
        <v>1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1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246</v>
      </c>
      <c r="C13" s="62" t="s">
        <v>247</v>
      </c>
      <c r="D13" s="63">
        <f>SUM(E13:G13)</f>
        <v>11</v>
      </c>
      <c r="E13" s="63">
        <v>9</v>
      </c>
      <c r="F13" s="63">
        <v>1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248</v>
      </c>
      <c r="C14" s="62" t="s">
        <v>249</v>
      </c>
      <c r="D14" s="63">
        <f>SUM(E14:G14)</f>
        <v>17</v>
      </c>
      <c r="E14" s="63">
        <v>9</v>
      </c>
      <c r="F14" s="63">
        <v>8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3</v>
      </c>
      <c r="M14" s="63">
        <v>1</v>
      </c>
      <c r="N14" s="63">
        <v>2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250</v>
      </c>
      <c r="C15" s="62" t="s">
        <v>251</v>
      </c>
      <c r="D15" s="63">
        <f>SUM(E15:G15)</f>
        <v>4</v>
      </c>
      <c r="E15" s="63">
        <v>0</v>
      </c>
      <c r="F15" s="63">
        <v>2</v>
      </c>
      <c r="G15" s="63">
        <v>2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2</v>
      </c>
      <c r="M15" s="63">
        <v>0</v>
      </c>
      <c r="N15" s="63">
        <v>1</v>
      </c>
      <c r="O15" s="63">
        <v>1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252</v>
      </c>
      <c r="C16" s="62" t="s">
        <v>253</v>
      </c>
      <c r="D16" s="63">
        <f>SUM(E16:G16)</f>
        <v>5</v>
      </c>
      <c r="E16" s="63">
        <v>1</v>
      </c>
      <c r="F16" s="63">
        <v>2</v>
      </c>
      <c r="G16" s="63">
        <v>2</v>
      </c>
      <c r="H16" s="63">
        <f>SUM(I16:K16)</f>
        <v>33</v>
      </c>
      <c r="I16" s="63">
        <v>27</v>
      </c>
      <c r="J16" s="63">
        <v>6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5</v>
      </c>
      <c r="Q16" s="63">
        <v>5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255</v>
      </c>
      <c r="C17" s="62" t="s">
        <v>256</v>
      </c>
      <c r="D17" s="63">
        <f>SUM(E17:G17)</f>
        <v>1</v>
      </c>
      <c r="E17" s="63">
        <v>0</v>
      </c>
      <c r="F17" s="63">
        <v>1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257</v>
      </c>
      <c r="C18" s="62" t="s">
        <v>258</v>
      </c>
      <c r="D18" s="63">
        <f>SUM(E18:G18)</f>
        <v>7</v>
      </c>
      <c r="E18" s="63">
        <v>7</v>
      </c>
      <c r="F18" s="63">
        <v>0</v>
      </c>
      <c r="G18" s="63">
        <v>0</v>
      </c>
      <c r="H18" s="63">
        <f>SUM(I18:K18)</f>
        <v>35</v>
      </c>
      <c r="I18" s="63">
        <v>28</v>
      </c>
      <c r="J18" s="63">
        <v>7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6</v>
      </c>
      <c r="Q18" s="63">
        <v>6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259</v>
      </c>
      <c r="C19" s="62" t="s">
        <v>260</v>
      </c>
      <c r="D19" s="63">
        <f>SUM(E19:G19)</f>
        <v>6</v>
      </c>
      <c r="E19" s="63">
        <v>6</v>
      </c>
      <c r="F19" s="63">
        <v>0</v>
      </c>
      <c r="G19" s="63">
        <v>0</v>
      </c>
      <c r="H19" s="63">
        <f>SUM(I19:K19)</f>
        <v>53</v>
      </c>
      <c r="I19" s="63">
        <v>53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262</v>
      </c>
      <c r="C20" s="62" t="s">
        <v>263</v>
      </c>
      <c r="D20" s="63">
        <f>SUM(E20:G20)</f>
        <v>9</v>
      </c>
      <c r="E20" s="63">
        <v>7</v>
      </c>
      <c r="F20" s="63">
        <v>0</v>
      </c>
      <c r="G20" s="63">
        <v>2</v>
      </c>
      <c r="H20" s="63">
        <f>SUM(I20:K20)</f>
        <v>15</v>
      </c>
      <c r="I20" s="63">
        <v>13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7</v>
      </c>
      <c r="Q20" s="63">
        <v>7</v>
      </c>
      <c r="R20" s="63">
        <v>0</v>
      </c>
      <c r="S20" s="63">
        <v>0</v>
      </c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0">
    <sortCondition ref="A8:A20"/>
    <sortCondition ref="B8:B20"/>
    <sortCondition ref="C8:C2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J7" si="0">SUM(D$8:D$207)</f>
        <v>619</v>
      </c>
      <c r="E7" s="71">
        <f t="shared" si="0"/>
        <v>516</v>
      </c>
      <c r="F7" s="71">
        <f t="shared" si="0"/>
        <v>130</v>
      </c>
      <c r="G7" s="71">
        <f t="shared" si="0"/>
        <v>6161</v>
      </c>
      <c r="H7" s="71">
        <f t="shared" si="0"/>
        <v>5010</v>
      </c>
      <c r="I7" s="71">
        <f t="shared" si="0"/>
        <v>1190</v>
      </c>
      <c r="J7" s="71">
        <f t="shared" si="0"/>
        <v>15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51</v>
      </c>
      <c r="E8" s="63">
        <v>41</v>
      </c>
      <c r="F8" s="63">
        <v>10</v>
      </c>
      <c r="G8" s="63">
        <v>380</v>
      </c>
      <c r="H8" s="63">
        <v>346</v>
      </c>
      <c r="I8" s="63">
        <v>34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18</v>
      </c>
      <c r="E9" s="63">
        <v>14</v>
      </c>
      <c r="F9" s="63">
        <v>6</v>
      </c>
      <c r="G9" s="63">
        <v>251</v>
      </c>
      <c r="H9" s="63">
        <v>251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91</v>
      </c>
      <c r="E10" s="63">
        <v>74</v>
      </c>
      <c r="F10" s="63">
        <v>17</v>
      </c>
      <c r="G10" s="63">
        <v>598</v>
      </c>
      <c r="H10" s="63">
        <v>541</v>
      </c>
      <c r="I10" s="63">
        <v>100</v>
      </c>
      <c r="J10" s="63">
        <v>3</v>
      </c>
    </row>
    <row r="11" spans="1:10" s="10" customFormat="1" ht="13.5" customHeight="1">
      <c r="A11" s="60" t="s">
        <v>100</v>
      </c>
      <c r="B11" s="61" t="s">
        <v>117</v>
      </c>
      <c r="C11" s="62" t="s">
        <v>118</v>
      </c>
      <c r="D11" s="63">
        <v>131</v>
      </c>
      <c r="E11" s="63">
        <v>118</v>
      </c>
      <c r="F11" s="63">
        <v>17</v>
      </c>
      <c r="G11" s="63">
        <v>2083</v>
      </c>
      <c r="H11" s="63">
        <v>1315</v>
      </c>
      <c r="I11" s="63">
        <v>768</v>
      </c>
      <c r="J11" s="63">
        <v>0</v>
      </c>
    </row>
    <row r="12" spans="1:10" s="10" customFormat="1" ht="13.5" customHeight="1">
      <c r="A12" s="60" t="s">
        <v>100</v>
      </c>
      <c r="B12" s="61" t="s">
        <v>119</v>
      </c>
      <c r="C12" s="62" t="s">
        <v>120</v>
      </c>
      <c r="D12" s="63">
        <v>20</v>
      </c>
      <c r="E12" s="63">
        <v>16</v>
      </c>
      <c r="F12" s="63">
        <v>4</v>
      </c>
      <c r="G12" s="63">
        <v>304</v>
      </c>
      <c r="H12" s="63">
        <v>206</v>
      </c>
      <c r="I12" s="63">
        <v>98</v>
      </c>
      <c r="J12" s="63">
        <v>0</v>
      </c>
    </row>
    <row r="13" spans="1:10" s="10" customFormat="1" ht="13.5" customHeight="1">
      <c r="A13" s="60" t="s">
        <v>100</v>
      </c>
      <c r="B13" s="61" t="s">
        <v>121</v>
      </c>
      <c r="C13" s="62" t="s">
        <v>122</v>
      </c>
      <c r="D13" s="63">
        <v>22</v>
      </c>
      <c r="E13" s="63">
        <v>17</v>
      </c>
      <c r="F13" s="63">
        <v>5</v>
      </c>
      <c r="G13" s="63">
        <v>225</v>
      </c>
      <c r="H13" s="63">
        <v>209</v>
      </c>
      <c r="I13" s="63">
        <v>16</v>
      </c>
      <c r="J13" s="63">
        <v>0</v>
      </c>
    </row>
    <row r="14" spans="1:10" s="10" customFormat="1" ht="13.5" customHeight="1">
      <c r="A14" s="60" t="s">
        <v>100</v>
      </c>
      <c r="B14" s="61" t="s">
        <v>123</v>
      </c>
      <c r="C14" s="62" t="s">
        <v>124</v>
      </c>
      <c r="D14" s="63">
        <v>19</v>
      </c>
      <c r="E14" s="63">
        <v>12</v>
      </c>
      <c r="F14" s="63">
        <v>7</v>
      </c>
      <c r="G14" s="63">
        <v>131</v>
      </c>
      <c r="H14" s="63">
        <v>131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125</v>
      </c>
      <c r="C15" s="62" t="s">
        <v>126</v>
      </c>
      <c r="D15" s="63">
        <v>12</v>
      </c>
      <c r="E15" s="63">
        <v>12</v>
      </c>
      <c r="F15" s="63">
        <v>4</v>
      </c>
      <c r="G15" s="63">
        <v>105</v>
      </c>
      <c r="H15" s="63">
        <v>99</v>
      </c>
      <c r="I15" s="63">
        <v>14</v>
      </c>
      <c r="J15" s="63">
        <v>0</v>
      </c>
    </row>
    <row r="16" spans="1:10" s="10" customFormat="1" ht="13.5" customHeight="1">
      <c r="A16" s="60" t="s">
        <v>100</v>
      </c>
      <c r="B16" s="61" t="s">
        <v>128</v>
      </c>
      <c r="C16" s="62" t="s">
        <v>129</v>
      </c>
      <c r="D16" s="63">
        <v>17</v>
      </c>
      <c r="E16" s="63">
        <v>13</v>
      </c>
      <c r="F16" s="63">
        <v>4</v>
      </c>
      <c r="G16" s="63">
        <v>120</v>
      </c>
      <c r="H16" s="63">
        <v>102</v>
      </c>
      <c r="I16" s="63">
        <v>18</v>
      </c>
      <c r="J16" s="63">
        <v>0</v>
      </c>
    </row>
    <row r="17" spans="1:10" s="10" customFormat="1" ht="13.5" customHeight="1">
      <c r="A17" s="60" t="s">
        <v>100</v>
      </c>
      <c r="B17" s="61" t="s">
        <v>130</v>
      </c>
      <c r="C17" s="62" t="s">
        <v>131</v>
      </c>
      <c r="D17" s="63">
        <v>11</v>
      </c>
      <c r="E17" s="63">
        <v>11</v>
      </c>
      <c r="F17" s="63">
        <v>0</v>
      </c>
      <c r="G17" s="63">
        <v>101</v>
      </c>
      <c r="H17" s="63">
        <v>96</v>
      </c>
      <c r="I17" s="63">
        <v>5</v>
      </c>
      <c r="J17" s="63">
        <v>0</v>
      </c>
    </row>
    <row r="18" spans="1:10" s="10" customFormat="1" ht="13.5" customHeight="1">
      <c r="A18" s="60" t="s">
        <v>100</v>
      </c>
      <c r="B18" s="61" t="s">
        <v>132</v>
      </c>
      <c r="C18" s="62" t="s">
        <v>133</v>
      </c>
      <c r="D18" s="63">
        <v>34</v>
      </c>
      <c r="E18" s="63">
        <v>31</v>
      </c>
      <c r="F18" s="63">
        <v>3</v>
      </c>
      <c r="G18" s="63">
        <v>217</v>
      </c>
      <c r="H18" s="63">
        <v>209</v>
      </c>
      <c r="I18" s="63">
        <v>8</v>
      </c>
      <c r="J18" s="63">
        <v>0</v>
      </c>
    </row>
    <row r="19" spans="1:10" s="10" customFormat="1" ht="13.5" customHeight="1">
      <c r="A19" s="60" t="s">
        <v>100</v>
      </c>
      <c r="B19" s="61" t="s">
        <v>135</v>
      </c>
      <c r="C19" s="62" t="s">
        <v>136</v>
      </c>
      <c r="D19" s="63">
        <v>20</v>
      </c>
      <c r="E19" s="63">
        <v>17</v>
      </c>
      <c r="F19" s="63">
        <v>4</v>
      </c>
      <c r="G19" s="63">
        <v>81</v>
      </c>
      <c r="H19" s="63">
        <v>81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137</v>
      </c>
      <c r="C20" s="62" t="s">
        <v>138</v>
      </c>
      <c r="D20" s="63">
        <v>10</v>
      </c>
      <c r="E20" s="63">
        <v>8</v>
      </c>
      <c r="F20" s="63">
        <v>2</v>
      </c>
      <c r="G20" s="63">
        <v>106</v>
      </c>
      <c r="H20" s="63">
        <v>66</v>
      </c>
      <c r="I20" s="63">
        <v>40</v>
      </c>
      <c r="J20" s="63">
        <v>0</v>
      </c>
    </row>
    <row r="21" spans="1:10" s="10" customFormat="1" ht="13.5" customHeight="1">
      <c r="A21" s="60" t="s">
        <v>100</v>
      </c>
      <c r="B21" s="61" t="s">
        <v>139</v>
      </c>
      <c r="C21" s="62" t="s">
        <v>140</v>
      </c>
      <c r="D21" s="63">
        <v>5</v>
      </c>
      <c r="E21" s="63">
        <v>5</v>
      </c>
      <c r="F21" s="63">
        <v>1</v>
      </c>
      <c r="G21" s="63">
        <v>105</v>
      </c>
      <c r="H21" s="63">
        <v>105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141</v>
      </c>
      <c r="C22" s="62" t="s">
        <v>142</v>
      </c>
      <c r="D22" s="63">
        <v>5</v>
      </c>
      <c r="E22" s="63">
        <v>4</v>
      </c>
      <c r="F22" s="63">
        <v>1</v>
      </c>
      <c r="G22" s="63">
        <v>15</v>
      </c>
      <c r="H22" s="63">
        <v>15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143</v>
      </c>
      <c r="C23" s="62" t="s">
        <v>144</v>
      </c>
      <c r="D23" s="63">
        <v>4</v>
      </c>
      <c r="E23" s="63">
        <v>3</v>
      </c>
      <c r="F23" s="63">
        <v>1</v>
      </c>
      <c r="G23" s="63">
        <v>37</v>
      </c>
      <c r="H23" s="63">
        <v>37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145</v>
      </c>
      <c r="C24" s="62" t="s">
        <v>146</v>
      </c>
      <c r="D24" s="63">
        <v>3</v>
      </c>
      <c r="E24" s="63">
        <v>3</v>
      </c>
      <c r="F24" s="63">
        <v>0</v>
      </c>
      <c r="G24" s="63">
        <v>34</v>
      </c>
      <c r="H24" s="63">
        <v>24</v>
      </c>
      <c r="I24" s="63">
        <v>10</v>
      </c>
      <c r="J24" s="63">
        <v>0</v>
      </c>
    </row>
    <row r="25" spans="1:10" s="10" customFormat="1" ht="13.5" customHeight="1">
      <c r="A25" s="60" t="s">
        <v>100</v>
      </c>
      <c r="B25" s="61" t="s">
        <v>147</v>
      </c>
      <c r="C25" s="62" t="s">
        <v>148</v>
      </c>
      <c r="D25" s="63">
        <v>5</v>
      </c>
      <c r="E25" s="63">
        <v>5</v>
      </c>
      <c r="F25" s="63">
        <v>1</v>
      </c>
      <c r="G25" s="63">
        <v>34</v>
      </c>
      <c r="H25" s="63">
        <v>34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149</v>
      </c>
      <c r="C26" s="62" t="s">
        <v>150</v>
      </c>
      <c r="D26" s="63">
        <v>3</v>
      </c>
      <c r="E26" s="63">
        <v>3</v>
      </c>
      <c r="F26" s="63">
        <v>0</v>
      </c>
      <c r="G26" s="63">
        <v>18</v>
      </c>
      <c r="H26" s="63">
        <v>18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151</v>
      </c>
      <c r="C27" s="62" t="s">
        <v>152</v>
      </c>
      <c r="D27" s="63">
        <v>3</v>
      </c>
      <c r="E27" s="63">
        <v>1</v>
      </c>
      <c r="F27" s="63">
        <v>2</v>
      </c>
      <c r="G27" s="63">
        <v>25</v>
      </c>
      <c r="H27" s="63">
        <v>25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153</v>
      </c>
      <c r="C28" s="62" t="s">
        <v>154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155</v>
      </c>
      <c r="C29" s="62" t="s">
        <v>156</v>
      </c>
      <c r="D29" s="63">
        <v>2</v>
      </c>
      <c r="E29" s="63">
        <v>1</v>
      </c>
      <c r="F29" s="63">
        <v>1</v>
      </c>
      <c r="G29" s="63">
        <v>4</v>
      </c>
      <c r="H29" s="63">
        <v>4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157</v>
      </c>
      <c r="C30" s="62" t="s">
        <v>158</v>
      </c>
      <c r="D30" s="63">
        <v>7</v>
      </c>
      <c r="E30" s="63">
        <v>5</v>
      </c>
      <c r="F30" s="63">
        <v>4</v>
      </c>
      <c r="G30" s="63">
        <v>32</v>
      </c>
      <c r="H30" s="63">
        <v>32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159</v>
      </c>
      <c r="C31" s="62" t="s">
        <v>160</v>
      </c>
      <c r="D31" s="63">
        <v>3</v>
      </c>
      <c r="E31" s="63">
        <v>2</v>
      </c>
      <c r="F31" s="63">
        <v>1</v>
      </c>
      <c r="G31" s="63">
        <v>7</v>
      </c>
      <c r="H31" s="63">
        <v>7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161</v>
      </c>
      <c r="C32" s="62" t="s">
        <v>162</v>
      </c>
      <c r="D32" s="63">
        <v>2</v>
      </c>
      <c r="E32" s="63">
        <v>2</v>
      </c>
      <c r="F32" s="63">
        <v>2</v>
      </c>
      <c r="G32" s="63">
        <v>13</v>
      </c>
      <c r="H32" s="63">
        <v>13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163</v>
      </c>
      <c r="C33" s="62" t="s">
        <v>164</v>
      </c>
      <c r="D33" s="63">
        <v>1</v>
      </c>
      <c r="E33" s="63">
        <v>0</v>
      </c>
      <c r="F33" s="63">
        <v>1</v>
      </c>
      <c r="G33" s="63">
        <v>2</v>
      </c>
      <c r="H33" s="63">
        <v>2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165</v>
      </c>
      <c r="C34" s="62" t="s">
        <v>166</v>
      </c>
      <c r="D34" s="63">
        <v>7</v>
      </c>
      <c r="E34" s="63">
        <v>4</v>
      </c>
      <c r="F34" s="63">
        <v>3</v>
      </c>
      <c r="G34" s="63">
        <v>35</v>
      </c>
      <c r="H34" s="63">
        <v>35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167</v>
      </c>
      <c r="C35" s="62" t="s">
        <v>168</v>
      </c>
      <c r="D35" s="63">
        <v>7</v>
      </c>
      <c r="E35" s="63">
        <v>4</v>
      </c>
      <c r="F35" s="63">
        <v>3</v>
      </c>
      <c r="G35" s="63">
        <v>130</v>
      </c>
      <c r="H35" s="63">
        <v>117</v>
      </c>
      <c r="I35" s="63">
        <v>13</v>
      </c>
      <c r="J35" s="63">
        <v>0</v>
      </c>
    </row>
    <row r="36" spans="1:10" s="10" customFormat="1" ht="13.5" customHeight="1">
      <c r="A36" s="60" t="s">
        <v>100</v>
      </c>
      <c r="B36" s="61" t="s">
        <v>169</v>
      </c>
      <c r="C36" s="62" t="s">
        <v>170</v>
      </c>
      <c r="D36" s="63">
        <v>2</v>
      </c>
      <c r="E36" s="63">
        <v>2</v>
      </c>
      <c r="F36" s="63">
        <v>1</v>
      </c>
      <c r="G36" s="63">
        <v>6</v>
      </c>
      <c r="H36" s="63">
        <v>6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171</v>
      </c>
      <c r="C37" s="62" t="s">
        <v>172</v>
      </c>
      <c r="D37" s="63">
        <v>2</v>
      </c>
      <c r="E37" s="63">
        <v>2</v>
      </c>
      <c r="F37" s="63">
        <v>2</v>
      </c>
      <c r="G37" s="63">
        <v>17</v>
      </c>
      <c r="H37" s="63">
        <v>17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173</v>
      </c>
      <c r="C38" s="62" t="s">
        <v>174</v>
      </c>
      <c r="D38" s="63">
        <v>1</v>
      </c>
      <c r="E38" s="63">
        <v>1</v>
      </c>
      <c r="F38" s="63"/>
      <c r="G38" s="63">
        <v>2</v>
      </c>
      <c r="H38" s="63">
        <v>2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175</v>
      </c>
      <c r="C39" s="62" t="s">
        <v>176</v>
      </c>
      <c r="D39" s="63">
        <v>2</v>
      </c>
      <c r="E39" s="63">
        <v>1</v>
      </c>
      <c r="F39" s="63">
        <v>1</v>
      </c>
      <c r="G39" s="63">
        <v>7</v>
      </c>
      <c r="H39" s="63">
        <v>7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177</v>
      </c>
      <c r="C40" s="62" t="s">
        <v>178</v>
      </c>
      <c r="D40" s="63">
        <v>4</v>
      </c>
      <c r="E40" s="63">
        <v>1</v>
      </c>
      <c r="F40" s="63">
        <v>3</v>
      </c>
      <c r="G40" s="63">
        <v>16</v>
      </c>
      <c r="H40" s="63">
        <v>16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179</v>
      </c>
      <c r="C41" s="62" t="s">
        <v>180</v>
      </c>
      <c r="D41" s="63">
        <v>7</v>
      </c>
      <c r="E41" s="63">
        <v>2</v>
      </c>
      <c r="F41" s="63">
        <v>6</v>
      </c>
      <c r="G41" s="63">
        <v>39</v>
      </c>
      <c r="H41" s="63">
        <v>39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181</v>
      </c>
      <c r="C42" s="62" t="s">
        <v>182</v>
      </c>
      <c r="D42" s="63">
        <v>1</v>
      </c>
      <c r="E42" s="63">
        <v>1</v>
      </c>
      <c r="F42" s="63">
        <v>0</v>
      </c>
      <c r="G42" s="63">
        <v>100</v>
      </c>
      <c r="H42" s="63">
        <v>50</v>
      </c>
      <c r="I42" s="63">
        <v>50</v>
      </c>
      <c r="J42" s="63">
        <v>0</v>
      </c>
    </row>
    <row r="43" spans="1:10" s="10" customFormat="1" ht="13.5" customHeight="1">
      <c r="A43" s="60" t="s">
        <v>100</v>
      </c>
      <c r="B43" s="61" t="s">
        <v>183</v>
      </c>
      <c r="C43" s="62" t="s">
        <v>184</v>
      </c>
      <c r="D43" s="63">
        <v>1</v>
      </c>
      <c r="E43" s="63">
        <v>1</v>
      </c>
      <c r="F43" s="63">
        <v>0</v>
      </c>
      <c r="G43" s="63">
        <v>3</v>
      </c>
      <c r="H43" s="63">
        <v>3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185</v>
      </c>
      <c r="C44" s="62" t="s">
        <v>186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187</v>
      </c>
      <c r="C45" s="62" t="s">
        <v>188</v>
      </c>
      <c r="D45" s="63">
        <v>9</v>
      </c>
      <c r="E45" s="63">
        <v>8</v>
      </c>
      <c r="F45" s="63">
        <v>1</v>
      </c>
      <c r="G45" s="63">
        <v>44</v>
      </c>
      <c r="H45" s="63">
        <v>44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189</v>
      </c>
      <c r="C46" s="62" t="s">
        <v>190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191</v>
      </c>
      <c r="C47" s="62" t="s">
        <v>192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193</v>
      </c>
      <c r="C48" s="62" t="s">
        <v>194</v>
      </c>
      <c r="D48" s="63">
        <v>7</v>
      </c>
      <c r="E48" s="63">
        <v>7</v>
      </c>
      <c r="F48" s="63">
        <v>1</v>
      </c>
      <c r="G48" s="63">
        <v>45</v>
      </c>
      <c r="H48" s="63">
        <v>45</v>
      </c>
      <c r="I48" s="63">
        <v>0</v>
      </c>
      <c r="J48" s="63">
        <v>0</v>
      </c>
    </row>
    <row r="49" spans="1:10" s="10" customFormat="1" ht="13.5" customHeight="1">
      <c r="A49" s="60" t="s">
        <v>100</v>
      </c>
      <c r="B49" s="61" t="s">
        <v>195</v>
      </c>
      <c r="C49" s="62" t="s">
        <v>196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197</v>
      </c>
      <c r="C50" s="62" t="s">
        <v>198</v>
      </c>
      <c r="D50" s="63">
        <v>8</v>
      </c>
      <c r="E50" s="63">
        <v>8</v>
      </c>
      <c r="F50" s="63">
        <v>5</v>
      </c>
      <c r="G50" s="63">
        <v>52</v>
      </c>
      <c r="H50" s="63">
        <v>52</v>
      </c>
      <c r="I50" s="63">
        <v>0</v>
      </c>
      <c r="J50" s="63">
        <v>0</v>
      </c>
    </row>
    <row r="51" spans="1:10" s="10" customFormat="1" ht="13.5" customHeight="1">
      <c r="A51" s="60" t="s">
        <v>100</v>
      </c>
      <c r="B51" s="61" t="s">
        <v>199</v>
      </c>
      <c r="C51" s="62" t="s">
        <v>200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</row>
    <row r="52" spans="1:10" s="10" customFormat="1" ht="13.5" customHeight="1">
      <c r="A52" s="60" t="s">
        <v>100</v>
      </c>
      <c r="B52" s="61" t="s">
        <v>201</v>
      </c>
      <c r="C52" s="62" t="s">
        <v>202</v>
      </c>
      <c r="D52" s="63">
        <v>2</v>
      </c>
      <c r="E52" s="63">
        <v>1</v>
      </c>
      <c r="F52" s="63">
        <v>1</v>
      </c>
      <c r="G52" s="63">
        <v>5</v>
      </c>
      <c r="H52" s="63">
        <v>5</v>
      </c>
      <c r="I52" s="63">
        <v>0</v>
      </c>
      <c r="J52" s="63">
        <v>0</v>
      </c>
    </row>
    <row r="53" spans="1:10" s="10" customFormat="1" ht="13.5" customHeight="1">
      <c r="A53" s="60" t="s">
        <v>100</v>
      </c>
      <c r="B53" s="61" t="s">
        <v>203</v>
      </c>
      <c r="C53" s="62" t="s">
        <v>204</v>
      </c>
      <c r="D53" s="63">
        <v>2</v>
      </c>
      <c r="E53" s="63">
        <v>2</v>
      </c>
      <c r="F53" s="63">
        <v>0</v>
      </c>
      <c r="G53" s="63">
        <v>9</v>
      </c>
      <c r="H53" s="63">
        <v>9</v>
      </c>
      <c r="I53" s="63">
        <v>0</v>
      </c>
      <c r="J53" s="63">
        <v>0</v>
      </c>
    </row>
    <row r="54" spans="1:10" s="10" customFormat="1" ht="13.5" customHeight="1">
      <c r="A54" s="60" t="s">
        <v>100</v>
      </c>
      <c r="B54" s="61" t="s">
        <v>205</v>
      </c>
      <c r="C54" s="62" t="s">
        <v>206</v>
      </c>
      <c r="D54" s="63">
        <v>3</v>
      </c>
      <c r="E54" s="63">
        <v>2</v>
      </c>
      <c r="F54" s="63">
        <v>1</v>
      </c>
      <c r="G54" s="63">
        <v>10</v>
      </c>
      <c r="H54" s="63">
        <v>10</v>
      </c>
      <c r="I54" s="63">
        <v>0</v>
      </c>
      <c r="J54" s="63">
        <v>0</v>
      </c>
    </row>
    <row r="55" spans="1:10" s="10" customFormat="1" ht="13.5" customHeight="1">
      <c r="A55" s="60" t="s">
        <v>100</v>
      </c>
      <c r="B55" s="61" t="s">
        <v>207</v>
      </c>
      <c r="C55" s="62" t="s">
        <v>208</v>
      </c>
      <c r="D55" s="63">
        <v>4</v>
      </c>
      <c r="E55" s="63">
        <v>4</v>
      </c>
      <c r="F55" s="63">
        <v>0</v>
      </c>
      <c r="G55" s="63">
        <v>36</v>
      </c>
      <c r="H55" s="63">
        <v>18</v>
      </c>
      <c r="I55" s="63">
        <v>16</v>
      </c>
      <c r="J55" s="63">
        <v>2</v>
      </c>
    </row>
    <row r="56" spans="1:10" s="10" customFormat="1" ht="13.5" customHeight="1">
      <c r="A56" s="60" t="s">
        <v>100</v>
      </c>
      <c r="B56" s="61" t="s">
        <v>210</v>
      </c>
      <c r="C56" s="62" t="s">
        <v>211</v>
      </c>
      <c r="D56" s="63">
        <v>9</v>
      </c>
      <c r="E56" s="63">
        <v>9</v>
      </c>
      <c r="F56" s="63">
        <v>0</v>
      </c>
      <c r="G56" s="63">
        <v>71</v>
      </c>
      <c r="H56" s="63">
        <v>61</v>
      </c>
      <c r="I56" s="63">
        <v>0</v>
      </c>
      <c r="J56" s="63">
        <v>10</v>
      </c>
    </row>
    <row r="57" spans="1:10" s="10" customFormat="1" ht="13.5" customHeight="1">
      <c r="A57" s="60" t="s">
        <v>100</v>
      </c>
      <c r="B57" s="61" t="s">
        <v>212</v>
      </c>
      <c r="C57" s="62" t="s">
        <v>213</v>
      </c>
      <c r="D57" s="63">
        <v>2</v>
      </c>
      <c r="E57" s="63">
        <v>2</v>
      </c>
      <c r="F57" s="63">
        <v>0</v>
      </c>
      <c r="G57" s="63">
        <v>17</v>
      </c>
      <c r="H57" s="63">
        <v>17</v>
      </c>
      <c r="I57" s="63">
        <v>0</v>
      </c>
      <c r="J57" s="63">
        <v>0</v>
      </c>
    </row>
    <row r="58" spans="1:10" s="10" customFormat="1" ht="13.5" customHeight="1">
      <c r="A58" s="60" t="s">
        <v>100</v>
      </c>
      <c r="B58" s="61" t="s">
        <v>214</v>
      </c>
      <c r="C58" s="62" t="s">
        <v>215</v>
      </c>
      <c r="D58" s="63">
        <v>8</v>
      </c>
      <c r="E58" s="63">
        <v>7</v>
      </c>
      <c r="F58" s="63">
        <v>1</v>
      </c>
      <c r="G58" s="63">
        <v>49</v>
      </c>
      <c r="H58" s="63">
        <v>49</v>
      </c>
      <c r="I58" s="63">
        <v>0</v>
      </c>
      <c r="J58" s="63">
        <v>0</v>
      </c>
    </row>
    <row r="59" spans="1:10" s="10" customFormat="1" ht="13.5" customHeight="1">
      <c r="A59" s="60" t="s">
        <v>100</v>
      </c>
      <c r="B59" s="61" t="s">
        <v>216</v>
      </c>
      <c r="C59" s="62" t="s">
        <v>217</v>
      </c>
      <c r="D59" s="63">
        <v>13</v>
      </c>
      <c r="E59" s="63">
        <v>13</v>
      </c>
      <c r="F59" s="63">
        <v>0</v>
      </c>
      <c r="G59" s="63">
        <v>149</v>
      </c>
      <c r="H59" s="63">
        <v>149</v>
      </c>
      <c r="I59" s="63">
        <v>0</v>
      </c>
      <c r="J59" s="63">
        <v>0</v>
      </c>
    </row>
    <row r="60" spans="1:10" s="10" customFormat="1" ht="13.5" customHeight="1">
      <c r="A60" s="60" t="s">
        <v>100</v>
      </c>
      <c r="B60" s="61" t="s">
        <v>218</v>
      </c>
      <c r="C60" s="62" t="s">
        <v>219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100</v>
      </c>
      <c r="B61" s="61" t="s">
        <v>220</v>
      </c>
      <c r="C61" s="62" t="s">
        <v>221</v>
      </c>
      <c r="D61" s="63">
        <v>5</v>
      </c>
      <c r="E61" s="63">
        <v>5</v>
      </c>
      <c r="F61" s="63">
        <v>0</v>
      </c>
      <c r="G61" s="63">
        <v>81</v>
      </c>
      <c r="H61" s="63">
        <v>81</v>
      </c>
      <c r="I61" s="63">
        <v>0</v>
      </c>
      <c r="J61" s="63">
        <v>0</v>
      </c>
    </row>
    <row r="62" spans="1:10" s="10" customFormat="1" ht="13.5" customHeight="1">
      <c r="A62" s="60" t="s">
        <v>100</v>
      </c>
      <c r="B62" s="61" t="s">
        <v>222</v>
      </c>
      <c r="C62" s="62" t="s">
        <v>223</v>
      </c>
      <c r="D62" s="63">
        <v>1</v>
      </c>
      <c r="E62" s="63">
        <v>1</v>
      </c>
      <c r="F62" s="63">
        <v>0</v>
      </c>
      <c r="G62" s="63">
        <v>13</v>
      </c>
      <c r="H62" s="63">
        <v>13</v>
      </c>
      <c r="I62" s="63">
        <v>0</v>
      </c>
      <c r="J62" s="63">
        <v>0</v>
      </c>
    </row>
    <row r="63" spans="1:10" s="10" customFormat="1" ht="13.5" customHeight="1">
      <c r="A63" s="60" t="s">
        <v>100</v>
      </c>
      <c r="B63" s="61" t="s">
        <v>224</v>
      </c>
      <c r="C63" s="62" t="s">
        <v>225</v>
      </c>
      <c r="D63" s="63">
        <v>4</v>
      </c>
      <c r="E63" s="63">
        <v>3</v>
      </c>
      <c r="F63" s="63">
        <v>1</v>
      </c>
      <c r="G63" s="63">
        <v>27</v>
      </c>
      <c r="H63" s="63">
        <v>27</v>
      </c>
      <c r="I63" s="63">
        <v>0</v>
      </c>
      <c r="J63" s="63">
        <v>0</v>
      </c>
    </row>
    <row r="64" spans="1:10" s="10" customFormat="1" ht="13.5" customHeight="1">
      <c r="A64" s="60" t="s">
        <v>100</v>
      </c>
      <c r="B64" s="61" t="s">
        <v>226</v>
      </c>
      <c r="C64" s="62" t="s">
        <v>227</v>
      </c>
      <c r="D64" s="63">
        <v>1</v>
      </c>
      <c r="E64" s="63">
        <v>1</v>
      </c>
      <c r="F64" s="63">
        <v>0</v>
      </c>
      <c r="G64" s="63">
        <v>12</v>
      </c>
      <c r="H64" s="63">
        <v>12</v>
      </c>
      <c r="I64" s="63">
        <v>0</v>
      </c>
      <c r="J64" s="63">
        <v>0</v>
      </c>
    </row>
    <row r="65" spans="1:10" s="10" customFormat="1" ht="13.5" customHeight="1">
      <c r="A65" s="60" t="s">
        <v>100</v>
      </c>
      <c r="B65" s="61" t="s">
        <v>228</v>
      </c>
      <c r="C65" s="62" t="s">
        <v>229</v>
      </c>
      <c r="D65" s="63">
        <v>3</v>
      </c>
      <c r="E65" s="63">
        <v>2</v>
      </c>
      <c r="F65" s="63">
        <v>1</v>
      </c>
      <c r="G65" s="63">
        <v>20</v>
      </c>
      <c r="H65" s="63">
        <v>20</v>
      </c>
      <c r="I65" s="63">
        <v>0</v>
      </c>
      <c r="J65" s="63">
        <v>0</v>
      </c>
    </row>
    <row r="66" spans="1:10" s="10" customFormat="1" ht="13.5" customHeight="1">
      <c r="A66" s="60" t="s">
        <v>100</v>
      </c>
      <c r="B66" s="61" t="s">
        <v>230</v>
      </c>
      <c r="C66" s="62" t="s">
        <v>231</v>
      </c>
      <c r="D66" s="63">
        <v>5</v>
      </c>
      <c r="E66" s="63">
        <v>4</v>
      </c>
      <c r="F66" s="63">
        <v>1</v>
      </c>
      <c r="G66" s="63">
        <v>138</v>
      </c>
      <c r="H66" s="63">
        <v>138</v>
      </c>
      <c r="I66" s="63">
        <v>0</v>
      </c>
      <c r="J66" s="63">
        <v>0</v>
      </c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6">
    <sortCondition ref="A8:A66"/>
    <sortCondition ref="B8:B66"/>
    <sortCondition ref="C8:C6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2021-02-08T07:22:14Z</dcterms:modified>
</cp:coreProperties>
</file>