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5秋田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組合状況!$A$6:$CD$32</definedName>
    <definedName name="_xlnm.Print_Area" localSheetId="5">'委託許可件数（市町村）'!$2:$32</definedName>
    <definedName name="_xlnm.Print_Area" localSheetId="6">'委託許可件数（組合）'!$2:$17</definedName>
    <definedName name="_xlnm.Print_Area" localSheetId="3">'収集運搬機材（市町村）'!$2:$32</definedName>
    <definedName name="_xlnm.Print_Area" localSheetId="4">'収集運搬機材（組合）'!$2:$17</definedName>
    <definedName name="_xlnm.Print_Area" localSheetId="7">処理業者と従業員数!$2:$32</definedName>
    <definedName name="_xlnm.Print_Area" localSheetId="0">組合状況!$2:$17</definedName>
    <definedName name="_xlnm.Print_Area" localSheetId="1">'廃棄物処理従事職員数（市町村）'!$2:$32</definedName>
    <definedName name="_xlnm.Print_Area" localSheetId="2">'廃棄物処理従事職員数（組合）'!$2:$17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L8" i="7"/>
  <c r="L9" i="7"/>
  <c r="L10" i="7"/>
  <c r="L11" i="7"/>
  <c r="L12" i="7"/>
  <c r="L13" i="7"/>
  <c r="L14" i="7"/>
  <c r="L15" i="7"/>
  <c r="L16" i="7"/>
  <c r="L17" i="7"/>
  <c r="H8" i="7"/>
  <c r="H9" i="7"/>
  <c r="H10" i="7"/>
  <c r="H11" i="7"/>
  <c r="H12" i="7"/>
  <c r="H13" i="7"/>
  <c r="H14" i="7"/>
  <c r="H15" i="7"/>
  <c r="H16" i="7"/>
  <c r="H17" i="7"/>
  <c r="D8" i="7"/>
  <c r="D9" i="7"/>
  <c r="D10" i="7"/>
  <c r="D11" i="7"/>
  <c r="D12" i="7"/>
  <c r="D13" i="7"/>
  <c r="D14" i="7"/>
  <c r="D15" i="7"/>
  <c r="D16" i="7"/>
  <c r="D1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BU8" i="5"/>
  <c r="BU9" i="5"/>
  <c r="BU10" i="5"/>
  <c r="BU11" i="5"/>
  <c r="BU12" i="5"/>
  <c r="BU13" i="5"/>
  <c r="BU14" i="5"/>
  <c r="BU15" i="5"/>
  <c r="BU16" i="5"/>
  <c r="BU17" i="5"/>
  <c r="BO8" i="5"/>
  <c r="BO9" i="5"/>
  <c r="BO10" i="5"/>
  <c r="BO11" i="5"/>
  <c r="BO12" i="5"/>
  <c r="BO13" i="5"/>
  <c r="BO14" i="5"/>
  <c r="BO15" i="5"/>
  <c r="BO16" i="5"/>
  <c r="BO17" i="5"/>
  <c r="BI8" i="5"/>
  <c r="BI9" i="5"/>
  <c r="BI10" i="5"/>
  <c r="BI11" i="5"/>
  <c r="BI12" i="5"/>
  <c r="BI13" i="5"/>
  <c r="BI14" i="5"/>
  <c r="BI15" i="5"/>
  <c r="BI16" i="5"/>
  <c r="BI17" i="5"/>
  <c r="BC8" i="5"/>
  <c r="BC9" i="5"/>
  <c r="BC10" i="5"/>
  <c r="BC11" i="5"/>
  <c r="BC12" i="5"/>
  <c r="BC13" i="5"/>
  <c r="BC14" i="5"/>
  <c r="BC15" i="5"/>
  <c r="BC16" i="5"/>
  <c r="BC17" i="5"/>
  <c r="AW8" i="5"/>
  <c r="AV8" i="5" s="1"/>
  <c r="AB8" i="5" s="1"/>
  <c r="AW9" i="5"/>
  <c r="AW10" i="5"/>
  <c r="AW11" i="5"/>
  <c r="AV11" i="5" s="1"/>
  <c r="AW12" i="5"/>
  <c r="AW13" i="5"/>
  <c r="AV13" i="5" s="1"/>
  <c r="AW14" i="5"/>
  <c r="AV14" i="5" s="1"/>
  <c r="AB14" i="5" s="1"/>
  <c r="AW15" i="5"/>
  <c r="AW16" i="5"/>
  <c r="AW17" i="5"/>
  <c r="AV17" i="5" s="1"/>
  <c r="AV9" i="5"/>
  <c r="AV10" i="5"/>
  <c r="AV12" i="5"/>
  <c r="AV15" i="5"/>
  <c r="AV16" i="5"/>
  <c r="AP8" i="5"/>
  <c r="AP9" i="5"/>
  <c r="AP10" i="5"/>
  <c r="AP11" i="5"/>
  <c r="AP12" i="5"/>
  <c r="AP13" i="5"/>
  <c r="AP14" i="5"/>
  <c r="AP15" i="5"/>
  <c r="AP16" i="5"/>
  <c r="AP17" i="5"/>
  <c r="AJ8" i="5"/>
  <c r="AJ9" i="5"/>
  <c r="AJ10" i="5"/>
  <c r="AJ11" i="5"/>
  <c r="AJ12" i="5"/>
  <c r="AJ13" i="5"/>
  <c r="AC13" i="5" s="1"/>
  <c r="AJ14" i="5"/>
  <c r="AJ15" i="5"/>
  <c r="AJ16" i="5"/>
  <c r="AJ17" i="5"/>
  <c r="AD8" i="5"/>
  <c r="AD9" i="5"/>
  <c r="AC9" i="5" s="1"/>
  <c r="AB9" i="5" s="1"/>
  <c r="AD10" i="5"/>
  <c r="AC10" i="5" s="1"/>
  <c r="AB10" i="5" s="1"/>
  <c r="AD11" i="5"/>
  <c r="AD12" i="5"/>
  <c r="AD13" i="5"/>
  <c r="AD14" i="5"/>
  <c r="AD15" i="5"/>
  <c r="AC15" i="5" s="1"/>
  <c r="AB15" i="5" s="1"/>
  <c r="AD16" i="5"/>
  <c r="AC16" i="5" s="1"/>
  <c r="AB16" i="5" s="1"/>
  <c r="AD17" i="5"/>
  <c r="AC8" i="5"/>
  <c r="AC11" i="5"/>
  <c r="AB11" i="5" s="1"/>
  <c r="AC12" i="5"/>
  <c r="AB12" i="5" s="1"/>
  <c r="AC14" i="5"/>
  <c r="AC17" i="5"/>
  <c r="AB17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O8" i="4"/>
  <c r="AV8" i="4" s="1"/>
  <c r="BO9" i="4"/>
  <c r="BO10" i="4"/>
  <c r="BO11" i="4"/>
  <c r="BO12" i="4"/>
  <c r="BO13" i="4"/>
  <c r="BO14" i="4"/>
  <c r="AV14" i="4" s="1"/>
  <c r="BO15" i="4"/>
  <c r="BO16" i="4"/>
  <c r="BO17" i="4"/>
  <c r="BO18" i="4"/>
  <c r="BO19" i="4"/>
  <c r="BO20" i="4"/>
  <c r="AV20" i="4" s="1"/>
  <c r="BO21" i="4"/>
  <c r="BO22" i="4"/>
  <c r="BO23" i="4"/>
  <c r="BO24" i="4"/>
  <c r="BO25" i="4"/>
  <c r="BO26" i="4"/>
  <c r="AV26" i="4" s="1"/>
  <c r="BO27" i="4"/>
  <c r="BO28" i="4"/>
  <c r="BO29" i="4"/>
  <c r="BO30" i="4"/>
  <c r="BO31" i="4"/>
  <c r="BO32" i="4"/>
  <c r="AV32" i="4" s="1"/>
  <c r="BI8" i="4"/>
  <c r="BI9" i="4"/>
  <c r="BI10" i="4"/>
  <c r="BI11" i="4"/>
  <c r="BI12" i="4"/>
  <c r="BI13" i="4"/>
  <c r="AV13" i="4" s="1"/>
  <c r="BI14" i="4"/>
  <c r="BI15" i="4"/>
  <c r="BI16" i="4"/>
  <c r="BI17" i="4"/>
  <c r="BI18" i="4"/>
  <c r="BI19" i="4"/>
  <c r="AV19" i="4" s="1"/>
  <c r="BI20" i="4"/>
  <c r="BI21" i="4"/>
  <c r="BI22" i="4"/>
  <c r="BI23" i="4"/>
  <c r="BI24" i="4"/>
  <c r="BI25" i="4"/>
  <c r="AV25" i="4" s="1"/>
  <c r="BI26" i="4"/>
  <c r="BI27" i="4"/>
  <c r="BI28" i="4"/>
  <c r="BI29" i="4"/>
  <c r="BI30" i="4"/>
  <c r="BI31" i="4"/>
  <c r="AV31" i="4" s="1"/>
  <c r="BI32" i="4"/>
  <c r="BC8" i="4"/>
  <c r="BC9" i="4"/>
  <c r="BC10" i="4"/>
  <c r="BC11" i="4"/>
  <c r="BC12" i="4"/>
  <c r="AV12" i="4" s="1"/>
  <c r="BC13" i="4"/>
  <c r="BC14" i="4"/>
  <c r="BC15" i="4"/>
  <c r="BC16" i="4"/>
  <c r="BC17" i="4"/>
  <c r="BC18" i="4"/>
  <c r="AV18" i="4" s="1"/>
  <c r="BC19" i="4"/>
  <c r="BC20" i="4"/>
  <c r="BC21" i="4"/>
  <c r="BC22" i="4"/>
  <c r="BC23" i="4"/>
  <c r="BC24" i="4"/>
  <c r="AV24" i="4" s="1"/>
  <c r="BC25" i="4"/>
  <c r="BC26" i="4"/>
  <c r="BC27" i="4"/>
  <c r="BC28" i="4"/>
  <c r="BC29" i="4"/>
  <c r="BC30" i="4"/>
  <c r="AV30" i="4" s="1"/>
  <c r="BC31" i="4"/>
  <c r="BC32" i="4"/>
  <c r="AW8" i="4"/>
  <c r="AW9" i="4"/>
  <c r="AV9" i="4" s="1"/>
  <c r="AW10" i="4"/>
  <c r="AW11" i="4"/>
  <c r="AV11" i="4" s="1"/>
  <c r="AW12" i="4"/>
  <c r="AW13" i="4"/>
  <c r="AW14" i="4"/>
  <c r="AW15" i="4"/>
  <c r="AV15" i="4" s="1"/>
  <c r="AW16" i="4"/>
  <c r="AW17" i="4"/>
  <c r="AV17" i="4" s="1"/>
  <c r="AW18" i="4"/>
  <c r="AW19" i="4"/>
  <c r="AW20" i="4"/>
  <c r="AW21" i="4"/>
  <c r="AV21" i="4" s="1"/>
  <c r="AW22" i="4"/>
  <c r="AW23" i="4"/>
  <c r="AV23" i="4" s="1"/>
  <c r="AW24" i="4"/>
  <c r="AW25" i="4"/>
  <c r="AW26" i="4"/>
  <c r="AW27" i="4"/>
  <c r="AV27" i="4" s="1"/>
  <c r="AW28" i="4"/>
  <c r="AW29" i="4"/>
  <c r="AV29" i="4" s="1"/>
  <c r="AW30" i="4"/>
  <c r="AW31" i="4"/>
  <c r="AW32" i="4"/>
  <c r="AV10" i="4"/>
  <c r="AV16" i="4"/>
  <c r="AV22" i="4"/>
  <c r="AV28" i="4"/>
  <c r="AP8" i="4"/>
  <c r="AP9" i="4"/>
  <c r="AC9" i="4" s="1"/>
  <c r="AP10" i="4"/>
  <c r="AP11" i="4"/>
  <c r="AP12" i="4"/>
  <c r="AP13" i="4"/>
  <c r="AP14" i="4"/>
  <c r="AP15" i="4"/>
  <c r="AC15" i="4" s="1"/>
  <c r="AP16" i="4"/>
  <c r="AP17" i="4"/>
  <c r="AP18" i="4"/>
  <c r="AP19" i="4"/>
  <c r="AP20" i="4"/>
  <c r="AP21" i="4"/>
  <c r="AC21" i="4" s="1"/>
  <c r="AP22" i="4"/>
  <c r="AP23" i="4"/>
  <c r="AP24" i="4"/>
  <c r="AP25" i="4"/>
  <c r="AP26" i="4"/>
  <c r="AP27" i="4"/>
  <c r="AC27" i="4" s="1"/>
  <c r="AP28" i="4"/>
  <c r="AP29" i="4"/>
  <c r="AP30" i="4"/>
  <c r="AP31" i="4"/>
  <c r="AP32" i="4"/>
  <c r="AJ8" i="4"/>
  <c r="AC8" i="4" s="1"/>
  <c r="AB8" i="4" s="1"/>
  <c r="AJ9" i="4"/>
  <c r="AJ10" i="4"/>
  <c r="AJ11" i="4"/>
  <c r="AJ12" i="4"/>
  <c r="AJ13" i="4"/>
  <c r="AJ14" i="4"/>
  <c r="AC14" i="4" s="1"/>
  <c r="AB14" i="4" s="1"/>
  <c r="AJ15" i="4"/>
  <c r="AJ16" i="4"/>
  <c r="AJ17" i="4"/>
  <c r="AJ18" i="4"/>
  <c r="AJ19" i="4"/>
  <c r="AJ20" i="4"/>
  <c r="AC20" i="4" s="1"/>
  <c r="AB20" i="4" s="1"/>
  <c r="AJ21" i="4"/>
  <c r="AJ22" i="4"/>
  <c r="AJ23" i="4"/>
  <c r="AJ24" i="4"/>
  <c r="AJ25" i="4"/>
  <c r="AJ26" i="4"/>
  <c r="AC26" i="4" s="1"/>
  <c r="AB26" i="4" s="1"/>
  <c r="AJ27" i="4"/>
  <c r="AJ28" i="4"/>
  <c r="AJ29" i="4"/>
  <c r="AJ30" i="4"/>
  <c r="AJ31" i="4"/>
  <c r="AJ32" i="4"/>
  <c r="AC32" i="4" s="1"/>
  <c r="AB32" i="4" s="1"/>
  <c r="AD8" i="4"/>
  <c r="AD9" i="4"/>
  <c r="AD10" i="4"/>
  <c r="AD11" i="4"/>
  <c r="AC11" i="4" s="1"/>
  <c r="AD12" i="4"/>
  <c r="AD13" i="4"/>
  <c r="AC13" i="4" s="1"/>
  <c r="AB13" i="4" s="1"/>
  <c r="AD14" i="4"/>
  <c r="AD15" i="4"/>
  <c r="AD16" i="4"/>
  <c r="AD17" i="4"/>
  <c r="AC17" i="4" s="1"/>
  <c r="AD18" i="4"/>
  <c r="AD19" i="4"/>
  <c r="AC19" i="4" s="1"/>
  <c r="AB19" i="4" s="1"/>
  <c r="AD20" i="4"/>
  <c r="AD21" i="4"/>
  <c r="AD22" i="4"/>
  <c r="AD23" i="4"/>
  <c r="AC23" i="4" s="1"/>
  <c r="AD24" i="4"/>
  <c r="AD25" i="4"/>
  <c r="AC25" i="4" s="1"/>
  <c r="AB25" i="4" s="1"/>
  <c r="AD26" i="4"/>
  <c r="AD27" i="4"/>
  <c r="AD28" i="4"/>
  <c r="AD29" i="4"/>
  <c r="AC29" i="4" s="1"/>
  <c r="AD30" i="4"/>
  <c r="AD31" i="4"/>
  <c r="AC31" i="4" s="1"/>
  <c r="AB31" i="4" s="1"/>
  <c r="AD32" i="4"/>
  <c r="AC10" i="4"/>
  <c r="AB10" i="4" s="1"/>
  <c r="AC12" i="4"/>
  <c r="AB12" i="4" s="1"/>
  <c r="AC16" i="4"/>
  <c r="AB16" i="4" s="1"/>
  <c r="AC18" i="4"/>
  <c r="AB18" i="4" s="1"/>
  <c r="AC22" i="4"/>
  <c r="AB22" i="4" s="1"/>
  <c r="AC24" i="4"/>
  <c r="AB24" i="4" s="1"/>
  <c r="AC28" i="4"/>
  <c r="AB28" i="4" s="1"/>
  <c r="AC30" i="4"/>
  <c r="AB30" i="4" s="1"/>
  <c r="AD8" i="3"/>
  <c r="AD9" i="3"/>
  <c r="AD10" i="3"/>
  <c r="AD11" i="3"/>
  <c r="AD12" i="3"/>
  <c r="AD13" i="3"/>
  <c r="AD14" i="3"/>
  <c r="AD15" i="3"/>
  <c r="AD16" i="3"/>
  <c r="AD17" i="3"/>
  <c r="AC8" i="3"/>
  <c r="AC9" i="3"/>
  <c r="AC10" i="3"/>
  <c r="AC11" i="3"/>
  <c r="AC12" i="3"/>
  <c r="AC13" i="3"/>
  <c r="AC14" i="3"/>
  <c r="AC15" i="3"/>
  <c r="AC16" i="3"/>
  <c r="AC17" i="3"/>
  <c r="AB8" i="3"/>
  <c r="AB9" i="3"/>
  <c r="AB10" i="3"/>
  <c r="AB11" i="3"/>
  <c r="AB12" i="3"/>
  <c r="AB13" i="3"/>
  <c r="AB14" i="3"/>
  <c r="AB15" i="3"/>
  <c r="AB16" i="3"/>
  <c r="AB17" i="3"/>
  <c r="AA8" i="3"/>
  <c r="AA9" i="3"/>
  <c r="AA10" i="3"/>
  <c r="AA11" i="3"/>
  <c r="AA12" i="3"/>
  <c r="AA13" i="3"/>
  <c r="AA14" i="3"/>
  <c r="AA15" i="3"/>
  <c r="AA16" i="3"/>
  <c r="AA17" i="3"/>
  <c r="Z9" i="3"/>
  <c r="Z12" i="3"/>
  <c r="Z15" i="3"/>
  <c r="Y8" i="3"/>
  <c r="Y9" i="3"/>
  <c r="Y10" i="3"/>
  <c r="Y11" i="3"/>
  <c r="Y12" i="3"/>
  <c r="Y13" i="3"/>
  <c r="Y14" i="3"/>
  <c r="Y15" i="3"/>
  <c r="Y16" i="3"/>
  <c r="Y17" i="3"/>
  <c r="X8" i="3"/>
  <c r="X9" i="3"/>
  <c r="X10" i="3"/>
  <c r="X11" i="3"/>
  <c r="X12" i="3"/>
  <c r="X13" i="3"/>
  <c r="X14" i="3"/>
  <c r="X15" i="3"/>
  <c r="X16" i="3"/>
  <c r="X17" i="3"/>
  <c r="Q8" i="3"/>
  <c r="Z8" i="3" s="1"/>
  <c r="Q9" i="3"/>
  <c r="Q10" i="3"/>
  <c r="M10" i="3" s="1"/>
  <c r="Q11" i="3"/>
  <c r="Z11" i="3" s="1"/>
  <c r="Q12" i="3"/>
  <c r="Q13" i="3"/>
  <c r="Z13" i="3" s="1"/>
  <c r="Q14" i="3"/>
  <c r="Z14" i="3" s="1"/>
  <c r="Q15" i="3"/>
  <c r="Q16" i="3"/>
  <c r="M16" i="3" s="1"/>
  <c r="Q17" i="3"/>
  <c r="Z17" i="3" s="1"/>
  <c r="N8" i="3"/>
  <c r="W8" i="3" s="1"/>
  <c r="N9" i="3"/>
  <c r="W9" i="3" s="1"/>
  <c r="N10" i="3"/>
  <c r="W10" i="3" s="1"/>
  <c r="N11" i="3"/>
  <c r="W11" i="3" s="1"/>
  <c r="N12" i="3"/>
  <c r="M12" i="3" s="1"/>
  <c r="N13" i="3"/>
  <c r="W13" i="3" s="1"/>
  <c r="N14" i="3"/>
  <c r="W14" i="3" s="1"/>
  <c r="N15" i="3"/>
  <c r="W15" i="3" s="1"/>
  <c r="N16" i="3"/>
  <c r="W16" i="3" s="1"/>
  <c r="N17" i="3"/>
  <c r="W17" i="3" s="1"/>
  <c r="M8" i="3"/>
  <c r="V8" i="3" s="1"/>
  <c r="M9" i="3"/>
  <c r="V9" i="3" s="1"/>
  <c r="M11" i="3"/>
  <c r="V11" i="3" s="1"/>
  <c r="M14" i="3"/>
  <c r="V14" i="3" s="1"/>
  <c r="M15" i="3"/>
  <c r="V15" i="3" s="1"/>
  <c r="M17" i="3"/>
  <c r="V17" i="3" s="1"/>
  <c r="H8" i="3"/>
  <c r="H9" i="3"/>
  <c r="H10" i="3"/>
  <c r="D10" i="3" s="1"/>
  <c r="H11" i="3"/>
  <c r="H12" i="3"/>
  <c r="H13" i="3"/>
  <c r="D13" i="3" s="1"/>
  <c r="H14" i="3"/>
  <c r="H15" i="3"/>
  <c r="H16" i="3"/>
  <c r="D16" i="3" s="1"/>
  <c r="H17" i="3"/>
  <c r="E8" i="3"/>
  <c r="E9" i="3"/>
  <c r="E10" i="3"/>
  <c r="E11" i="3"/>
  <c r="E12" i="3"/>
  <c r="D12" i="3" s="1"/>
  <c r="E13" i="3"/>
  <c r="E14" i="3"/>
  <c r="E15" i="3"/>
  <c r="E16" i="3"/>
  <c r="E17" i="3"/>
  <c r="D8" i="3"/>
  <c r="D9" i="3"/>
  <c r="D11" i="3"/>
  <c r="D14" i="3"/>
  <c r="D15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Z12" i="2"/>
  <c r="Z18" i="2"/>
  <c r="Z24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Q8" i="2"/>
  <c r="Z8" i="2" s="1"/>
  <c r="Q9" i="2"/>
  <c r="Z9" i="2" s="1"/>
  <c r="Q10" i="2"/>
  <c r="Z10" i="2" s="1"/>
  <c r="Q11" i="2"/>
  <c r="Z11" i="2" s="1"/>
  <c r="Q12" i="2"/>
  <c r="Q13" i="2"/>
  <c r="Z13" i="2" s="1"/>
  <c r="Q14" i="2"/>
  <c r="Z14" i="2" s="1"/>
  <c r="Q15" i="2"/>
  <c r="Z15" i="2" s="1"/>
  <c r="Q16" i="2"/>
  <c r="Z16" i="2" s="1"/>
  <c r="Q17" i="2"/>
  <c r="Z17" i="2" s="1"/>
  <c r="Q18" i="2"/>
  <c r="Q19" i="2"/>
  <c r="Z19" i="2" s="1"/>
  <c r="Q20" i="2"/>
  <c r="Z20" i="2" s="1"/>
  <c r="Q21" i="2"/>
  <c r="Z21" i="2" s="1"/>
  <c r="Q22" i="2"/>
  <c r="Z22" i="2" s="1"/>
  <c r="Q23" i="2"/>
  <c r="Z23" i="2" s="1"/>
  <c r="Q24" i="2"/>
  <c r="Q25" i="2"/>
  <c r="Z25" i="2" s="1"/>
  <c r="Q26" i="2"/>
  <c r="Z26" i="2" s="1"/>
  <c r="Q27" i="2"/>
  <c r="Z27" i="2" s="1"/>
  <c r="Q28" i="2"/>
  <c r="Z28" i="2" s="1"/>
  <c r="Q29" i="2"/>
  <c r="Z29" i="2" s="1"/>
  <c r="Q30" i="2"/>
  <c r="Q31" i="2"/>
  <c r="Z31" i="2" s="1"/>
  <c r="Q32" i="2"/>
  <c r="Z32" i="2" s="1"/>
  <c r="N8" i="2"/>
  <c r="W8" i="2" s="1"/>
  <c r="N9" i="2"/>
  <c r="N10" i="2"/>
  <c r="W10" i="2" s="1"/>
  <c r="N11" i="2"/>
  <c r="N12" i="2"/>
  <c r="M12" i="2" s="1"/>
  <c r="V12" i="2" s="1"/>
  <c r="N13" i="2"/>
  <c r="W13" i="2" s="1"/>
  <c r="N14" i="2"/>
  <c r="W14" i="2" s="1"/>
  <c r="N15" i="2"/>
  <c r="N16" i="2"/>
  <c r="W16" i="2" s="1"/>
  <c r="N17" i="2"/>
  <c r="N18" i="2"/>
  <c r="M18" i="2" s="1"/>
  <c r="V18" i="2" s="1"/>
  <c r="N19" i="2"/>
  <c r="W19" i="2" s="1"/>
  <c r="N20" i="2"/>
  <c r="W20" i="2" s="1"/>
  <c r="N21" i="2"/>
  <c r="N22" i="2"/>
  <c r="W22" i="2" s="1"/>
  <c r="N23" i="2"/>
  <c r="N24" i="2"/>
  <c r="M24" i="2" s="1"/>
  <c r="V24" i="2" s="1"/>
  <c r="N25" i="2"/>
  <c r="W25" i="2" s="1"/>
  <c r="N26" i="2"/>
  <c r="W26" i="2" s="1"/>
  <c r="N27" i="2"/>
  <c r="N28" i="2"/>
  <c r="W28" i="2" s="1"/>
  <c r="N29" i="2"/>
  <c r="N30" i="2"/>
  <c r="M30" i="2" s="1"/>
  <c r="V30" i="2" s="1"/>
  <c r="N31" i="2"/>
  <c r="W31" i="2" s="1"/>
  <c r="N32" i="2"/>
  <c r="W32" i="2" s="1"/>
  <c r="M8" i="2"/>
  <c r="M9" i="2"/>
  <c r="M11" i="2"/>
  <c r="V11" i="2" s="1"/>
  <c r="M14" i="2"/>
  <c r="M15" i="2"/>
  <c r="M17" i="2"/>
  <c r="V17" i="2" s="1"/>
  <c r="M20" i="2"/>
  <c r="M21" i="2"/>
  <c r="M23" i="2"/>
  <c r="V23" i="2" s="1"/>
  <c r="M26" i="2"/>
  <c r="M27" i="2"/>
  <c r="M29" i="2"/>
  <c r="V29" i="2" s="1"/>
  <c r="M32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E8" i="2"/>
  <c r="E9" i="2"/>
  <c r="D9" i="2" s="1"/>
  <c r="E10" i="2"/>
  <c r="E11" i="2"/>
  <c r="W11" i="2" s="1"/>
  <c r="E12" i="2"/>
  <c r="E13" i="2"/>
  <c r="E14" i="2"/>
  <c r="E15" i="2"/>
  <c r="D15" i="2" s="1"/>
  <c r="E16" i="2"/>
  <c r="E17" i="2"/>
  <c r="W17" i="2" s="1"/>
  <c r="E18" i="2"/>
  <c r="E19" i="2"/>
  <c r="E20" i="2"/>
  <c r="E21" i="2"/>
  <c r="D21" i="2" s="1"/>
  <c r="E22" i="2"/>
  <c r="E23" i="2"/>
  <c r="W23" i="2" s="1"/>
  <c r="E24" i="2"/>
  <c r="E25" i="2"/>
  <c r="E26" i="2"/>
  <c r="E27" i="2"/>
  <c r="D27" i="2" s="1"/>
  <c r="E28" i="2"/>
  <c r="E29" i="2"/>
  <c r="W29" i="2" s="1"/>
  <c r="E30" i="2"/>
  <c r="E31" i="2"/>
  <c r="E32" i="2"/>
  <c r="D8" i="2"/>
  <c r="V8" i="2" s="1"/>
  <c r="D11" i="2"/>
  <c r="D12" i="2"/>
  <c r="D14" i="2"/>
  <c r="V14" i="2" s="1"/>
  <c r="D17" i="2"/>
  <c r="D18" i="2"/>
  <c r="D20" i="2"/>
  <c r="V20" i="2" s="1"/>
  <c r="D23" i="2"/>
  <c r="D24" i="2"/>
  <c r="D26" i="2"/>
  <c r="V26" i="2" s="1"/>
  <c r="D29" i="2"/>
  <c r="D30" i="2"/>
  <c r="D32" i="2"/>
  <c r="V32" i="2" s="1"/>
  <c r="AB29" i="4" l="1"/>
  <c r="AB23" i="4"/>
  <c r="AB17" i="4"/>
  <c r="AB11" i="4"/>
  <c r="V27" i="2"/>
  <c r="V15" i="2"/>
  <c r="V12" i="3"/>
  <c r="V16" i="3"/>
  <c r="V10" i="3"/>
  <c r="V21" i="2"/>
  <c r="V9" i="2"/>
  <c r="AB27" i="4"/>
  <c r="AB21" i="4"/>
  <c r="AB15" i="4"/>
  <c r="AB9" i="4"/>
  <c r="AB13" i="5"/>
  <c r="W27" i="2"/>
  <c r="W12" i="3"/>
  <c r="M28" i="2"/>
  <c r="V28" i="2" s="1"/>
  <c r="M22" i="2"/>
  <c r="V22" i="2" s="1"/>
  <c r="M16" i="2"/>
  <c r="V16" i="2" s="1"/>
  <c r="M10" i="2"/>
  <c r="V10" i="2" s="1"/>
  <c r="M13" i="3"/>
  <c r="V13" i="3" s="1"/>
  <c r="W21" i="2"/>
  <c r="Z16" i="3"/>
  <c r="Z10" i="3"/>
  <c r="W15" i="2"/>
  <c r="W30" i="2"/>
  <c r="W24" i="2"/>
  <c r="W18" i="2"/>
  <c r="W12" i="2"/>
  <c r="M31" i="2"/>
  <c r="V31" i="2" s="1"/>
  <c r="M25" i="2"/>
  <c r="V25" i="2" s="1"/>
  <c r="M19" i="2"/>
  <c r="V19" i="2" s="1"/>
  <c r="M13" i="2"/>
  <c r="V13" i="2" s="1"/>
  <c r="W9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W7" i="2"/>
  <c r="D7" i="2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<sst xmlns="http://schemas.openxmlformats.org/spreadsheetml/2006/main" count="1586" uniqueCount="187">
  <si>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</si>
  <si>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</si>
  <si>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</si>
  <si>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</si>
  <si>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</si>
  <si>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</si>
  <si>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</si>
  <si>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</si>
  <si>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</si>
  <si>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</si>
  <si>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</si>
  <si>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</si>
  <si>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</si>
  <si>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</si>
  <si>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</si>
  <si>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</si>
  <si>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</si>
  <si>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</si>
  <si>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</si>
  <si>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</si>
  <si>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</si>
  <si>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</si>
  <si>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</si>
  <si>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</si>
  <si>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</si>
  <si>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</si>
  <si>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</si>
  <si>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</si>
  <si>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</si>
  <si>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</si>
  <si>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</si>
  <si>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</si>
  <si>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</si>
  <si>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</si>
  <si>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</si>
  <si>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</si>
  <si>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</si>
  <si>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</si>
  <si>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</si>
  <si>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</si>
  <si>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</si>
  <si>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</si>
  <si>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</si>
  <si>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</si>
  <si>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</si>
  <si>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</si>
  <si>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</si>
  <si>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</si>
  <si>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</si>
  <si>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</si>
  <si>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</si>
  <si>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</si>
  <si>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</si>
  <si>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</si>
  <si>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</si>
  <si>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</si>
  <si>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</si>
  <si>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</si>
  <si>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</si>
  <si>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</si>
  <si>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</si>
  <si>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</si>
  <si>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</si>
  <si>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</si>
  <si>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</si>
  <si>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</si>
  <si>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</si>
  <si>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</si>
  <si>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</si>
  <si>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</si>
  <si>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</si>
  <si>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</si>
  <si>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</si>
  <si>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</si>
  <si>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</si>
  <si>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</si>
  <si>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</si>
  <si>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</si>
  <si>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</si>
  <si>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</si>
  <si>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</si>
  <si>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</si>
  <si>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</si>
  <si>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</si>
  <si>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</si>
  <si>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</si>
  <si>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</si>
  <si>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</si>
  <si>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</si>
  <si>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</si>
  <si>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</si>
  <si>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</si>
  <si>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</si>
  <si>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</si>
  <si>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</si>
  <si>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</si>
  <si>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</si>
  <si>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</si>
  <si>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</si>
  <si>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</si>
  <si>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秋田県</t>
  </si>
  <si>
    <t>05000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</si>
  <si>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</si>
  <si>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</si>
  <si>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</si>
  <si>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</si>
  <si>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</si>
  <si>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</si>
  <si>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</si>
  <si>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</si>
  <si>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05201</t>
  </si>
  <si>
    <t>秋田市</t>
  </si>
  <si>
    <t/>
  </si>
  <si>
    <t>05202</t>
  </si>
  <si>
    <t>能代市</t>
  </si>
  <si>
    <t>05203</t>
  </si>
  <si>
    <t>横手市</t>
  </si>
  <si>
    <t>パワーショベル1台　タイヤドーザ4台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</si>
  <si>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</si>
  <si>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</si>
  <si>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</si>
  <si>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</si>
  <si>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</si>
  <si>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</si>
  <si>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</si>
  <si>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</si>
  <si>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</si>
  <si>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</si>
  <si>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</si>
  <si>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</si>
  <si>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</si>
  <si>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</si>
  <si>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</si>
  <si>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</si>
  <si>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</si>
  <si>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</si>
  <si>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</si>
  <si>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</si>
  <si>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</si>
  <si>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</si>
  <si>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</si>
  <si>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</si>
  <si>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</si>
  <si>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</si>
  <si>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</si>
  <si>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</si>
  <si>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</si>
  <si>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</si>
  <si>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ホイールローダー１台、フォークリフト３台</t>
  </si>
  <si>
    <t>05361</t>
  </si>
  <si>
    <t>五城目町</t>
  </si>
  <si>
    <t>05363</t>
  </si>
  <si>
    <t>八郎潟町</t>
  </si>
  <si>
    <t>バックホー１台、６ｔクレーン１台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</si>
  <si>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</si>
  <si>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</si>
  <si>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</si>
  <si>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</si>
  <si>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</si>
  <si>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</si>
  <si>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</si>
  <si>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</si>
  <si>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</si>
  <si>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</si>
  <si>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05838</t>
  </si>
  <si>
    <t>北秋田市周辺衛生施設組合</t>
  </si>
  <si>
    <t>○</t>
  </si>
  <si>
    <t>05839</t>
  </si>
  <si>
    <t>北秋田市上小阿仁村生活環境施設組合</t>
  </si>
  <si>
    <t>05850</t>
  </si>
  <si>
    <t>湯沢雄勝広域市町村圏組合</t>
  </si>
  <si>
    <t>05854</t>
  </si>
  <si>
    <t>本荘由利広域市町村圏組合</t>
  </si>
  <si>
    <t>バックホー1台</t>
  </si>
  <si>
    <t>05861</t>
  </si>
  <si>
    <t>能代山本広域市町村圏組合</t>
  </si>
  <si>
    <t>05862</t>
  </si>
  <si>
    <t>大曲仙北広域市町村圏組合</t>
  </si>
  <si>
    <t>05867</t>
  </si>
  <si>
    <t>鹿角広域行政組合</t>
  </si>
  <si>
    <t>05874</t>
  </si>
  <si>
    <t>男鹿地区衛生処理一部事務組合</t>
  </si>
  <si>
    <t>05882</t>
  </si>
  <si>
    <t>八郎潟町・井川町衛生処理施設組合</t>
  </si>
  <si>
    <t>05884</t>
  </si>
  <si>
    <t>八郎湖周辺清掃事務組合</t>
  </si>
  <si>
    <t>ホイールローダー２台、フォークリフト１台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</si>
</sst>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4</v>
      </c>
      <c r="E7" s="72">
        <f t="shared" si="0"/>
        <v>2</v>
      </c>
      <c r="F7" s="72">
        <f t="shared" si="0"/>
        <v>5</v>
      </c>
      <c r="G7" s="72">
        <f t="shared" si="0"/>
        <v>3</v>
      </c>
      <c r="H7" s="72">
        <f t="shared" si="0"/>
        <v>1</v>
      </c>
      <c r="I7" s="72">
        <f t="shared" si="0"/>
        <v>4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8</v>
      </c>
      <c r="P7" s="72">
        <f t="shared" si="0"/>
        <v>3</v>
      </c>
      <c r="Q7" s="72">
        <f t="shared" si="0"/>
        <v>1</v>
      </c>
      <c r="R7" s="72">
        <f t="shared" si="0"/>
        <v>5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10</v>
      </c>
      <c r="V7" s="72">
        <f t="shared" si="1"/>
        <v>10</v>
      </c>
      <c r="W7" s="72">
        <f t="shared" si="1"/>
        <v>10</v>
      </c>
      <c r="X7" s="72">
        <f t="shared" si="1"/>
        <v>10</v>
      </c>
      <c r="Y7" s="72">
        <f t="shared" si="1"/>
        <v>10</v>
      </c>
      <c r="Z7" s="72">
        <f t="shared" si="1"/>
        <v>10</v>
      </c>
      <c r="AA7" s="72">
        <f t="shared" si="1"/>
        <v>5</v>
      </c>
      <c r="AB7" s="72">
        <f t="shared" si="1"/>
        <v>10</v>
      </c>
      <c r="AC7" s="72">
        <f t="shared" si="1"/>
        <v>3</v>
      </c>
      <c r="AD7" s="72">
        <f t="shared" si="1"/>
        <v>10</v>
      </c>
      <c r="AE7" s="72">
        <f t="shared" si="1"/>
        <v>1</v>
      </c>
      <c r="AF7" s="72">
        <f t="shared" si="1"/>
        <v>10</v>
      </c>
      <c r="AG7" s="72">
        <f t="shared" si="1"/>
        <v>0</v>
      </c>
      <c r="AH7" s="72">
        <f t="shared" si="1"/>
        <v>10</v>
      </c>
      <c r="AI7" s="72">
        <f t="shared" si="1"/>
        <v>0</v>
      </c>
      <c r="AJ7" s="72">
        <f t="shared" si="1"/>
        <v>10</v>
      </c>
      <c r="AK7" s="72">
        <f t="shared" si="1"/>
        <v>0</v>
      </c>
      <c r="AL7" s="72">
        <f t="shared" si="1"/>
        <v>10</v>
      </c>
      <c r="AM7" s="72">
        <f t="shared" si="1"/>
        <v>0</v>
      </c>
      <c r="AN7" s="72">
        <f t="shared" si="1"/>
        <v>10</v>
      </c>
      <c r="AO7" s="72">
        <f t="shared" si="1"/>
        <v>0</v>
      </c>
      <c r="AP7" s="72">
        <f t="shared" si="1"/>
        <v>10</v>
      </c>
      <c r="AQ7" s="72">
        <f t="shared" si="1"/>
        <v>0</v>
      </c>
      <c r="AR7" s="72">
        <f t="shared" si="1"/>
        <v>10</v>
      </c>
      <c r="AS7" s="72">
        <f t="shared" si="1"/>
        <v>0</v>
      </c>
      <c r="AT7" s="72">
        <f t="shared" si="1"/>
        <v>10</v>
      </c>
      <c r="AU7" s="72">
        <f t="shared" si="1"/>
        <v>0</v>
      </c>
      <c r="AV7" s="72">
        <f t="shared" si="1"/>
        <v>10</v>
      </c>
      <c r="AW7" s="72">
        <f t="shared" si="1"/>
        <v>0</v>
      </c>
      <c r="AX7" s="72">
        <f t="shared" si="1"/>
        <v>10</v>
      </c>
      <c r="AY7" s="72">
        <f t="shared" si="1"/>
        <v>0</v>
      </c>
      <c r="AZ7" s="72">
        <f t="shared" si="1"/>
        <v>10</v>
      </c>
      <c r="BA7" s="72">
        <f t="shared" ref="BA7:CC7" si="2">COUNTIF(BA$8:BA$57,"&lt;&gt;")</f>
        <v>0</v>
      </c>
      <c r="BB7" s="72">
        <f t="shared" si="2"/>
        <v>10</v>
      </c>
      <c r="BC7" s="72">
        <f t="shared" si="2"/>
        <v>0</v>
      </c>
      <c r="BD7" s="72">
        <f t="shared" si="2"/>
        <v>10</v>
      </c>
      <c r="BE7" s="72">
        <f t="shared" si="2"/>
        <v>0</v>
      </c>
      <c r="BF7" s="72">
        <f t="shared" si="2"/>
        <v>10</v>
      </c>
      <c r="BG7" s="72">
        <f t="shared" si="2"/>
        <v>0</v>
      </c>
      <c r="BH7" s="72">
        <f t="shared" si="2"/>
        <v>10</v>
      </c>
      <c r="BI7" s="72">
        <f t="shared" si="2"/>
        <v>0</v>
      </c>
      <c r="BJ7" s="72">
        <f t="shared" si="2"/>
        <v>10</v>
      </c>
      <c r="BK7" s="72">
        <f t="shared" si="2"/>
        <v>0</v>
      </c>
      <c r="BL7" s="72">
        <f t="shared" si="2"/>
        <v>10</v>
      </c>
      <c r="BM7" s="72">
        <f t="shared" si="2"/>
        <v>0</v>
      </c>
      <c r="BN7" s="72">
        <f t="shared" si="2"/>
        <v>10</v>
      </c>
      <c r="BO7" s="72">
        <f t="shared" si="2"/>
        <v>0</v>
      </c>
      <c r="BP7" s="72">
        <f t="shared" si="2"/>
        <v>10</v>
      </c>
      <c r="BQ7" s="72">
        <f t="shared" si="2"/>
        <v>0</v>
      </c>
      <c r="BR7" s="72">
        <f t="shared" si="2"/>
        <v>10</v>
      </c>
      <c r="BS7" s="72">
        <f t="shared" si="2"/>
        <v>0</v>
      </c>
      <c r="BT7" s="72">
        <f t="shared" si="2"/>
        <v>10</v>
      </c>
      <c r="BU7" s="72">
        <f t="shared" si="2"/>
        <v>0</v>
      </c>
      <c r="BV7" s="72">
        <f t="shared" si="2"/>
        <v>10</v>
      </c>
      <c r="BW7" s="72">
        <f t="shared" si="2"/>
        <v>0</v>
      </c>
      <c r="BX7" s="72">
        <f t="shared" si="2"/>
        <v>10</v>
      </c>
      <c r="BY7" s="72">
        <f t="shared" si="2"/>
        <v>0</v>
      </c>
      <c r="BZ7" s="72">
        <f t="shared" si="2"/>
        <v>10</v>
      </c>
      <c r="CA7" s="72">
        <f t="shared" si="2"/>
        <v>0</v>
      </c>
      <c r="CB7" s="72">
        <f t="shared" si="2"/>
        <v>10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164</v>
      </c>
      <c r="C8" s="62" t="s">
        <v>165</v>
      </c>
      <c r="D8" s="62" t="s">
        <v>166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166</v>
      </c>
      <c r="P8" s="62"/>
      <c r="Q8" s="62"/>
      <c r="R8" s="62"/>
      <c r="S8" s="62"/>
      <c r="T8" s="62"/>
      <c r="U8" s="62">
        <v>4</v>
      </c>
      <c r="V8" s="68" t="s">
        <v>132</v>
      </c>
      <c r="W8" s="62" t="s">
        <v>133</v>
      </c>
      <c r="X8" s="68" t="s">
        <v>113</v>
      </c>
      <c r="Y8" s="62" t="s">
        <v>114</v>
      </c>
      <c r="Z8" s="68" t="s">
        <v>142</v>
      </c>
      <c r="AA8" s="62" t="s">
        <v>143</v>
      </c>
      <c r="AB8" s="68" t="s">
        <v>140</v>
      </c>
      <c r="AC8" s="62" t="s">
        <v>141</v>
      </c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167</v>
      </c>
      <c r="C9" s="62" t="s">
        <v>168</v>
      </c>
      <c r="D9" s="62"/>
      <c r="E9" s="62" t="s">
        <v>166</v>
      </c>
      <c r="F9" s="62"/>
      <c r="G9" s="62" t="s">
        <v>166</v>
      </c>
      <c r="H9" s="62"/>
      <c r="I9" s="62"/>
      <c r="J9" s="62"/>
      <c r="K9" s="62"/>
      <c r="L9" s="62"/>
      <c r="M9" s="62" t="s">
        <v>166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132</v>
      </c>
      <c r="W9" s="62" t="s">
        <v>133</v>
      </c>
      <c r="X9" s="68" t="s">
        <v>140</v>
      </c>
      <c r="Y9" s="62" t="s">
        <v>141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169</v>
      </c>
      <c r="C10" s="62" t="s">
        <v>170</v>
      </c>
      <c r="D10" s="62"/>
      <c r="E10" s="62"/>
      <c r="F10" s="62" t="s">
        <v>166</v>
      </c>
      <c r="G10" s="62" t="s">
        <v>166</v>
      </c>
      <c r="H10" s="62"/>
      <c r="I10" s="62" t="s">
        <v>166</v>
      </c>
      <c r="J10" s="62" t="s">
        <v>166</v>
      </c>
      <c r="K10" s="62"/>
      <c r="L10" s="62"/>
      <c r="M10" s="62"/>
      <c r="N10" s="62"/>
      <c r="O10" s="62" t="s">
        <v>166</v>
      </c>
      <c r="P10" s="62"/>
      <c r="Q10" s="62"/>
      <c r="R10" s="62" t="s">
        <v>166</v>
      </c>
      <c r="S10" s="62"/>
      <c r="T10" s="62"/>
      <c r="U10" s="62">
        <v>3</v>
      </c>
      <c r="V10" s="68" t="s">
        <v>122</v>
      </c>
      <c r="W10" s="62" t="s">
        <v>123</v>
      </c>
      <c r="X10" s="68" t="s">
        <v>160</v>
      </c>
      <c r="Y10" s="62" t="s">
        <v>161</v>
      </c>
      <c r="Z10" s="68" t="s">
        <v>162</v>
      </c>
      <c r="AA10" s="62" t="s">
        <v>163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171</v>
      </c>
      <c r="C11" s="62" t="s">
        <v>172</v>
      </c>
      <c r="D11" s="62" t="s">
        <v>166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166</v>
      </c>
      <c r="P11" s="62" t="s">
        <v>166</v>
      </c>
      <c r="Q11" s="62"/>
      <c r="R11" s="62" t="s">
        <v>166</v>
      </c>
      <c r="S11" s="62"/>
      <c r="T11" s="62"/>
      <c r="U11" s="62">
        <v>2</v>
      </c>
      <c r="V11" s="68" t="s">
        <v>126</v>
      </c>
      <c r="W11" s="62" t="s">
        <v>127</v>
      </c>
      <c r="X11" s="68" t="s">
        <v>134</v>
      </c>
      <c r="Y11" s="62" t="s">
        <v>135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174</v>
      </c>
      <c r="C12" s="62" t="s">
        <v>175</v>
      </c>
      <c r="D12" s="62"/>
      <c r="E12" s="62"/>
      <c r="F12" s="62" t="s">
        <v>166</v>
      </c>
      <c r="G12" s="62"/>
      <c r="H12" s="62"/>
      <c r="I12" s="62" t="s">
        <v>166</v>
      </c>
      <c r="J12" s="62"/>
      <c r="K12" s="62" t="s">
        <v>166</v>
      </c>
      <c r="L12" s="62"/>
      <c r="M12" s="62"/>
      <c r="N12" s="62"/>
      <c r="O12" s="62" t="s">
        <v>166</v>
      </c>
      <c r="P12" s="62" t="s">
        <v>166</v>
      </c>
      <c r="Q12" s="62"/>
      <c r="R12" s="62" t="s">
        <v>166</v>
      </c>
      <c r="S12" s="62" t="s">
        <v>166</v>
      </c>
      <c r="T12" s="62"/>
      <c r="U12" s="62">
        <v>4</v>
      </c>
      <c r="V12" s="68" t="s">
        <v>113</v>
      </c>
      <c r="W12" s="62" t="s">
        <v>114</v>
      </c>
      <c r="X12" s="68" t="s">
        <v>142</v>
      </c>
      <c r="Y12" s="62" t="s">
        <v>143</v>
      </c>
      <c r="Z12" s="68" t="s">
        <v>144</v>
      </c>
      <c r="AA12" s="62" t="s">
        <v>145</v>
      </c>
      <c r="AB12" s="68" t="s">
        <v>146</v>
      </c>
      <c r="AC12" s="62" t="s">
        <v>147</v>
      </c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176</v>
      </c>
      <c r="C13" s="62" t="s">
        <v>177</v>
      </c>
      <c r="D13" s="62"/>
      <c r="E13" s="62"/>
      <c r="F13" s="62" t="s">
        <v>166</v>
      </c>
      <c r="G13" s="62" t="s">
        <v>166</v>
      </c>
      <c r="H13" s="62"/>
      <c r="I13" s="62" t="s">
        <v>166</v>
      </c>
      <c r="J13" s="62" t="s">
        <v>166</v>
      </c>
      <c r="K13" s="62" t="s">
        <v>166</v>
      </c>
      <c r="L13" s="62"/>
      <c r="M13" s="62"/>
      <c r="N13" s="62"/>
      <c r="O13" s="62" t="s">
        <v>166</v>
      </c>
      <c r="P13" s="62" t="s">
        <v>166</v>
      </c>
      <c r="Q13" s="62"/>
      <c r="R13" s="62" t="s">
        <v>166</v>
      </c>
      <c r="S13" s="62"/>
      <c r="T13" s="62"/>
      <c r="U13" s="62">
        <v>3</v>
      </c>
      <c r="V13" s="68" t="s">
        <v>130</v>
      </c>
      <c r="W13" s="62" t="s">
        <v>131</v>
      </c>
      <c r="X13" s="68" t="s">
        <v>136</v>
      </c>
      <c r="Y13" s="62" t="s">
        <v>137</v>
      </c>
      <c r="Z13" s="68" t="s">
        <v>158</v>
      </c>
      <c r="AA13" s="62" t="s">
        <v>159</v>
      </c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178</v>
      </c>
      <c r="C14" s="62" t="s">
        <v>179</v>
      </c>
      <c r="D14" s="62"/>
      <c r="E14" s="62" t="s">
        <v>166</v>
      </c>
      <c r="F14" s="62" t="s">
        <v>166</v>
      </c>
      <c r="G14" s="62"/>
      <c r="H14" s="62" t="s">
        <v>166</v>
      </c>
      <c r="I14" s="62" t="s">
        <v>166</v>
      </c>
      <c r="J14" s="62" t="s">
        <v>166</v>
      </c>
      <c r="K14" s="62"/>
      <c r="L14" s="62"/>
      <c r="M14" s="62"/>
      <c r="N14" s="62"/>
      <c r="O14" s="62" t="s">
        <v>166</v>
      </c>
      <c r="P14" s="62"/>
      <c r="Q14" s="62" t="s">
        <v>166</v>
      </c>
      <c r="R14" s="62" t="s">
        <v>166</v>
      </c>
      <c r="S14" s="62"/>
      <c r="T14" s="62"/>
      <c r="U14" s="62">
        <v>2</v>
      </c>
      <c r="V14" s="68" t="s">
        <v>124</v>
      </c>
      <c r="W14" s="62" t="s">
        <v>125</v>
      </c>
      <c r="X14" s="68" t="s">
        <v>138</v>
      </c>
      <c r="Y14" s="62" t="s">
        <v>139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180</v>
      </c>
      <c r="C15" s="62" t="s">
        <v>181</v>
      </c>
      <c r="D15" s="62" t="s">
        <v>166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166</v>
      </c>
      <c r="P15" s="62"/>
      <c r="Q15" s="62"/>
      <c r="R15" s="62"/>
      <c r="S15" s="62"/>
      <c r="T15" s="62"/>
      <c r="U15" s="62">
        <v>2</v>
      </c>
      <c r="V15" s="68" t="s">
        <v>120</v>
      </c>
      <c r="W15" s="62" t="s">
        <v>121</v>
      </c>
      <c r="X15" s="68" t="s">
        <v>128</v>
      </c>
      <c r="Y15" s="62" t="s">
        <v>129</v>
      </c>
      <c r="Z15" s="68" t="s">
        <v>112</v>
      </c>
      <c r="AA15" s="62"/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182</v>
      </c>
      <c r="C16" s="62" t="s">
        <v>183</v>
      </c>
      <c r="D16" s="62" t="s">
        <v>166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 t="s">
        <v>166</v>
      </c>
      <c r="P16" s="62"/>
      <c r="Q16" s="62"/>
      <c r="R16" s="62"/>
      <c r="S16" s="62"/>
      <c r="T16" s="62"/>
      <c r="U16" s="62">
        <v>2</v>
      </c>
      <c r="V16" s="68" t="s">
        <v>151</v>
      </c>
      <c r="W16" s="62" t="s">
        <v>152</v>
      </c>
      <c r="X16" s="68" t="s">
        <v>154</v>
      </c>
      <c r="Y16" s="62" t="s">
        <v>155</v>
      </c>
      <c r="Z16" s="68" t="s">
        <v>112</v>
      </c>
      <c r="AA16" s="62"/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184</v>
      </c>
      <c r="C17" s="62" t="s">
        <v>185</v>
      </c>
      <c r="D17" s="62"/>
      <c r="E17" s="62"/>
      <c r="F17" s="62" t="s">
        <v>166</v>
      </c>
      <c r="G17" s="62"/>
      <c r="H17" s="62"/>
      <c r="I17" s="62"/>
      <c r="J17" s="62"/>
      <c r="K17" s="62"/>
      <c r="L17" s="62"/>
      <c r="M17" s="62" t="s">
        <v>166</v>
      </c>
      <c r="N17" s="62"/>
      <c r="O17" s="62"/>
      <c r="P17" s="62"/>
      <c r="Q17" s="62"/>
      <c r="R17" s="62"/>
      <c r="S17" s="62"/>
      <c r="T17" s="62"/>
      <c r="U17" s="62">
        <v>5</v>
      </c>
      <c r="V17" s="68" t="s">
        <v>120</v>
      </c>
      <c r="W17" s="62" t="s">
        <v>121</v>
      </c>
      <c r="X17" s="68" t="s">
        <v>149</v>
      </c>
      <c r="Y17" s="62" t="s">
        <v>150</v>
      </c>
      <c r="Z17" s="68" t="s">
        <v>151</v>
      </c>
      <c r="AA17" s="62" t="s">
        <v>152</v>
      </c>
      <c r="AB17" s="68" t="s">
        <v>154</v>
      </c>
      <c r="AC17" s="62" t="s">
        <v>155</v>
      </c>
      <c r="AD17" s="68" t="s">
        <v>156</v>
      </c>
      <c r="AE17" s="62" t="s">
        <v>157</v>
      </c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7">
    <sortCondition ref="A8:A17"/>
    <sortCondition ref="B8:B17"/>
    <sortCondition ref="C8:C17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6" man="1"/>
    <brk id="41" min="1" max="16" man="1"/>
    <brk id="51" min="1" max="16" man="1"/>
    <brk id="61" min="1" max="16" man="1"/>
    <brk id="7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SUM(E7,+H7)</f>
        <v>246</v>
      </c>
      <c r="E7" s="71">
        <f>SUM(F7:G7)</f>
        <v>161</v>
      </c>
      <c r="F7" s="71">
        <f>SUM(F$8:F$207)</f>
        <v>122</v>
      </c>
      <c r="G7" s="71">
        <f>SUM(G$8:G$207)</f>
        <v>39</v>
      </c>
      <c r="H7" s="71">
        <f>SUM(I7:L7)</f>
        <v>85</v>
      </c>
      <c r="I7" s="71">
        <f>SUM(I$8:I$207)</f>
        <v>6</v>
      </c>
      <c r="J7" s="71">
        <f>SUM(J$8:J$207)</f>
        <v>42</v>
      </c>
      <c r="K7" s="71">
        <f>SUM(K$8:K$207)</f>
        <v>15</v>
      </c>
      <c r="L7" s="71">
        <f>SUM(L$8:L$207)</f>
        <v>22</v>
      </c>
      <c r="M7" s="71">
        <f>SUM(N7,+Q7)</f>
        <v>33</v>
      </c>
      <c r="N7" s="71">
        <f>SUM(O7:P7)</f>
        <v>22</v>
      </c>
      <c r="O7" s="71">
        <f>SUM(O$8:O$207)</f>
        <v>15</v>
      </c>
      <c r="P7" s="71">
        <f>SUM(P$8:P$207)</f>
        <v>7</v>
      </c>
      <c r="Q7" s="71">
        <f>SUM(R7:U7)</f>
        <v>11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2</v>
      </c>
      <c r="V7" s="71">
        <f t="shared" ref="V7:AD7" si="0">SUM(D7,+M7)</f>
        <v>279</v>
      </c>
      <c r="W7" s="71">
        <f t="shared" si="0"/>
        <v>183</v>
      </c>
      <c r="X7" s="71">
        <f t="shared" si="0"/>
        <v>137</v>
      </c>
      <c r="Y7" s="71">
        <f t="shared" si="0"/>
        <v>46</v>
      </c>
      <c r="Z7" s="71">
        <f t="shared" si="0"/>
        <v>96</v>
      </c>
      <c r="AA7" s="71">
        <f t="shared" si="0"/>
        <v>6</v>
      </c>
      <c r="AB7" s="71">
        <f t="shared" si="0"/>
        <v>51</v>
      </c>
      <c r="AC7" s="71">
        <f t="shared" si="0"/>
        <v>15</v>
      </c>
      <c r="AD7" s="71">
        <f t="shared" si="0"/>
        <v>24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108</v>
      </c>
      <c r="E8" s="63">
        <f>SUM(F8:G8)</f>
        <v>69</v>
      </c>
      <c r="F8" s="63">
        <v>33</v>
      </c>
      <c r="G8" s="63">
        <v>36</v>
      </c>
      <c r="H8" s="63">
        <f>SUM(I8:L8)</f>
        <v>39</v>
      </c>
      <c r="I8" s="63">
        <v>6</v>
      </c>
      <c r="J8" s="63">
        <v>17</v>
      </c>
      <c r="K8" s="63">
        <v>3</v>
      </c>
      <c r="L8" s="63">
        <v>13</v>
      </c>
      <c r="M8" s="63">
        <f>SUM(N8,+Q8)</f>
        <v>6</v>
      </c>
      <c r="N8" s="63">
        <f>SUM(O8:P8)</f>
        <v>4</v>
      </c>
      <c r="O8" s="63">
        <v>3</v>
      </c>
      <c r="P8" s="63">
        <v>1</v>
      </c>
      <c r="Q8" s="63">
        <f>SUM(R8:U8)</f>
        <v>2</v>
      </c>
      <c r="R8" s="63">
        <v>0</v>
      </c>
      <c r="S8" s="63">
        <v>0</v>
      </c>
      <c r="T8" s="63">
        <v>0</v>
      </c>
      <c r="U8" s="63">
        <v>2</v>
      </c>
      <c r="V8" s="63">
        <f>SUM(D8,+M8)</f>
        <v>114</v>
      </c>
      <c r="W8" s="63">
        <f>SUM(E8,+N8)</f>
        <v>73</v>
      </c>
      <c r="X8" s="63">
        <f>SUM(F8,+O8)</f>
        <v>36</v>
      </c>
      <c r="Y8" s="63">
        <f>SUM(G8,+P8)</f>
        <v>37</v>
      </c>
      <c r="Z8" s="63">
        <f>SUM(H8,+Q8)</f>
        <v>41</v>
      </c>
      <c r="AA8" s="63">
        <f>SUM(I8,+R8)</f>
        <v>6</v>
      </c>
      <c r="AB8" s="63">
        <f>SUM(J8,+S8)</f>
        <v>17</v>
      </c>
      <c r="AC8" s="63">
        <f>SUM(K8,+T8)</f>
        <v>3</v>
      </c>
      <c r="AD8" s="63">
        <f>SUM(L8,+U8)</f>
        <v>15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5</v>
      </c>
      <c r="E9" s="63">
        <f>SUM(F9:G9)</f>
        <v>4</v>
      </c>
      <c r="F9" s="63">
        <v>4</v>
      </c>
      <c r="G9" s="63">
        <v>0</v>
      </c>
      <c r="H9" s="63">
        <f>SUM(I9:L9)</f>
        <v>1</v>
      </c>
      <c r="I9" s="63">
        <v>0</v>
      </c>
      <c r="J9" s="63">
        <v>0</v>
      </c>
      <c r="K9" s="63">
        <v>1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</v>
      </c>
      <c r="W9" s="63">
        <f>SUM(E9,+N9)</f>
        <v>4</v>
      </c>
      <c r="X9" s="63">
        <f>SUM(F9,+O9)</f>
        <v>4</v>
      </c>
      <c r="Y9" s="63">
        <f>SUM(G9,+P9)</f>
        <v>0</v>
      </c>
      <c r="Z9" s="63">
        <f>SUM(H9,+Q9)</f>
        <v>1</v>
      </c>
      <c r="AA9" s="63">
        <f>SUM(I9,+R9)</f>
        <v>0</v>
      </c>
      <c r="AB9" s="63">
        <f>SUM(J9,+S9)</f>
        <v>0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27</v>
      </c>
      <c r="E10" s="63">
        <f>SUM(F10:G10)</f>
        <v>9</v>
      </c>
      <c r="F10" s="63">
        <v>9</v>
      </c>
      <c r="G10" s="63">
        <v>0</v>
      </c>
      <c r="H10" s="63">
        <f>SUM(I10:L10)</f>
        <v>18</v>
      </c>
      <c r="I10" s="63">
        <v>0</v>
      </c>
      <c r="J10" s="63">
        <v>8</v>
      </c>
      <c r="K10" s="63">
        <v>5</v>
      </c>
      <c r="L10" s="63">
        <v>5</v>
      </c>
      <c r="M10" s="63">
        <f>SUM(N10,+Q10)</f>
        <v>12</v>
      </c>
      <c r="N10" s="63">
        <f>SUM(O10:P10)</f>
        <v>3</v>
      </c>
      <c r="O10" s="63">
        <v>3</v>
      </c>
      <c r="P10" s="63">
        <v>0</v>
      </c>
      <c r="Q10" s="63">
        <f>SUM(R10:U10)</f>
        <v>9</v>
      </c>
      <c r="R10" s="63">
        <v>0</v>
      </c>
      <c r="S10" s="63">
        <v>9</v>
      </c>
      <c r="T10" s="63">
        <v>0</v>
      </c>
      <c r="U10" s="63">
        <v>0</v>
      </c>
      <c r="V10" s="63">
        <f>SUM(D10,+M10)</f>
        <v>39</v>
      </c>
      <c r="W10" s="63">
        <f>SUM(E10,+N10)</f>
        <v>12</v>
      </c>
      <c r="X10" s="63">
        <f>SUM(F10,+O10)</f>
        <v>12</v>
      </c>
      <c r="Y10" s="63">
        <f>SUM(G10,+P10)</f>
        <v>0</v>
      </c>
      <c r="Z10" s="63">
        <f>SUM(H10,+Q10)</f>
        <v>27</v>
      </c>
      <c r="AA10" s="63">
        <f>SUM(I10,+R10)</f>
        <v>0</v>
      </c>
      <c r="AB10" s="63">
        <f>SUM(J10,+S10)</f>
        <v>17</v>
      </c>
      <c r="AC10" s="63">
        <f>SUM(K10,+T10)</f>
        <v>5</v>
      </c>
      <c r="AD10" s="63">
        <f>SUM(L10,+U10)</f>
        <v>5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9</v>
      </c>
      <c r="E11" s="63">
        <f>SUM(F11:G11)</f>
        <v>9</v>
      </c>
      <c r="F11" s="63">
        <v>9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7</v>
      </c>
      <c r="N11" s="63">
        <f>SUM(O11:P11)</f>
        <v>7</v>
      </c>
      <c r="O11" s="63">
        <v>1</v>
      </c>
      <c r="P11" s="63">
        <v>6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16</v>
      </c>
      <c r="W11" s="63">
        <f>SUM(E11,+N11)</f>
        <v>16</v>
      </c>
      <c r="X11" s="63">
        <f>SUM(F11,+O11)</f>
        <v>10</v>
      </c>
      <c r="Y11" s="63">
        <f>SUM(G11,+P11)</f>
        <v>6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3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6</v>
      </c>
      <c r="E14" s="63">
        <f>SUM(F14:G14)</f>
        <v>6</v>
      </c>
      <c r="F14" s="63">
        <v>6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32</v>
      </c>
      <c r="E15" s="63">
        <f>SUM(F15:G15)</f>
        <v>20</v>
      </c>
      <c r="F15" s="63">
        <v>18</v>
      </c>
      <c r="G15" s="63">
        <v>2</v>
      </c>
      <c r="H15" s="63">
        <f>SUM(I15:L15)</f>
        <v>12</v>
      </c>
      <c r="I15" s="63">
        <v>0</v>
      </c>
      <c r="J15" s="63">
        <v>9</v>
      </c>
      <c r="K15" s="63">
        <v>0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32</v>
      </c>
      <c r="W15" s="63">
        <f>SUM(E15,+N15)</f>
        <v>20</v>
      </c>
      <c r="X15" s="63">
        <f>SUM(F15,+O15)</f>
        <v>18</v>
      </c>
      <c r="Y15" s="63">
        <f>SUM(G15,+P15)</f>
        <v>2</v>
      </c>
      <c r="Z15" s="63">
        <f>SUM(H15,+Q15)</f>
        <v>12</v>
      </c>
      <c r="AA15" s="63">
        <f>SUM(I15,+R15)</f>
        <v>0</v>
      </c>
      <c r="AB15" s="63">
        <f>SUM(J15,+S15)</f>
        <v>9</v>
      </c>
      <c r="AC15" s="63">
        <f>SUM(K15,+T15)</f>
        <v>0</v>
      </c>
      <c r="AD15" s="63">
        <f>SUM(L15,+U15)</f>
        <v>3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14</v>
      </c>
      <c r="E16" s="63">
        <f>SUM(F16:G16)</f>
        <v>4</v>
      </c>
      <c r="F16" s="63">
        <v>4</v>
      </c>
      <c r="G16" s="63">
        <v>0</v>
      </c>
      <c r="H16" s="63">
        <f>SUM(I16:L16)</f>
        <v>10</v>
      </c>
      <c r="I16" s="63">
        <v>0</v>
      </c>
      <c r="J16" s="63">
        <v>7</v>
      </c>
      <c r="K16" s="63">
        <v>3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10</v>
      </c>
      <c r="AA16" s="63">
        <f>SUM(I16,+R16)</f>
        <v>0</v>
      </c>
      <c r="AB16" s="63">
        <f>SUM(J16,+S16)</f>
        <v>7</v>
      </c>
      <c r="AC16" s="63">
        <f>SUM(K16,+T16)</f>
        <v>3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7</v>
      </c>
      <c r="W17" s="63">
        <f>SUM(E17,+N17)</f>
        <v>7</v>
      </c>
      <c r="X17" s="63">
        <f>SUM(F17,+O17)</f>
        <v>7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SUM(E18,+H18)</f>
        <v>6</v>
      </c>
      <c r="E18" s="63">
        <f>SUM(F18:G18)</f>
        <v>4</v>
      </c>
      <c r="F18" s="63">
        <v>3</v>
      </c>
      <c r="G18" s="63">
        <v>1</v>
      </c>
      <c r="H18" s="63">
        <f>SUM(I18:L18)</f>
        <v>2</v>
      </c>
      <c r="I18" s="63">
        <v>0</v>
      </c>
      <c r="J18" s="63">
        <v>0</v>
      </c>
      <c r="K18" s="63">
        <v>2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5</v>
      </c>
      <c r="X18" s="63">
        <f>SUM(F18,+O18)</f>
        <v>4</v>
      </c>
      <c r="Y18" s="63">
        <f>SUM(G18,+P18)</f>
        <v>1</v>
      </c>
      <c r="Z18" s="63">
        <f>SUM(H18,+Q18)</f>
        <v>2</v>
      </c>
      <c r="AA18" s="63">
        <f>SUM(I18,+R18)</f>
        <v>0</v>
      </c>
      <c r="AB18" s="63">
        <f>SUM(J18,+S18)</f>
        <v>0</v>
      </c>
      <c r="AC18" s="63">
        <f>SUM(K18,+T18)</f>
        <v>2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134</v>
      </c>
      <c r="C19" s="62" t="s">
        <v>135</v>
      </c>
      <c r="D19" s="63">
        <f>SUM(E19,+H19)</f>
        <v>9</v>
      </c>
      <c r="E19" s="63">
        <f>SUM(F19:G19)</f>
        <v>9</v>
      </c>
      <c r="F19" s="63">
        <v>9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9</v>
      </c>
      <c r="W19" s="63">
        <f>SUM(E19,+N19)</f>
        <v>9</v>
      </c>
      <c r="X19" s="63">
        <f>SUM(F19,+O19)</f>
        <v>9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136</v>
      </c>
      <c r="C20" s="62" t="s">
        <v>137</v>
      </c>
      <c r="D20" s="63">
        <f>SUM(E20,+H20)</f>
        <v>2</v>
      </c>
      <c r="E20" s="63">
        <f>SUM(F20:G20)</f>
        <v>1</v>
      </c>
      <c r="F20" s="63">
        <v>1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100</v>
      </c>
      <c r="B21" s="61" t="s">
        <v>138</v>
      </c>
      <c r="C21" s="62" t="s">
        <v>139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140</v>
      </c>
      <c r="C22" s="62" t="s">
        <v>141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142</v>
      </c>
      <c r="C23" s="62" t="s">
        <v>143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144</v>
      </c>
      <c r="C24" s="62" t="s">
        <v>145</v>
      </c>
      <c r="D24" s="63">
        <f>SUM(E24,+H24)</f>
        <v>3</v>
      </c>
      <c r="E24" s="63">
        <f>SUM(F24:G24)</f>
        <v>3</v>
      </c>
      <c r="F24" s="63">
        <v>3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146</v>
      </c>
      <c r="C25" s="62" t="s">
        <v>147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SUM(E27,+H27)</f>
        <v>3</v>
      </c>
      <c r="E27" s="63">
        <f>SUM(F27:G27)</f>
        <v>1</v>
      </c>
      <c r="F27" s="63">
        <v>1</v>
      </c>
      <c r="G27" s="63">
        <v>0</v>
      </c>
      <c r="H27" s="63">
        <f>SUM(I27:L27)</f>
        <v>2</v>
      </c>
      <c r="I27" s="63">
        <v>0</v>
      </c>
      <c r="J27" s="63">
        <v>1</v>
      </c>
      <c r="K27" s="63">
        <v>1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3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2</v>
      </c>
      <c r="AA27" s="63">
        <f>SUM(I27,+R27)</f>
        <v>0</v>
      </c>
      <c r="AB27" s="63">
        <f>SUM(J27,+S27)</f>
        <v>1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154</v>
      </c>
      <c r="C28" s="62" t="s">
        <v>155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156</v>
      </c>
      <c r="C29" s="62" t="s">
        <v>157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158</v>
      </c>
      <c r="C30" s="62" t="s">
        <v>159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2">
    <sortCondition ref="A8:A32"/>
    <sortCondition ref="B8:B32"/>
    <sortCondition ref="C8:C3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1" man="1"/>
    <brk id="2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SUM(E7,+H7)</f>
        <v>51</v>
      </c>
      <c r="E7" s="71">
        <f>SUM(F7:G7)</f>
        <v>38</v>
      </c>
      <c r="F7" s="71">
        <f>SUM(F$8:F$57)</f>
        <v>21</v>
      </c>
      <c r="G7" s="71">
        <f>SUM(G$8:G$57)</f>
        <v>17</v>
      </c>
      <c r="H7" s="71">
        <f>SUM(I7:L7)</f>
        <v>13</v>
      </c>
      <c r="I7" s="71">
        <f>SUM(I$8:I$57)</f>
        <v>7</v>
      </c>
      <c r="J7" s="71">
        <f>SUM(J$8:J$57)</f>
        <v>5</v>
      </c>
      <c r="K7" s="71">
        <f>SUM(K$8:K$57)</f>
        <v>1</v>
      </c>
      <c r="L7" s="71">
        <f>SUM(L$8:L$57)</f>
        <v>0</v>
      </c>
      <c r="M7" s="71">
        <f>SUM(N7,+Q7)</f>
        <v>39</v>
      </c>
      <c r="N7" s="71">
        <f>SUM(O7:P7)</f>
        <v>38</v>
      </c>
      <c r="O7" s="71">
        <f>SUM(O$8:O$57)</f>
        <v>8</v>
      </c>
      <c r="P7" s="71">
        <f>SUM(P$8:P$57)</f>
        <v>30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90</v>
      </c>
      <c r="W7" s="71">
        <f t="shared" si="0"/>
        <v>76</v>
      </c>
      <c r="X7" s="71">
        <f t="shared" si="0"/>
        <v>29</v>
      </c>
      <c r="Y7" s="71">
        <f t="shared" si="0"/>
        <v>47</v>
      </c>
      <c r="Z7" s="71">
        <f t="shared" si="0"/>
        <v>14</v>
      </c>
      <c r="AA7" s="71">
        <f t="shared" si="0"/>
        <v>7</v>
      </c>
      <c r="AB7" s="71">
        <f t="shared" si="0"/>
        <v>6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164</v>
      </c>
      <c r="C8" s="64" t="s">
        <v>165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2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167</v>
      </c>
      <c r="C9" s="64" t="s">
        <v>168</v>
      </c>
      <c r="D9" s="67">
        <f>SUM(E9,+H9)</f>
        <v>9</v>
      </c>
      <c r="E9" s="67">
        <f>SUM(F9:G9)</f>
        <v>2</v>
      </c>
      <c r="F9" s="67">
        <v>2</v>
      </c>
      <c r="G9" s="67">
        <v>0</v>
      </c>
      <c r="H9" s="67">
        <f>SUM(I9:L9)</f>
        <v>7</v>
      </c>
      <c r="I9" s="67">
        <v>7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9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7</v>
      </c>
      <c r="AA9" s="67">
        <f>SUM(I9,+R9)</f>
        <v>7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169</v>
      </c>
      <c r="C10" s="64" t="s">
        <v>170</v>
      </c>
      <c r="D10" s="67">
        <f>SUM(E10,+H10)</f>
        <v>21</v>
      </c>
      <c r="E10" s="67">
        <f>SUM(F10:G10)</f>
        <v>15</v>
      </c>
      <c r="F10" s="67">
        <v>0</v>
      </c>
      <c r="G10" s="67">
        <v>15</v>
      </c>
      <c r="H10" s="67">
        <f>SUM(I10:L10)</f>
        <v>6</v>
      </c>
      <c r="I10" s="67">
        <v>0</v>
      </c>
      <c r="J10" s="67">
        <v>5</v>
      </c>
      <c r="K10" s="67">
        <v>1</v>
      </c>
      <c r="L10" s="67">
        <v>0</v>
      </c>
      <c r="M10" s="67">
        <f>SUM(N10,+Q10)</f>
        <v>9</v>
      </c>
      <c r="N10" s="67">
        <f>SUM(O10:P10)</f>
        <v>8</v>
      </c>
      <c r="O10" s="67">
        <v>0</v>
      </c>
      <c r="P10" s="67">
        <v>8</v>
      </c>
      <c r="Q10" s="67">
        <f>SUM(R10:U10)</f>
        <v>1</v>
      </c>
      <c r="R10" s="67">
        <v>0</v>
      </c>
      <c r="S10" s="67">
        <v>1</v>
      </c>
      <c r="T10" s="67">
        <v>0</v>
      </c>
      <c r="U10" s="67">
        <v>0</v>
      </c>
      <c r="V10" s="67">
        <f>SUM(D10,+M10)</f>
        <v>30</v>
      </c>
      <c r="W10" s="67">
        <f>SUM(E10,+N10)</f>
        <v>23</v>
      </c>
      <c r="X10" s="67">
        <f>SUM(F10,+O10)</f>
        <v>0</v>
      </c>
      <c r="Y10" s="67">
        <f>SUM(G10,+P10)</f>
        <v>23</v>
      </c>
      <c r="Z10" s="67">
        <f>SUM(H10,+Q10)</f>
        <v>7</v>
      </c>
      <c r="AA10" s="67">
        <f>SUM(I10,+R10)</f>
        <v>0</v>
      </c>
      <c r="AB10" s="67">
        <f>SUM(J10,+S10)</f>
        <v>6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171</v>
      </c>
      <c r="C11" s="64" t="s">
        <v>172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12</v>
      </c>
      <c r="N11" s="67">
        <f>SUM(O11:P11)</f>
        <v>12</v>
      </c>
      <c r="O11" s="67">
        <v>2</v>
      </c>
      <c r="P11" s="67">
        <v>10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2</v>
      </c>
      <c r="Y11" s="67">
        <f>SUM(G11,+P11)</f>
        <v>10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174</v>
      </c>
      <c r="C12" s="64" t="s">
        <v>175</v>
      </c>
      <c r="D12" s="67">
        <f>SUM(E12,+H12)</f>
        <v>4</v>
      </c>
      <c r="E12" s="67">
        <f>SUM(F12:G12)</f>
        <v>4</v>
      </c>
      <c r="F12" s="67">
        <v>4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5</v>
      </c>
      <c r="X12" s="67">
        <f>SUM(F12,+O12)</f>
        <v>5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176</v>
      </c>
      <c r="C13" s="64" t="s">
        <v>177</v>
      </c>
      <c r="D13" s="67">
        <f>SUM(E13,+H13)</f>
        <v>10</v>
      </c>
      <c r="E13" s="67">
        <f>SUM(F13:G13)</f>
        <v>10</v>
      </c>
      <c r="F13" s="67">
        <v>10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2</v>
      </c>
      <c r="N13" s="67">
        <f>SUM(O13:P13)</f>
        <v>2</v>
      </c>
      <c r="O13" s="67">
        <v>2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12</v>
      </c>
      <c r="W13" s="67">
        <f>SUM(E13,+N13)</f>
        <v>12</v>
      </c>
      <c r="X13" s="67">
        <f>SUM(F13,+O13)</f>
        <v>12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178</v>
      </c>
      <c r="C14" s="64" t="s">
        <v>179</v>
      </c>
      <c r="D14" s="67">
        <f>SUM(E14,+H14)</f>
        <v>3</v>
      </c>
      <c r="E14" s="67">
        <f>SUM(F14:G14)</f>
        <v>3</v>
      </c>
      <c r="F14" s="67">
        <v>3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4</v>
      </c>
      <c r="N14" s="67">
        <f>SUM(O14:P14)</f>
        <v>4</v>
      </c>
      <c r="O14" s="67">
        <v>0</v>
      </c>
      <c r="P14" s="67">
        <v>4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3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180</v>
      </c>
      <c r="C15" s="64" t="s">
        <v>181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7</v>
      </c>
      <c r="N15" s="67">
        <f>SUM(O15:P15)</f>
        <v>7</v>
      </c>
      <c r="O15" s="67">
        <v>1</v>
      </c>
      <c r="P15" s="67">
        <v>6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7</v>
      </c>
      <c r="W15" s="67">
        <f>SUM(E15,+N15)</f>
        <v>7</v>
      </c>
      <c r="X15" s="67">
        <f>SUM(F15,+O15)</f>
        <v>1</v>
      </c>
      <c r="Y15" s="67">
        <f>SUM(G15,+P15)</f>
        <v>6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182</v>
      </c>
      <c r="C16" s="64" t="s">
        <v>183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0</v>
      </c>
      <c r="P16" s="67">
        <v>1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</v>
      </c>
      <c r="W16" s="67">
        <f>SUM(E16,+N16)</f>
        <v>1</v>
      </c>
      <c r="X16" s="67">
        <f>SUM(F16,+O16)</f>
        <v>0</v>
      </c>
      <c r="Y16" s="67">
        <f>SUM(G16,+P16)</f>
        <v>1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184</v>
      </c>
      <c r="C17" s="64" t="s">
        <v>185</v>
      </c>
      <c r="D17" s="67">
        <f>SUM(E17,+H17)</f>
        <v>4</v>
      </c>
      <c r="E17" s="67">
        <f>SUM(F17:G17)</f>
        <v>4</v>
      </c>
      <c r="F17" s="67">
        <v>2</v>
      </c>
      <c r="G17" s="67">
        <v>2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2</v>
      </c>
      <c r="Y17" s="67">
        <f>SUM(G17,+P17)</f>
        <v>2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7">
    <sortCondition ref="A8:A17"/>
    <sortCondition ref="B8:B17"/>
    <sortCondition ref="C8:C1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6" man="1"/>
    <brk id="21" min="1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CY7" si="0">SUM(D$8:D$207)</f>
        <v>3</v>
      </c>
      <c r="E7" s="71">
        <f t="shared" si="0"/>
        <v>7</v>
      </c>
      <c r="F7" s="71">
        <f t="shared" si="0"/>
        <v>2</v>
      </c>
      <c r="G7" s="71">
        <f t="shared" si="0"/>
        <v>6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472</v>
      </c>
      <c r="M7" s="71">
        <f t="shared" si="0"/>
        <v>1648</v>
      </c>
      <c r="N7" s="71">
        <f t="shared" si="0"/>
        <v>56</v>
      </c>
      <c r="O7" s="71">
        <f t="shared" si="0"/>
        <v>130</v>
      </c>
      <c r="P7" s="71">
        <f t="shared" si="0"/>
        <v>20</v>
      </c>
      <c r="Q7" s="71">
        <f t="shared" si="0"/>
        <v>128</v>
      </c>
      <c r="R7" s="71">
        <f t="shared" si="0"/>
        <v>0</v>
      </c>
      <c r="S7" s="71">
        <f t="shared" si="0"/>
        <v>0</v>
      </c>
      <c r="T7" s="71">
        <f t="shared" si="0"/>
        <v>1286</v>
      </c>
      <c r="U7" s="71">
        <f t="shared" si="0"/>
        <v>4048</v>
      </c>
      <c r="V7" s="71">
        <f t="shared" si="0"/>
        <v>244</v>
      </c>
      <c r="W7" s="71">
        <f t="shared" si="0"/>
        <v>862</v>
      </c>
      <c r="X7" s="71">
        <f t="shared" si="0"/>
        <v>35</v>
      </c>
      <c r="Y7" s="71">
        <f t="shared" si="0"/>
        <v>148</v>
      </c>
      <c r="Z7" s="71">
        <f t="shared" si="0"/>
        <v>0</v>
      </c>
      <c r="AA7" s="71">
        <f t="shared" si="0"/>
        <v>0</v>
      </c>
      <c r="AB7" s="79">
        <f>AC7+AV7</f>
        <v>12</v>
      </c>
      <c r="AC7" s="79">
        <f>AD7+AJ7+AP7</f>
        <v>3</v>
      </c>
      <c r="AD7" s="79">
        <f>SUM(AE7:AI7)</f>
        <v>0</v>
      </c>
      <c r="AE7" s="79">
        <f t="shared" si="0"/>
        <v>0</v>
      </c>
      <c r="AF7" s="79">
        <f t="shared" si="0"/>
        <v>0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2</v>
      </c>
      <c r="AK7" s="79">
        <f t="shared" si="0"/>
        <v>1</v>
      </c>
      <c r="AL7" s="79">
        <f t="shared" si="0"/>
        <v>0</v>
      </c>
      <c r="AM7" s="79">
        <f t="shared" si="0"/>
        <v>1</v>
      </c>
      <c r="AN7" s="79">
        <f t="shared" si="0"/>
        <v>0</v>
      </c>
      <c r="AO7" s="79">
        <f t="shared" si="0"/>
        <v>0</v>
      </c>
      <c r="AP7" s="79">
        <f>SUM(AQ7:AU7)</f>
        <v>1</v>
      </c>
      <c r="AQ7" s="79">
        <f t="shared" si="0"/>
        <v>1</v>
      </c>
      <c r="AR7" s="79">
        <f t="shared" si="0"/>
        <v>0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9</v>
      </c>
      <c r="AW7" s="79">
        <f>SUM(AX7:BB7)</f>
        <v>1</v>
      </c>
      <c r="AX7" s="79">
        <f t="shared" si="0"/>
        <v>0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7</v>
      </c>
      <c r="BD7" s="79">
        <f t="shared" si="0"/>
        <v>0</v>
      </c>
      <c r="BE7" s="79">
        <f t="shared" si="0"/>
        <v>0</v>
      </c>
      <c r="BF7" s="79">
        <f t="shared" si="0"/>
        <v>4</v>
      </c>
      <c r="BG7" s="79">
        <f t="shared" si="0"/>
        <v>0</v>
      </c>
      <c r="BH7" s="79">
        <f t="shared" si="0"/>
        <v>3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0</v>
      </c>
      <c r="BR7" s="79">
        <f t="shared" si="0"/>
        <v>1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3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332</v>
      </c>
      <c r="CS7" s="71">
        <f t="shared" si="0"/>
        <v>1218</v>
      </c>
      <c r="CT7" s="71">
        <f t="shared" si="0"/>
        <v>0</v>
      </c>
      <c r="CU7" s="71">
        <f t="shared" si="0"/>
        <v>0</v>
      </c>
      <c r="CV7" s="71">
        <f t="shared" si="0"/>
        <v>26</v>
      </c>
      <c r="CW7" s="71">
        <f t="shared" si="0"/>
        <v>50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67</v>
      </c>
      <c r="M8" s="63">
        <v>169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113</v>
      </c>
      <c r="U8" s="63">
        <v>263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32</v>
      </c>
      <c r="CS8" s="63">
        <v>125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23</v>
      </c>
      <c r="M9" s="63">
        <v>524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139</v>
      </c>
      <c r="U9" s="63">
        <v>482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27</v>
      </c>
      <c r="CS9" s="63">
        <v>98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2</v>
      </c>
      <c r="G10" s="63">
        <v>6</v>
      </c>
      <c r="H10" s="63">
        <v>2</v>
      </c>
      <c r="I10" s="63">
        <v>8</v>
      </c>
      <c r="J10" s="63">
        <v>0</v>
      </c>
      <c r="K10" s="63">
        <v>0</v>
      </c>
      <c r="L10" s="63">
        <v>78</v>
      </c>
      <c r="M10" s="63">
        <v>173</v>
      </c>
      <c r="N10" s="63">
        <v>0</v>
      </c>
      <c r="O10" s="63">
        <v>0</v>
      </c>
      <c r="P10" s="63">
        <v>9</v>
      </c>
      <c r="Q10" s="63">
        <v>88</v>
      </c>
      <c r="R10" s="63">
        <v>0</v>
      </c>
      <c r="S10" s="63">
        <v>0</v>
      </c>
      <c r="T10" s="63">
        <v>136</v>
      </c>
      <c r="U10" s="63">
        <v>347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4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4</v>
      </c>
      <c r="AW10" s="63">
        <f>SUM(AX10:BB10)</f>
        <v>1</v>
      </c>
      <c r="AX10" s="63">
        <v>0</v>
      </c>
      <c r="AY10" s="63">
        <v>1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0</v>
      </c>
      <c r="BF10" s="63">
        <v>2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1</v>
      </c>
      <c r="BP10" s="63">
        <v>0</v>
      </c>
      <c r="BQ10" s="63">
        <v>0</v>
      </c>
      <c r="BR10" s="63">
        <v>1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35</v>
      </c>
      <c r="CS10" s="63">
        <v>120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30</v>
      </c>
      <c r="M11" s="63">
        <v>77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130</v>
      </c>
      <c r="U11" s="63">
        <v>425</v>
      </c>
      <c r="V11" s="63">
        <v>0</v>
      </c>
      <c r="W11" s="63">
        <v>0</v>
      </c>
      <c r="X11" s="63">
        <v>24</v>
      </c>
      <c r="Y11" s="63">
        <v>118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17</v>
      </c>
      <c r="CS11" s="63">
        <v>57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14</v>
      </c>
      <c r="M12" s="63">
        <v>40</v>
      </c>
      <c r="N12" s="63">
        <v>10</v>
      </c>
      <c r="O12" s="63">
        <v>18</v>
      </c>
      <c r="P12" s="63">
        <v>1</v>
      </c>
      <c r="Q12" s="63">
        <v>3</v>
      </c>
      <c r="R12" s="63">
        <v>0</v>
      </c>
      <c r="S12" s="63">
        <v>0</v>
      </c>
      <c r="T12" s="63">
        <v>0</v>
      </c>
      <c r="U12" s="63">
        <v>0</v>
      </c>
      <c r="V12" s="63">
        <v>1</v>
      </c>
      <c r="W12" s="63">
        <v>1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11</v>
      </c>
      <c r="CS12" s="63">
        <v>38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40</v>
      </c>
      <c r="M13" s="63">
        <v>84</v>
      </c>
      <c r="N13" s="63">
        <v>41</v>
      </c>
      <c r="O13" s="63">
        <v>98</v>
      </c>
      <c r="P13" s="63">
        <v>1</v>
      </c>
      <c r="Q13" s="63">
        <v>2</v>
      </c>
      <c r="R13" s="63">
        <v>0</v>
      </c>
      <c r="S13" s="63">
        <v>0</v>
      </c>
      <c r="T13" s="63">
        <v>0</v>
      </c>
      <c r="U13" s="63">
        <v>0</v>
      </c>
      <c r="V13" s="63">
        <v>36</v>
      </c>
      <c r="W13" s="63">
        <v>166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25</v>
      </c>
      <c r="CS13" s="63">
        <v>83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0</v>
      </c>
      <c r="E15" s="63">
        <v>0</v>
      </c>
      <c r="F15" s="63">
        <v>0</v>
      </c>
      <c r="G15" s="63">
        <v>0</v>
      </c>
      <c r="H15" s="63">
        <v>3</v>
      </c>
      <c r="I15" s="63">
        <v>10</v>
      </c>
      <c r="J15" s="63">
        <v>0</v>
      </c>
      <c r="K15" s="63">
        <v>0</v>
      </c>
      <c r="L15" s="63">
        <v>53</v>
      </c>
      <c r="M15" s="63">
        <v>115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82</v>
      </c>
      <c r="U15" s="63">
        <v>279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3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3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3</v>
      </c>
      <c r="BD15" s="63">
        <v>0</v>
      </c>
      <c r="BE15" s="63">
        <v>0</v>
      </c>
      <c r="BF15" s="63">
        <v>0</v>
      </c>
      <c r="BG15" s="63">
        <v>0</v>
      </c>
      <c r="BH15" s="63">
        <v>3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34</v>
      </c>
      <c r="CS15" s="63">
        <v>135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22</v>
      </c>
      <c r="M16" s="63">
        <v>47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</v>
      </c>
      <c r="U16" s="63">
        <v>67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0</v>
      </c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5</v>
      </c>
      <c r="CS16" s="63">
        <v>16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130</v>
      </c>
      <c r="C17" s="62" t="s">
        <v>131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33</v>
      </c>
      <c r="M17" s="63">
        <v>73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103</v>
      </c>
      <c r="U17" s="63">
        <v>274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33</v>
      </c>
      <c r="CS17" s="63">
        <v>128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132</v>
      </c>
      <c r="C18" s="62" t="s">
        <v>133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127</v>
      </c>
      <c r="U18" s="63">
        <v>444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26</v>
      </c>
      <c r="CW18" s="63">
        <v>50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134</v>
      </c>
      <c r="C19" s="62" t="s">
        <v>135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9</v>
      </c>
      <c r="M19" s="63">
        <v>18</v>
      </c>
      <c r="N19" s="63">
        <v>0</v>
      </c>
      <c r="O19" s="63">
        <v>0</v>
      </c>
      <c r="P19" s="63">
        <v>1</v>
      </c>
      <c r="Q19" s="63">
        <v>2</v>
      </c>
      <c r="R19" s="63">
        <v>0</v>
      </c>
      <c r="S19" s="63">
        <v>0</v>
      </c>
      <c r="T19" s="63">
        <v>63</v>
      </c>
      <c r="U19" s="63">
        <v>165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1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1</v>
      </c>
      <c r="BD19" s="63">
        <v>0</v>
      </c>
      <c r="BE19" s="63">
        <v>0</v>
      </c>
      <c r="BF19" s="63">
        <v>1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38</v>
      </c>
      <c r="CS19" s="63">
        <v>157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136</v>
      </c>
      <c r="C20" s="62" t="s">
        <v>137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18</v>
      </c>
      <c r="M20" s="63">
        <v>37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62</v>
      </c>
      <c r="U20" s="63">
        <v>136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13</v>
      </c>
      <c r="CS20" s="63">
        <v>43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138</v>
      </c>
      <c r="C21" s="62" t="s">
        <v>139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140</v>
      </c>
      <c r="C22" s="62" t="s">
        <v>141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63</v>
      </c>
      <c r="U22" s="63">
        <v>277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142</v>
      </c>
      <c r="C23" s="62" t="s">
        <v>143</v>
      </c>
      <c r="D23" s="63">
        <v>3</v>
      </c>
      <c r="E23" s="63">
        <v>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38</v>
      </c>
      <c r="U23" s="63">
        <v>144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</v>
      </c>
      <c r="AC23" s="63">
        <f>AD23+AJ23+AP23</f>
        <v>3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2</v>
      </c>
      <c r="AK23" s="63">
        <v>1</v>
      </c>
      <c r="AL23" s="63">
        <v>0</v>
      </c>
      <c r="AM23" s="63">
        <v>1</v>
      </c>
      <c r="AN23" s="63">
        <v>0</v>
      </c>
      <c r="AO23" s="63">
        <v>0</v>
      </c>
      <c r="AP23" s="63">
        <f>SUM(AQ23:AU23)</f>
        <v>1</v>
      </c>
      <c r="AQ23" s="63">
        <v>1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/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7</v>
      </c>
      <c r="CS23" s="63">
        <v>24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144</v>
      </c>
      <c r="C24" s="62" t="s">
        <v>145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130</v>
      </c>
      <c r="U24" s="63">
        <v>453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5</v>
      </c>
      <c r="CS24" s="63">
        <v>17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146</v>
      </c>
      <c r="C25" s="62" t="s">
        <v>147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7</v>
      </c>
      <c r="M25" s="63">
        <v>18</v>
      </c>
      <c r="N25" s="63">
        <v>3</v>
      </c>
      <c r="O25" s="63">
        <v>6</v>
      </c>
      <c r="P25" s="63">
        <v>8</v>
      </c>
      <c r="Q25" s="63">
        <v>33</v>
      </c>
      <c r="R25" s="63">
        <v>0</v>
      </c>
      <c r="S25" s="63">
        <v>0</v>
      </c>
      <c r="T25" s="63">
        <v>19</v>
      </c>
      <c r="U25" s="63">
        <v>58</v>
      </c>
      <c r="V25" s="63">
        <v>47</v>
      </c>
      <c r="W25" s="63">
        <v>152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 t="s">
        <v>148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19</v>
      </c>
      <c r="CS25" s="63">
        <v>69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149</v>
      </c>
      <c r="C26" s="62" t="s">
        <v>150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11</v>
      </c>
      <c r="M26" s="63">
        <v>24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4</v>
      </c>
      <c r="U26" s="63">
        <v>8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3</v>
      </c>
      <c r="CS26" s="63">
        <v>11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151</v>
      </c>
      <c r="C27" s="62" t="s">
        <v>152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4</v>
      </c>
      <c r="M27" s="63">
        <v>10</v>
      </c>
      <c r="N27" s="63">
        <v>2</v>
      </c>
      <c r="O27" s="63">
        <v>8</v>
      </c>
      <c r="P27" s="63">
        <v>0</v>
      </c>
      <c r="Q27" s="63">
        <v>0</v>
      </c>
      <c r="R27" s="63">
        <v>0</v>
      </c>
      <c r="S27" s="63">
        <v>0</v>
      </c>
      <c r="T27" s="63">
        <v>1</v>
      </c>
      <c r="U27" s="63">
        <v>3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 t="s">
        <v>153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2</v>
      </c>
      <c r="CS27" s="63">
        <v>5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154</v>
      </c>
      <c r="C28" s="62" t="s">
        <v>155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12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</v>
      </c>
      <c r="U28" s="63">
        <v>8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/>
      <c r="AG28" s="63">
        <v>0</v>
      </c>
      <c r="AH28" s="63"/>
      <c r="AI28" s="63"/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/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</v>
      </c>
      <c r="CS28" s="63">
        <v>6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156</v>
      </c>
      <c r="C29" s="62" t="s">
        <v>157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</v>
      </c>
      <c r="M29" s="63">
        <v>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7</v>
      </c>
      <c r="CS29" s="63">
        <v>23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158</v>
      </c>
      <c r="C30" s="62" t="s">
        <v>159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13</v>
      </c>
      <c r="M30" s="63">
        <v>35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10</v>
      </c>
      <c r="U30" s="63">
        <v>27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6</v>
      </c>
      <c r="CS30" s="63">
        <v>20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160</v>
      </c>
      <c r="C31" s="62" t="s">
        <v>161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18</v>
      </c>
      <c r="M31" s="63">
        <v>48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160</v>
      </c>
      <c r="W31" s="63">
        <v>543</v>
      </c>
      <c r="X31" s="63">
        <v>11</v>
      </c>
      <c r="Y31" s="63">
        <v>30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5</v>
      </c>
      <c r="CS31" s="63">
        <v>20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162</v>
      </c>
      <c r="C32" s="62" t="s">
        <v>163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15</v>
      </c>
      <c r="M32" s="63">
        <v>114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30</v>
      </c>
      <c r="U32" s="63">
        <v>183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7</v>
      </c>
      <c r="CS32" s="63">
        <v>23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2">
    <sortCondition ref="A8:A32"/>
    <sortCondition ref="B8:B32"/>
    <sortCondition ref="C8:C3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1" man="1"/>
    <brk id="87" min="1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6</v>
      </c>
      <c r="H7" s="71">
        <f t="shared" si="0"/>
        <v>2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8</v>
      </c>
      <c r="M7" s="71">
        <f t="shared" si="0"/>
        <v>17</v>
      </c>
      <c r="N7" s="71">
        <f t="shared" si="0"/>
        <v>1</v>
      </c>
      <c r="O7" s="71">
        <f t="shared" si="0"/>
        <v>4</v>
      </c>
      <c r="P7" s="71">
        <f t="shared" si="0"/>
        <v>1</v>
      </c>
      <c r="Q7" s="71">
        <f t="shared" si="0"/>
        <v>3</v>
      </c>
      <c r="R7" s="71">
        <f t="shared" si="0"/>
        <v>0</v>
      </c>
      <c r="S7" s="71">
        <f t="shared" si="0"/>
        <v>0</v>
      </c>
      <c r="T7" s="71">
        <f t="shared" si="0"/>
        <v>20</v>
      </c>
      <c r="U7" s="71">
        <f t="shared" si="0"/>
        <v>89</v>
      </c>
      <c r="V7" s="71">
        <f t="shared" si="0"/>
        <v>16</v>
      </c>
      <c r="W7" s="71">
        <f t="shared" si="0"/>
        <v>44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2</v>
      </c>
      <c r="BD7" s="79">
        <f t="shared" si="1"/>
        <v>0</v>
      </c>
      <c r="BE7" s="79">
        <f t="shared" si="1"/>
        <v>1</v>
      </c>
      <c r="BF7" s="79">
        <f t="shared" si="1"/>
        <v>1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0</v>
      </c>
      <c r="BR7" s="79">
        <f t="shared" si="1"/>
        <v>1</v>
      </c>
      <c r="BS7" s="79">
        <f t="shared" si="1"/>
        <v>0</v>
      </c>
      <c r="BT7" s="79">
        <f t="shared" si="1"/>
        <v>0</v>
      </c>
      <c r="BU7" s="79">
        <f>SUM(BV7:BZ7)</f>
        <v>1</v>
      </c>
      <c r="BV7" s="79">
        <f t="shared" si="1"/>
        <v>1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3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26</v>
      </c>
      <c r="CP7" s="71">
        <f t="shared" si="0"/>
        <v>0</v>
      </c>
      <c r="CQ7" s="71">
        <f t="shared" si="0"/>
        <v>0</v>
      </c>
      <c r="CR7" s="71">
        <f t="shared" si="0"/>
        <v>13</v>
      </c>
      <c r="CS7" s="71">
        <f t="shared" si="0"/>
        <v>44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164</v>
      </c>
      <c r="C8" s="62" t="s">
        <v>165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167</v>
      </c>
      <c r="C9" s="62" t="s">
        <v>168</v>
      </c>
      <c r="D9" s="63">
        <v>0</v>
      </c>
      <c r="E9" s="63">
        <v>0</v>
      </c>
      <c r="F9" s="63">
        <v>1</v>
      </c>
      <c r="G9" s="63">
        <v>2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/>
      <c r="AR9" s="63"/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1</v>
      </c>
      <c r="BV9" s="63">
        <v>1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169</v>
      </c>
      <c r="C10" s="62" t="s">
        <v>170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1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1</v>
      </c>
      <c r="BD10" s="63">
        <v>0</v>
      </c>
      <c r="BE10" s="63">
        <v>0</v>
      </c>
      <c r="BF10" s="63">
        <v>1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1</v>
      </c>
      <c r="CG10" s="63">
        <v>3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171</v>
      </c>
      <c r="C11" s="62" t="s">
        <v>172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173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174</v>
      </c>
      <c r="C12" s="62" t="s">
        <v>175</v>
      </c>
      <c r="D12" s="63">
        <v>0</v>
      </c>
      <c r="E12" s="63">
        <v>0</v>
      </c>
      <c r="F12" s="63">
        <v>1</v>
      </c>
      <c r="G12" s="63">
        <v>4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1</v>
      </c>
      <c r="O12" s="63">
        <v>4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1</v>
      </c>
      <c r="BP12" s="63">
        <v>0</v>
      </c>
      <c r="BQ12" s="63">
        <v>0</v>
      </c>
      <c r="BR12" s="63">
        <v>1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3</v>
      </c>
      <c r="CO12" s="63">
        <v>26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176</v>
      </c>
      <c r="C13" s="62" t="s">
        <v>177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1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178</v>
      </c>
      <c r="C14" s="62" t="s">
        <v>179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</v>
      </c>
      <c r="M14" s="63">
        <v>17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20</v>
      </c>
      <c r="U14" s="63">
        <v>89</v>
      </c>
      <c r="V14" s="63">
        <v>16</v>
      </c>
      <c r="W14" s="63">
        <v>44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10</v>
      </c>
      <c r="CS14" s="63">
        <v>36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180</v>
      </c>
      <c r="C15" s="62" t="s">
        <v>181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182</v>
      </c>
      <c r="C16" s="62" t="s">
        <v>183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3</v>
      </c>
      <c r="CS16" s="63">
        <v>8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184</v>
      </c>
      <c r="C17" s="62" t="s">
        <v>185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</v>
      </c>
      <c r="Q17" s="63">
        <v>3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186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7">
    <sortCondition ref="A8:A17"/>
    <sortCondition ref="B8:B17"/>
    <sortCondition ref="C8:C1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SUM(E7:G7)</f>
        <v>125</v>
      </c>
      <c r="E7" s="71">
        <f>SUM(E$8:E$207)</f>
        <v>101</v>
      </c>
      <c r="F7" s="71">
        <f>SUM(F$8:F$207)</f>
        <v>20</v>
      </c>
      <c r="G7" s="71">
        <f>SUM(G$8:G$207)</f>
        <v>4</v>
      </c>
      <c r="H7" s="71">
        <f>SUM(I7:K7)</f>
        <v>336</v>
      </c>
      <c r="I7" s="71">
        <f>SUM(I$8:I$207)</f>
        <v>312</v>
      </c>
      <c r="J7" s="71">
        <f>SUM(J$8:J$207)</f>
        <v>21</v>
      </c>
      <c r="K7" s="71">
        <f>SUM(K$8:K$207)</f>
        <v>3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83</v>
      </c>
      <c r="Q7" s="71">
        <f>SUM(Q$8:Q$207)</f>
        <v>83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10</v>
      </c>
      <c r="E8" s="63">
        <v>9</v>
      </c>
      <c r="F8" s="63">
        <v>1</v>
      </c>
      <c r="G8" s="63">
        <v>0</v>
      </c>
      <c r="H8" s="63">
        <f>SUM(I8:K8)</f>
        <v>25</v>
      </c>
      <c r="I8" s="63">
        <v>25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5</v>
      </c>
      <c r="E9" s="63">
        <v>2</v>
      </c>
      <c r="F9" s="63">
        <v>2</v>
      </c>
      <c r="G9" s="63">
        <v>1</v>
      </c>
      <c r="H9" s="63">
        <f>SUM(I9:K9)</f>
        <v>34</v>
      </c>
      <c r="I9" s="63">
        <v>29</v>
      </c>
      <c r="J9" s="63">
        <v>4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11</v>
      </c>
      <c r="E10" s="63">
        <v>1</v>
      </c>
      <c r="F10" s="63">
        <v>10</v>
      </c>
      <c r="G10" s="63">
        <v>0</v>
      </c>
      <c r="H10" s="63">
        <f>SUM(I10:K10)</f>
        <v>28</v>
      </c>
      <c r="I10" s="63">
        <v>25</v>
      </c>
      <c r="J10" s="63">
        <v>3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12</v>
      </c>
      <c r="E11" s="63">
        <v>7</v>
      </c>
      <c r="F11" s="63">
        <v>4</v>
      </c>
      <c r="G11" s="63">
        <v>1</v>
      </c>
      <c r="H11" s="63">
        <f>SUM(I11:K11)</f>
        <v>33</v>
      </c>
      <c r="I11" s="63">
        <v>29</v>
      </c>
      <c r="J11" s="63">
        <v>3</v>
      </c>
      <c r="K11" s="63">
        <v>1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5</v>
      </c>
      <c r="I12" s="63">
        <v>5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5</v>
      </c>
      <c r="E13" s="63">
        <v>4</v>
      </c>
      <c r="F13" s="63">
        <v>1</v>
      </c>
      <c r="G13" s="63">
        <v>0</v>
      </c>
      <c r="H13" s="63">
        <f>SUM(I13:K13)</f>
        <v>22</v>
      </c>
      <c r="I13" s="63">
        <v>17</v>
      </c>
      <c r="J13" s="63">
        <v>5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1</v>
      </c>
      <c r="E14" s="63">
        <v>0</v>
      </c>
      <c r="F14" s="63">
        <v>0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15</v>
      </c>
      <c r="E15" s="63">
        <v>15</v>
      </c>
      <c r="F15" s="63">
        <v>0</v>
      </c>
      <c r="G15" s="63">
        <v>0</v>
      </c>
      <c r="H15" s="63">
        <f>SUM(I15:K15)</f>
        <v>12</v>
      </c>
      <c r="I15" s="63">
        <v>12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10</v>
      </c>
      <c r="Q15" s="63">
        <v>10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10</v>
      </c>
      <c r="I16" s="63">
        <v>10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SUM(E17:G17)</f>
        <v>16</v>
      </c>
      <c r="E17" s="63">
        <v>16</v>
      </c>
      <c r="F17" s="63">
        <v>0</v>
      </c>
      <c r="G17" s="63">
        <v>0</v>
      </c>
      <c r="H17" s="63">
        <f>SUM(I17:K17)</f>
        <v>23</v>
      </c>
      <c r="I17" s="63">
        <v>23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13</v>
      </c>
      <c r="Q17" s="63">
        <v>13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SUM(E18:G18)</f>
        <v>3</v>
      </c>
      <c r="E18" s="63">
        <v>3</v>
      </c>
      <c r="F18" s="63">
        <v>0</v>
      </c>
      <c r="G18" s="63">
        <v>0</v>
      </c>
      <c r="H18" s="63">
        <f>SUM(I18:K18)</f>
        <v>21</v>
      </c>
      <c r="I18" s="63">
        <v>21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134</v>
      </c>
      <c r="C19" s="62" t="s">
        <v>135</v>
      </c>
      <c r="D19" s="63">
        <f>SUM(E19:G19)</f>
        <v>3</v>
      </c>
      <c r="E19" s="63">
        <v>2</v>
      </c>
      <c r="F19" s="63">
        <v>1</v>
      </c>
      <c r="G19" s="63">
        <v>0</v>
      </c>
      <c r="H19" s="63">
        <f>SUM(I19:K19)</f>
        <v>14</v>
      </c>
      <c r="I19" s="63">
        <v>14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136</v>
      </c>
      <c r="C20" s="62" t="s">
        <v>137</v>
      </c>
      <c r="D20" s="63">
        <f>SUM(E20:G20)</f>
        <v>8</v>
      </c>
      <c r="E20" s="63">
        <v>8</v>
      </c>
      <c r="F20" s="63">
        <v>0</v>
      </c>
      <c r="G20" s="63">
        <v>0</v>
      </c>
      <c r="H20" s="63">
        <f>SUM(I20:K20)</f>
        <v>20</v>
      </c>
      <c r="I20" s="63">
        <v>18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138</v>
      </c>
      <c r="C21" s="62" t="s">
        <v>139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140</v>
      </c>
      <c r="C22" s="62" t="s">
        <v>141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12</v>
      </c>
      <c r="I22" s="63">
        <v>12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142</v>
      </c>
      <c r="C23" s="62" t="s">
        <v>143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144</v>
      </c>
      <c r="C24" s="62" t="s">
        <v>145</v>
      </c>
      <c r="D24" s="63">
        <f>SUM(E24:G24)</f>
        <v>7</v>
      </c>
      <c r="E24" s="63">
        <v>6</v>
      </c>
      <c r="F24" s="63">
        <v>1</v>
      </c>
      <c r="G24" s="63">
        <v>0</v>
      </c>
      <c r="H24" s="63">
        <f>SUM(I24:K24)</f>
        <v>22</v>
      </c>
      <c r="I24" s="63">
        <v>21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146</v>
      </c>
      <c r="C25" s="62" t="s">
        <v>147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8</v>
      </c>
      <c r="I25" s="63">
        <v>8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2</v>
      </c>
      <c r="I26" s="63">
        <v>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154</v>
      </c>
      <c r="C28" s="62" t="s">
        <v>155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3</v>
      </c>
      <c r="I28" s="63">
        <v>3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156</v>
      </c>
      <c r="C29" s="62" t="s">
        <v>157</v>
      </c>
      <c r="D29" s="63">
        <f>SUM(E29:G29)</f>
        <v>3</v>
      </c>
      <c r="E29" s="63">
        <v>2</v>
      </c>
      <c r="F29" s="63">
        <v>0</v>
      </c>
      <c r="G29" s="63">
        <v>1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158</v>
      </c>
      <c r="C30" s="62" t="s">
        <v>159</v>
      </c>
      <c r="D30" s="63">
        <f>SUM(E30:G30)</f>
        <v>5</v>
      </c>
      <c r="E30" s="63">
        <v>5</v>
      </c>
      <c r="F30" s="63">
        <v>0</v>
      </c>
      <c r="G30" s="63">
        <v>0</v>
      </c>
      <c r="H30" s="63">
        <f>SUM(I30:K30)</f>
        <v>15</v>
      </c>
      <c r="I30" s="63">
        <v>13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12</v>
      </c>
      <c r="I31" s="63">
        <v>10</v>
      </c>
      <c r="J31" s="63">
        <v>1</v>
      </c>
      <c r="K31" s="63">
        <v>1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SUM(E32:G32)</f>
        <v>6</v>
      </c>
      <c r="E32" s="63">
        <v>6</v>
      </c>
      <c r="F32" s="63">
        <v>0</v>
      </c>
      <c r="G32" s="63">
        <v>0</v>
      </c>
      <c r="H32" s="63">
        <f>SUM(I32:K32)</f>
        <v>7</v>
      </c>
      <c r="I32" s="63">
        <v>7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2">
    <sortCondition ref="A8:A32"/>
    <sortCondition ref="B8:B32"/>
    <sortCondition ref="C8:C3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SUM(E7:G7)</f>
        <v>10</v>
      </c>
      <c r="E7" s="71">
        <f>SUM(E$8:E$57)</f>
        <v>4</v>
      </c>
      <c r="F7" s="71">
        <f>SUM(F$8:F$57)</f>
        <v>5</v>
      </c>
      <c r="G7" s="71">
        <f>SUM(G$8:G$57)</f>
        <v>1</v>
      </c>
      <c r="H7" s="71">
        <f>SUM(I7:K7)</f>
        <v>12</v>
      </c>
      <c r="I7" s="71">
        <f>SUM(I$8:I$57)</f>
        <v>7</v>
      </c>
      <c r="J7" s="71">
        <f>SUM(J$8:J$57)</f>
        <v>4</v>
      </c>
      <c r="K7" s="71">
        <f>SUM(K$8:K$57)</f>
        <v>1</v>
      </c>
      <c r="L7" s="71">
        <f>SUM(M7:O7)</f>
        <v>4</v>
      </c>
      <c r="M7" s="71">
        <f>SUM(M$8:M$57)</f>
        <v>3</v>
      </c>
      <c r="N7" s="71">
        <f>SUM(N$8:N$57)</f>
        <v>1</v>
      </c>
      <c r="O7" s="71">
        <f>SUM(O$8:O$57)</f>
        <v>0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164</v>
      </c>
      <c r="C8" s="62" t="s">
        <v>165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167</v>
      </c>
      <c r="C9" s="62" t="s">
        <v>168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169</v>
      </c>
      <c r="C10" s="62" t="s">
        <v>170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171</v>
      </c>
      <c r="C11" s="62" t="s">
        <v>172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174</v>
      </c>
      <c r="C12" s="62" t="s">
        <v>175</v>
      </c>
      <c r="D12" s="63">
        <f>SUM(E12:G12)</f>
        <v>3</v>
      </c>
      <c r="E12" s="63">
        <v>1</v>
      </c>
      <c r="F12" s="63">
        <v>2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4</v>
      </c>
      <c r="M12" s="63">
        <v>3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176</v>
      </c>
      <c r="C13" s="62" t="s">
        <v>177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178</v>
      </c>
      <c r="C14" s="62" t="s">
        <v>179</v>
      </c>
      <c r="D14" s="63">
        <f>SUM(E14:G14)</f>
        <v>7</v>
      </c>
      <c r="E14" s="63">
        <v>3</v>
      </c>
      <c r="F14" s="63">
        <v>3</v>
      </c>
      <c r="G14" s="63">
        <v>1</v>
      </c>
      <c r="H14" s="63">
        <f>SUM(I14:K14)</f>
        <v>12</v>
      </c>
      <c r="I14" s="63">
        <v>7</v>
      </c>
      <c r="J14" s="63">
        <v>4</v>
      </c>
      <c r="K14" s="63">
        <v>1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180</v>
      </c>
      <c r="C15" s="62" t="s">
        <v>181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182</v>
      </c>
      <c r="C16" s="62" t="s">
        <v>183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184</v>
      </c>
      <c r="C17" s="62" t="s">
        <v>185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7">
    <sortCondition ref="A8:A17"/>
    <sortCondition ref="B8:B17"/>
    <sortCondition ref="C8:C1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J7" si="0">SUM(D$8:D$207)</f>
        <v>325</v>
      </c>
      <c r="E7" s="71">
        <f t="shared" si="0"/>
        <v>266</v>
      </c>
      <c r="F7" s="71">
        <f t="shared" si="0"/>
        <v>85</v>
      </c>
      <c r="G7" s="71">
        <f t="shared" si="0"/>
        <v>3126</v>
      </c>
      <c r="H7" s="71">
        <f t="shared" si="0"/>
        <v>2658</v>
      </c>
      <c r="I7" s="71">
        <f t="shared" si="0"/>
        <v>476</v>
      </c>
      <c r="J7" s="71">
        <f t="shared" si="0"/>
        <v>67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29</v>
      </c>
      <c r="E8" s="63">
        <v>26</v>
      </c>
      <c r="F8" s="63">
        <v>6</v>
      </c>
      <c r="G8" s="63">
        <v>502</v>
      </c>
      <c r="H8" s="63">
        <v>432</v>
      </c>
      <c r="I8" s="63">
        <v>70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16</v>
      </c>
      <c r="E9" s="63">
        <v>16</v>
      </c>
      <c r="F9" s="63">
        <v>2</v>
      </c>
      <c r="G9" s="63">
        <v>172</v>
      </c>
      <c r="H9" s="63">
        <v>167</v>
      </c>
      <c r="I9" s="63">
        <v>16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28</v>
      </c>
      <c r="E10" s="63">
        <v>24</v>
      </c>
      <c r="F10" s="63">
        <v>9</v>
      </c>
      <c r="G10" s="63">
        <v>270</v>
      </c>
      <c r="H10" s="63">
        <v>211</v>
      </c>
      <c r="I10" s="63">
        <v>82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27</v>
      </c>
      <c r="E11" s="63">
        <v>23</v>
      </c>
      <c r="F11" s="63">
        <v>4</v>
      </c>
      <c r="G11" s="63">
        <v>231</v>
      </c>
      <c r="H11" s="63">
        <v>142</v>
      </c>
      <c r="I11" s="63">
        <v>83</v>
      </c>
      <c r="J11" s="63">
        <v>6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8</v>
      </c>
      <c r="E12" s="63">
        <v>5</v>
      </c>
      <c r="F12" s="63">
        <v>3</v>
      </c>
      <c r="G12" s="63">
        <v>87</v>
      </c>
      <c r="H12" s="63">
        <v>53</v>
      </c>
      <c r="I12" s="63">
        <v>32</v>
      </c>
      <c r="J12" s="63">
        <v>2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24</v>
      </c>
      <c r="E13" s="63">
        <v>17</v>
      </c>
      <c r="F13" s="63">
        <v>7</v>
      </c>
      <c r="G13" s="63">
        <v>364</v>
      </c>
      <c r="H13" s="63">
        <v>280</v>
      </c>
      <c r="I13" s="63">
        <v>84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7</v>
      </c>
      <c r="E14" s="63">
        <v>6</v>
      </c>
      <c r="F14" s="63">
        <v>1</v>
      </c>
      <c r="G14" s="63">
        <v>59</v>
      </c>
      <c r="H14" s="63">
        <v>49</v>
      </c>
      <c r="I14" s="63">
        <v>10</v>
      </c>
      <c r="J14" s="63">
        <v>1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27</v>
      </c>
      <c r="E15" s="63">
        <v>20</v>
      </c>
      <c r="F15" s="63">
        <v>10</v>
      </c>
      <c r="G15" s="63">
        <v>250</v>
      </c>
      <c r="H15" s="63">
        <v>233</v>
      </c>
      <c r="I15" s="63">
        <v>10</v>
      </c>
      <c r="J15" s="63">
        <v>7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14</v>
      </c>
      <c r="E16" s="63">
        <v>10</v>
      </c>
      <c r="F16" s="63">
        <v>4</v>
      </c>
      <c r="G16" s="63">
        <v>107</v>
      </c>
      <c r="H16" s="63">
        <v>107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130</v>
      </c>
      <c r="C17" s="62" t="s">
        <v>131</v>
      </c>
      <c r="D17" s="63">
        <v>32</v>
      </c>
      <c r="E17" s="63">
        <v>25</v>
      </c>
      <c r="F17" s="63">
        <v>11</v>
      </c>
      <c r="G17" s="63">
        <v>199</v>
      </c>
      <c r="H17" s="63">
        <v>199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132</v>
      </c>
      <c r="C18" s="62" t="s">
        <v>133</v>
      </c>
      <c r="D18" s="63">
        <v>24</v>
      </c>
      <c r="E18" s="63">
        <v>21</v>
      </c>
      <c r="F18" s="63">
        <v>3</v>
      </c>
      <c r="G18" s="63">
        <v>225</v>
      </c>
      <c r="H18" s="63">
        <v>225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134</v>
      </c>
      <c r="C19" s="62" t="s">
        <v>135</v>
      </c>
      <c r="D19" s="63">
        <v>9</v>
      </c>
      <c r="E19" s="63">
        <v>9</v>
      </c>
      <c r="F19" s="63">
        <v>3</v>
      </c>
      <c r="G19" s="63">
        <v>85</v>
      </c>
      <c r="H19" s="63">
        <v>72</v>
      </c>
      <c r="I19" s="63">
        <v>13</v>
      </c>
      <c r="J19" s="63">
        <v>0</v>
      </c>
    </row>
    <row r="20" spans="1:10" s="10" customFormat="1" ht="13.5" customHeight="1">
      <c r="A20" s="60" t="s">
        <v>100</v>
      </c>
      <c r="B20" s="61" t="s">
        <v>136</v>
      </c>
      <c r="C20" s="62" t="s">
        <v>137</v>
      </c>
      <c r="D20" s="63">
        <v>20</v>
      </c>
      <c r="E20" s="63">
        <v>18</v>
      </c>
      <c r="F20" s="63">
        <v>6</v>
      </c>
      <c r="G20" s="63">
        <v>183</v>
      </c>
      <c r="H20" s="63">
        <v>180</v>
      </c>
      <c r="I20" s="63">
        <v>3</v>
      </c>
      <c r="J20" s="63">
        <v>0</v>
      </c>
    </row>
    <row r="21" spans="1:10" s="10" customFormat="1" ht="13.5" customHeight="1">
      <c r="A21" s="60" t="s">
        <v>100</v>
      </c>
      <c r="B21" s="61" t="s">
        <v>138</v>
      </c>
      <c r="C21" s="62" t="s">
        <v>139</v>
      </c>
      <c r="D21" s="63">
        <v>2</v>
      </c>
      <c r="E21" s="63">
        <v>2</v>
      </c>
      <c r="F21" s="63">
        <v>0</v>
      </c>
      <c r="G21" s="63">
        <v>45</v>
      </c>
      <c r="H21" s="63">
        <v>0</v>
      </c>
      <c r="I21" s="63">
        <v>28</v>
      </c>
      <c r="J21" s="63">
        <v>17</v>
      </c>
    </row>
    <row r="22" spans="1:10" s="10" customFormat="1" ht="13.5" customHeight="1">
      <c r="A22" s="60" t="s">
        <v>100</v>
      </c>
      <c r="B22" s="61" t="s">
        <v>140</v>
      </c>
      <c r="C22" s="62" t="s">
        <v>141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142</v>
      </c>
      <c r="C23" s="62" t="s">
        <v>143</v>
      </c>
      <c r="D23" s="63">
        <v>1</v>
      </c>
      <c r="E23" s="63">
        <v>1</v>
      </c>
      <c r="F23" s="63">
        <v>0</v>
      </c>
      <c r="G23" s="63">
        <v>2</v>
      </c>
      <c r="H23" s="63">
        <v>2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144</v>
      </c>
      <c r="C24" s="62" t="s">
        <v>145</v>
      </c>
      <c r="D24" s="63">
        <v>12</v>
      </c>
      <c r="E24" s="63">
        <v>9</v>
      </c>
      <c r="F24" s="63">
        <v>5</v>
      </c>
      <c r="G24" s="63">
        <v>47</v>
      </c>
      <c r="H24" s="63">
        <v>47</v>
      </c>
      <c r="I24" s="63">
        <v>6</v>
      </c>
      <c r="J24" s="63">
        <v>0</v>
      </c>
    </row>
    <row r="25" spans="1:10" s="10" customFormat="1" ht="13.5" customHeight="1">
      <c r="A25" s="60" t="s">
        <v>100</v>
      </c>
      <c r="B25" s="61" t="s">
        <v>146</v>
      </c>
      <c r="C25" s="62" t="s">
        <v>147</v>
      </c>
      <c r="D25" s="63">
        <v>8</v>
      </c>
      <c r="E25" s="63">
        <v>6</v>
      </c>
      <c r="F25" s="63">
        <v>2</v>
      </c>
      <c r="G25" s="63">
        <v>29</v>
      </c>
      <c r="H25" s="63">
        <v>26</v>
      </c>
      <c r="I25" s="63">
        <v>3</v>
      </c>
      <c r="J25" s="63">
        <v>0</v>
      </c>
    </row>
    <row r="26" spans="1:10" s="10" customFormat="1" ht="13.5" customHeight="1">
      <c r="A26" s="60" t="s">
        <v>100</v>
      </c>
      <c r="B26" s="61" t="s">
        <v>149</v>
      </c>
      <c r="C26" s="62" t="s">
        <v>150</v>
      </c>
      <c r="D26" s="63">
        <v>4</v>
      </c>
      <c r="E26" s="63">
        <v>3</v>
      </c>
      <c r="F26" s="63">
        <v>1</v>
      </c>
      <c r="G26" s="63">
        <v>26</v>
      </c>
      <c r="H26" s="63">
        <v>26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151</v>
      </c>
      <c r="C27" s="62" t="s">
        <v>152</v>
      </c>
      <c r="D27" s="63">
        <v>4</v>
      </c>
      <c r="E27" s="63">
        <v>2</v>
      </c>
      <c r="F27" s="63">
        <v>2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154</v>
      </c>
      <c r="C28" s="62" t="s">
        <v>155</v>
      </c>
      <c r="D28" s="63">
        <v>5</v>
      </c>
      <c r="E28" s="63">
        <v>3</v>
      </c>
      <c r="F28" s="63">
        <v>2</v>
      </c>
      <c r="G28" s="63">
        <v>8</v>
      </c>
      <c r="H28" s="63">
        <v>8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156</v>
      </c>
      <c r="C29" s="62" t="s">
        <v>157</v>
      </c>
      <c r="D29" s="63">
        <v>2</v>
      </c>
      <c r="E29" s="63">
        <v>2</v>
      </c>
      <c r="F29" s="63">
        <v>0</v>
      </c>
      <c r="G29" s="63">
        <v>7</v>
      </c>
      <c r="H29" s="63">
        <v>7</v>
      </c>
      <c r="I29" s="63">
        <v>0</v>
      </c>
      <c r="J29" s="63">
        <v>2</v>
      </c>
    </row>
    <row r="30" spans="1:10" s="10" customFormat="1" ht="13.5" customHeight="1">
      <c r="A30" s="60" t="s">
        <v>100</v>
      </c>
      <c r="B30" s="61" t="s">
        <v>158</v>
      </c>
      <c r="C30" s="62" t="s">
        <v>159</v>
      </c>
      <c r="D30" s="63">
        <v>9</v>
      </c>
      <c r="E30" s="63">
        <v>7</v>
      </c>
      <c r="F30" s="63">
        <v>2</v>
      </c>
      <c r="G30" s="63">
        <v>36</v>
      </c>
      <c r="H30" s="63">
        <v>32</v>
      </c>
      <c r="I30" s="63">
        <v>4</v>
      </c>
      <c r="J30" s="63">
        <v>0</v>
      </c>
    </row>
    <row r="31" spans="1:10" s="10" customFormat="1" ht="13.5" customHeight="1">
      <c r="A31" s="60" t="s">
        <v>100</v>
      </c>
      <c r="B31" s="61" t="s">
        <v>160</v>
      </c>
      <c r="C31" s="62" t="s">
        <v>161</v>
      </c>
      <c r="D31" s="63">
        <v>7</v>
      </c>
      <c r="E31" s="63">
        <v>6</v>
      </c>
      <c r="F31" s="63">
        <v>1</v>
      </c>
      <c r="G31" s="63">
        <v>157</v>
      </c>
      <c r="H31" s="63">
        <v>125</v>
      </c>
      <c r="I31" s="63">
        <v>32</v>
      </c>
      <c r="J31" s="63">
        <v>32</v>
      </c>
    </row>
    <row r="32" spans="1:10" s="10" customFormat="1" ht="13.5" customHeight="1">
      <c r="A32" s="60" t="s">
        <v>100</v>
      </c>
      <c r="B32" s="61" t="s">
        <v>162</v>
      </c>
      <c r="C32" s="62" t="s">
        <v>163</v>
      </c>
      <c r="D32" s="63">
        <v>6</v>
      </c>
      <c r="E32" s="63">
        <v>5</v>
      </c>
      <c r="F32" s="63">
        <v>1</v>
      </c>
      <c r="G32" s="63">
        <v>27</v>
      </c>
      <c r="H32" s="63">
        <v>27</v>
      </c>
      <c r="I32" s="63">
        <v>0</v>
      </c>
      <c r="J32" s="63">
        <v>0</v>
      </c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2">
    <sortCondition ref="A8:A32"/>
    <sortCondition ref="B8:B32"/>
    <sortCondition ref="C8:C3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2021-02-09T07:39:13Z</dcterms:modified>
</cp:coreProperties>
</file>