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4宮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ごみ処理概要!$2:$41</definedName>
    <definedName name="_xlnm.Print_Area" localSheetId="23">ごみ処理量内訳!$2:$41</definedName>
    <definedName name="_xlnm.Print_Area" localSheetId="9">'ごみ搬入量内訳(セメント)'!$2:$41</definedName>
    <definedName name="_xlnm.Print_Area" localSheetId="11">'ごみ搬入量内訳(その他)'!$2:$41</definedName>
    <definedName name="_xlnm.Print_Area" localSheetId="7">'ごみ搬入量内訳(メタン化)'!$2:$41</definedName>
    <definedName name="_xlnm.Print_Area" localSheetId="13">'ごみ搬入量内訳(海洋投入)'!$2:$41</definedName>
    <definedName name="_xlnm.Print_Area" localSheetId="10">'ごみ搬入量内訳(資源化等)'!$2:$41</definedName>
    <definedName name="_xlnm.Print_Area" localSheetId="6">'ごみ搬入量内訳(飼料化)'!$2:$41</definedName>
    <definedName name="_xlnm.Print_Area" localSheetId="3">'ごみ搬入量内訳(焼却)'!$2:$41</definedName>
    <definedName name="_xlnm.Print_Area" localSheetId="4">'ごみ搬入量内訳(粗大)'!$2:$41</definedName>
    <definedName name="_xlnm.Print_Area" localSheetId="1">'ごみ搬入量内訳(総括)'!$2:$41</definedName>
    <definedName name="_xlnm.Print_Area" localSheetId="5">'ごみ搬入量内訳(堆肥化)'!$2:$41</definedName>
    <definedName name="_xlnm.Print_Area" localSheetId="2">'ごみ搬入量内訳(直接資源化)'!$2:$41</definedName>
    <definedName name="_xlnm.Print_Area" localSheetId="12">'ごみ搬入量内訳(直接埋立)'!$2:$41</definedName>
    <definedName name="_xlnm.Print_Area" localSheetId="8">'ごみ搬入量内訳(燃料化)'!$2:$41</definedName>
    <definedName name="_xlnm.Print_Area" localSheetId="21">'施設資源化量内訳(セメント)'!$2:$41</definedName>
    <definedName name="_xlnm.Print_Area" localSheetId="19">'施設資源化量内訳(メタン化)'!$2:$41</definedName>
    <definedName name="_xlnm.Print_Area" localSheetId="22">'施設資源化量内訳(資源化等)'!$2:$41</definedName>
    <definedName name="_xlnm.Print_Area" localSheetId="18">'施設資源化量内訳(飼料化)'!$2:$41</definedName>
    <definedName name="_xlnm.Print_Area" localSheetId="15">'施設資源化量内訳(焼却)'!$2:$41</definedName>
    <definedName name="_xlnm.Print_Area" localSheetId="16">'施設資源化量内訳(粗大)'!$2:$41</definedName>
    <definedName name="_xlnm.Print_Area" localSheetId="17">'施設資源化量内訳(堆肥化)'!$2:$41</definedName>
    <definedName name="_xlnm.Print_Area" localSheetId="20">'施設資源化量内訳(燃料化)'!$2:$41</definedName>
    <definedName name="_xlnm.Print_Area" localSheetId="14">資源化量内訳!$2:$41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1" i="3"/>
  <c r="AP41" i="3"/>
  <c r="AD41" i="1" s="1"/>
  <c r="AD41" i="3"/>
  <c r="AB41" i="3" s="1"/>
  <c r="S41" i="3"/>
  <c r="O41" i="3"/>
  <c r="F41" i="1" s="1"/>
  <c r="I41" i="1"/>
  <c r="F41" i="3"/>
  <c r="CK41" i="34"/>
  <c r="AE41" i="34" s="1"/>
  <c r="CJ41" i="34"/>
  <c r="AD41" i="34" s="1"/>
  <c r="BT41" i="34"/>
  <c r="N41" i="34" s="1"/>
  <c r="BS41" i="34"/>
  <c r="M41" i="34" s="1"/>
  <c r="BR41" i="34"/>
  <c r="L41" i="34" s="1"/>
  <c r="BQ41" i="34"/>
  <c r="K41" i="34" s="1"/>
  <c r="BM41" i="34"/>
  <c r="G41" i="34" s="1"/>
  <c r="D41" i="32"/>
  <c r="CH41" i="34"/>
  <c r="AB41" i="34" s="1"/>
  <c r="CE41" i="34"/>
  <c r="Y41" i="34" s="1"/>
  <c r="BZ41" i="34"/>
  <c r="T41" i="34" s="1"/>
  <c r="BV41" i="34"/>
  <c r="P41" i="34" s="1"/>
  <c r="CI41" i="34"/>
  <c r="AC41" i="34" s="1"/>
  <c r="CD41" i="34"/>
  <c r="X41" i="34" s="1"/>
  <c r="CC41" i="34"/>
  <c r="W41" i="34" s="1"/>
  <c r="CB41" i="34"/>
  <c r="V41" i="34" s="1"/>
  <c r="BP41" i="34"/>
  <c r="J41" i="34" s="1"/>
  <c r="BL41" i="34"/>
  <c r="F41" i="34" s="1"/>
  <c r="D41" i="30"/>
  <c r="W41" i="1" s="1"/>
  <c r="CF41" i="34"/>
  <c r="Z41" i="34" s="1"/>
  <c r="BN41" i="34"/>
  <c r="H41" i="34" s="1"/>
  <c r="D41" i="29"/>
  <c r="V41" i="1" s="1"/>
  <c r="CA41" i="34"/>
  <c r="U41" i="34" s="1"/>
  <c r="BY41" i="34"/>
  <c r="S41" i="34" s="1"/>
  <c r="BW41" i="34"/>
  <c r="Q41" i="34" s="1"/>
  <c r="BU41" i="34"/>
  <c r="O41" i="34" s="1"/>
  <c r="BO41" i="34"/>
  <c r="I41" i="34" s="1"/>
  <c r="D41" i="28"/>
  <c r="U41" i="1" s="1"/>
  <c r="BX41" i="34"/>
  <c r="R41" i="34" s="1"/>
  <c r="D41" i="27"/>
  <c r="T41" i="1" s="1"/>
  <c r="CL41" i="34"/>
  <c r="AF41" i="34" s="1"/>
  <c r="D41" i="26"/>
  <c r="S41" i="1" s="1"/>
  <c r="D41" i="25"/>
  <c r="R41" i="1" s="1"/>
  <c r="CG41" i="34"/>
  <c r="AA41" i="34" s="1"/>
  <c r="D41" i="22"/>
  <c r="D41" i="21"/>
  <c r="AF41" i="33"/>
  <c r="D41" i="20"/>
  <c r="D41" i="19"/>
  <c r="D41" i="18"/>
  <c r="D41" i="17"/>
  <c r="D41" i="16"/>
  <c r="D41" i="15"/>
  <c r="D41" i="14"/>
  <c r="D41" i="13"/>
  <c r="D41" i="8"/>
  <c r="AC41" i="1"/>
  <c r="N41" i="1"/>
  <c r="M41" i="1"/>
  <c r="L41" i="1"/>
  <c r="K41" i="1"/>
  <c r="J41" i="1"/>
  <c r="H41" i="1"/>
  <c r="AY40" i="3"/>
  <c r="AP40" i="3"/>
  <c r="AD40" i="3"/>
  <c r="AB40" i="3" s="1"/>
  <c r="S40" i="3"/>
  <c r="Q40" i="3" s="1"/>
  <c r="P40" i="3"/>
  <c r="O40" i="3"/>
  <c r="F40" i="1" s="1"/>
  <c r="M40" i="1"/>
  <c r="L40" i="1"/>
  <c r="F40" i="3"/>
  <c r="E40" i="3"/>
  <c r="E40" i="1" s="1"/>
  <c r="CK40" i="34"/>
  <c r="AE40" i="34" s="1"/>
  <c r="CJ40" i="34"/>
  <c r="AD40" i="34" s="1"/>
  <c r="CH40" i="34"/>
  <c r="AB40" i="34" s="1"/>
  <c r="CC40" i="34"/>
  <c r="W40" i="34" s="1"/>
  <c r="CB40" i="34"/>
  <c r="V40" i="34" s="1"/>
  <c r="BY40" i="34"/>
  <c r="S40" i="34" s="1"/>
  <c r="BX40" i="34"/>
  <c r="R40" i="34" s="1"/>
  <c r="BV40" i="34"/>
  <c r="P40" i="34" s="1"/>
  <c r="D40" i="32"/>
  <c r="BS40" i="34"/>
  <c r="M40" i="34" s="1"/>
  <c r="BR40" i="34"/>
  <c r="L40" i="34" s="1"/>
  <c r="BL40" i="34"/>
  <c r="F40" i="34" s="1"/>
  <c r="CL40" i="34"/>
  <c r="AF40" i="34" s="1"/>
  <c r="BW40" i="34"/>
  <c r="Q40" i="34" s="1"/>
  <c r="D40" i="30"/>
  <c r="W40" i="1" s="1"/>
  <c r="CE40" i="34"/>
  <c r="Y40" i="34" s="1"/>
  <c r="CD40" i="34"/>
  <c r="X40" i="34" s="1"/>
  <c r="BQ40" i="34"/>
  <c r="K40" i="34" s="1"/>
  <c r="BP40" i="34"/>
  <c r="J40" i="34" s="1"/>
  <c r="BM40" i="34"/>
  <c r="G40" i="34" s="1"/>
  <c r="D40" i="29"/>
  <c r="V40" i="1" s="1"/>
  <c r="BT40" i="34"/>
  <c r="N40" i="34" s="1"/>
  <c r="BN40" i="34"/>
  <c r="H40" i="34" s="1"/>
  <c r="CF40" i="34"/>
  <c r="Z40" i="34" s="1"/>
  <c r="D40" i="27"/>
  <c r="T40" i="1" s="1"/>
  <c r="CI40" i="34"/>
  <c r="AC40" i="34" s="1"/>
  <c r="D40" i="26"/>
  <c r="S40" i="1" s="1"/>
  <c r="BZ40" i="34"/>
  <c r="T40" i="34" s="1"/>
  <c r="D40" i="25"/>
  <c r="R40" i="1" s="1"/>
  <c r="CG40" i="34"/>
  <c r="AA40" i="34" s="1"/>
  <c r="CA40" i="34"/>
  <c r="U40" i="34" s="1"/>
  <c r="BU40" i="34"/>
  <c r="O40" i="34" s="1"/>
  <c r="BO40" i="34"/>
  <c r="I40" i="34" s="1"/>
  <c r="AG40" i="34"/>
  <c r="O40" i="1" s="1"/>
  <c r="D40" i="22"/>
  <c r="AF40" i="33"/>
  <c r="D40" i="21"/>
  <c r="AH40" i="33"/>
  <c r="D40" i="20"/>
  <c r="D40" i="19"/>
  <c r="D40" i="18"/>
  <c r="D40" i="17"/>
  <c r="D40" i="16"/>
  <c r="D40" i="15"/>
  <c r="D40" i="14"/>
  <c r="D40" i="13"/>
  <c r="D40" i="8"/>
  <c r="AC40" i="1"/>
  <c r="N40" i="1"/>
  <c r="K40" i="1"/>
  <c r="J40" i="1"/>
  <c r="I40" i="1"/>
  <c r="H40" i="1"/>
  <c r="AY39" i="3"/>
  <c r="AP39" i="3"/>
  <c r="AD39" i="1" s="1"/>
  <c r="AD39" i="3"/>
  <c r="AB39" i="3" s="1"/>
  <c r="S39" i="3"/>
  <c r="Q39" i="3" s="1"/>
  <c r="O39" i="3"/>
  <c r="AB39" i="1" s="1"/>
  <c r="L39" i="1"/>
  <c r="K39" i="1"/>
  <c r="F39" i="3"/>
  <c r="E39" i="3"/>
  <c r="E39" i="1" s="1"/>
  <c r="CK39" i="34"/>
  <c r="AE39" i="34" s="1"/>
  <c r="CJ39" i="34"/>
  <c r="AD39" i="34" s="1"/>
  <c r="CI39" i="34"/>
  <c r="AC39" i="34" s="1"/>
  <c r="CE39" i="34"/>
  <c r="Y39" i="34" s="1"/>
  <c r="CD39" i="34"/>
  <c r="X39" i="34" s="1"/>
  <c r="CC39" i="34"/>
  <c r="W39" i="34" s="1"/>
  <c r="BY39" i="34"/>
  <c r="S39" i="34" s="1"/>
  <c r="BW39" i="34"/>
  <c r="Q39" i="34" s="1"/>
  <c r="BT39" i="34"/>
  <c r="N39" i="34" s="1"/>
  <c r="BS39" i="34"/>
  <c r="M39" i="34" s="1"/>
  <c r="BQ39" i="34"/>
  <c r="K39" i="34" s="1"/>
  <c r="D39" i="32"/>
  <c r="CF39" i="34"/>
  <c r="Z39" i="34" s="1"/>
  <c r="BX39" i="34"/>
  <c r="R39" i="34" s="1"/>
  <c r="BV39" i="34"/>
  <c r="P39" i="34" s="1"/>
  <c r="BN39" i="34"/>
  <c r="H39" i="34" s="1"/>
  <c r="BM39" i="34"/>
  <c r="G39" i="34" s="1"/>
  <c r="D39" i="31"/>
  <c r="BP39" i="34"/>
  <c r="J39" i="34" s="1"/>
  <c r="BL39" i="34"/>
  <c r="F39" i="34" s="1"/>
  <c r="BK39" i="34"/>
  <c r="CB39" i="34"/>
  <c r="V39" i="34" s="1"/>
  <c r="CG39" i="34"/>
  <c r="AA39" i="34" s="1"/>
  <c r="BU39" i="34"/>
  <c r="O39" i="34" s="1"/>
  <c r="D39" i="28"/>
  <c r="U39" i="1" s="1"/>
  <c r="CL39" i="34"/>
  <c r="AF39" i="34" s="1"/>
  <c r="D39" i="27"/>
  <c r="T39" i="1" s="1"/>
  <c r="BR39" i="34"/>
  <c r="L39" i="34" s="1"/>
  <c r="D39" i="26"/>
  <c r="S39" i="1" s="1"/>
  <c r="BZ39" i="34"/>
  <c r="T39" i="34" s="1"/>
  <c r="D39" i="25"/>
  <c r="R39" i="1" s="1"/>
  <c r="CH39" i="34"/>
  <c r="AB39" i="34" s="1"/>
  <c r="CA39" i="34"/>
  <c r="U39" i="34" s="1"/>
  <c r="BO39" i="34"/>
  <c r="I39" i="34" s="1"/>
  <c r="D39" i="22"/>
  <c r="AH39" i="33"/>
  <c r="AF39" i="33"/>
  <c r="D39" i="21"/>
  <c r="D39" i="20"/>
  <c r="D39" i="19"/>
  <c r="D39" i="18"/>
  <c r="D39" i="17"/>
  <c r="D39" i="16"/>
  <c r="D39" i="15"/>
  <c r="D39" i="14"/>
  <c r="D39" i="13"/>
  <c r="D39" i="8"/>
  <c r="AC39" i="1"/>
  <c r="N39" i="1"/>
  <c r="M39" i="1"/>
  <c r="J39" i="1"/>
  <c r="I39" i="1"/>
  <c r="H39" i="1"/>
  <c r="AY38" i="3"/>
  <c r="AP38" i="3"/>
  <c r="AD38" i="3"/>
  <c r="AB38" i="3" s="1"/>
  <c r="S38" i="3"/>
  <c r="Q38" i="3" s="1"/>
  <c r="P38" i="3"/>
  <c r="O38" i="3"/>
  <c r="F38" i="1" s="1"/>
  <c r="N38" i="1"/>
  <c r="F38" i="3"/>
  <c r="E38" i="3"/>
  <c r="CK38" i="34"/>
  <c r="AE38" i="34" s="1"/>
  <c r="CJ38" i="34"/>
  <c r="AD38" i="34" s="1"/>
  <c r="CI38" i="34"/>
  <c r="AC38" i="34" s="1"/>
  <c r="CH38" i="34"/>
  <c r="AB38" i="34" s="1"/>
  <c r="CF38" i="34"/>
  <c r="Z38" i="34" s="1"/>
  <c r="CE38" i="34"/>
  <c r="Y38" i="34" s="1"/>
  <c r="CD38" i="34"/>
  <c r="X38" i="34" s="1"/>
  <c r="CB38" i="34"/>
  <c r="V38" i="34" s="1"/>
  <c r="BY38" i="34"/>
  <c r="S38" i="34" s="1"/>
  <c r="BV38" i="34"/>
  <c r="P38" i="34" s="1"/>
  <c r="BT38" i="34"/>
  <c r="N38" i="34" s="1"/>
  <c r="BR38" i="34"/>
  <c r="L38" i="34" s="1"/>
  <c r="D38" i="32"/>
  <c r="CC38" i="34"/>
  <c r="W38" i="34" s="1"/>
  <c r="BZ38" i="34"/>
  <c r="T38" i="34" s="1"/>
  <c r="BQ38" i="34"/>
  <c r="K38" i="34" s="1"/>
  <c r="BP38" i="34"/>
  <c r="J38" i="34" s="1"/>
  <c r="BM38" i="34"/>
  <c r="G38" i="34" s="1"/>
  <c r="D38" i="31"/>
  <c r="BX38" i="34"/>
  <c r="R38" i="34" s="1"/>
  <c r="BW38" i="34"/>
  <c r="Q38" i="34" s="1"/>
  <c r="D38" i="30"/>
  <c r="W38" i="1" s="1"/>
  <c r="CG38" i="34"/>
  <c r="AA38" i="34" s="1"/>
  <c r="CA38" i="34"/>
  <c r="U38" i="34" s="1"/>
  <c r="BU38" i="34"/>
  <c r="O38" i="34" s="1"/>
  <c r="BS38" i="34"/>
  <c r="M38" i="34" s="1"/>
  <c r="BO38" i="34"/>
  <c r="I38" i="34" s="1"/>
  <c r="D38" i="29"/>
  <c r="V38" i="1" s="1"/>
  <c r="BL38" i="34"/>
  <c r="F38" i="34" s="1"/>
  <c r="D38" i="28"/>
  <c r="U38" i="1" s="1"/>
  <c r="D38" i="27"/>
  <c r="T38" i="1" s="1"/>
  <c r="CL38" i="34"/>
  <c r="AF38" i="34" s="1"/>
  <c r="D38" i="26"/>
  <c r="S38" i="1" s="1"/>
  <c r="BN38" i="34"/>
  <c r="H38" i="34" s="1"/>
  <c r="D38" i="25"/>
  <c r="R38" i="1" s="1"/>
  <c r="AG38" i="34"/>
  <c r="O38" i="1" s="1"/>
  <c r="D38" i="22"/>
  <c r="D38" i="21"/>
  <c r="AF38" i="33"/>
  <c r="D38" i="20"/>
  <c r="AH38" i="33"/>
  <c r="D38" i="19"/>
  <c r="D38" i="18"/>
  <c r="D38" i="17"/>
  <c r="D38" i="16"/>
  <c r="D38" i="15"/>
  <c r="D38" i="14"/>
  <c r="D38" i="13"/>
  <c r="D38" i="8"/>
  <c r="AC38" i="1"/>
  <c r="M38" i="1"/>
  <c r="L38" i="1"/>
  <c r="K38" i="1"/>
  <c r="J38" i="1"/>
  <c r="I38" i="1"/>
  <c r="E38" i="1"/>
  <c r="AY37" i="3"/>
  <c r="AP37" i="3"/>
  <c r="AC37" i="1"/>
  <c r="AD37" i="3"/>
  <c r="AB37" i="3" s="1"/>
  <c r="S37" i="3"/>
  <c r="Q37" i="3" s="1"/>
  <c r="O37" i="3"/>
  <c r="K37" i="1"/>
  <c r="J37" i="1"/>
  <c r="F37" i="3"/>
  <c r="E37" i="3"/>
  <c r="E37" i="1" s="1"/>
  <c r="CL37" i="34"/>
  <c r="AF37" i="34" s="1"/>
  <c r="CK37" i="34"/>
  <c r="AE37" i="34" s="1"/>
  <c r="CE37" i="34"/>
  <c r="Y37" i="34" s="1"/>
  <c r="CD37" i="34"/>
  <c r="X37" i="34" s="1"/>
  <c r="CC37" i="34"/>
  <c r="W37" i="34" s="1"/>
  <c r="BZ37" i="34"/>
  <c r="T37" i="34" s="1"/>
  <c r="BX37" i="34"/>
  <c r="R37" i="34" s="1"/>
  <c r="BT37" i="34"/>
  <c r="N37" i="34" s="1"/>
  <c r="BS37" i="34"/>
  <c r="M37" i="34" s="1"/>
  <c r="BR37" i="34"/>
  <c r="L37" i="34" s="1"/>
  <c r="D37" i="32"/>
  <c r="CH37" i="34"/>
  <c r="AB37" i="34" s="1"/>
  <c r="CB37" i="34"/>
  <c r="V37" i="34" s="1"/>
  <c r="BY37" i="34"/>
  <c r="S37" i="34" s="1"/>
  <c r="BV37" i="34"/>
  <c r="P37" i="34" s="1"/>
  <c r="BP37" i="34"/>
  <c r="J37" i="34" s="1"/>
  <c r="BM37" i="34"/>
  <c r="G37" i="34" s="1"/>
  <c r="D37" i="31"/>
  <c r="CF37" i="34"/>
  <c r="Z37" i="34" s="1"/>
  <c r="BW37" i="34"/>
  <c r="Q37" i="34" s="1"/>
  <c r="BN37" i="34"/>
  <c r="H37" i="34" s="1"/>
  <c r="D37" i="30"/>
  <c r="W37" i="1" s="1"/>
  <c r="BQ37" i="34"/>
  <c r="K37" i="34" s="1"/>
  <c r="BL37" i="34"/>
  <c r="F37" i="34" s="1"/>
  <c r="D37" i="29"/>
  <c r="V37" i="1" s="1"/>
  <c r="D37" i="28"/>
  <c r="U37" i="1" s="1"/>
  <c r="D37" i="27"/>
  <c r="T37" i="1" s="1"/>
  <c r="CI37" i="34"/>
  <c r="AC37" i="34" s="1"/>
  <c r="D37" i="26"/>
  <c r="S37" i="1" s="1"/>
  <c r="D37" i="25"/>
  <c r="R37" i="1" s="1"/>
  <c r="CJ37" i="34"/>
  <c r="AD37" i="34" s="1"/>
  <c r="CG37" i="34"/>
  <c r="AA37" i="34" s="1"/>
  <c r="CA37" i="34"/>
  <c r="U37" i="34" s="1"/>
  <c r="BU37" i="34"/>
  <c r="O37" i="34" s="1"/>
  <c r="BO37" i="34"/>
  <c r="I37" i="34" s="1"/>
  <c r="AG37" i="34"/>
  <c r="O37" i="1" s="1"/>
  <c r="AF37" i="33"/>
  <c r="AH37" i="33"/>
  <c r="D37" i="22"/>
  <c r="D37" i="21"/>
  <c r="D37" i="20"/>
  <c r="D37" i="19"/>
  <c r="D37" i="18"/>
  <c r="D37" i="17"/>
  <c r="D37" i="16"/>
  <c r="D37" i="15"/>
  <c r="D37" i="14"/>
  <c r="D37" i="13"/>
  <c r="D37" i="8"/>
  <c r="AB37" i="1"/>
  <c r="N37" i="1"/>
  <c r="M37" i="1"/>
  <c r="L37" i="1"/>
  <c r="I37" i="1"/>
  <c r="H37" i="1"/>
  <c r="F37" i="1"/>
  <c r="AY36" i="3"/>
  <c r="AP36" i="3"/>
  <c r="AD36" i="3"/>
  <c r="AB36" i="3" s="1"/>
  <c r="S36" i="3"/>
  <c r="Q36" i="3" s="1"/>
  <c r="P36" i="3"/>
  <c r="O36" i="3"/>
  <c r="AB36" i="1" s="1"/>
  <c r="L36" i="1"/>
  <c r="K36" i="1"/>
  <c r="F36" i="3"/>
  <c r="E36" i="3"/>
  <c r="E36" i="1" s="1"/>
  <c r="CL36" i="34"/>
  <c r="AF36" i="34" s="1"/>
  <c r="CK36" i="34"/>
  <c r="AE36" i="34" s="1"/>
  <c r="CH36" i="34"/>
  <c r="AB36" i="34" s="1"/>
  <c r="CB36" i="34"/>
  <c r="V36" i="34" s="1"/>
  <c r="BY36" i="34"/>
  <c r="S36" i="34" s="1"/>
  <c r="BT36" i="34"/>
  <c r="N36" i="34" s="1"/>
  <c r="BS36" i="34"/>
  <c r="M36" i="34" s="1"/>
  <c r="BN36" i="34"/>
  <c r="H36" i="34" s="1"/>
  <c r="D36" i="32"/>
  <c r="CJ36" i="34"/>
  <c r="AD36" i="34" s="1"/>
  <c r="CE36" i="34"/>
  <c r="Y36" i="34" s="1"/>
  <c r="BZ36" i="34"/>
  <c r="T36" i="34" s="1"/>
  <c r="BV36" i="34"/>
  <c r="P36" i="34" s="1"/>
  <c r="BR36" i="34"/>
  <c r="L36" i="34" s="1"/>
  <c r="BQ36" i="34"/>
  <c r="K36" i="34" s="1"/>
  <c r="BP36" i="34"/>
  <c r="J36" i="34" s="1"/>
  <c r="BL36" i="34"/>
  <c r="F36" i="34" s="1"/>
  <c r="D36" i="31"/>
  <c r="BX36" i="34"/>
  <c r="R36" i="34" s="1"/>
  <c r="BW36" i="34"/>
  <c r="Q36" i="34" s="1"/>
  <c r="D36" i="30"/>
  <c r="W36" i="1" s="1"/>
  <c r="CI36" i="34"/>
  <c r="AC36" i="34" s="1"/>
  <c r="D36" i="29"/>
  <c r="V36" i="1" s="1"/>
  <c r="CF36" i="34"/>
  <c r="Z36" i="34" s="1"/>
  <c r="CD36" i="34"/>
  <c r="X36" i="34" s="1"/>
  <c r="CC36" i="34"/>
  <c r="W36" i="34" s="1"/>
  <c r="D36" i="28"/>
  <c r="U36" i="1" s="1"/>
  <c r="CA36" i="34"/>
  <c r="U36" i="34" s="1"/>
  <c r="BU36" i="34"/>
  <c r="O36" i="34" s="1"/>
  <c r="BO36" i="34"/>
  <c r="I36" i="34" s="1"/>
  <c r="BM36" i="34"/>
  <c r="G36" i="34" s="1"/>
  <c r="D36" i="26"/>
  <c r="S36" i="1" s="1"/>
  <c r="D36" i="25"/>
  <c r="R36" i="1" s="1"/>
  <c r="CG36" i="34"/>
  <c r="AA36" i="34" s="1"/>
  <c r="AG36" i="34"/>
  <c r="O36" i="1" s="1"/>
  <c r="AH36" i="33"/>
  <c r="D36" i="22"/>
  <c r="D36" i="21"/>
  <c r="AF36" i="33"/>
  <c r="D36" i="20"/>
  <c r="D36" i="19"/>
  <c r="D36" i="18"/>
  <c r="D36" i="17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1" s="1"/>
  <c r="AD35" i="3"/>
  <c r="AB35" i="3" s="1"/>
  <c r="S35" i="3"/>
  <c r="Q35" i="3" s="1"/>
  <c r="P35" i="3"/>
  <c r="O35" i="3"/>
  <c r="F35" i="1" s="1"/>
  <c r="N35" i="1"/>
  <c r="F35" i="3"/>
  <c r="E35" i="3"/>
  <c r="E35" i="1" s="1"/>
  <c r="CL35" i="34"/>
  <c r="AF35" i="34" s="1"/>
  <c r="CK35" i="34"/>
  <c r="AE35" i="34" s="1"/>
  <c r="CH35" i="34"/>
  <c r="AB35" i="34" s="1"/>
  <c r="CE35" i="34"/>
  <c r="Y35" i="34" s="1"/>
  <c r="BR35" i="34"/>
  <c r="L35" i="34" s="1"/>
  <c r="BQ35" i="34"/>
  <c r="K35" i="34" s="1"/>
  <c r="BP35" i="34"/>
  <c r="J35" i="34" s="1"/>
  <c r="BL35" i="34"/>
  <c r="F35" i="34" s="1"/>
  <c r="D35" i="32"/>
  <c r="CB35" i="34"/>
  <c r="V35" i="34" s="1"/>
  <c r="BV35" i="34"/>
  <c r="P35" i="34" s="1"/>
  <c r="BS35" i="34"/>
  <c r="M35" i="34" s="1"/>
  <c r="D35" i="31"/>
  <c r="CI35" i="34"/>
  <c r="AC35" i="34" s="1"/>
  <c r="BX35" i="34"/>
  <c r="R35" i="34" s="1"/>
  <c r="BW35" i="34"/>
  <c r="Q35" i="34" s="1"/>
  <c r="BN35" i="34"/>
  <c r="H35" i="34" s="1"/>
  <c r="D35" i="30"/>
  <c r="W35" i="1" s="1"/>
  <c r="CC35" i="34"/>
  <c r="W35" i="34" s="1"/>
  <c r="BT35" i="34"/>
  <c r="N35" i="34" s="1"/>
  <c r="BM35" i="34"/>
  <c r="G35" i="34" s="1"/>
  <c r="D35" i="29"/>
  <c r="V35" i="1" s="1"/>
  <c r="BY35" i="34"/>
  <c r="S35" i="34" s="1"/>
  <c r="D35" i="28"/>
  <c r="U35" i="1" s="1"/>
  <c r="CD35" i="34"/>
  <c r="X35" i="34" s="1"/>
  <c r="BZ35" i="34"/>
  <c r="T35" i="34" s="1"/>
  <c r="D35" i="27"/>
  <c r="T35" i="1" s="1"/>
  <c r="D35" i="26"/>
  <c r="S35" i="1" s="1"/>
  <c r="CF35" i="34"/>
  <c r="Z35" i="34" s="1"/>
  <c r="D35" i="25"/>
  <c r="R35" i="1" s="1"/>
  <c r="CJ35" i="34"/>
  <c r="AD35" i="34" s="1"/>
  <c r="CG35" i="34"/>
  <c r="AA35" i="34" s="1"/>
  <c r="CA35" i="34"/>
  <c r="U35" i="34" s="1"/>
  <c r="BU35" i="34"/>
  <c r="O35" i="34" s="1"/>
  <c r="BO35" i="34"/>
  <c r="I35" i="34" s="1"/>
  <c r="AG35" i="34"/>
  <c r="O35" i="1" s="1"/>
  <c r="AH35" i="33"/>
  <c r="D35" i="22"/>
  <c r="D35" i="21"/>
  <c r="D35" i="20"/>
  <c r="D35" i="19"/>
  <c r="AF35" i="33"/>
  <c r="D35" i="18"/>
  <c r="D35" i="17"/>
  <c r="D35" i="16"/>
  <c r="D35" i="15"/>
  <c r="D35" i="14"/>
  <c r="D35" i="13"/>
  <c r="D35" i="8"/>
  <c r="AC35" i="1"/>
  <c r="M35" i="1"/>
  <c r="L35" i="1"/>
  <c r="K35" i="1"/>
  <c r="J35" i="1"/>
  <c r="I35" i="1"/>
  <c r="AY34" i="3"/>
  <c r="AP34" i="3"/>
  <c r="AD34" i="1" s="1"/>
  <c r="AD34" i="3"/>
  <c r="AB34" i="3" s="1"/>
  <c r="S34" i="3"/>
  <c r="Q34" i="3" s="1"/>
  <c r="O34" i="3"/>
  <c r="F34" i="1" s="1"/>
  <c r="N34" i="1"/>
  <c r="F34" i="3"/>
  <c r="E34" i="3"/>
  <c r="CL34" i="34"/>
  <c r="AF34" i="34" s="1"/>
  <c r="CK34" i="34"/>
  <c r="AE34" i="34" s="1"/>
  <c r="CE34" i="34"/>
  <c r="Y34" i="34" s="1"/>
  <c r="BZ34" i="34"/>
  <c r="T34" i="34" s="1"/>
  <c r="BT34" i="34"/>
  <c r="N34" i="34" s="1"/>
  <c r="BR34" i="34"/>
  <c r="L34" i="34" s="1"/>
  <c r="BQ34" i="34"/>
  <c r="K34" i="34" s="1"/>
  <c r="BM34" i="34"/>
  <c r="G34" i="34" s="1"/>
  <c r="BL34" i="34"/>
  <c r="F34" i="34" s="1"/>
  <c r="D34" i="32"/>
  <c r="CI34" i="34"/>
  <c r="AC34" i="34" s="1"/>
  <c r="BV34" i="34"/>
  <c r="P34" i="34" s="1"/>
  <c r="BS34" i="34"/>
  <c r="M34" i="34" s="1"/>
  <c r="D34" i="31"/>
  <c r="CH34" i="34"/>
  <c r="AB34" i="34" s="1"/>
  <c r="CC34" i="34"/>
  <c r="W34" i="34" s="1"/>
  <c r="BX34" i="34"/>
  <c r="R34" i="34" s="1"/>
  <c r="BW34" i="34"/>
  <c r="Q34" i="34" s="1"/>
  <c r="BP34" i="34"/>
  <c r="J34" i="34" s="1"/>
  <c r="BN34" i="34"/>
  <c r="H34" i="34" s="1"/>
  <c r="D34" i="30"/>
  <c r="W34" i="1" s="1"/>
  <c r="CB34" i="34"/>
  <c r="V34" i="34" s="1"/>
  <c r="D34" i="29"/>
  <c r="V34" i="1" s="1"/>
  <c r="BY34" i="34"/>
  <c r="S34" i="34" s="1"/>
  <c r="D34" i="28"/>
  <c r="U34" i="1" s="1"/>
  <c r="CD34" i="34"/>
  <c r="X34" i="34" s="1"/>
  <c r="D34" i="27"/>
  <c r="T34" i="1" s="1"/>
  <c r="D34" i="26"/>
  <c r="S34" i="1" s="1"/>
  <c r="CF34" i="34"/>
  <c r="Z34" i="34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H34" i="33"/>
  <c r="D34" i="22"/>
  <c r="D34" i="21"/>
  <c r="D34" i="20"/>
  <c r="AF34" i="33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I34" i="1"/>
  <c r="E34" i="1"/>
  <c r="AY33" i="3"/>
  <c r="AP33" i="3"/>
  <c r="AD33" i="1" s="1"/>
  <c r="AD33" i="3"/>
  <c r="AB33" i="3" s="1"/>
  <c r="S33" i="3"/>
  <c r="Q33" i="3" s="1"/>
  <c r="O33" i="3"/>
  <c r="F33" i="1" s="1"/>
  <c r="N33" i="1"/>
  <c r="F33" i="3"/>
  <c r="E33" i="3"/>
  <c r="CK33" i="34"/>
  <c r="AE33" i="34" s="1"/>
  <c r="CI33" i="34"/>
  <c r="AC33" i="34" s="1"/>
  <c r="CF33" i="34"/>
  <c r="Z33" i="34" s="1"/>
  <c r="CE33" i="34"/>
  <c r="Y33" i="34" s="1"/>
  <c r="CD33" i="34"/>
  <c r="X33" i="34" s="1"/>
  <c r="CC33" i="34"/>
  <c r="W33" i="34" s="1"/>
  <c r="BW33" i="34"/>
  <c r="Q33" i="34" s="1"/>
  <c r="BV33" i="34"/>
  <c r="P33" i="34" s="1"/>
  <c r="D33" i="32"/>
  <c r="CG33" i="34"/>
  <c r="AA33" i="34" s="1"/>
  <c r="CB33" i="34"/>
  <c r="V33" i="34" s="1"/>
  <c r="BU33" i="34"/>
  <c r="O33" i="34" s="1"/>
  <c r="BR33" i="34"/>
  <c r="L33" i="34" s="1"/>
  <c r="BQ33" i="34"/>
  <c r="K33" i="34" s="1"/>
  <c r="BO33" i="34"/>
  <c r="I33" i="34" s="1"/>
  <c r="D33" i="31"/>
  <c r="CL33" i="34"/>
  <c r="AF33" i="34" s="1"/>
  <c r="BX33" i="34"/>
  <c r="R33" i="34" s="1"/>
  <c r="BS33" i="34"/>
  <c r="M33" i="34" s="1"/>
  <c r="BN33" i="34"/>
  <c r="BM33" i="34"/>
  <c r="G33" i="34" s="1"/>
  <c r="D33" i="30"/>
  <c r="W33" i="1" s="1"/>
  <c r="BZ33" i="34"/>
  <c r="T33" i="34" s="1"/>
  <c r="BL33" i="34"/>
  <c r="F33" i="34" s="1"/>
  <c r="D33" i="29"/>
  <c r="V33" i="1" s="1"/>
  <c r="CH33" i="34"/>
  <c r="AB33" i="34" s="1"/>
  <c r="BY33" i="34"/>
  <c r="S33" i="34" s="1"/>
  <c r="D33" i="28"/>
  <c r="U33" i="1" s="1"/>
  <c r="BT33" i="34"/>
  <c r="N33" i="34" s="1"/>
  <c r="D33" i="27"/>
  <c r="T33" i="1" s="1"/>
  <c r="BP33" i="34"/>
  <c r="J33" i="34" s="1"/>
  <c r="D33" i="26"/>
  <c r="S33" i="1" s="1"/>
  <c r="D33" i="25"/>
  <c r="R33" i="1" s="1"/>
  <c r="CJ33" i="34"/>
  <c r="AD33" i="34" s="1"/>
  <c r="CA33" i="34"/>
  <c r="U33" i="34" s="1"/>
  <c r="AG33" i="34"/>
  <c r="O33" i="1" s="1"/>
  <c r="AF33" i="33"/>
  <c r="AH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M33" i="1"/>
  <c r="L33" i="1"/>
  <c r="K33" i="1"/>
  <c r="J33" i="1"/>
  <c r="I33" i="1"/>
  <c r="E33" i="1"/>
  <c r="AY32" i="3"/>
  <c r="AP32" i="3"/>
  <c r="AC32" i="1"/>
  <c r="AD32" i="3"/>
  <c r="AB32" i="3" s="1"/>
  <c r="S32" i="3"/>
  <c r="Q32" i="3" s="1"/>
  <c r="O32" i="3"/>
  <c r="K32" i="1"/>
  <c r="J32" i="1"/>
  <c r="F32" i="3"/>
  <c r="E32" i="3"/>
  <c r="E32" i="1" s="1"/>
  <c r="CL32" i="34"/>
  <c r="AF32" i="34" s="1"/>
  <c r="CK32" i="34"/>
  <c r="AE32" i="34" s="1"/>
  <c r="CE32" i="34"/>
  <c r="Y32" i="34" s="1"/>
  <c r="CD32" i="34"/>
  <c r="X32" i="34" s="1"/>
  <c r="CC32" i="34"/>
  <c r="W32" i="34" s="1"/>
  <c r="CB32" i="34"/>
  <c r="V32" i="34" s="1"/>
  <c r="BY32" i="34"/>
  <c r="S32" i="34" s="1"/>
  <c r="BX32" i="34"/>
  <c r="R32" i="34" s="1"/>
  <c r="BT32" i="34"/>
  <c r="N32" i="34" s="1"/>
  <c r="BL32" i="34"/>
  <c r="F32" i="34" s="1"/>
  <c r="D32" i="32"/>
  <c r="CJ32" i="34"/>
  <c r="AD32" i="34" s="1"/>
  <c r="CF32" i="34"/>
  <c r="Z32" i="34" s="1"/>
  <c r="BZ32" i="34"/>
  <c r="T32" i="34" s="1"/>
  <c r="BS32" i="34"/>
  <c r="M32" i="34" s="1"/>
  <c r="BR32" i="34"/>
  <c r="L32" i="34" s="1"/>
  <c r="BQ32" i="34"/>
  <c r="K32" i="34" s="1"/>
  <c r="BN32" i="34"/>
  <c r="H32" i="34" s="1"/>
  <c r="D32" i="31"/>
  <c r="BW32" i="34"/>
  <c r="Q32" i="34" s="1"/>
  <c r="BV32" i="34"/>
  <c r="P32" i="34" s="1"/>
  <c r="BP32" i="34"/>
  <c r="J32" i="34" s="1"/>
  <c r="BM32" i="34"/>
  <c r="G32" i="34" s="1"/>
  <c r="D32" i="30"/>
  <c r="W32" i="1" s="1"/>
  <c r="D32" i="29"/>
  <c r="V32" i="1" s="1"/>
  <c r="CI32" i="34"/>
  <c r="AC32" i="34" s="1"/>
  <c r="D32" i="28"/>
  <c r="U32" i="1" s="1"/>
  <c r="CH32" i="34"/>
  <c r="AB32" i="34" s="1"/>
  <c r="CA32" i="34"/>
  <c r="U32" i="34" s="1"/>
  <c r="BU32" i="34"/>
  <c r="O32" i="34" s="1"/>
  <c r="BO32" i="34"/>
  <c r="I32" i="34" s="1"/>
  <c r="D32" i="27"/>
  <c r="T32" i="1" s="1"/>
  <c r="D32" i="26"/>
  <c r="S32" i="1" s="1"/>
  <c r="D32" i="25"/>
  <c r="R32" i="1" s="1"/>
  <c r="CG32" i="34"/>
  <c r="AA32" i="34" s="1"/>
  <c r="AG32" i="34"/>
  <c r="O32" i="1" s="1"/>
  <c r="D32" i="22"/>
  <c r="AF32" i="33"/>
  <c r="D32" i="21"/>
  <c r="D32" i="20"/>
  <c r="D32" i="19"/>
  <c r="D32" i="18"/>
  <c r="D32" i="17"/>
  <c r="D32" i="16"/>
  <c r="D32" i="15"/>
  <c r="D32" i="14"/>
  <c r="D32" i="13"/>
  <c r="D32" i="8"/>
  <c r="AH32" i="33"/>
  <c r="AB32" i="1"/>
  <c r="N32" i="1"/>
  <c r="M32" i="1"/>
  <c r="L32" i="1"/>
  <c r="I32" i="1"/>
  <c r="H32" i="1"/>
  <c r="F32" i="1"/>
  <c r="AY31" i="3"/>
  <c r="AP31" i="3"/>
  <c r="AD31" i="1" s="1"/>
  <c r="AD31" i="3"/>
  <c r="AB31" i="3" s="1"/>
  <c r="S31" i="3"/>
  <c r="Q31" i="3" s="1"/>
  <c r="O31" i="3"/>
  <c r="AB31" i="1" s="1"/>
  <c r="I31" i="1"/>
  <c r="K31" i="1"/>
  <c r="J31" i="1"/>
  <c r="F31" i="3"/>
  <c r="E31" i="3"/>
  <c r="E31" i="1" s="1"/>
  <c r="CL31" i="34"/>
  <c r="AF31" i="34" s="1"/>
  <c r="CK31" i="34"/>
  <c r="AE31" i="34" s="1"/>
  <c r="CJ31" i="34"/>
  <c r="AD31" i="34" s="1"/>
  <c r="CE31" i="34"/>
  <c r="Y31" i="34" s="1"/>
  <c r="CD31" i="34"/>
  <c r="X31" i="34" s="1"/>
  <c r="BY31" i="34"/>
  <c r="S31" i="34" s="1"/>
  <c r="BW31" i="34"/>
  <c r="Q31" i="34" s="1"/>
  <c r="BS31" i="34"/>
  <c r="M31" i="34" s="1"/>
  <c r="BR31" i="34"/>
  <c r="L31" i="34" s="1"/>
  <c r="BQ31" i="34"/>
  <c r="K31" i="34" s="1"/>
  <c r="D31" i="32"/>
  <c r="CC31" i="34"/>
  <c r="W31" i="34" s="1"/>
  <c r="BZ31" i="34"/>
  <c r="T31" i="34" s="1"/>
  <c r="BV31" i="34"/>
  <c r="P31" i="34" s="1"/>
  <c r="BP31" i="34"/>
  <c r="J31" i="34" s="1"/>
  <c r="D31" i="31"/>
  <c r="CI31" i="34"/>
  <c r="AC31" i="34" s="1"/>
  <c r="BN31" i="34"/>
  <c r="H31" i="34" s="1"/>
  <c r="BM31" i="34"/>
  <c r="G31" i="34" s="1"/>
  <c r="D31" i="30"/>
  <c r="W31" i="1" s="1"/>
  <c r="CH31" i="34"/>
  <c r="AB31" i="34" s="1"/>
  <c r="D31" i="29"/>
  <c r="V31" i="1" s="1"/>
  <c r="BX31" i="34"/>
  <c r="R31" i="34" s="1"/>
  <c r="D31" i="28"/>
  <c r="U31" i="1" s="1"/>
  <c r="CF31" i="34"/>
  <c r="Z31" i="34" s="1"/>
  <c r="CA31" i="34"/>
  <c r="U31" i="34" s="1"/>
  <c r="BO31" i="34"/>
  <c r="I31" i="34" s="1"/>
  <c r="D31" i="27"/>
  <c r="T31" i="1" s="1"/>
  <c r="D31" i="26"/>
  <c r="S31" i="1" s="1"/>
  <c r="BT31" i="34"/>
  <c r="N31" i="34" s="1"/>
  <c r="D31" i="25"/>
  <c r="R31" i="1" s="1"/>
  <c r="CG31" i="34"/>
  <c r="AA31" i="34" s="1"/>
  <c r="CB31" i="34"/>
  <c r="V31" i="34" s="1"/>
  <c r="BU31" i="34"/>
  <c r="O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N31" i="1"/>
  <c r="M31" i="1"/>
  <c r="L31" i="1"/>
  <c r="H31" i="1"/>
  <c r="AY30" i="3"/>
  <c r="AP30" i="3"/>
  <c r="AD30" i="1" s="1"/>
  <c r="AD30" i="3"/>
  <c r="AB30" i="3" s="1"/>
  <c r="S30" i="3"/>
  <c r="Q30" i="3" s="1"/>
  <c r="O30" i="3"/>
  <c r="F30" i="1" s="1"/>
  <c r="N30" i="1"/>
  <c r="F30" i="3"/>
  <c r="E30" i="3"/>
  <c r="CL30" i="34"/>
  <c r="AF30" i="34" s="1"/>
  <c r="CJ30" i="34"/>
  <c r="AD30" i="34" s="1"/>
  <c r="CB30" i="34"/>
  <c r="V30" i="34" s="1"/>
  <c r="BY30" i="34"/>
  <c r="S30" i="34" s="1"/>
  <c r="BV30" i="34"/>
  <c r="P30" i="34" s="1"/>
  <c r="BS30" i="34"/>
  <c r="M30" i="34" s="1"/>
  <c r="BR30" i="34"/>
  <c r="L30" i="34" s="1"/>
  <c r="BQ30" i="34"/>
  <c r="K30" i="34" s="1"/>
  <c r="BL30" i="34"/>
  <c r="F30" i="34" s="1"/>
  <c r="D30" i="32"/>
  <c r="CI30" i="34"/>
  <c r="AC30" i="34" s="1"/>
  <c r="CH30" i="34"/>
  <c r="AB30" i="34" s="1"/>
  <c r="CE30" i="34"/>
  <c r="Y30" i="34" s="1"/>
  <c r="BW30" i="34"/>
  <c r="Q30" i="34" s="1"/>
  <c r="D30" i="31"/>
  <c r="CD30" i="34"/>
  <c r="X30" i="34" s="1"/>
  <c r="BZ30" i="34"/>
  <c r="T30" i="34" s="1"/>
  <c r="BX30" i="34"/>
  <c r="R30" i="34" s="1"/>
  <c r="BP30" i="34"/>
  <c r="J30" i="34" s="1"/>
  <c r="D30" i="30"/>
  <c r="W30" i="1" s="1"/>
  <c r="CC30" i="34"/>
  <c r="W30" i="34" s="1"/>
  <c r="BT30" i="34"/>
  <c r="N30" i="34" s="1"/>
  <c r="D30" i="29"/>
  <c r="V30" i="1" s="1"/>
  <c r="BN30" i="34"/>
  <c r="H30" i="34" s="1"/>
  <c r="BM30" i="34"/>
  <c r="G30" i="34" s="1"/>
  <c r="D30" i="28"/>
  <c r="U30" i="1" s="1"/>
  <c r="D30" i="27"/>
  <c r="T30" i="1" s="1"/>
  <c r="D30" i="26"/>
  <c r="S30" i="1" s="1"/>
  <c r="D30" i="25"/>
  <c r="R30" i="1" s="1"/>
  <c r="CF30" i="34"/>
  <c r="Z30" i="34" s="1"/>
  <c r="CG30" i="34"/>
  <c r="AA30" i="34" s="1"/>
  <c r="CA30" i="34"/>
  <c r="U30" i="34" s="1"/>
  <c r="BU30" i="34"/>
  <c r="O30" i="34" s="1"/>
  <c r="BO30" i="34"/>
  <c r="I30" i="34" s="1"/>
  <c r="AF30" i="33"/>
  <c r="D30" i="22"/>
  <c r="D30" i="21"/>
  <c r="D30" i="20"/>
  <c r="D30" i="19"/>
  <c r="D30" i="18"/>
  <c r="D30" i="17"/>
  <c r="AH30" i="33"/>
  <c r="D30" i="16"/>
  <c r="D30" i="15"/>
  <c r="D30" i="14"/>
  <c r="D30" i="13"/>
  <c r="D30" i="8"/>
  <c r="AC30" i="1"/>
  <c r="M30" i="1"/>
  <c r="L30" i="1"/>
  <c r="K30" i="1"/>
  <c r="J30" i="1"/>
  <c r="I30" i="1"/>
  <c r="E30" i="1"/>
  <c r="AY29" i="3"/>
  <c r="AP29" i="3"/>
  <c r="AD29" i="1" s="1"/>
  <c r="AD29" i="3"/>
  <c r="AB29" i="3" s="1"/>
  <c r="S29" i="3"/>
  <c r="Q29" i="3" s="1"/>
  <c r="O29" i="3"/>
  <c r="F29" i="1" s="1"/>
  <c r="L29" i="1"/>
  <c r="K29" i="1"/>
  <c r="J29" i="1"/>
  <c r="F29" i="3"/>
  <c r="E29" i="3"/>
  <c r="E29" i="1" s="1"/>
  <c r="CL29" i="34"/>
  <c r="AF29" i="34" s="1"/>
  <c r="CK29" i="34"/>
  <c r="AE29" i="34" s="1"/>
  <c r="CE29" i="34"/>
  <c r="Y29" i="34" s="1"/>
  <c r="CD29" i="34"/>
  <c r="X29" i="34" s="1"/>
  <c r="BX29" i="34"/>
  <c r="R29" i="34" s="1"/>
  <c r="BW29" i="34"/>
  <c r="Q29" i="34" s="1"/>
  <c r="BS29" i="34"/>
  <c r="M29" i="34" s="1"/>
  <c r="BR29" i="34"/>
  <c r="L29" i="34" s="1"/>
  <c r="BQ29" i="34"/>
  <c r="K29" i="34" s="1"/>
  <c r="D29" i="32"/>
  <c r="CJ29" i="34"/>
  <c r="AD29" i="34" s="1"/>
  <c r="BY29" i="34"/>
  <c r="S29" i="34" s="1"/>
  <c r="BV29" i="34"/>
  <c r="P29" i="34" s="1"/>
  <c r="BP29" i="34"/>
  <c r="J29" i="34" s="1"/>
  <c r="BM29" i="34"/>
  <c r="G29" i="34" s="1"/>
  <c r="BL29" i="34"/>
  <c r="F29" i="34" s="1"/>
  <c r="D29" i="31"/>
  <c r="CC29" i="34"/>
  <c r="W29" i="34" s="1"/>
  <c r="CB29" i="34"/>
  <c r="V29" i="34" s="1"/>
  <c r="D29" i="30"/>
  <c r="W29" i="1" s="1"/>
  <c r="CI29" i="34"/>
  <c r="AC29" i="34" s="1"/>
  <c r="D29" i="29"/>
  <c r="V29" i="1" s="1"/>
  <c r="CH29" i="34"/>
  <c r="AB29" i="34" s="1"/>
  <c r="CF29" i="34"/>
  <c r="Z29" i="34" s="1"/>
  <c r="D29" i="28"/>
  <c r="U29" i="1" s="1"/>
  <c r="D29" i="27"/>
  <c r="T29" i="1" s="1"/>
  <c r="BZ29" i="34"/>
  <c r="T29" i="34" s="1"/>
  <c r="BN29" i="34"/>
  <c r="H29" i="34" s="1"/>
  <c r="D29" i="26"/>
  <c r="S29" i="1" s="1"/>
  <c r="BT29" i="34"/>
  <c r="N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D29" i="22"/>
  <c r="AH29" i="33"/>
  <c r="AF29" i="33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I29" i="1"/>
  <c r="H29" i="1"/>
  <c r="AY28" i="3"/>
  <c r="AP28" i="3"/>
  <c r="AC28" i="1"/>
  <c r="AD28" i="3"/>
  <c r="AB28" i="3" s="1"/>
  <c r="S28" i="3"/>
  <c r="Q28" i="3" s="1"/>
  <c r="O28" i="3"/>
  <c r="AB28" i="1" s="1"/>
  <c r="N28" i="1"/>
  <c r="I28" i="1"/>
  <c r="J28" i="1"/>
  <c r="H28" i="1"/>
  <c r="E28" i="3"/>
  <c r="E28" i="1" s="1"/>
  <c r="CL28" i="34"/>
  <c r="AF28" i="34" s="1"/>
  <c r="CK28" i="34"/>
  <c r="AE28" i="34" s="1"/>
  <c r="CH28" i="34"/>
  <c r="AB28" i="34" s="1"/>
  <c r="CE28" i="34"/>
  <c r="Y28" i="34" s="1"/>
  <c r="CD28" i="34"/>
  <c r="X28" i="34" s="1"/>
  <c r="BV28" i="34"/>
  <c r="P28" i="34" s="1"/>
  <c r="BR28" i="34"/>
  <c r="L28" i="34" s="1"/>
  <c r="BQ28" i="34"/>
  <c r="K28" i="34" s="1"/>
  <c r="D28" i="32"/>
  <c r="CC28" i="34"/>
  <c r="W28" i="34" s="1"/>
  <c r="CB28" i="34"/>
  <c r="V28" i="34" s="1"/>
  <c r="BS28" i="34"/>
  <c r="M28" i="34" s="1"/>
  <c r="BP28" i="34"/>
  <c r="J28" i="34" s="1"/>
  <c r="D28" i="31"/>
  <c r="CJ28" i="34"/>
  <c r="AD28" i="34" s="1"/>
  <c r="CI28" i="34"/>
  <c r="AC28" i="34" s="1"/>
  <c r="BM28" i="34"/>
  <c r="G28" i="34" s="1"/>
  <c r="BL28" i="34"/>
  <c r="F28" i="34" s="1"/>
  <c r="D28" i="30"/>
  <c r="W28" i="1" s="1"/>
  <c r="BY28" i="34"/>
  <c r="S28" i="34" s="1"/>
  <c r="D28" i="29"/>
  <c r="V28" i="1" s="1"/>
  <c r="CF28" i="34"/>
  <c r="Z28" i="34" s="1"/>
  <c r="D28" i="28"/>
  <c r="U28" i="1" s="1"/>
  <c r="BX28" i="34"/>
  <c r="R28" i="34" s="1"/>
  <c r="BW28" i="34"/>
  <c r="Q28" i="34" s="1"/>
  <c r="D28" i="27"/>
  <c r="T28" i="1" s="1"/>
  <c r="BZ28" i="34"/>
  <c r="T28" i="34" s="1"/>
  <c r="BN28" i="34"/>
  <c r="H28" i="34" s="1"/>
  <c r="D28" i="26"/>
  <c r="S28" i="1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AH28" i="33"/>
  <c r="D28" i="21"/>
  <c r="D28" i="20"/>
  <c r="D28" i="19"/>
  <c r="D28" i="18"/>
  <c r="D28" i="17"/>
  <c r="D28" i="16"/>
  <c r="D28" i="15"/>
  <c r="D28" i="14"/>
  <c r="D28" i="13"/>
  <c r="D28" i="8"/>
  <c r="M28" i="1"/>
  <c r="L28" i="1"/>
  <c r="K28" i="1"/>
  <c r="AY27" i="3"/>
  <c r="AP27" i="3"/>
  <c r="AD27" i="1" s="1"/>
  <c r="AD27" i="3"/>
  <c r="AB27" i="3" s="1"/>
  <c r="S27" i="3"/>
  <c r="Q27" i="3" s="1"/>
  <c r="O27" i="3"/>
  <c r="F27" i="1" s="1"/>
  <c r="N27" i="1"/>
  <c r="F27" i="3"/>
  <c r="E27" i="3"/>
  <c r="CL27" i="34"/>
  <c r="AF27" i="34" s="1"/>
  <c r="CK27" i="34"/>
  <c r="AE27" i="34" s="1"/>
  <c r="CH27" i="34"/>
  <c r="AB27" i="34" s="1"/>
  <c r="CE27" i="34"/>
  <c r="Y27" i="34" s="1"/>
  <c r="CC27" i="34"/>
  <c r="W27" i="34" s="1"/>
  <c r="BY27" i="34"/>
  <c r="S27" i="34" s="1"/>
  <c r="BW27" i="34"/>
  <c r="Q27" i="34" s="1"/>
  <c r="BV27" i="34"/>
  <c r="P27" i="34" s="1"/>
  <c r="BQ27" i="34"/>
  <c r="K27" i="34" s="1"/>
  <c r="BP27" i="34"/>
  <c r="J27" i="34" s="1"/>
  <c r="D27" i="32"/>
  <c r="CJ27" i="34"/>
  <c r="AD27" i="34" s="1"/>
  <c r="CD27" i="34"/>
  <c r="X27" i="34" s="1"/>
  <c r="BZ27" i="34"/>
  <c r="T27" i="34" s="1"/>
  <c r="BX27" i="34"/>
  <c r="R27" i="34" s="1"/>
  <c r="BL27" i="34"/>
  <c r="F27" i="34" s="1"/>
  <c r="BK27" i="34"/>
  <c r="E27" i="34" s="1"/>
  <c r="CI27" i="34"/>
  <c r="AC27" i="34" s="1"/>
  <c r="BS27" i="34"/>
  <c r="M27" i="34" s="1"/>
  <c r="BR27" i="34"/>
  <c r="L27" i="34" s="1"/>
  <c r="BM27" i="34"/>
  <c r="G27" i="34" s="1"/>
  <c r="D27" i="30"/>
  <c r="W27" i="1" s="1"/>
  <c r="BT27" i="34"/>
  <c r="N27" i="34" s="1"/>
  <c r="D27" i="29"/>
  <c r="V27" i="1" s="1"/>
  <c r="CF27" i="34"/>
  <c r="Z27" i="34" s="1"/>
  <c r="CB27" i="34"/>
  <c r="V27" i="34" s="1"/>
  <c r="D27" i="28"/>
  <c r="U27" i="1" s="1"/>
  <c r="D27" i="27"/>
  <c r="T27" i="1" s="1"/>
  <c r="D27" i="26"/>
  <c r="S27" i="1" s="1"/>
  <c r="BN27" i="34"/>
  <c r="H27" i="34" s="1"/>
  <c r="CG27" i="34"/>
  <c r="AA27" i="34" s="1"/>
  <c r="CA27" i="34"/>
  <c r="U27" i="34" s="1"/>
  <c r="BU27" i="34"/>
  <c r="O27" i="34" s="1"/>
  <c r="BO27" i="34"/>
  <c r="I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E27" i="1"/>
  <c r="AY26" i="3"/>
  <c r="AP26" i="3"/>
  <c r="AD26" i="3"/>
  <c r="AB26" i="3" s="1"/>
  <c r="S26" i="3"/>
  <c r="Q26" i="3" s="1"/>
  <c r="O26" i="3"/>
  <c r="F26" i="1" s="1"/>
  <c r="M26" i="1"/>
  <c r="L26" i="1"/>
  <c r="K26" i="1"/>
  <c r="F26" i="3"/>
  <c r="E26" i="3"/>
  <c r="CL26" i="34"/>
  <c r="AF26" i="34" s="1"/>
  <c r="CJ26" i="34"/>
  <c r="AD26" i="34" s="1"/>
  <c r="CD26" i="34"/>
  <c r="X26" i="34" s="1"/>
  <c r="CC26" i="34"/>
  <c r="W26" i="34" s="1"/>
  <c r="CB26" i="34"/>
  <c r="V26" i="34" s="1"/>
  <c r="BT26" i="34"/>
  <c r="N26" i="34" s="1"/>
  <c r="BQ26" i="34"/>
  <c r="K26" i="34" s="1"/>
  <c r="BP26" i="34"/>
  <c r="J26" i="34" s="1"/>
  <c r="D26" i="32"/>
  <c r="CK26" i="34"/>
  <c r="AE26" i="34" s="1"/>
  <c r="BX26" i="34"/>
  <c r="R26" i="34" s="1"/>
  <c r="BW26" i="34"/>
  <c r="Q26" i="34" s="1"/>
  <c r="BV26" i="34"/>
  <c r="P26" i="34" s="1"/>
  <c r="BS26" i="34"/>
  <c r="M26" i="34" s="1"/>
  <c r="BM26" i="34"/>
  <c r="G26" i="34" s="1"/>
  <c r="BL26" i="34"/>
  <c r="F26" i="34" s="1"/>
  <c r="CI26" i="34"/>
  <c r="AC26" i="34" s="1"/>
  <c r="CH26" i="34"/>
  <c r="AB26" i="34" s="1"/>
  <c r="BN26" i="34"/>
  <c r="H26" i="34" s="1"/>
  <c r="D26" i="30"/>
  <c r="W26" i="1" s="1"/>
  <c r="CE26" i="34"/>
  <c r="Y26" i="34" s="1"/>
  <c r="D26" i="29"/>
  <c r="V26" i="1" s="1"/>
  <c r="BR26" i="34"/>
  <c r="L26" i="34" s="1"/>
  <c r="D26" i="28"/>
  <c r="U26" i="1" s="1"/>
  <c r="CF26" i="34"/>
  <c r="Z26" i="34" s="1"/>
  <c r="D26" i="27"/>
  <c r="T26" i="1" s="1"/>
  <c r="BZ26" i="34"/>
  <c r="T26" i="34" s="1"/>
  <c r="BY26" i="34"/>
  <c r="S26" i="34" s="1"/>
  <c r="D26" i="26"/>
  <c r="S26" i="1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AH26" i="33"/>
  <c r="D26" i="21"/>
  <c r="AF26" i="33"/>
  <c r="D26" i="20"/>
  <c r="D26" i="19"/>
  <c r="D26" i="18"/>
  <c r="D26" i="17"/>
  <c r="D26" i="16"/>
  <c r="D26" i="15"/>
  <c r="D26" i="14"/>
  <c r="D26" i="13"/>
  <c r="AC26" i="1"/>
  <c r="AB26" i="1"/>
  <c r="N26" i="1"/>
  <c r="J26" i="1"/>
  <c r="I26" i="1"/>
  <c r="H26" i="1"/>
  <c r="E26" i="1"/>
  <c r="AY25" i="3"/>
  <c r="AP25" i="3"/>
  <c r="AD25" i="1" s="1"/>
  <c r="AC25" i="1"/>
  <c r="AD25" i="3"/>
  <c r="AB25" i="3" s="1"/>
  <c r="S25" i="3"/>
  <c r="Q25" i="3" s="1"/>
  <c r="O25" i="3"/>
  <c r="AB25" i="1" s="1"/>
  <c r="I25" i="1"/>
  <c r="K25" i="1"/>
  <c r="J25" i="1"/>
  <c r="F25" i="3"/>
  <c r="E25" i="3"/>
  <c r="CL25" i="34"/>
  <c r="AF25" i="34" s="1"/>
  <c r="CK25" i="34"/>
  <c r="AE25" i="34" s="1"/>
  <c r="CJ25" i="34"/>
  <c r="AD25" i="34" s="1"/>
  <c r="CE25" i="34"/>
  <c r="Y25" i="34" s="1"/>
  <c r="CD25" i="34"/>
  <c r="X25" i="34" s="1"/>
  <c r="CC25" i="34"/>
  <c r="W25" i="34" s="1"/>
  <c r="BY25" i="34"/>
  <c r="S25" i="34" s="1"/>
  <c r="BW25" i="34"/>
  <c r="Q25" i="34" s="1"/>
  <c r="BV25" i="34"/>
  <c r="P25" i="34" s="1"/>
  <c r="BP25" i="34"/>
  <c r="J25" i="34" s="1"/>
  <c r="D25" i="32"/>
  <c r="CI25" i="34"/>
  <c r="AC25" i="34" s="1"/>
  <c r="CH25" i="34"/>
  <c r="AB25" i="34" s="1"/>
  <c r="CF25" i="34"/>
  <c r="Z25" i="34" s="1"/>
  <c r="BS25" i="34"/>
  <c r="M25" i="34" s="1"/>
  <c r="BR25" i="34"/>
  <c r="L25" i="34" s="1"/>
  <c r="BQ25" i="34"/>
  <c r="K25" i="34" s="1"/>
  <c r="D25" i="31"/>
  <c r="CB25" i="34"/>
  <c r="V25" i="34" s="1"/>
  <c r="BT25" i="34"/>
  <c r="N25" i="34" s="1"/>
  <c r="D25" i="30"/>
  <c r="W25" i="1" s="1"/>
  <c r="BN25" i="34"/>
  <c r="BM25" i="34"/>
  <c r="G25" i="34" s="1"/>
  <c r="BL25" i="34"/>
  <c r="F25" i="34" s="1"/>
  <c r="D25" i="29"/>
  <c r="V25" i="1" s="1"/>
  <c r="D25" i="28"/>
  <c r="U25" i="1" s="1"/>
  <c r="D25" i="27"/>
  <c r="T25" i="1" s="1"/>
  <c r="BZ25" i="34"/>
  <c r="T25" i="34" s="1"/>
  <c r="D25" i="26"/>
  <c r="S25" i="1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D25" i="20"/>
  <c r="AH25" i="33"/>
  <c r="D25" i="19"/>
  <c r="D25" i="18"/>
  <c r="D25" i="17"/>
  <c r="D25" i="16"/>
  <c r="D25" i="15"/>
  <c r="D25" i="14"/>
  <c r="D25" i="13"/>
  <c r="D25" i="8"/>
  <c r="N25" i="1"/>
  <c r="M25" i="1"/>
  <c r="L25" i="1"/>
  <c r="H25" i="1"/>
  <c r="F25" i="1"/>
  <c r="E25" i="1"/>
  <c r="AY24" i="3"/>
  <c r="AP24" i="3"/>
  <c r="AD24" i="1" s="1"/>
  <c r="AC24" i="1"/>
  <c r="AD24" i="3"/>
  <c r="AB24" i="3" s="1"/>
  <c r="S24" i="3"/>
  <c r="Q24" i="3" s="1"/>
  <c r="O24" i="3"/>
  <c r="AB24" i="1" s="1"/>
  <c r="L24" i="1"/>
  <c r="F24" i="3"/>
  <c r="E24" i="3"/>
  <c r="E24" i="1" s="1"/>
  <c r="CL24" i="34"/>
  <c r="AF24" i="34" s="1"/>
  <c r="CJ24" i="34"/>
  <c r="AD24" i="34" s="1"/>
  <c r="CI24" i="34"/>
  <c r="AC24" i="34" s="1"/>
  <c r="CF24" i="34"/>
  <c r="Z24" i="34" s="1"/>
  <c r="CE24" i="34"/>
  <c r="Y24" i="34" s="1"/>
  <c r="CD24" i="34"/>
  <c r="X24" i="34" s="1"/>
  <c r="CC24" i="34"/>
  <c r="W24" i="34" s="1"/>
  <c r="BX24" i="34"/>
  <c r="R24" i="34" s="1"/>
  <c r="BW24" i="34"/>
  <c r="Q24" i="34" s="1"/>
  <c r="BV24" i="34"/>
  <c r="P24" i="34" s="1"/>
  <c r="BS24" i="34"/>
  <c r="M24" i="34" s="1"/>
  <c r="D24" i="32"/>
  <c r="CB24" i="34"/>
  <c r="V24" i="34" s="1"/>
  <c r="BZ24" i="34"/>
  <c r="T24" i="34" s="1"/>
  <c r="BY24" i="34"/>
  <c r="S24" i="34" s="1"/>
  <c r="BR24" i="34"/>
  <c r="L24" i="34" s="1"/>
  <c r="BN24" i="34"/>
  <c r="H24" i="34" s="1"/>
  <c r="D24" i="31"/>
  <c r="BQ24" i="34"/>
  <c r="K24" i="34" s="1"/>
  <c r="BP24" i="34"/>
  <c r="J24" i="34" s="1"/>
  <c r="BL24" i="34"/>
  <c r="D24" i="30"/>
  <c r="W24" i="1" s="1"/>
  <c r="BT24" i="34"/>
  <c r="N24" i="34" s="1"/>
  <c r="D24" i="29"/>
  <c r="V24" i="1" s="1"/>
  <c r="CH24" i="34"/>
  <c r="AB24" i="34" s="1"/>
  <c r="BM24" i="34"/>
  <c r="G24" i="34" s="1"/>
  <c r="D24" i="28"/>
  <c r="U24" i="1" s="1"/>
  <c r="CG24" i="34"/>
  <c r="AA24" i="34" s="1"/>
  <c r="CA24" i="34"/>
  <c r="U24" i="34" s="1"/>
  <c r="BO24" i="34"/>
  <c r="I24" i="34" s="1"/>
  <c r="D24" i="27"/>
  <c r="T24" i="1" s="1"/>
  <c r="CK24" i="34"/>
  <c r="AE24" i="34" s="1"/>
  <c r="D24" i="26"/>
  <c r="S24" i="1" s="1"/>
  <c r="D24" i="25"/>
  <c r="R24" i="1" s="1"/>
  <c r="BU24" i="34"/>
  <c r="O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J24" i="1"/>
  <c r="I24" i="1"/>
  <c r="H24" i="1"/>
  <c r="AY23" i="3"/>
  <c r="AP23" i="3"/>
  <c r="AC23" i="1"/>
  <c r="AD23" i="3"/>
  <c r="AB23" i="3" s="1"/>
  <c r="S23" i="3"/>
  <c r="Q23" i="3" s="1"/>
  <c r="P23" i="3"/>
  <c r="O23" i="3"/>
  <c r="AB23" i="1" s="1"/>
  <c r="N23" i="1"/>
  <c r="I23" i="1"/>
  <c r="J23" i="1"/>
  <c r="F23" i="3"/>
  <c r="E23" i="3"/>
  <c r="E23" i="1" s="1"/>
  <c r="CL23" i="34"/>
  <c r="AF23" i="34" s="1"/>
  <c r="CK23" i="34"/>
  <c r="AE23" i="34" s="1"/>
  <c r="CJ23" i="34"/>
  <c r="AD23" i="34" s="1"/>
  <c r="CI23" i="34"/>
  <c r="AC23" i="34" s="1"/>
  <c r="CH23" i="34"/>
  <c r="AB23" i="34" s="1"/>
  <c r="CE23" i="34"/>
  <c r="Y23" i="34" s="1"/>
  <c r="CD23" i="34"/>
  <c r="X23" i="34" s="1"/>
  <c r="CC23" i="34"/>
  <c r="W23" i="34" s="1"/>
  <c r="CB23" i="34"/>
  <c r="V23" i="34" s="1"/>
  <c r="BR23" i="34"/>
  <c r="L23" i="34" s="1"/>
  <c r="BQ23" i="34"/>
  <c r="K23" i="34" s="1"/>
  <c r="BP23" i="34"/>
  <c r="J23" i="34" s="1"/>
  <c r="D23" i="32"/>
  <c r="BZ23" i="34"/>
  <c r="T23" i="34" s="1"/>
  <c r="BY23" i="34"/>
  <c r="S23" i="34" s="1"/>
  <c r="BX23" i="34"/>
  <c r="R23" i="34" s="1"/>
  <c r="BM23" i="34"/>
  <c r="G23" i="34" s="1"/>
  <c r="BL23" i="34"/>
  <c r="F23" i="34" s="1"/>
  <c r="D23" i="31"/>
  <c r="BW23" i="34"/>
  <c r="Q23" i="34" s="1"/>
  <c r="BV23" i="34"/>
  <c r="P23" i="34" s="1"/>
  <c r="BS23" i="34"/>
  <c r="M23" i="34" s="1"/>
  <c r="D23" i="30"/>
  <c r="W23" i="1" s="1"/>
  <c r="BT23" i="34"/>
  <c r="N23" i="34" s="1"/>
  <c r="BN23" i="34"/>
  <c r="H23" i="34" s="1"/>
  <c r="D23" i="29"/>
  <c r="V23" i="1" s="1"/>
  <c r="D23" i="28"/>
  <c r="U23" i="1" s="1"/>
  <c r="D23" i="27"/>
  <c r="T23" i="1" s="1"/>
  <c r="CF23" i="34"/>
  <c r="Z23" i="34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M23" i="1"/>
  <c r="L23" i="1"/>
  <c r="K23" i="1"/>
  <c r="AY22" i="3"/>
  <c r="AP22" i="3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C22" i="34"/>
  <c r="W22" i="34" s="1"/>
  <c r="CB22" i="34"/>
  <c r="V22" i="34" s="1"/>
  <c r="BZ22" i="34"/>
  <c r="T22" i="34" s="1"/>
  <c r="BY22" i="34"/>
  <c r="S22" i="34" s="1"/>
  <c r="BX22" i="34"/>
  <c r="R22" i="34" s="1"/>
  <c r="BW22" i="34"/>
  <c r="BS22" i="34"/>
  <c r="M22" i="34" s="1"/>
  <c r="BR22" i="34"/>
  <c r="L22" i="34" s="1"/>
  <c r="BQ22" i="34"/>
  <c r="K22" i="34" s="1"/>
  <c r="D22" i="32"/>
  <c r="CF22" i="34"/>
  <c r="Z22" i="34" s="1"/>
  <c r="CE22" i="34"/>
  <c r="Y22" i="34" s="1"/>
  <c r="CD22" i="34"/>
  <c r="X22" i="34" s="1"/>
  <c r="BV22" i="34"/>
  <c r="P22" i="34" s="1"/>
  <c r="BP22" i="34"/>
  <c r="J22" i="34" s="1"/>
  <c r="D22" i="31"/>
  <c r="BN22" i="34"/>
  <c r="H22" i="34" s="1"/>
  <c r="BL22" i="34"/>
  <c r="F22" i="34" s="1"/>
  <c r="D22" i="30"/>
  <c r="W22" i="1" s="1"/>
  <c r="D22" i="29"/>
  <c r="V22" i="1" s="1"/>
  <c r="BM22" i="34"/>
  <c r="G22" i="34" s="1"/>
  <c r="D22" i="28"/>
  <c r="U22" i="1" s="1"/>
  <c r="D22" i="27"/>
  <c r="T22" i="1" s="1"/>
  <c r="D22" i="26"/>
  <c r="S22" i="1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N22" i="1"/>
  <c r="M22" i="1"/>
  <c r="I22" i="1"/>
  <c r="H22" i="1"/>
  <c r="AY21" i="3"/>
  <c r="AP21" i="3"/>
  <c r="AD21" i="1" s="1"/>
  <c r="AC21" i="1"/>
  <c r="O21" i="3"/>
  <c r="AD21" i="3"/>
  <c r="AB21" i="3" s="1"/>
  <c r="S21" i="3"/>
  <c r="Q21" i="3" s="1"/>
  <c r="P21" i="3"/>
  <c r="N21" i="1"/>
  <c r="K21" i="1"/>
  <c r="F21" i="3"/>
  <c r="E21" i="3"/>
  <c r="CL21" i="34"/>
  <c r="AF21" i="34" s="1"/>
  <c r="CJ21" i="34"/>
  <c r="AD21" i="34" s="1"/>
  <c r="CI21" i="34"/>
  <c r="AC21" i="34" s="1"/>
  <c r="CE21" i="34"/>
  <c r="Y21" i="34" s="1"/>
  <c r="CB21" i="34"/>
  <c r="V21" i="34" s="1"/>
  <c r="BX21" i="34"/>
  <c r="R21" i="34" s="1"/>
  <c r="BW21" i="34"/>
  <c r="Q21" i="34" s="1"/>
  <c r="BV21" i="34"/>
  <c r="P21" i="34" s="1"/>
  <c r="BQ21" i="34"/>
  <c r="K21" i="34" s="1"/>
  <c r="D21" i="32"/>
  <c r="CH21" i="34"/>
  <c r="AB21" i="34" s="1"/>
  <c r="CC21" i="34"/>
  <c r="BY21" i="34"/>
  <c r="S21" i="34" s="1"/>
  <c r="BS21" i="34"/>
  <c r="M21" i="34" s="1"/>
  <c r="BR21" i="34"/>
  <c r="L21" i="34" s="1"/>
  <c r="BP21" i="34"/>
  <c r="J21" i="34" s="1"/>
  <c r="D21" i="31"/>
  <c r="BM21" i="34"/>
  <c r="G21" i="34" s="1"/>
  <c r="BL21" i="34"/>
  <c r="F21" i="34" s="1"/>
  <c r="D21" i="30"/>
  <c r="W21" i="1" s="1"/>
  <c r="CG21" i="34"/>
  <c r="AA21" i="34" s="1"/>
  <c r="BZ21" i="34"/>
  <c r="T21" i="34" s="1"/>
  <c r="BT21" i="34"/>
  <c r="N21" i="34" s="1"/>
  <c r="BN21" i="34"/>
  <c r="H21" i="34" s="1"/>
  <c r="D21" i="29"/>
  <c r="V21" i="1" s="1"/>
  <c r="CK21" i="34"/>
  <c r="AE21" i="34" s="1"/>
  <c r="D21" i="28"/>
  <c r="U21" i="1" s="1"/>
  <c r="D21" i="27"/>
  <c r="T21" i="1" s="1"/>
  <c r="D21" i="26"/>
  <c r="S21" i="1" s="1"/>
  <c r="CF21" i="34"/>
  <c r="Z21" i="34" s="1"/>
  <c r="D21" i="25"/>
  <c r="R21" i="1" s="1"/>
  <c r="CA21" i="34"/>
  <c r="U21" i="34" s="1"/>
  <c r="BU21" i="34"/>
  <c r="O21" i="34" s="1"/>
  <c r="BO21" i="34"/>
  <c r="I21" i="34" s="1"/>
  <c r="AG21" i="34"/>
  <c r="O21" i="1" s="1"/>
  <c r="AF21" i="33"/>
  <c r="D21" i="22"/>
  <c r="AH21" i="33"/>
  <c r="D21" i="21"/>
  <c r="D21" i="20"/>
  <c r="D21" i="19"/>
  <c r="D21" i="18"/>
  <c r="D21" i="17"/>
  <c r="D21" i="16"/>
  <c r="D21" i="15"/>
  <c r="D21" i="14"/>
  <c r="D21" i="13"/>
  <c r="D21" i="8"/>
  <c r="M21" i="1"/>
  <c r="L21" i="1"/>
  <c r="I21" i="1"/>
  <c r="H21" i="1"/>
  <c r="E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K20" i="1"/>
  <c r="H20" i="1"/>
  <c r="E20" i="3"/>
  <c r="E20" i="1" s="1"/>
  <c r="CL20" i="34"/>
  <c r="AF20" i="34" s="1"/>
  <c r="CK20" i="34"/>
  <c r="AE20" i="34" s="1"/>
  <c r="CJ20" i="34"/>
  <c r="AD20" i="34" s="1"/>
  <c r="CE20" i="34"/>
  <c r="Y20" i="34" s="1"/>
  <c r="CB20" i="34"/>
  <c r="V20" i="34" s="1"/>
  <c r="BX20" i="34"/>
  <c r="R20" i="34" s="1"/>
  <c r="BW20" i="34"/>
  <c r="Q20" i="34" s="1"/>
  <c r="BV20" i="34"/>
  <c r="P20" i="34" s="1"/>
  <c r="BR20" i="34"/>
  <c r="L20" i="34" s="1"/>
  <c r="BQ20" i="34"/>
  <c r="K20" i="34" s="1"/>
  <c r="BP20" i="34"/>
  <c r="J20" i="34" s="1"/>
  <c r="D20" i="32"/>
  <c r="CH20" i="34"/>
  <c r="AB20" i="34" s="1"/>
  <c r="CD20" i="34"/>
  <c r="X20" i="34" s="1"/>
  <c r="CC20" i="34"/>
  <c r="W20" i="34" s="1"/>
  <c r="D20" i="31"/>
  <c r="CI20" i="34"/>
  <c r="AC20" i="34" s="1"/>
  <c r="CF20" i="34"/>
  <c r="Z20" i="34" s="1"/>
  <c r="D20" i="30"/>
  <c r="W20" i="1" s="1"/>
  <c r="BZ20" i="34"/>
  <c r="T20" i="34" s="1"/>
  <c r="BS20" i="34"/>
  <c r="M20" i="34" s="1"/>
  <c r="D20" i="29"/>
  <c r="V20" i="1" s="1"/>
  <c r="CG20" i="34"/>
  <c r="AA20" i="34" s="1"/>
  <c r="BY20" i="34"/>
  <c r="S20" i="34" s="1"/>
  <c r="BM20" i="34"/>
  <c r="G20" i="34" s="1"/>
  <c r="D20" i="28"/>
  <c r="U20" i="1" s="1"/>
  <c r="D20" i="27"/>
  <c r="T20" i="1" s="1"/>
  <c r="BT20" i="34"/>
  <c r="N20" i="34" s="1"/>
  <c r="D20" i="26"/>
  <c r="S20" i="1" s="1"/>
  <c r="BN20" i="34"/>
  <c r="H20" i="34" s="1"/>
  <c r="CA20" i="34"/>
  <c r="U20" i="34" s="1"/>
  <c r="BU20" i="34"/>
  <c r="O20" i="34" s="1"/>
  <c r="BO20" i="34"/>
  <c r="I20" i="34" s="1"/>
  <c r="AG20" i="34"/>
  <c r="O20" i="1" s="1"/>
  <c r="AF20" i="33"/>
  <c r="D20" i="22"/>
  <c r="D20" i="21"/>
  <c r="D20" i="20"/>
  <c r="AH20" i="33"/>
  <c r="D20" i="18"/>
  <c r="D20" i="17"/>
  <c r="D20" i="16"/>
  <c r="D20" i="15"/>
  <c r="D20" i="14"/>
  <c r="D20" i="13"/>
  <c r="D20" i="8"/>
  <c r="AC20" i="1"/>
  <c r="M20" i="1"/>
  <c r="L20" i="1"/>
  <c r="J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L19" i="34"/>
  <c r="AF19" i="34" s="1"/>
  <c r="CK19" i="34"/>
  <c r="AE19" i="34" s="1"/>
  <c r="CJ19" i="34"/>
  <c r="AD19" i="34" s="1"/>
  <c r="CF19" i="34"/>
  <c r="Z19" i="34" s="1"/>
  <c r="CC19" i="34"/>
  <c r="W19" i="34" s="1"/>
  <c r="CB19" i="34"/>
  <c r="V19" i="34" s="1"/>
  <c r="BS19" i="34"/>
  <c r="M19" i="34" s="1"/>
  <c r="BR19" i="34"/>
  <c r="L19" i="34" s="1"/>
  <c r="BQ19" i="34"/>
  <c r="K19" i="34" s="1"/>
  <c r="D19" i="32"/>
  <c r="CE19" i="34"/>
  <c r="Y19" i="34" s="1"/>
  <c r="CD19" i="34"/>
  <c r="X19" i="34" s="1"/>
  <c r="BW19" i="34"/>
  <c r="Q19" i="34" s="1"/>
  <c r="D19" i="31"/>
  <c r="CI19" i="34"/>
  <c r="AC19" i="34" s="1"/>
  <c r="CH19" i="34"/>
  <c r="AB19" i="34" s="1"/>
  <c r="BZ19" i="34"/>
  <c r="T19" i="34" s="1"/>
  <c r="BY19" i="34"/>
  <c r="S19" i="34" s="1"/>
  <c r="BX19" i="34"/>
  <c r="R19" i="34" s="1"/>
  <c r="BV19" i="34"/>
  <c r="P19" i="34" s="1"/>
  <c r="BP19" i="34"/>
  <c r="J19" i="34" s="1"/>
  <c r="D19" i="30"/>
  <c r="W19" i="1" s="1"/>
  <c r="BN19" i="34"/>
  <c r="H19" i="34" s="1"/>
  <c r="D19" i="29"/>
  <c r="V19" i="1" s="1"/>
  <c r="BM19" i="34"/>
  <c r="G19" i="34" s="1"/>
  <c r="BL19" i="34"/>
  <c r="F19" i="34" s="1"/>
  <c r="D19" i="28"/>
  <c r="U19" i="1" s="1"/>
  <c r="D19" i="27"/>
  <c r="T19" i="1" s="1"/>
  <c r="BT19" i="34"/>
  <c r="N19" i="34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AH19" i="33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3"/>
  <c r="AB18" i="3" s="1"/>
  <c r="S18" i="3"/>
  <c r="Q18" i="3" s="1"/>
  <c r="O18" i="3"/>
  <c r="AB18" i="1" s="1"/>
  <c r="N18" i="1"/>
  <c r="I18" i="1"/>
  <c r="H18" i="1"/>
  <c r="E18" i="3"/>
  <c r="E18" i="1" s="1"/>
  <c r="CK18" i="34"/>
  <c r="AE18" i="34" s="1"/>
  <c r="CJ18" i="34"/>
  <c r="AD18" i="34" s="1"/>
  <c r="CI18" i="34"/>
  <c r="AC18" i="34" s="1"/>
  <c r="CE18" i="34"/>
  <c r="Y18" i="34" s="1"/>
  <c r="CB18" i="34"/>
  <c r="V18" i="34" s="1"/>
  <c r="BY18" i="34"/>
  <c r="S18" i="34" s="1"/>
  <c r="BX18" i="34"/>
  <c r="R18" i="34" s="1"/>
  <c r="BW18" i="34"/>
  <c r="Q18" i="34" s="1"/>
  <c r="BP18" i="34"/>
  <c r="J18" i="34" s="1"/>
  <c r="D18" i="32"/>
  <c r="CD18" i="34"/>
  <c r="X18" i="34" s="1"/>
  <c r="CC18" i="34"/>
  <c r="W18" i="34" s="1"/>
  <c r="CA18" i="34"/>
  <c r="U18" i="34" s="1"/>
  <c r="BR18" i="34"/>
  <c r="L18" i="34" s="1"/>
  <c r="BO18" i="34"/>
  <c r="I18" i="34" s="1"/>
  <c r="BL18" i="34"/>
  <c r="F18" i="34" s="1"/>
  <c r="D18" i="31"/>
  <c r="CL18" i="34"/>
  <c r="AF18" i="34" s="1"/>
  <c r="CH18" i="34"/>
  <c r="AB18" i="34" s="1"/>
  <c r="BV18" i="34"/>
  <c r="P18" i="34" s="1"/>
  <c r="BM18" i="34"/>
  <c r="G18" i="34" s="1"/>
  <c r="D18" i="30"/>
  <c r="W18" i="1" s="1"/>
  <c r="BT18" i="34"/>
  <c r="N18" i="34" s="1"/>
  <c r="BS18" i="34"/>
  <c r="M18" i="34" s="1"/>
  <c r="D18" i="29"/>
  <c r="V18" i="1" s="1"/>
  <c r="BZ18" i="34"/>
  <c r="T18" i="34" s="1"/>
  <c r="D18" i="28"/>
  <c r="U18" i="1" s="1"/>
  <c r="D18" i="27"/>
  <c r="T18" i="1" s="1"/>
  <c r="D18" i="26"/>
  <c r="S18" i="1" s="1"/>
  <c r="CF18" i="34"/>
  <c r="Z18" i="34" s="1"/>
  <c r="BN18" i="34"/>
  <c r="H18" i="34" s="1"/>
  <c r="D18" i="25"/>
  <c r="R18" i="1" s="1"/>
  <c r="CG18" i="34"/>
  <c r="AA18" i="34" s="1"/>
  <c r="BU18" i="34"/>
  <c r="O18" i="34" s="1"/>
  <c r="AG18" i="34"/>
  <c r="O18" i="1" s="1"/>
  <c r="AF18" i="33"/>
  <c r="D18" i="22"/>
  <c r="D18" i="21"/>
  <c r="D18" i="20"/>
  <c r="D18" i="19"/>
  <c r="D18" i="18"/>
  <c r="D18" i="17"/>
  <c r="AH18" i="33"/>
  <c r="D18" i="16"/>
  <c r="D18" i="15"/>
  <c r="D18" i="14"/>
  <c r="AC18" i="1"/>
  <c r="M18" i="1"/>
  <c r="L18" i="1"/>
  <c r="K18" i="1"/>
  <c r="J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E17" i="1" s="1"/>
  <c r="CL17" i="34"/>
  <c r="AF17" i="34" s="1"/>
  <c r="CK17" i="34"/>
  <c r="AE17" i="34" s="1"/>
  <c r="CJ17" i="34"/>
  <c r="AD17" i="34" s="1"/>
  <c r="CF17" i="34"/>
  <c r="Z17" i="34" s="1"/>
  <c r="BY17" i="34"/>
  <c r="S17" i="34" s="1"/>
  <c r="BX17" i="34"/>
  <c r="R17" i="34" s="1"/>
  <c r="BW17" i="34"/>
  <c r="Q17" i="34" s="1"/>
  <c r="BR17" i="34"/>
  <c r="L17" i="34" s="1"/>
  <c r="BQ17" i="34"/>
  <c r="K17" i="34" s="1"/>
  <c r="BL17" i="34"/>
  <c r="F17" i="34" s="1"/>
  <c r="D17" i="32"/>
  <c r="CH17" i="34"/>
  <c r="AB17" i="34" s="1"/>
  <c r="CD17" i="34"/>
  <c r="X17" i="34" s="1"/>
  <c r="CB17" i="34"/>
  <c r="V17" i="34" s="1"/>
  <c r="BT17" i="34"/>
  <c r="N17" i="34" s="1"/>
  <c r="BS17" i="34"/>
  <c r="M17" i="34" s="1"/>
  <c r="BP17" i="34"/>
  <c r="J17" i="34" s="1"/>
  <c r="D17" i="31"/>
  <c r="BV17" i="34"/>
  <c r="P17" i="34" s="1"/>
  <c r="BM17" i="34"/>
  <c r="G17" i="34" s="1"/>
  <c r="D17" i="30"/>
  <c r="W17" i="1" s="1"/>
  <c r="D17" i="29"/>
  <c r="V17" i="1" s="1"/>
  <c r="CE17" i="34"/>
  <c r="Y17" i="34" s="1"/>
  <c r="D17" i="28"/>
  <c r="U17" i="1" s="1"/>
  <c r="D17" i="27"/>
  <c r="T17" i="1" s="1"/>
  <c r="D17" i="26"/>
  <c r="S17" i="1" s="1"/>
  <c r="BZ17" i="34"/>
  <c r="T17" i="34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F17" i="33"/>
  <c r="D17" i="22"/>
  <c r="D17" i="21"/>
  <c r="AH17" i="33"/>
  <c r="D17" i="19"/>
  <c r="D17" i="18"/>
  <c r="D17" i="17"/>
  <c r="D17" i="15"/>
  <c r="D17" i="14"/>
  <c r="AC17" i="1"/>
  <c r="M17" i="1"/>
  <c r="L17" i="1"/>
  <c r="K17" i="1"/>
  <c r="J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B16" i="34"/>
  <c r="V16" i="34" s="1"/>
  <c r="BY16" i="34"/>
  <c r="S16" i="34" s="1"/>
  <c r="BX16" i="34"/>
  <c r="R16" i="34" s="1"/>
  <c r="BW16" i="34"/>
  <c r="Q16" i="34" s="1"/>
  <c r="BV16" i="34"/>
  <c r="P16" i="34" s="1"/>
  <c r="BP16" i="34"/>
  <c r="J16" i="34" s="1"/>
  <c r="D16" i="32"/>
  <c r="CG16" i="34"/>
  <c r="AA16" i="34" s="1"/>
  <c r="CE16" i="34"/>
  <c r="Y16" i="34" s="1"/>
  <c r="CD16" i="34"/>
  <c r="X16" i="34" s="1"/>
  <c r="CA16" i="34"/>
  <c r="U16" i="34" s="1"/>
  <c r="BR16" i="34"/>
  <c r="L16" i="34" s="1"/>
  <c r="BM16" i="34"/>
  <c r="G16" i="34" s="1"/>
  <c r="BL16" i="34"/>
  <c r="F16" i="34" s="1"/>
  <c r="D16" i="30"/>
  <c r="W16" i="1" s="1"/>
  <c r="D16" i="29"/>
  <c r="V16" i="1" s="1"/>
  <c r="BT16" i="34"/>
  <c r="N16" i="34" s="1"/>
  <c r="BS16" i="34"/>
  <c r="M16" i="34" s="1"/>
  <c r="D16" i="28"/>
  <c r="U16" i="1" s="1"/>
  <c r="CC16" i="34"/>
  <c r="W16" i="34" s="1"/>
  <c r="D16" i="27"/>
  <c r="T16" i="1" s="1"/>
  <c r="D16" i="26"/>
  <c r="S16" i="1" s="1"/>
  <c r="CF16" i="34"/>
  <c r="Z16" i="34" s="1"/>
  <c r="BZ16" i="34"/>
  <c r="T16" i="34" s="1"/>
  <c r="BN16" i="34"/>
  <c r="H16" i="34" s="1"/>
  <c r="D16" i="25"/>
  <c r="R16" i="1" s="1"/>
  <c r="BU16" i="34"/>
  <c r="O16" i="34" s="1"/>
  <c r="BO16" i="34"/>
  <c r="I16" i="34" s="1"/>
  <c r="AG16" i="34"/>
  <c r="O16" i="1" s="1"/>
  <c r="D16" i="22"/>
  <c r="D16" i="21"/>
  <c r="AH16" i="33"/>
  <c r="AF16" i="33"/>
  <c r="D16" i="20"/>
  <c r="D16" i="19"/>
  <c r="D16" i="18"/>
  <c r="D16" i="17"/>
  <c r="D16" i="16"/>
  <c r="D16" i="15"/>
  <c r="D16" i="14"/>
  <c r="M16" i="1"/>
  <c r="L16" i="1"/>
  <c r="K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E15" i="1" s="1"/>
  <c r="CL15" i="34"/>
  <c r="AF15" i="34" s="1"/>
  <c r="CK15" i="34"/>
  <c r="AE15" i="34" s="1"/>
  <c r="CJ15" i="34"/>
  <c r="AD15" i="34" s="1"/>
  <c r="CI15" i="34"/>
  <c r="AC15" i="34" s="1"/>
  <c r="CE15" i="34"/>
  <c r="Y15" i="34" s="1"/>
  <c r="CD15" i="34"/>
  <c r="X15" i="34" s="1"/>
  <c r="CB15" i="34"/>
  <c r="V15" i="34" s="1"/>
  <c r="BZ15" i="34"/>
  <c r="T15" i="34" s="1"/>
  <c r="BY15" i="34"/>
  <c r="S15" i="34" s="1"/>
  <c r="BX15" i="34"/>
  <c r="R15" i="34" s="1"/>
  <c r="BW15" i="34"/>
  <c r="BV15" i="34"/>
  <c r="P15" i="34" s="1"/>
  <c r="BQ15" i="34"/>
  <c r="K15" i="34" s="1"/>
  <c r="BP15" i="34"/>
  <c r="J15" i="34" s="1"/>
  <c r="D15" i="32"/>
  <c r="CH15" i="34"/>
  <c r="AB15" i="34" s="1"/>
  <c r="CC15" i="34"/>
  <c r="W15" i="34" s="1"/>
  <c r="BM15" i="34"/>
  <c r="G15" i="34" s="1"/>
  <c r="BK15" i="34"/>
  <c r="E15" i="34" s="1"/>
  <c r="D15" i="31"/>
  <c r="BT15" i="34"/>
  <c r="N15" i="34" s="1"/>
  <c r="BR15" i="34"/>
  <c r="L15" i="34" s="1"/>
  <c r="D15" i="30"/>
  <c r="W15" i="1" s="1"/>
  <c r="BN15" i="34"/>
  <c r="H15" i="34" s="1"/>
  <c r="D15" i="29"/>
  <c r="V15" i="1" s="1"/>
  <c r="BS15" i="34"/>
  <c r="M15" i="34" s="1"/>
  <c r="D15" i="28"/>
  <c r="U15" i="1" s="1"/>
  <c r="D15" i="27"/>
  <c r="T15" i="1" s="1"/>
  <c r="D15" i="26"/>
  <c r="S15" i="1" s="1"/>
  <c r="CF15" i="34"/>
  <c r="Z15" i="34" s="1"/>
  <c r="BL15" i="34"/>
  <c r="F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D15" i="18"/>
  <c r="AH15" i="33"/>
  <c r="D15" i="17"/>
  <c r="D15" i="16"/>
  <c r="D15" i="15"/>
  <c r="D15" i="14"/>
  <c r="D15" i="13"/>
  <c r="D15" i="8"/>
  <c r="AC15" i="1"/>
  <c r="N15" i="1"/>
  <c r="M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H14" i="34"/>
  <c r="AB14" i="34" s="1"/>
  <c r="D14" i="32"/>
  <c r="BY14" i="34"/>
  <c r="S14" i="34" s="1"/>
  <c r="BX14" i="34"/>
  <c r="R14" i="34" s="1"/>
  <c r="BW14" i="34"/>
  <c r="Q14" i="34" s="1"/>
  <c r="BR14" i="34"/>
  <c r="L14" i="34" s="1"/>
  <c r="BQ14" i="34"/>
  <c r="K14" i="34" s="1"/>
  <c r="BP14" i="34"/>
  <c r="J14" i="34" s="1"/>
  <c r="BK14" i="34"/>
  <c r="CE14" i="34"/>
  <c r="Y14" i="34" s="1"/>
  <c r="CD14" i="34"/>
  <c r="X14" i="34" s="1"/>
  <c r="BM14" i="34"/>
  <c r="G14" i="34" s="1"/>
  <c r="D14" i="31"/>
  <c r="CI14" i="34"/>
  <c r="AC14" i="34" s="1"/>
  <c r="CC14" i="34"/>
  <c r="W14" i="34" s="1"/>
  <c r="D14" i="30"/>
  <c r="W14" i="1" s="1"/>
  <c r="BT14" i="34"/>
  <c r="N14" i="34" s="1"/>
  <c r="BS14" i="34"/>
  <c r="M14" i="34" s="1"/>
  <c r="BZ14" i="34"/>
  <c r="T14" i="34" s="1"/>
  <c r="D14" i="29"/>
  <c r="V14" i="1" s="1"/>
  <c r="D14" i="28"/>
  <c r="U14" i="1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AH14" i="33"/>
  <c r="D14" i="18"/>
  <c r="D14" i="17"/>
  <c r="D14" i="15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F13" i="34"/>
  <c r="Z13" i="34" s="1"/>
  <c r="CE13" i="34"/>
  <c r="Y13" i="34" s="1"/>
  <c r="CD13" i="34"/>
  <c r="X13" i="34" s="1"/>
  <c r="CC13" i="34"/>
  <c r="W13" i="34" s="1"/>
  <c r="BX13" i="34"/>
  <c r="R13" i="34" s="1"/>
  <c r="BW13" i="34"/>
  <c r="Q13" i="34" s="1"/>
  <c r="BT13" i="34"/>
  <c r="N13" i="34" s="1"/>
  <c r="BS13" i="34"/>
  <c r="M13" i="34" s="1"/>
  <c r="BQ13" i="34"/>
  <c r="K13" i="34" s="1"/>
  <c r="BL13" i="34"/>
  <c r="F13" i="34" s="1"/>
  <c r="D13" i="32"/>
  <c r="CH13" i="34"/>
  <c r="AB13" i="34" s="1"/>
  <c r="CB13" i="34"/>
  <c r="V13" i="34" s="1"/>
  <c r="BR13" i="34"/>
  <c r="L13" i="34" s="1"/>
  <c r="BP13" i="34"/>
  <c r="J13" i="34" s="1"/>
  <c r="D13" i="31"/>
  <c r="D13" i="30"/>
  <c r="BY13" i="34"/>
  <c r="S13" i="34" s="1"/>
  <c r="D13" i="29"/>
  <c r="V13" i="1" s="1"/>
  <c r="D13" i="28"/>
  <c r="U13" i="1" s="1"/>
  <c r="BM13" i="34"/>
  <c r="G13" i="34" s="1"/>
  <c r="D13" i="27"/>
  <c r="T13" i="1" s="1"/>
  <c r="D13" i="26"/>
  <c r="S13" i="1" s="1"/>
  <c r="BZ13" i="34"/>
  <c r="T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G13" i="34"/>
  <c r="O13" i="1" s="1"/>
  <c r="D13" i="22"/>
  <c r="D13" i="21"/>
  <c r="AF13" i="33"/>
  <c r="D13" i="20"/>
  <c r="AH13" i="33"/>
  <c r="D13" i="19"/>
  <c r="D13" i="18"/>
  <c r="D13" i="17"/>
  <c r="D13" i="16"/>
  <c r="D13" i="15"/>
  <c r="AC13" i="1"/>
  <c r="AB13" i="1"/>
  <c r="W13" i="1"/>
  <c r="N13" i="1"/>
  <c r="H13" i="1"/>
  <c r="AY12" i="3"/>
  <c r="AP12" i="3"/>
  <c r="O12" i="3"/>
  <c r="AD12" i="3"/>
  <c r="AB12" i="3" s="1"/>
  <c r="S12" i="3"/>
  <c r="Q12" i="3" s="1"/>
  <c r="I12" i="1"/>
  <c r="L12" i="1"/>
  <c r="K12" i="1"/>
  <c r="J12" i="1"/>
  <c r="F12" i="3"/>
  <c r="E12" i="3"/>
  <c r="E12" i="1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X12" i="34"/>
  <c r="R12" i="34" s="1"/>
  <c r="BW12" i="34"/>
  <c r="Q12" i="34" s="1"/>
  <c r="BV12" i="34"/>
  <c r="BK12" i="34"/>
  <c r="E12" i="34" s="1"/>
  <c r="D12" i="32"/>
  <c r="CG12" i="34"/>
  <c r="AA12" i="34" s="1"/>
  <c r="CF12" i="34"/>
  <c r="Z12" i="34" s="1"/>
  <c r="CE12" i="34"/>
  <c r="Y12" i="34" s="1"/>
  <c r="CD12" i="34"/>
  <c r="X12" i="34" s="1"/>
  <c r="BN12" i="34"/>
  <c r="H12" i="34" s="1"/>
  <c r="BM12" i="34"/>
  <c r="G12" i="34" s="1"/>
  <c r="BL12" i="34"/>
  <c r="F12" i="34" s="1"/>
  <c r="CL12" i="34"/>
  <c r="AF12" i="34" s="1"/>
  <c r="BP12" i="34"/>
  <c r="J12" i="34" s="1"/>
  <c r="D12" i="30"/>
  <c r="W12" i="1" s="1"/>
  <c r="BT12" i="34"/>
  <c r="N12" i="34" s="1"/>
  <c r="BS12" i="34"/>
  <c r="M12" i="34" s="1"/>
  <c r="BR12" i="34"/>
  <c r="L12" i="34" s="1"/>
  <c r="BQ12" i="34"/>
  <c r="K12" i="34" s="1"/>
  <c r="D12" i="29"/>
  <c r="V12" i="1" s="1"/>
  <c r="D12" i="28"/>
  <c r="U12" i="1" s="1"/>
  <c r="D12" i="26"/>
  <c r="S12" i="1" s="1"/>
  <c r="BZ12" i="34"/>
  <c r="T12" i="34" s="1"/>
  <c r="BY12" i="34"/>
  <c r="S12" i="34" s="1"/>
  <c r="D12" i="25"/>
  <c r="R12" i="1" s="1"/>
  <c r="CA12" i="34"/>
  <c r="U12" i="34" s="1"/>
  <c r="BU12" i="34"/>
  <c r="O12" i="34" s="1"/>
  <c r="BO12" i="34"/>
  <c r="I12" i="34" s="1"/>
  <c r="AF12" i="33"/>
  <c r="D12" i="22"/>
  <c r="D12" i="21"/>
  <c r="D12" i="20"/>
  <c r="D12" i="19"/>
  <c r="D12" i="18"/>
  <c r="D12" i="17"/>
  <c r="AH12" i="33"/>
  <c r="D12" i="16"/>
  <c r="D12" i="14"/>
  <c r="AC12" i="1"/>
  <c r="N12" i="1"/>
  <c r="M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H11" i="1"/>
  <c r="E11" i="3"/>
  <c r="E11" i="1" s="1"/>
  <c r="CL11" i="34"/>
  <c r="AF11" i="34" s="1"/>
  <c r="CK11" i="34"/>
  <c r="AE11" i="34" s="1"/>
  <c r="CJ11" i="34"/>
  <c r="AD11" i="34" s="1"/>
  <c r="CI11" i="34"/>
  <c r="AC11" i="34" s="1"/>
  <c r="CE11" i="34"/>
  <c r="Y11" i="34" s="1"/>
  <c r="CD11" i="34"/>
  <c r="X11" i="34" s="1"/>
  <c r="CC11" i="34"/>
  <c r="W11" i="34" s="1"/>
  <c r="BZ11" i="34"/>
  <c r="T11" i="34" s="1"/>
  <c r="BW11" i="34"/>
  <c r="Q11" i="34" s="1"/>
  <c r="BS11" i="34"/>
  <c r="M11" i="34" s="1"/>
  <c r="BL11" i="34"/>
  <c r="F11" i="34" s="1"/>
  <c r="D11" i="32"/>
  <c r="CH11" i="34"/>
  <c r="AB11" i="34" s="1"/>
  <c r="CB11" i="34"/>
  <c r="V11" i="34" s="1"/>
  <c r="BV11" i="34"/>
  <c r="BR11" i="34"/>
  <c r="L11" i="34" s="1"/>
  <c r="BQ11" i="34"/>
  <c r="K11" i="34" s="1"/>
  <c r="BP11" i="34"/>
  <c r="J11" i="34" s="1"/>
  <c r="BM11" i="34"/>
  <c r="G11" i="34" s="1"/>
  <c r="D11" i="30"/>
  <c r="W11" i="1" s="1"/>
  <c r="CF11" i="34"/>
  <c r="Z11" i="34" s="1"/>
  <c r="BT11" i="34"/>
  <c r="N11" i="34" s="1"/>
  <c r="D11" i="29"/>
  <c r="V11" i="1" s="1"/>
  <c r="BY11" i="34"/>
  <c r="S11" i="34" s="1"/>
  <c r="BX11" i="34"/>
  <c r="R11" i="34" s="1"/>
  <c r="D11" i="26"/>
  <c r="S11" i="1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D11" i="19"/>
  <c r="D11" i="18"/>
  <c r="D11" i="17"/>
  <c r="D11" i="16"/>
  <c r="D11" i="15"/>
  <c r="D11" i="14"/>
  <c r="AH11" i="33"/>
  <c r="D11" i="13"/>
  <c r="AC11" i="1"/>
  <c r="N11" i="1"/>
  <c r="M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D10" i="34"/>
  <c r="X10" i="34" s="1"/>
  <c r="CC10" i="34"/>
  <c r="W10" i="34" s="1"/>
  <c r="BX10" i="34"/>
  <c r="R10" i="34" s="1"/>
  <c r="BW10" i="34"/>
  <c r="Q10" i="34" s="1"/>
  <c r="BR10" i="34"/>
  <c r="L10" i="34" s="1"/>
  <c r="BQ10" i="34"/>
  <c r="K10" i="34" s="1"/>
  <c r="BL10" i="34"/>
  <c r="F10" i="34" s="1"/>
  <c r="D10" i="32"/>
  <c r="CH10" i="34"/>
  <c r="AB10" i="34" s="1"/>
  <c r="D10" i="31"/>
  <c r="BV10" i="34"/>
  <c r="P10" i="34" s="1"/>
  <c r="BT10" i="34"/>
  <c r="N10" i="34" s="1"/>
  <c r="BS10" i="34"/>
  <c r="M10" i="34" s="1"/>
  <c r="BP10" i="34"/>
  <c r="CF10" i="34"/>
  <c r="Z10" i="34" s="1"/>
  <c r="CE10" i="34"/>
  <c r="Y10" i="34" s="1"/>
  <c r="D10" i="27"/>
  <c r="T10" i="1" s="1"/>
  <c r="BZ10" i="34"/>
  <c r="T10" i="34" s="1"/>
  <c r="BY10" i="34"/>
  <c r="S10" i="34" s="1"/>
  <c r="BN10" i="34"/>
  <c r="H10" i="34" s="1"/>
  <c r="BM10" i="34"/>
  <c r="G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D10" i="22"/>
  <c r="D10" i="21"/>
  <c r="AF10" i="33"/>
  <c r="D10" i="20"/>
  <c r="D10" i="18"/>
  <c r="D10" i="17"/>
  <c r="D10" i="16"/>
  <c r="D10" i="14"/>
  <c r="AC10" i="1"/>
  <c r="AB10" i="1"/>
  <c r="N10" i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B9" i="34"/>
  <c r="V9" i="34" s="1"/>
  <c r="BY9" i="34"/>
  <c r="S9" i="34" s="1"/>
  <c r="BX9" i="34"/>
  <c r="R9" i="34" s="1"/>
  <c r="BW9" i="34"/>
  <c r="Q9" i="34" s="1"/>
  <c r="BV9" i="34"/>
  <c r="P9" i="34" s="1"/>
  <c r="BP9" i="34"/>
  <c r="J9" i="34" s="1"/>
  <c r="D9" i="32"/>
  <c r="CC9" i="34"/>
  <c r="W9" i="34" s="1"/>
  <c r="BQ9" i="34"/>
  <c r="K9" i="34" s="1"/>
  <c r="D9" i="31"/>
  <c r="BZ9" i="34"/>
  <c r="T9" i="34" s="1"/>
  <c r="BS9" i="34"/>
  <c r="M9" i="34" s="1"/>
  <c r="BR9" i="34"/>
  <c r="L9" i="34" s="1"/>
  <c r="D9" i="30"/>
  <c r="W9" i="1" s="1"/>
  <c r="CF9" i="34"/>
  <c r="Z9" i="34" s="1"/>
  <c r="BT9" i="34"/>
  <c r="N9" i="34" s="1"/>
  <c r="BM9" i="34"/>
  <c r="G9" i="34" s="1"/>
  <c r="BL9" i="34"/>
  <c r="F9" i="34" s="1"/>
  <c r="D9" i="29"/>
  <c r="V9" i="1" s="1"/>
  <c r="D9" i="28"/>
  <c r="U9" i="1" s="1"/>
  <c r="D9" i="26"/>
  <c r="S9" i="1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F9" i="33"/>
  <c r="D9" i="22"/>
  <c r="D9" i="21"/>
  <c r="AH9" i="33"/>
  <c r="D9" i="20"/>
  <c r="D9" i="19"/>
  <c r="D9" i="18"/>
  <c r="D9" i="17"/>
  <c r="D9" i="16"/>
  <c r="D9" i="15"/>
  <c r="D9" i="14"/>
  <c r="M9" i="1"/>
  <c r="L9" i="1"/>
  <c r="K9" i="1"/>
  <c r="E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N7" i="1" s="1"/>
  <c r="K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E8" i="34"/>
  <c r="Y8" i="34" s="1"/>
  <c r="CD8" i="34"/>
  <c r="X8" i="34" s="1"/>
  <c r="CC8" i="34"/>
  <c r="W8" i="34" s="1"/>
  <c r="CA8" i="34"/>
  <c r="U8" i="34" s="1"/>
  <c r="BY8" i="34"/>
  <c r="S8" i="34" s="1"/>
  <c r="BX8" i="34"/>
  <c r="R8" i="34" s="1"/>
  <c r="BW8" i="34"/>
  <c r="Q8" i="34" s="1"/>
  <c r="BR8" i="34"/>
  <c r="L8" i="34" s="1"/>
  <c r="BQ8" i="34"/>
  <c r="K8" i="34" s="1"/>
  <c r="BM8" i="34"/>
  <c r="G8" i="34" s="1"/>
  <c r="BL8" i="34"/>
  <c r="F8" i="34" s="1"/>
  <c r="D8" i="32"/>
  <c r="CH8" i="34"/>
  <c r="AB8" i="34" s="1"/>
  <c r="CB8" i="34"/>
  <c r="V8" i="34" s="1"/>
  <c r="BV8" i="34"/>
  <c r="P8" i="34" s="1"/>
  <c r="BP8" i="34"/>
  <c r="J8" i="34" s="1"/>
  <c r="D8" i="30"/>
  <c r="W8" i="1" s="1"/>
  <c r="D8" i="29"/>
  <c r="V8" i="1" s="1"/>
  <c r="CF8" i="34"/>
  <c r="Z8" i="34" s="1"/>
  <c r="D8" i="28"/>
  <c r="U8" i="1" s="1"/>
  <c r="BT8" i="34"/>
  <c r="N8" i="34" s="1"/>
  <c r="BS8" i="34"/>
  <c r="M8" i="34" s="1"/>
  <c r="D8" i="27"/>
  <c r="T8" i="1" s="1"/>
  <c r="D8" i="26"/>
  <c r="S8" i="1" s="1"/>
  <c r="BZ8" i="34"/>
  <c r="T8" i="34" s="1"/>
  <c r="BN8" i="34"/>
  <c r="H8" i="34" s="1"/>
  <c r="CG8" i="34"/>
  <c r="AA8" i="34" s="1"/>
  <c r="BU8" i="34"/>
  <c r="O8" i="34" s="1"/>
  <c r="BO8" i="34"/>
  <c r="I8" i="34" s="1"/>
  <c r="AG8" i="34"/>
  <c r="O8" i="1" s="1"/>
  <c r="AH8" i="33"/>
  <c r="AG8" i="23"/>
  <c r="AG8" i="33" s="1"/>
  <c r="AF8" i="33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9" i="23" s="1"/>
  <c r="R10" i="23" s="1"/>
  <c r="R10" i="33" s="1"/>
  <c r="Q8" i="23"/>
  <c r="Q9" i="2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9" i="23" s="1"/>
  <c r="H8" i="23"/>
  <c r="H9" i="23" s="1"/>
  <c r="G8" i="23"/>
  <c r="G8" i="33" s="1"/>
  <c r="F8" i="23"/>
  <c r="F9" i="23" s="1"/>
  <c r="E8" i="23"/>
  <c r="E9" i="23" s="1"/>
  <c r="E9" i="33" s="1"/>
  <c r="V8" i="33"/>
  <c r="U8" i="33"/>
  <c r="D8" i="22"/>
  <c r="AD8" i="33"/>
  <c r="D8" i="21"/>
  <c r="D8" i="20"/>
  <c r="L8" i="33"/>
  <c r="D8" i="18"/>
  <c r="D8" i="17"/>
  <c r="Q8" i="33"/>
  <c r="K8" i="33"/>
  <c r="E8" i="33"/>
  <c r="M8" i="1"/>
  <c r="M7" i="1" s="1"/>
  <c r="L8" i="1"/>
  <c r="L7" i="1" s="1"/>
  <c r="I8" i="1"/>
  <c r="I7" i="1" s="1"/>
  <c r="H8" i="1"/>
  <c r="F8" i="1"/>
  <c r="AB11" i="1" l="1"/>
  <c r="AB7" i="1" s="1"/>
  <c r="F31" i="1"/>
  <c r="AB15" i="1"/>
  <c r="AD7" i="34"/>
  <c r="V7" i="1"/>
  <c r="T7" i="34"/>
  <c r="Z7" i="34"/>
  <c r="AB7" i="34"/>
  <c r="Y7" i="34"/>
  <c r="M7" i="34"/>
  <c r="U7" i="34"/>
  <c r="AA7" i="34"/>
  <c r="AF7" i="34"/>
  <c r="L7" i="34"/>
  <c r="S7" i="34"/>
  <c r="O7" i="34"/>
  <c r="G7" i="34"/>
  <c r="N7" i="34"/>
  <c r="BO7" i="34"/>
  <c r="BU7" i="34"/>
  <c r="CA7" i="34"/>
  <c r="CG7" i="34"/>
  <c r="BP7" i="34"/>
  <c r="CH7" i="34"/>
  <c r="BW7" i="34"/>
  <c r="BR7" i="34"/>
  <c r="CJ7" i="34"/>
  <c r="BM7" i="34"/>
  <c r="BS7" i="34"/>
  <c r="BY7" i="34"/>
  <c r="CE7" i="34"/>
  <c r="BN7" i="34"/>
  <c r="BT7" i="34"/>
  <c r="BZ7" i="34"/>
  <c r="CF7" i="34"/>
  <c r="CL7" i="34"/>
  <c r="P18" i="3"/>
  <c r="P20" i="3"/>
  <c r="P27" i="3"/>
  <c r="D27" i="3" s="1"/>
  <c r="P13" i="3"/>
  <c r="D13" i="3" s="1"/>
  <c r="P10" i="3"/>
  <c r="P14" i="3"/>
  <c r="P15" i="3"/>
  <c r="P16" i="3"/>
  <c r="D16" i="3" s="1"/>
  <c r="P31" i="3"/>
  <c r="D31" i="3" s="1"/>
  <c r="P32" i="3"/>
  <c r="P33" i="3"/>
  <c r="P24" i="3"/>
  <c r="P25" i="3"/>
  <c r="D25" i="3" s="1"/>
  <c r="P26" i="3"/>
  <c r="P22" i="3"/>
  <c r="P37" i="3"/>
  <c r="D37" i="3" s="1"/>
  <c r="P28" i="3"/>
  <c r="P29" i="3"/>
  <c r="AC9" i="23"/>
  <c r="AB9" i="23"/>
  <c r="AB9" i="33" s="1"/>
  <c r="AA9" i="23"/>
  <c r="AA9" i="33" s="1"/>
  <c r="R11" i="23"/>
  <c r="R8" i="33"/>
  <c r="I8" i="33"/>
  <c r="X8" i="33"/>
  <c r="AE9" i="23"/>
  <c r="G9" i="23"/>
  <c r="G10" i="23" s="1"/>
  <c r="G11" i="23" s="1"/>
  <c r="AB10" i="23"/>
  <c r="AB10" i="33" s="1"/>
  <c r="M9" i="23"/>
  <c r="M9" i="33" s="1"/>
  <c r="H10" i="23"/>
  <c r="H9" i="33"/>
  <c r="I10" i="23"/>
  <c r="I9" i="33"/>
  <c r="U9" i="33"/>
  <c r="U10" i="23"/>
  <c r="V9" i="33"/>
  <c r="V10" i="23"/>
  <c r="K9" i="33"/>
  <c r="K10" i="23"/>
  <c r="Q9" i="33"/>
  <c r="Q10" i="23"/>
  <c r="W9" i="33"/>
  <c r="W10" i="23"/>
  <c r="G11" i="33"/>
  <c r="G12" i="23"/>
  <c r="G13" i="23" s="1"/>
  <c r="O9" i="33"/>
  <c r="O10" i="23"/>
  <c r="P9" i="23"/>
  <c r="W8" i="33"/>
  <c r="F10" i="23"/>
  <c r="L9" i="33"/>
  <c r="L10" i="23"/>
  <c r="X9" i="33"/>
  <c r="X10" i="23"/>
  <c r="AD9" i="33"/>
  <c r="AD10" i="23"/>
  <c r="R9" i="33"/>
  <c r="J9" i="23"/>
  <c r="Y9" i="23"/>
  <c r="T9" i="23"/>
  <c r="O8" i="33"/>
  <c r="S9" i="23"/>
  <c r="Z9" i="23"/>
  <c r="AG9" i="23"/>
  <c r="E10" i="23"/>
  <c r="M10" i="23"/>
  <c r="AA10" i="23"/>
  <c r="AB11" i="23"/>
  <c r="N9" i="23"/>
  <c r="AF7" i="33"/>
  <c r="AM41" i="3"/>
  <c r="G41" i="1"/>
  <c r="Q41" i="3"/>
  <c r="AB41" i="1"/>
  <c r="AE41" i="1" s="1"/>
  <c r="E41" i="3"/>
  <c r="X41" i="1"/>
  <c r="Y41" i="1" s="1"/>
  <c r="D41" i="31"/>
  <c r="BK41" i="34"/>
  <c r="E41" i="34" s="1"/>
  <c r="D41" i="34" s="1"/>
  <c r="AG41" i="34"/>
  <c r="AH41" i="33"/>
  <c r="AH7" i="33" s="1"/>
  <c r="AB40" i="1"/>
  <c r="AE40" i="1" s="1"/>
  <c r="D40" i="3"/>
  <c r="AD40" i="1"/>
  <c r="AM40" i="3"/>
  <c r="G40" i="1"/>
  <c r="P40" i="1" s="1"/>
  <c r="Q40" i="1" s="1"/>
  <c r="X40" i="1"/>
  <c r="D40" i="31"/>
  <c r="BK40" i="34"/>
  <c r="E40" i="34" s="1"/>
  <c r="D40" i="34" s="1"/>
  <c r="D40" i="28"/>
  <c r="U40" i="1" s="1"/>
  <c r="F39" i="1"/>
  <c r="AM39" i="3"/>
  <c r="G39" i="1"/>
  <c r="AE39" i="1"/>
  <c r="X39" i="1"/>
  <c r="D39" i="30"/>
  <c r="W39" i="1" s="1"/>
  <c r="D39" i="29"/>
  <c r="V39" i="1" s="1"/>
  <c r="BJ39" i="34"/>
  <c r="E39" i="34"/>
  <c r="D39" i="34" s="1"/>
  <c r="AG39" i="34"/>
  <c r="AB38" i="1"/>
  <c r="D38" i="3"/>
  <c r="AD38" i="1"/>
  <c r="AM38" i="3"/>
  <c r="H38" i="1"/>
  <c r="G38" i="1" s="1"/>
  <c r="P38" i="1" s="1"/>
  <c r="Q38" i="1" s="1"/>
  <c r="X38" i="1"/>
  <c r="Y38" i="1" s="1"/>
  <c r="BK38" i="34"/>
  <c r="E38" i="34" s="1"/>
  <c r="D38" i="34" s="1"/>
  <c r="AM37" i="3"/>
  <c r="AD37" i="1"/>
  <c r="G37" i="1"/>
  <c r="P37" i="1" s="1"/>
  <c r="Q37" i="1" s="1"/>
  <c r="AE37" i="1"/>
  <c r="X37" i="1"/>
  <c r="Y37" i="1" s="1"/>
  <c r="BK37" i="34"/>
  <c r="E37" i="34" s="1"/>
  <c r="D37" i="34" s="1"/>
  <c r="F36" i="1"/>
  <c r="D36" i="3"/>
  <c r="AD36" i="1"/>
  <c r="AE36" i="1" s="1"/>
  <c r="AM36" i="3"/>
  <c r="G36" i="1"/>
  <c r="X36" i="1"/>
  <c r="BK36" i="34"/>
  <c r="E36" i="34" s="1"/>
  <c r="D36" i="34" s="1"/>
  <c r="D36" i="27"/>
  <c r="T36" i="1" s="1"/>
  <c r="AB35" i="1"/>
  <c r="AE35" i="1" s="1"/>
  <c r="D35" i="3"/>
  <c r="AM35" i="3"/>
  <c r="H35" i="1"/>
  <c r="G35" i="1" s="1"/>
  <c r="P35" i="1" s="1"/>
  <c r="Q35" i="1" s="1"/>
  <c r="X35" i="1"/>
  <c r="BK35" i="34"/>
  <c r="BJ35" i="34" s="1"/>
  <c r="Y35" i="1"/>
  <c r="AB34" i="1"/>
  <c r="AE34" i="1" s="1"/>
  <c r="AM34" i="3"/>
  <c r="H34" i="1"/>
  <c r="G34" i="1"/>
  <c r="X34" i="1"/>
  <c r="Y34" i="1" s="1"/>
  <c r="BK34" i="34"/>
  <c r="E34" i="34" s="1"/>
  <c r="D34" i="34" s="1"/>
  <c r="AG34" i="34"/>
  <c r="AB33" i="1"/>
  <c r="AE33" i="1" s="1"/>
  <c r="D33" i="3"/>
  <c r="AM33" i="3"/>
  <c r="H33" i="1"/>
  <c r="G33" i="1" s="1"/>
  <c r="P33" i="1" s="1"/>
  <c r="Q33" i="1" s="1"/>
  <c r="X33" i="1"/>
  <c r="Y33" i="1" s="1"/>
  <c r="BK33" i="34"/>
  <c r="E33" i="34" s="1"/>
  <c r="H33" i="34"/>
  <c r="D32" i="3"/>
  <c r="AM32" i="3"/>
  <c r="AD32" i="1"/>
  <c r="AE32" i="1" s="1"/>
  <c r="G32" i="1"/>
  <c r="P32" i="1" s="1"/>
  <c r="Q32" i="1" s="1"/>
  <c r="X32" i="1"/>
  <c r="Y32" i="1" s="1"/>
  <c r="BK32" i="34"/>
  <c r="BJ32" i="34" s="1"/>
  <c r="AE31" i="1"/>
  <c r="AM31" i="3"/>
  <c r="G31" i="1"/>
  <c r="P31" i="1" s="1"/>
  <c r="Q31" i="1" s="1"/>
  <c r="X31" i="1"/>
  <c r="Y31" i="1" s="1"/>
  <c r="BK31" i="34"/>
  <c r="E31" i="34" s="1"/>
  <c r="BL31" i="34"/>
  <c r="F31" i="34" s="1"/>
  <c r="AM30" i="3"/>
  <c r="H30" i="1"/>
  <c r="G30" i="1" s="1"/>
  <c r="AB30" i="1"/>
  <c r="AE30" i="1" s="1"/>
  <c r="X30" i="1"/>
  <c r="Y30" i="1" s="1"/>
  <c r="BK30" i="34"/>
  <c r="E30" i="34" s="1"/>
  <c r="CK30" i="34"/>
  <c r="AE30" i="34" s="1"/>
  <c r="AE7" i="34" s="1"/>
  <c r="AG30" i="34"/>
  <c r="AB29" i="1"/>
  <c r="AE29" i="1" s="1"/>
  <c r="D29" i="3"/>
  <c r="AM29" i="3"/>
  <c r="G29" i="1"/>
  <c r="P29" i="1" s="1"/>
  <c r="Q29" i="1" s="1"/>
  <c r="X29" i="1"/>
  <c r="BK29" i="34"/>
  <c r="BJ29" i="34" s="1"/>
  <c r="Y29" i="1"/>
  <c r="F28" i="1"/>
  <c r="P28" i="1" s="1"/>
  <c r="Q28" i="1" s="1"/>
  <c r="G28" i="1"/>
  <c r="AM28" i="3"/>
  <c r="AD28" i="1"/>
  <c r="AE28" i="1" s="1"/>
  <c r="F28" i="3"/>
  <c r="D28" i="3" s="1"/>
  <c r="X28" i="1"/>
  <c r="Y28" i="1" s="1"/>
  <c r="BK28" i="34"/>
  <c r="BJ28" i="34" s="1"/>
  <c r="AM27" i="3"/>
  <c r="H27" i="1"/>
  <c r="G27" i="1" s="1"/>
  <c r="P27" i="1" s="1"/>
  <c r="Q27" i="1" s="1"/>
  <c r="AB27" i="1"/>
  <c r="AE27" i="1" s="1"/>
  <c r="X27" i="1"/>
  <c r="D27" i="31"/>
  <c r="D27" i="25"/>
  <c r="R27" i="1" s="1"/>
  <c r="BJ27" i="34"/>
  <c r="D27" i="34"/>
  <c r="D26" i="3"/>
  <c r="AD26" i="1"/>
  <c r="AE26" i="1" s="1"/>
  <c r="AM26" i="3"/>
  <c r="G26" i="1"/>
  <c r="P26" i="1" s="1"/>
  <c r="Q26" i="1" s="1"/>
  <c r="X26" i="1"/>
  <c r="Y26" i="1" s="1"/>
  <c r="D26" i="31"/>
  <c r="BK26" i="34"/>
  <c r="E26" i="34" s="1"/>
  <c r="D26" i="34" s="1"/>
  <c r="D26" i="8"/>
  <c r="AM25" i="3"/>
  <c r="AE25" i="1"/>
  <c r="G25" i="1"/>
  <c r="P25" i="1" s="1"/>
  <c r="Q25" i="1" s="1"/>
  <c r="X25" i="1"/>
  <c r="BK25" i="34"/>
  <c r="E25" i="34" s="1"/>
  <c r="BX25" i="34"/>
  <c r="R25" i="34" s="1"/>
  <c r="R7" i="34" s="1"/>
  <c r="H25" i="34"/>
  <c r="Y25" i="1"/>
  <c r="F24" i="1"/>
  <c r="D24" i="3"/>
  <c r="AE24" i="1"/>
  <c r="AM24" i="3"/>
  <c r="K24" i="1"/>
  <c r="G24" i="1" s="1"/>
  <c r="P24" i="1" s="1"/>
  <c r="Q24" i="1" s="1"/>
  <c r="X24" i="1"/>
  <c r="Y24" i="1" s="1"/>
  <c r="BK24" i="34"/>
  <c r="E24" i="34" s="1"/>
  <c r="F24" i="34"/>
  <c r="F23" i="1"/>
  <c r="P23" i="1" s="1"/>
  <c r="Q23" i="1" s="1"/>
  <c r="D23" i="3"/>
  <c r="AM23" i="3"/>
  <c r="AD23" i="1"/>
  <c r="AE23" i="1" s="1"/>
  <c r="H23" i="1"/>
  <c r="G23" i="1" s="1"/>
  <c r="X23" i="1"/>
  <c r="BK23" i="34"/>
  <c r="E23" i="34" s="1"/>
  <c r="D23" i="34" s="1"/>
  <c r="D23" i="26"/>
  <c r="S23" i="1" s="1"/>
  <c r="D23" i="25"/>
  <c r="R23" i="1" s="1"/>
  <c r="AB22" i="1"/>
  <c r="D22" i="3"/>
  <c r="AD22" i="1"/>
  <c r="AM22" i="3"/>
  <c r="G22" i="1"/>
  <c r="P22" i="1" s="1"/>
  <c r="Q22" i="1" s="1"/>
  <c r="AE22" i="1"/>
  <c r="X22" i="1"/>
  <c r="Y22" i="1" s="1"/>
  <c r="BK22" i="34"/>
  <c r="E22" i="34" s="1"/>
  <c r="Q22" i="34"/>
  <c r="D21" i="3"/>
  <c r="F21" i="1"/>
  <c r="AB21" i="1"/>
  <c r="AE21" i="1" s="1"/>
  <c r="J21" i="1"/>
  <c r="G21" i="1" s="1"/>
  <c r="AM21" i="3"/>
  <c r="X21" i="1"/>
  <c r="Y21" i="1" s="1"/>
  <c r="CD21" i="34"/>
  <c r="X21" i="34" s="1"/>
  <c r="X7" i="34" s="1"/>
  <c r="BK21" i="34"/>
  <c r="W21" i="34"/>
  <c r="G20" i="1"/>
  <c r="AE20" i="1"/>
  <c r="AM20" i="3"/>
  <c r="F20" i="1"/>
  <c r="F20" i="3"/>
  <c r="BL20" i="34"/>
  <c r="F20" i="34" s="1"/>
  <c r="BK20" i="34"/>
  <c r="D20" i="25"/>
  <c r="R20" i="1" s="1"/>
  <c r="D20" i="19"/>
  <c r="X20" i="1" s="1"/>
  <c r="AB19" i="1"/>
  <c r="D19" i="3"/>
  <c r="AM19" i="3"/>
  <c r="AD19" i="1"/>
  <c r="H19" i="1"/>
  <c r="G19" i="1" s="1"/>
  <c r="P19" i="1" s="1"/>
  <c r="Q19" i="1" s="1"/>
  <c r="X19" i="1"/>
  <c r="BK19" i="34"/>
  <c r="Y19" i="1"/>
  <c r="G18" i="1"/>
  <c r="AM18" i="3"/>
  <c r="AD18" i="1"/>
  <c r="AE18" i="1"/>
  <c r="F18" i="1"/>
  <c r="F18" i="3"/>
  <c r="D18" i="3" s="1"/>
  <c r="X18" i="1"/>
  <c r="Y18" i="1" s="1"/>
  <c r="BQ18" i="34"/>
  <c r="K18" i="34" s="1"/>
  <c r="BK18" i="34"/>
  <c r="D18" i="13"/>
  <c r="D18" i="8"/>
  <c r="AM17" i="3"/>
  <c r="AD17" i="1"/>
  <c r="AE17" i="1" s="1"/>
  <c r="F17" i="1"/>
  <c r="H17" i="1"/>
  <c r="G17" i="1" s="1"/>
  <c r="X17" i="1"/>
  <c r="Y17" i="1" s="1"/>
  <c r="CI17" i="34"/>
  <c r="AC17" i="34" s="1"/>
  <c r="AC7" i="34" s="1"/>
  <c r="CC17" i="34"/>
  <c r="W17" i="34" s="1"/>
  <c r="W7" i="34" s="1"/>
  <c r="BK17" i="34"/>
  <c r="AG17" i="34"/>
  <c r="D17" i="20"/>
  <c r="D17" i="16"/>
  <c r="D17" i="13"/>
  <c r="D17" i="8"/>
  <c r="F16" i="1"/>
  <c r="AD16" i="1"/>
  <c r="AM16" i="3"/>
  <c r="AE16" i="1"/>
  <c r="H16" i="1"/>
  <c r="G16" i="1" s="1"/>
  <c r="X16" i="1"/>
  <c r="Y16" i="1" s="1"/>
  <c r="D16" i="31"/>
  <c r="BK16" i="34"/>
  <c r="BQ16" i="34"/>
  <c r="K16" i="34" s="1"/>
  <c r="D16" i="13"/>
  <c r="D16" i="8"/>
  <c r="G15" i="1"/>
  <c r="P15" i="1" s="1"/>
  <c r="Q15" i="1" s="1"/>
  <c r="AD15" i="1"/>
  <c r="AE15" i="1" s="1"/>
  <c r="AM15" i="3"/>
  <c r="F15" i="3"/>
  <c r="D15" i="3" s="1"/>
  <c r="X15" i="1"/>
  <c r="Y15" i="1" s="1"/>
  <c r="BJ15" i="34"/>
  <c r="Q15" i="34"/>
  <c r="D15" i="34" s="1"/>
  <c r="AB14" i="1"/>
  <c r="AE14" i="1" s="1"/>
  <c r="D14" i="3"/>
  <c r="AD14" i="1"/>
  <c r="AM14" i="3"/>
  <c r="H14" i="1"/>
  <c r="G14" i="1" s="1"/>
  <c r="P14" i="1" s="1"/>
  <c r="Q14" i="1" s="1"/>
  <c r="BL14" i="34"/>
  <c r="F14" i="34" s="1"/>
  <c r="CB14" i="34"/>
  <c r="V14" i="34" s="1"/>
  <c r="BV14" i="34"/>
  <c r="P14" i="34" s="1"/>
  <c r="E14" i="34"/>
  <c r="I14" i="34"/>
  <c r="D14" i="19"/>
  <c r="X14" i="1" s="1"/>
  <c r="Y14" i="1" s="1"/>
  <c r="D14" i="16"/>
  <c r="D14" i="14"/>
  <c r="D14" i="13"/>
  <c r="D14" i="8"/>
  <c r="G13" i="1"/>
  <c r="P13" i="1" s="1"/>
  <c r="Q13" i="1" s="1"/>
  <c r="AD13" i="1"/>
  <c r="AE13" i="1" s="1"/>
  <c r="AM13" i="3"/>
  <c r="BK13" i="34"/>
  <c r="E13" i="34" s="1"/>
  <c r="X13" i="1"/>
  <c r="Y13" i="1" s="1"/>
  <c r="BV13" i="34"/>
  <c r="P13" i="34" s="1"/>
  <c r="D13" i="14"/>
  <c r="D13" i="13"/>
  <c r="D13" i="8"/>
  <c r="AB12" i="1"/>
  <c r="F12" i="1"/>
  <c r="G12" i="1"/>
  <c r="AD12" i="1"/>
  <c r="AE12" i="1" s="1"/>
  <c r="AM12" i="3"/>
  <c r="H12" i="1"/>
  <c r="X12" i="1"/>
  <c r="D12" i="31"/>
  <c r="D12" i="27"/>
  <c r="T12" i="1" s="1"/>
  <c r="BJ12" i="34"/>
  <c r="P12" i="34"/>
  <c r="D12" i="34" s="1"/>
  <c r="AG12" i="34"/>
  <c r="D12" i="15"/>
  <c r="D12" i="13"/>
  <c r="D12" i="8"/>
  <c r="G11" i="1"/>
  <c r="AD11" i="1"/>
  <c r="AE11" i="1" s="1"/>
  <c r="AM11" i="3"/>
  <c r="F11" i="3"/>
  <c r="D11" i="3" s="1"/>
  <c r="X11" i="1"/>
  <c r="D11" i="31"/>
  <c r="D11" i="28"/>
  <c r="U11" i="1" s="1"/>
  <c r="D11" i="27"/>
  <c r="T11" i="1" s="1"/>
  <c r="BK11" i="34"/>
  <c r="E11" i="34" s="1"/>
  <c r="P11" i="34"/>
  <c r="I11" i="34"/>
  <c r="P11" i="1"/>
  <c r="Q11" i="1" s="1"/>
  <c r="D11" i="8"/>
  <c r="D10" i="3"/>
  <c r="AD10" i="1"/>
  <c r="AE10" i="1" s="1"/>
  <c r="AM10" i="3"/>
  <c r="G10" i="1"/>
  <c r="P10" i="1" s="1"/>
  <c r="Q10" i="1" s="1"/>
  <c r="CB10" i="34"/>
  <c r="V10" i="34" s="1"/>
  <c r="D10" i="30"/>
  <c r="W10" i="1" s="1"/>
  <c r="W7" i="1" s="1"/>
  <c r="D10" i="29"/>
  <c r="V10" i="1" s="1"/>
  <c r="D10" i="28"/>
  <c r="U10" i="1" s="1"/>
  <c r="U7" i="1" s="1"/>
  <c r="BK10" i="34"/>
  <c r="E10" i="34" s="1"/>
  <c r="D10" i="26"/>
  <c r="S10" i="1" s="1"/>
  <c r="S7" i="1" s="1"/>
  <c r="J10" i="34"/>
  <c r="J7" i="34" s="1"/>
  <c r="I10" i="34"/>
  <c r="G10" i="33"/>
  <c r="D10" i="19"/>
  <c r="X10" i="1" s="1"/>
  <c r="F10" i="33"/>
  <c r="D10" i="15"/>
  <c r="D10" i="13"/>
  <c r="D10" i="8"/>
  <c r="F9" i="1"/>
  <c r="D9" i="3"/>
  <c r="AM9" i="3"/>
  <c r="AD9" i="1"/>
  <c r="AE9" i="1" s="1"/>
  <c r="H9" i="1"/>
  <c r="X9" i="1"/>
  <c r="D9" i="27"/>
  <c r="T9" i="1" s="1"/>
  <c r="T7" i="1" s="1"/>
  <c r="BK9" i="34"/>
  <c r="E9" i="34" s="1"/>
  <c r="D9" i="25"/>
  <c r="R9" i="1" s="1"/>
  <c r="I9" i="34"/>
  <c r="F9" i="33"/>
  <c r="G9" i="33"/>
  <c r="D9" i="13"/>
  <c r="D9" i="8"/>
  <c r="D8" i="3"/>
  <c r="AD8" i="1"/>
  <c r="AM8" i="3"/>
  <c r="J8" i="1"/>
  <c r="D8" i="31"/>
  <c r="BK8" i="34"/>
  <c r="D8" i="25"/>
  <c r="R8" i="1" s="1"/>
  <c r="D8" i="23"/>
  <c r="H8" i="33"/>
  <c r="D8" i="19"/>
  <c r="X8" i="1" s="1"/>
  <c r="F8" i="33"/>
  <c r="D8" i="16"/>
  <c r="D8" i="15"/>
  <c r="D8" i="14"/>
  <c r="D8" i="13"/>
  <c r="D8" i="8"/>
  <c r="G8" i="1" l="1"/>
  <c r="J7" i="1"/>
  <c r="P18" i="1"/>
  <c r="Q18" i="1" s="1"/>
  <c r="G9" i="1"/>
  <c r="H7" i="1"/>
  <c r="AE38" i="1"/>
  <c r="AE8" i="1"/>
  <c r="AD7" i="1"/>
  <c r="F7" i="1"/>
  <c r="AE19" i="1"/>
  <c r="P21" i="1"/>
  <c r="Q21" i="1" s="1"/>
  <c r="K7" i="1"/>
  <c r="K7" i="34"/>
  <c r="BX7" i="34"/>
  <c r="CD7" i="34"/>
  <c r="I7" i="34"/>
  <c r="F7" i="34"/>
  <c r="CK7" i="34"/>
  <c r="V7" i="34"/>
  <c r="H7" i="34"/>
  <c r="R7" i="1"/>
  <c r="BL7" i="34"/>
  <c r="CB7" i="34"/>
  <c r="BJ8" i="34"/>
  <c r="BK7" i="34"/>
  <c r="CI7" i="34"/>
  <c r="BV7" i="34"/>
  <c r="Q7" i="34"/>
  <c r="CC7" i="34"/>
  <c r="BQ7" i="34"/>
  <c r="P7" i="34"/>
  <c r="O12" i="1"/>
  <c r="P12" i="3"/>
  <c r="D12" i="3" s="1"/>
  <c r="O30" i="1"/>
  <c r="P30" i="3"/>
  <c r="D30" i="3" s="1"/>
  <c r="BJ23" i="34"/>
  <c r="O39" i="1"/>
  <c r="P39" i="1" s="1"/>
  <c r="Q39" i="1" s="1"/>
  <c r="P39" i="3"/>
  <c r="D39" i="3" s="1"/>
  <c r="O17" i="1"/>
  <c r="P17" i="1" s="1"/>
  <c r="Q17" i="1" s="1"/>
  <c r="P17" i="3"/>
  <c r="D17" i="3" s="1"/>
  <c r="D20" i="3"/>
  <c r="O41" i="1"/>
  <c r="P41" i="3"/>
  <c r="O34" i="1"/>
  <c r="P34" i="1" s="1"/>
  <c r="Q34" i="1" s="1"/>
  <c r="P34" i="3"/>
  <c r="D34" i="3" s="1"/>
  <c r="AC10" i="23"/>
  <c r="AC9" i="33"/>
  <c r="D9" i="23"/>
  <c r="AE9" i="33"/>
  <c r="AE10" i="23"/>
  <c r="R11" i="33"/>
  <c r="R12" i="23"/>
  <c r="E11" i="23"/>
  <c r="E10" i="33"/>
  <c r="I10" i="33"/>
  <c r="I11" i="23"/>
  <c r="T9" i="33"/>
  <c r="T10" i="23"/>
  <c r="X10" i="33"/>
  <c r="X11" i="23"/>
  <c r="W11" i="23"/>
  <c r="W10" i="33"/>
  <c r="V11" i="23"/>
  <c r="V10" i="33"/>
  <c r="G12" i="33"/>
  <c r="AG9" i="33"/>
  <c r="AG10" i="23"/>
  <c r="Y9" i="33"/>
  <c r="Y10" i="23"/>
  <c r="P9" i="33"/>
  <c r="P10" i="23"/>
  <c r="H10" i="33"/>
  <c r="H11" i="23"/>
  <c r="AB11" i="33"/>
  <c r="AB12" i="23"/>
  <c r="Z9" i="33"/>
  <c r="Z10" i="23"/>
  <c r="J9" i="33"/>
  <c r="J10" i="23"/>
  <c r="L10" i="33"/>
  <c r="L11" i="23"/>
  <c r="O11" i="23"/>
  <c r="O10" i="33"/>
  <c r="Q11" i="23"/>
  <c r="Q10" i="33"/>
  <c r="U11" i="23"/>
  <c r="U10" i="33"/>
  <c r="AA11" i="23"/>
  <c r="AA10" i="33"/>
  <c r="S9" i="33"/>
  <c r="S10" i="23"/>
  <c r="N9" i="33"/>
  <c r="N10" i="23"/>
  <c r="M10" i="33"/>
  <c r="M11" i="23"/>
  <c r="AD10" i="33"/>
  <c r="AD11" i="23"/>
  <c r="F11" i="23"/>
  <c r="G13" i="33"/>
  <c r="G14" i="23"/>
  <c r="K11" i="23"/>
  <c r="K10" i="33"/>
  <c r="X7" i="1"/>
  <c r="Y27" i="1"/>
  <c r="Y39" i="1"/>
  <c r="P9" i="1"/>
  <c r="Q9" i="1" s="1"/>
  <c r="P36" i="1"/>
  <c r="Q36" i="1" s="1"/>
  <c r="Y9" i="1"/>
  <c r="P16" i="1"/>
  <c r="Q16" i="1" s="1"/>
  <c r="P20" i="1"/>
  <c r="Q20" i="1" s="1"/>
  <c r="D41" i="3"/>
  <c r="E41" i="1"/>
  <c r="BJ41" i="34"/>
  <c r="Y40" i="1"/>
  <c r="BJ40" i="34"/>
  <c r="BJ38" i="34"/>
  <c r="BJ37" i="34"/>
  <c r="Y36" i="1"/>
  <c r="BJ36" i="34"/>
  <c r="E35" i="34"/>
  <c r="D35" i="34" s="1"/>
  <c r="BJ34" i="34"/>
  <c r="D33" i="34"/>
  <c r="BJ33" i="34"/>
  <c r="E32" i="34"/>
  <c r="D32" i="34" s="1"/>
  <c r="D31" i="34"/>
  <c r="BJ31" i="34"/>
  <c r="P30" i="1"/>
  <c r="Q30" i="1" s="1"/>
  <c r="D30" i="34"/>
  <c r="BJ30" i="34"/>
  <c r="E29" i="34"/>
  <c r="D29" i="34" s="1"/>
  <c r="E28" i="34"/>
  <c r="D28" i="34" s="1"/>
  <c r="BJ26" i="34"/>
  <c r="BJ25" i="34"/>
  <c r="D25" i="34"/>
  <c r="D24" i="34"/>
  <c r="BJ24" i="34"/>
  <c r="Y23" i="1"/>
  <c r="D22" i="34"/>
  <c r="BJ22" i="34"/>
  <c r="BJ21" i="34"/>
  <c r="E21" i="34"/>
  <c r="D21" i="34" s="1"/>
  <c r="BJ20" i="34"/>
  <c r="E20" i="34"/>
  <c r="D20" i="34" s="1"/>
  <c r="Y20" i="1"/>
  <c r="BJ19" i="34"/>
  <c r="E19" i="34"/>
  <c r="D19" i="34" s="1"/>
  <c r="BJ18" i="34"/>
  <c r="E18" i="34"/>
  <c r="D18" i="34" s="1"/>
  <c r="BJ17" i="34"/>
  <c r="E17" i="34"/>
  <c r="D17" i="34" s="1"/>
  <c r="BJ16" i="34"/>
  <c r="E16" i="34"/>
  <c r="D16" i="34" s="1"/>
  <c r="D14" i="34"/>
  <c r="BJ14" i="34"/>
  <c r="D13" i="34"/>
  <c r="BJ13" i="34"/>
  <c r="P12" i="1"/>
  <c r="Q12" i="1" s="1"/>
  <c r="Y12" i="1"/>
  <c r="Y11" i="1"/>
  <c r="D11" i="34"/>
  <c r="BJ11" i="34"/>
  <c r="Y10" i="1"/>
  <c r="BJ10" i="34"/>
  <c r="D10" i="34"/>
  <c r="BJ9" i="34"/>
  <c r="D9" i="34"/>
  <c r="E8" i="34"/>
  <c r="Y8" i="1"/>
  <c r="D8" i="33"/>
  <c r="P41" i="1" l="1"/>
  <c r="Q41" i="1" s="1"/>
  <c r="E7" i="1"/>
  <c r="AE7" i="1"/>
  <c r="P8" i="1"/>
  <c r="Q8" i="1" s="1"/>
  <c r="G7" i="1"/>
  <c r="Y7" i="1"/>
  <c r="BJ7" i="34"/>
  <c r="D8" i="34"/>
  <c r="D7" i="34" s="1"/>
  <c r="E7" i="34"/>
  <c r="O7" i="1"/>
  <c r="AC11" i="23"/>
  <c r="AC10" i="33"/>
  <c r="R12" i="33"/>
  <c r="R13" i="23"/>
  <c r="AE10" i="33"/>
  <c r="AE11" i="23"/>
  <c r="D9" i="33"/>
  <c r="D9" i="1" s="1"/>
  <c r="G15" i="23"/>
  <c r="G14" i="33"/>
  <c r="M12" i="23"/>
  <c r="M11" i="33"/>
  <c r="Z10" i="33"/>
  <c r="Z11" i="23"/>
  <c r="AD11" i="33"/>
  <c r="AD12" i="23"/>
  <c r="S10" i="33"/>
  <c r="S11" i="23"/>
  <c r="J10" i="33"/>
  <c r="J11" i="23"/>
  <c r="H11" i="33"/>
  <c r="H12" i="23"/>
  <c r="AG10" i="33"/>
  <c r="AG11" i="23"/>
  <c r="T11" i="23"/>
  <c r="T10" i="33"/>
  <c r="Q12" i="23"/>
  <c r="Q11" i="33"/>
  <c r="AA12" i="23"/>
  <c r="AA11" i="33"/>
  <c r="O11" i="33"/>
  <c r="O12" i="23"/>
  <c r="W12" i="23"/>
  <c r="W11" i="33"/>
  <c r="K12" i="23"/>
  <c r="K11" i="33"/>
  <c r="E12" i="23"/>
  <c r="E11" i="33"/>
  <c r="F12" i="23"/>
  <c r="F11" i="33"/>
  <c r="N11" i="23"/>
  <c r="N10" i="33"/>
  <c r="L11" i="33"/>
  <c r="L12" i="23"/>
  <c r="AB12" i="33"/>
  <c r="AB13" i="23"/>
  <c r="Y10" i="33"/>
  <c r="Y11" i="23"/>
  <c r="X11" i="33"/>
  <c r="X12" i="23"/>
  <c r="I11" i="33"/>
  <c r="I12" i="23"/>
  <c r="V11" i="33"/>
  <c r="V12" i="23"/>
  <c r="P11" i="23"/>
  <c r="P10" i="33"/>
  <c r="D10" i="23"/>
  <c r="U11" i="33"/>
  <c r="U12" i="23"/>
  <c r="D8" i="1"/>
  <c r="P7" i="1" l="1"/>
  <c r="Q7" i="1" s="1"/>
  <c r="AC12" i="23"/>
  <c r="AC11" i="33"/>
  <c r="AE11" i="33"/>
  <c r="AE12" i="23"/>
  <c r="R14" i="23"/>
  <c r="R13" i="33"/>
  <c r="V12" i="33"/>
  <c r="V13" i="23"/>
  <c r="AA13" i="23"/>
  <c r="AA12" i="33"/>
  <c r="J11" i="33"/>
  <c r="J12" i="23"/>
  <c r="D10" i="33"/>
  <c r="M12" i="33"/>
  <c r="M13" i="23"/>
  <c r="Y11" i="33"/>
  <c r="Y12" i="23"/>
  <c r="T11" i="33"/>
  <c r="T12" i="23"/>
  <c r="N11" i="33"/>
  <c r="N12" i="23"/>
  <c r="K12" i="33"/>
  <c r="K13" i="23"/>
  <c r="AG11" i="33"/>
  <c r="AG12" i="23"/>
  <c r="S11" i="33"/>
  <c r="S12" i="23"/>
  <c r="G16" i="23"/>
  <c r="G15" i="33"/>
  <c r="I12" i="33"/>
  <c r="I13" i="23"/>
  <c r="AB14" i="23"/>
  <c r="AB13" i="33"/>
  <c r="O13" i="23"/>
  <c r="O12" i="33"/>
  <c r="Z11" i="33"/>
  <c r="Z12" i="23"/>
  <c r="P12" i="23"/>
  <c r="P11" i="33"/>
  <c r="F13" i="23"/>
  <c r="F12" i="33"/>
  <c r="Q13" i="23"/>
  <c r="Q12" i="33"/>
  <c r="H12" i="33"/>
  <c r="H13" i="23"/>
  <c r="AD12" i="33"/>
  <c r="AD13" i="23"/>
  <c r="U12" i="33"/>
  <c r="U13" i="23"/>
  <c r="X13" i="23"/>
  <c r="X12" i="33"/>
  <c r="L12" i="33"/>
  <c r="L13" i="23"/>
  <c r="D11" i="23"/>
  <c r="E13" i="23"/>
  <c r="E12" i="33"/>
  <c r="W13" i="23"/>
  <c r="W12" i="33"/>
  <c r="AC12" i="33" l="1"/>
  <c r="AC13" i="23"/>
  <c r="AE12" i="33"/>
  <c r="AE13" i="23"/>
  <c r="R15" i="23"/>
  <c r="R14" i="33"/>
  <c r="AG12" i="33"/>
  <c r="AG13" i="23"/>
  <c r="N13" i="23"/>
  <c r="N12" i="33"/>
  <c r="V13" i="33"/>
  <c r="V14" i="23"/>
  <c r="L14" i="23"/>
  <c r="L13" i="33"/>
  <c r="AD13" i="33"/>
  <c r="AD14" i="23"/>
  <c r="P12" i="33"/>
  <c r="P13" i="23"/>
  <c r="D11" i="33"/>
  <c r="D11" i="1" s="1"/>
  <c r="G16" i="33"/>
  <c r="G17" i="23"/>
  <c r="K13" i="33"/>
  <c r="K14" i="23"/>
  <c r="M13" i="33"/>
  <c r="M14" i="23"/>
  <c r="AA13" i="33"/>
  <c r="AA14" i="23"/>
  <c r="Z13" i="23"/>
  <c r="Z12" i="33"/>
  <c r="W13" i="33"/>
  <c r="W14" i="23"/>
  <c r="H13" i="33"/>
  <c r="H14" i="23"/>
  <c r="AB14" i="33"/>
  <c r="AB15" i="23"/>
  <c r="T12" i="33"/>
  <c r="T13" i="23"/>
  <c r="X13" i="33"/>
  <c r="X14" i="23"/>
  <c r="F14" i="23"/>
  <c r="F13" i="33"/>
  <c r="I13" i="33"/>
  <c r="I14" i="23"/>
  <c r="S12" i="33"/>
  <c r="S13" i="23"/>
  <c r="D10" i="1"/>
  <c r="E14" i="23"/>
  <c r="E13" i="33"/>
  <c r="U13" i="33"/>
  <c r="U14" i="23"/>
  <c r="D12" i="23"/>
  <c r="O13" i="33"/>
  <c r="O14" i="23"/>
  <c r="Y13" i="23"/>
  <c r="Y12" i="33"/>
  <c r="J12" i="33"/>
  <c r="J13" i="23"/>
  <c r="Q14" i="23"/>
  <c r="Q13" i="33"/>
  <c r="AC14" i="23" l="1"/>
  <c r="AC13" i="33"/>
  <c r="D12" i="33"/>
  <c r="D12" i="1" s="1"/>
  <c r="R15" i="33"/>
  <c r="R16" i="23"/>
  <c r="AE13" i="33"/>
  <c r="AE14" i="23"/>
  <c r="Q15" i="23"/>
  <c r="Q14" i="33"/>
  <c r="O15" i="23"/>
  <c r="O14" i="33"/>
  <c r="S13" i="33"/>
  <c r="S14" i="23"/>
  <c r="I15" i="23"/>
  <c r="I14" i="33"/>
  <c r="X14" i="33"/>
  <c r="X15" i="23"/>
  <c r="H14" i="33"/>
  <c r="H15" i="23"/>
  <c r="AA14" i="33"/>
  <c r="AA15" i="23"/>
  <c r="G17" i="33"/>
  <c r="G18" i="23"/>
  <c r="N13" i="33"/>
  <c r="N14" i="23"/>
  <c r="AG13" i="33"/>
  <c r="AG14" i="23"/>
  <c r="Y14" i="23"/>
  <c r="Y13" i="33"/>
  <c r="U14" i="33"/>
  <c r="U15" i="23"/>
  <c r="T13" i="33"/>
  <c r="T14" i="23"/>
  <c r="W15" i="23"/>
  <c r="W14" i="33"/>
  <c r="M14" i="33"/>
  <c r="M15" i="23"/>
  <c r="L14" i="33"/>
  <c r="L15" i="23"/>
  <c r="F15" i="23"/>
  <c r="F14" i="33"/>
  <c r="P14" i="23"/>
  <c r="P13" i="33"/>
  <c r="V14" i="33"/>
  <c r="V15" i="23"/>
  <c r="D13" i="23"/>
  <c r="AB16" i="23"/>
  <c r="AB15" i="33"/>
  <c r="K15" i="23"/>
  <c r="K14" i="33"/>
  <c r="J13" i="33"/>
  <c r="J14" i="23"/>
  <c r="E15" i="23"/>
  <c r="E14" i="33"/>
  <c r="Z13" i="33"/>
  <c r="Z14" i="23"/>
  <c r="AD14" i="33"/>
  <c r="AD15" i="23"/>
  <c r="AC15" i="23" l="1"/>
  <c r="AC14" i="33"/>
  <c r="R16" i="33"/>
  <c r="R17" i="23"/>
  <c r="D13" i="33"/>
  <c r="D13" i="1" s="1"/>
  <c r="AE14" i="33"/>
  <c r="AE15" i="23"/>
  <c r="N14" i="33"/>
  <c r="N15" i="23"/>
  <c r="AA16" i="23"/>
  <c r="AA15" i="33"/>
  <c r="X15" i="33"/>
  <c r="X16" i="23"/>
  <c r="O16" i="23"/>
  <c r="O15" i="33"/>
  <c r="AD15" i="33"/>
  <c r="AD16" i="23"/>
  <c r="P15" i="23"/>
  <c r="P14" i="33"/>
  <c r="Y15" i="23"/>
  <c r="Y14" i="33"/>
  <c r="G18" i="33"/>
  <c r="G19" i="23"/>
  <c r="H15" i="33"/>
  <c r="H16" i="23"/>
  <c r="J14" i="33"/>
  <c r="J15" i="23"/>
  <c r="F16" i="23"/>
  <c r="F15" i="33"/>
  <c r="AG14" i="33"/>
  <c r="AG15" i="23"/>
  <c r="I15" i="33"/>
  <c r="I16" i="23"/>
  <c r="Q15" i="33"/>
  <c r="Q16" i="23"/>
  <c r="E15" i="33"/>
  <c r="E16" i="23"/>
  <c r="AB16" i="33"/>
  <c r="AB17" i="23"/>
  <c r="M16" i="23"/>
  <c r="M15" i="33"/>
  <c r="Z14" i="33"/>
  <c r="Z15" i="23"/>
  <c r="V15" i="33"/>
  <c r="V16" i="23"/>
  <c r="D14" i="23"/>
  <c r="W15" i="33"/>
  <c r="W16" i="23"/>
  <c r="S14" i="33"/>
  <c r="S15" i="23"/>
  <c r="K15" i="33"/>
  <c r="K16" i="23"/>
  <c r="L16" i="23"/>
  <c r="L15" i="33"/>
  <c r="T14" i="33"/>
  <c r="T15" i="23"/>
  <c r="U15" i="33"/>
  <c r="U16" i="23"/>
  <c r="AC15" i="33" l="1"/>
  <c r="AC16" i="23"/>
  <c r="D14" i="33"/>
  <c r="D14" i="1" s="1"/>
  <c r="AE15" i="33"/>
  <c r="AE16" i="23"/>
  <c r="R17" i="33"/>
  <c r="R18" i="23"/>
  <c r="AA16" i="33"/>
  <c r="AA17" i="23"/>
  <c r="O16" i="33"/>
  <c r="O17" i="23"/>
  <c r="N16" i="23"/>
  <c r="N15" i="33"/>
  <c r="U16" i="33"/>
  <c r="U17" i="23"/>
  <c r="F17" i="23"/>
  <c r="F16" i="33"/>
  <c r="G20" i="23"/>
  <c r="G19" i="33"/>
  <c r="P16" i="23"/>
  <c r="P15" i="33"/>
  <c r="W16" i="33"/>
  <c r="W17" i="23"/>
  <c r="I17" i="23"/>
  <c r="I16" i="33"/>
  <c r="D15" i="23"/>
  <c r="AD17" i="23"/>
  <c r="AD16" i="33"/>
  <c r="X16" i="33"/>
  <c r="X17" i="23"/>
  <c r="L16" i="33"/>
  <c r="L17" i="23"/>
  <c r="Q16" i="33"/>
  <c r="Q17" i="23"/>
  <c r="S15" i="33"/>
  <c r="S16" i="23"/>
  <c r="Z15" i="33"/>
  <c r="Z16" i="23"/>
  <c r="E16" i="33"/>
  <c r="E17" i="23"/>
  <c r="J15" i="33"/>
  <c r="J16" i="23"/>
  <c r="H16" i="33"/>
  <c r="H17" i="23"/>
  <c r="K17" i="23"/>
  <c r="K16" i="33"/>
  <c r="M17" i="23"/>
  <c r="M16" i="33"/>
  <c r="AB18" i="23"/>
  <c r="AB17" i="33"/>
  <c r="T15" i="33"/>
  <c r="T16" i="23"/>
  <c r="V16" i="33"/>
  <c r="V17" i="23"/>
  <c r="AG15" i="33"/>
  <c r="AG16" i="23"/>
  <c r="Y15" i="33"/>
  <c r="Y16" i="23"/>
  <c r="AC17" i="23" l="1"/>
  <c r="AC16" i="33"/>
  <c r="D15" i="33"/>
  <c r="D15" i="1" s="1"/>
  <c r="R18" i="33"/>
  <c r="R19" i="23"/>
  <c r="AE16" i="33"/>
  <c r="AE17" i="23"/>
  <c r="AG16" i="33"/>
  <c r="AG17" i="23"/>
  <c r="M17" i="33"/>
  <c r="M18" i="23"/>
  <c r="T16" i="33"/>
  <c r="T17" i="23"/>
  <c r="E18" i="23"/>
  <c r="E17" i="33"/>
  <c r="Q18" i="23"/>
  <c r="Q17" i="33"/>
  <c r="X17" i="33"/>
  <c r="X18" i="23"/>
  <c r="I18" i="23"/>
  <c r="I17" i="33"/>
  <c r="G20" i="33"/>
  <c r="G21" i="23"/>
  <c r="U17" i="33"/>
  <c r="U18" i="23"/>
  <c r="W18" i="23"/>
  <c r="W17" i="33"/>
  <c r="F18" i="23"/>
  <c r="F17" i="33"/>
  <c r="K18" i="23"/>
  <c r="K17" i="33"/>
  <c r="H17" i="33"/>
  <c r="H18" i="23"/>
  <c r="Y16" i="33"/>
  <c r="Y17" i="23"/>
  <c r="D16" i="23"/>
  <c r="N16" i="33"/>
  <c r="N17" i="23"/>
  <c r="AA18" i="23"/>
  <c r="AA17" i="33"/>
  <c r="V18" i="23"/>
  <c r="V17" i="33"/>
  <c r="Z17" i="23"/>
  <c r="Z16" i="33"/>
  <c r="AB19" i="23"/>
  <c r="AB18" i="33"/>
  <c r="AD18" i="23"/>
  <c r="AD17" i="33"/>
  <c r="J17" i="23"/>
  <c r="J16" i="33"/>
  <c r="S16" i="33"/>
  <c r="S17" i="23"/>
  <c r="L17" i="33"/>
  <c r="L18" i="23"/>
  <c r="P16" i="33"/>
  <c r="P17" i="23"/>
  <c r="O17" i="33"/>
  <c r="O18" i="23"/>
  <c r="AC18" i="23" l="1"/>
  <c r="AC17" i="33"/>
  <c r="D16" i="33"/>
  <c r="D16" i="1" s="1"/>
  <c r="AE18" i="23"/>
  <c r="AE17" i="33"/>
  <c r="R19" i="33"/>
  <c r="R20" i="23"/>
  <c r="AG18" i="23"/>
  <c r="AG17" i="33"/>
  <c r="AD19" i="23"/>
  <c r="AD18" i="33"/>
  <c r="N17" i="33"/>
  <c r="N18" i="23"/>
  <c r="W19" i="23"/>
  <c r="W18" i="33"/>
  <c r="I18" i="33"/>
  <c r="I19" i="23"/>
  <c r="E19" i="23"/>
  <c r="E18" i="33"/>
  <c r="V19" i="23"/>
  <c r="V18" i="33"/>
  <c r="O19" i="23"/>
  <c r="O18" i="33"/>
  <c r="L18" i="33"/>
  <c r="L19" i="23"/>
  <c r="K19" i="23"/>
  <c r="K18" i="33"/>
  <c r="U18" i="33"/>
  <c r="U19" i="23"/>
  <c r="X18" i="33"/>
  <c r="X19" i="23"/>
  <c r="T17" i="33"/>
  <c r="T18" i="23"/>
  <c r="Z17" i="33"/>
  <c r="Z18" i="23"/>
  <c r="D17" i="23"/>
  <c r="Q19" i="23"/>
  <c r="Q18" i="33"/>
  <c r="P18" i="23"/>
  <c r="P17" i="33"/>
  <c r="J17" i="33"/>
  <c r="J18" i="23"/>
  <c r="AA19" i="23"/>
  <c r="AA18" i="33"/>
  <c r="Y17" i="33"/>
  <c r="Y18" i="23"/>
  <c r="H18" i="33"/>
  <c r="H19" i="23"/>
  <c r="AB19" i="33"/>
  <c r="AB20" i="23"/>
  <c r="S17" i="33"/>
  <c r="S18" i="23"/>
  <c r="F19" i="23"/>
  <c r="F18" i="33"/>
  <c r="G21" i="33"/>
  <c r="G22" i="23"/>
  <c r="M18" i="33"/>
  <c r="M19" i="23"/>
  <c r="AC18" i="33" l="1"/>
  <c r="AC19" i="23"/>
  <c r="D17" i="33"/>
  <c r="D17" i="1" s="1"/>
  <c r="D18" i="23"/>
  <c r="R21" i="23"/>
  <c r="R20" i="33"/>
  <c r="AE18" i="33"/>
  <c r="AE19" i="23"/>
  <c r="E20" i="23"/>
  <c r="E19" i="33"/>
  <c r="M19" i="33"/>
  <c r="M20" i="23"/>
  <c r="L19" i="33"/>
  <c r="L20" i="23"/>
  <c r="AB20" i="33"/>
  <c r="AB21" i="23"/>
  <c r="P19" i="23"/>
  <c r="P18" i="33"/>
  <c r="T18" i="33"/>
  <c r="T19" i="23"/>
  <c r="K20" i="23"/>
  <c r="K19" i="33"/>
  <c r="O20" i="23"/>
  <c r="O19" i="33"/>
  <c r="AD20" i="23"/>
  <c r="AD19" i="33"/>
  <c r="F20" i="23"/>
  <c r="F19" i="33"/>
  <c r="U19" i="33"/>
  <c r="U20" i="23"/>
  <c r="Y19" i="23"/>
  <c r="Y18" i="33"/>
  <c r="H19" i="33"/>
  <c r="H20" i="23"/>
  <c r="AA19" i="33"/>
  <c r="AA20" i="23"/>
  <c r="Q20" i="23"/>
  <c r="Q19" i="33"/>
  <c r="X19" i="33"/>
  <c r="X20" i="23"/>
  <c r="Z18" i="33"/>
  <c r="Z19" i="23"/>
  <c r="N19" i="23"/>
  <c r="N18" i="33"/>
  <c r="S18" i="33"/>
  <c r="S19" i="23"/>
  <c r="I19" i="33"/>
  <c r="I20" i="23"/>
  <c r="G23" i="23"/>
  <c r="G22" i="33"/>
  <c r="J18" i="33"/>
  <c r="J19" i="23"/>
  <c r="V20" i="23"/>
  <c r="V19" i="33"/>
  <c r="W20" i="23"/>
  <c r="W19" i="33"/>
  <c r="AG19" i="23"/>
  <c r="AG18" i="33"/>
  <c r="AC20" i="23" l="1"/>
  <c r="AC19" i="33"/>
  <c r="AE20" i="23"/>
  <c r="AE19" i="33"/>
  <c r="R22" i="23"/>
  <c r="R21" i="33"/>
  <c r="D18" i="33"/>
  <c r="D18" i="1" s="1"/>
  <c r="H20" i="33"/>
  <c r="H21" i="23"/>
  <c r="M20" i="33"/>
  <c r="M21" i="23"/>
  <c r="V20" i="33"/>
  <c r="V21" i="23"/>
  <c r="X20" i="33"/>
  <c r="X21" i="23"/>
  <c r="J20" i="23"/>
  <c r="J19" i="33"/>
  <c r="G24" i="23"/>
  <c r="G23" i="33"/>
  <c r="N19" i="33"/>
  <c r="N20" i="23"/>
  <c r="F21" i="23"/>
  <c r="F20" i="33"/>
  <c r="O20" i="33"/>
  <c r="O21" i="23"/>
  <c r="P20" i="23"/>
  <c r="P19" i="33"/>
  <c r="D19" i="23"/>
  <c r="AB21" i="33"/>
  <c r="AB22" i="23"/>
  <c r="Q21" i="23"/>
  <c r="Q20" i="33"/>
  <c r="AG20" i="23"/>
  <c r="AG19" i="33"/>
  <c r="I20" i="33"/>
  <c r="I21" i="23"/>
  <c r="K21" i="23"/>
  <c r="K20" i="33"/>
  <c r="E21" i="23"/>
  <c r="E20" i="33"/>
  <c r="W21" i="23"/>
  <c r="W20" i="33"/>
  <c r="S19" i="33"/>
  <c r="S20" i="23"/>
  <c r="AA20" i="33"/>
  <c r="AA21" i="23"/>
  <c r="U21" i="23"/>
  <c r="U20" i="33"/>
  <c r="AD20" i="33"/>
  <c r="AD21" i="23"/>
  <c r="T19" i="33"/>
  <c r="T20" i="23"/>
  <c r="L20" i="33"/>
  <c r="L21" i="23"/>
  <c r="Z19" i="33"/>
  <c r="Z20" i="23"/>
  <c r="Y19" i="33"/>
  <c r="Y20" i="23"/>
  <c r="AC21" i="23" l="1"/>
  <c r="AC20" i="33"/>
  <c r="D19" i="33"/>
  <c r="D19" i="1" s="1"/>
  <c r="R22" i="33"/>
  <c r="R23" i="23"/>
  <c r="AE21" i="23"/>
  <c r="AE20" i="33"/>
  <c r="G24" i="33"/>
  <c r="G25" i="23"/>
  <c r="S21" i="23"/>
  <c r="S20" i="33"/>
  <c r="D20" i="23"/>
  <c r="J21" i="23"/>
  <c r="J20" i="33"/>
  <c r="W22" i="23"/>
  <c r="W21" i="33"/>
  <c r="M22" i="23"/>
  <c r="M21" i="33"/>
  <c r="Y20" i="33"/>
  <c r="Y21" i="23"/>
  <c r="P20" i="33"/>
  <c r="P21" i="23"/>
  <c r="N20" i="33"/>
  <c r="N21" i="23"/>
  <c r="X21" i="33"/>
  <c r="X22" i="23"/>
  <c r="H21" i="33"/>
  <c r="H22" i="23"/>
  <c r="AD21" i="33"/>
  <c r="AD22" i="23"/>
  <c r="AG20" i="33"/>
  <c r="AG21" i="23"/>
  <c r="L21" i="33"/>
  <c r="L22" i="23"/>
  <c r="U22" i="23"/>
  <c r="U21" i="33"/>
  <c r="K21" i="33"/>
  <c r="K22" i="23"/>
  <c r="Q21" i="33"/>
  <c r="Q22" i="23"/>
  <c r="O22" i="23"/>
  <c r="O21" i="33"/>
  <c r="F22" i="23"/>
  <c r="F21" i="33"/>
  <c r="E22" i="23"/>
  <c r="E21" i="33"/>
  <c r="Z20" i="33"/>
  <c r="Z21" i="23"/>
  <c r="T20" i="33"/>
  <c r="T21" i="23"/>
  <c r="AA22" i="23"/>
  <c r="AA21" i="33"/>
  <c r="I22" i="23"/>
  <c r="I21" i="33"/>
  <c r="AB23" i="23"/>
  <c r="AB22" i="33"/>
  <c r="V22" i="23"/>
  <c r="V21" i="33"/>
  <c r="AC22" i="23" l="1"/>
  <c r="AC21" i="33"/>
  <c r="AE22" i="23"/>
  <c r="AE21" i="33"/>
  <c r="R24" i="23"/>
  <c r="R23" i="33"/>
  <c r="D20" i="33"/>
  <c r="D20" i="1" s="1"/>
  <c r="K22" i="33"/>
  <c r="K23" i="23"/>
  <c r="X22" i="33"/>
  <c r="X23" i="23"/>
  <c r="Y21" i="33"/>
  <c r="Y22" i="23"/>
  <c r="F23" i="23"/>
  <c r="F22" i="33"/>
  <c r="W23" i="23"/>
  <c r="W22" i="33"/>
  <c r="AD22" i="33"/>
  <c r="AD23" i="23"/>
  <c r="S21" i="33"/>
  <c r="S22" i="23"/>
  <c r="V23" i="23"/>
  <c r="V22" i="33"/>
  <c r="T21" i="33"/>
  <c r="T22" i="23"/>
  <c r="M23" i="23"/>
  <c r="M22" i="33"/>
  <c r="J21" i="33"/>
  <c r="J22" i="23"/>
  <c r="G25" i="33"/>
  <c r="G26" i="23"/>
  <c r="I22" i="33"/>
  <c r="I23" i="23"/>
  <c r="AG21" i="33"/>
  <c r="AG22" i="23"/>
  <c r="D21" i="23"/>
  <c r="AA22" i="33"/>
  <c r="AA23" i="23"/>
  <c r="N21" i="33"/>
  <c r="N22" i="23"/>
  <c r="O22" i="33"/>
  <c r="O23" i="23"/>
  <c r="U23" i="23"/>
  <c r="U22" i="33"/>
  <c r="AB23" i="33"/>
  <c r="AB24" i="23"/>
  <c r="E23" i="23"/>
  <c r="E22" i="33"/>
  <c r="Q22" i="33"/>
  <c r="Q23" i="23"/>
  <c r="L22" i="33"/>
  <c r="L23" i="23"/>
  <c r="H22" i="33"/>
  <c r="H23" i="23"/>
  <c r="P21" i="33"/>
  <c r="P22" i="23"/>
  <c r="Z21" i="33"/>
  <c r="Z22" i="23"/>
  <c r="AC22" i="33" l="1"/>
  <c r="AC23" i="23"/>
  <c r="D21" i="33"/>
  <c r="D21" i="1" s="1"/>
  <c r="R24" i="33"/>
  <c r="R25" i="23"/>
  <c r="D22" i="23"/>
  <c r="AE22" i="33"/>
  <c r="AE23" i="23"/>
  <c r="Q24" i="23"/>
  <c r="Q23" i="33"/>
  <c r="P23" i="23"/>
  <c r="P22" i="33"/>
  <c r="AA23" i="33"/>
  <c r="AA24" i="23"/>
  <c r="M24" i="23"/>
  <c r="M23" i="33"/>
  <c r="Y22" i="33"/>
  <c r="Y23" i="23"/>
  <c r="U23" i="33"/>
  <c r="U24" i="23"/>
  <c r="G26" i="33"/>
  <c r="G27" i="23"/>
  <c r="H23" i="33"/>
  <c r="H24" i="23"/>
  <c r="F24" i="23"/>
  <c r="F23" i="33"/>
  <c r="X23" i="33"/>
  <c r="X24" i="23"/>
  <c r="T22" i="33"/>
  <c r="T23" i="23"/>
  <c r="Z22" i="33"/>
  <c r="Z23" i="23"/>
  <c r="O24" i="23"/>
  <c r="O23" i="33"/>
  <c r="E24" i="23"/>
  <c r="E23" i="33"/>
  <c r="AG22" i="33"/>
  <c r="AG23" i="23"/>
  <c r="J23" i="23"/>
  <c r="J22" i="33"/>
  <c r="L24" i="23"/>
  <c r="L23" i="33"/>
  <c r="AB25" i="23"/>
  <c r="AB24" i="33"/>
  <c r="N22" i="33"/>
  <c r="N23" i="23"/>
  <c r="V23" i="33"/>
  <c r="V24" i="23"/>
  <c r="W24" i="23"/>
  <c r="W23" i="33"/>
  <c r="K24" i="23"/>
  <c r="K23" i="33"/>
  <c r="AD24" i="23"/>
  <c r="AD23" i="33"/>
  <c r="I23" i="33"/>
  <c r="I24" i="23"/>
  <c r="S22" i="33"/>
  <c r="S23" i="23"/>
  <c r="AC24" i="23" l="1"/>
  <c r="AC23" i="33"/>
  <c r="AE23" i="33"/>
  <c r="AE24" i="23"/>
  <c r="D22" i="33"/>
  <c r="D22" i="1" s="1"/>
  <c r="R26" i="23"/>
  <c r="R25" i="33"/>
  <c r="D23" i="23"/>
  <c r="F25" i="23"/>
  <c r="F24" i="33"/>
  <c r="U24" i="33"/>
  <c r="U25" i="23"/>
  <c r="AA25" i="23"/>
  <c r="AA24" i="33"/>
  <c r="H25" i="23"/>
  <c r="H24" i="33"/>
  <c r="Y23" i="33"/>
  <c r="Y24" i="23"/>
  <c r="W24" i="33"/>
  <c r="W25" i="23"/>
  <c r="L25" i="23"/>
  <c r="L24" i="33"/>
  <c r="Z23" i="33"/>
  <c r="Z24" i="23"/>
  <c r="X24" i="33"/>
  <c r="X25" i="23"/>
  <c r="P23" i="33"/>
  <c r="P24" i="23"/>
  <c r="AB25" i="33"/>
  <c r="AB26" i="23"/>
  <c r="S24" i="23"/>
  <c r="S23" i="33"/>
  <c r="V25" i="23"/>
  <c r="V24" i="33"/>
  <c r="G28" i="23"/>
  <c r="G27" i="33"/>
  <c r="AD25" i="23"/>
  <c r="AD24" i="33"/>
  <c r="J24" i="23"/>
  <c r="J23" i="33"/>
  <c r="O25" i="23"/>
  <c r="O24" i="33"/>
  <c r="AG23" i="33"/>
  <c r="AG24" i="23"/>
  <c r="K24" i="33"/>
  <c r="K25" i="23"/>
  <c r="I25" i="23"/>
  <c r="I24" i="33"/>
  <c r="N23" i="33"/>
  <c r="N24" i="23"/>
  <c r="E25" i="23"/>
  <c r="E24" i="33"/>
  <c r="T23" i="33"/>
  <c r="T24" i="23"/>
  <c r="M25" i="23"/>
  <c r="M24" i="33"/>
  <c r="Q25" i="23"/>
  <c r="Q24" i="33"/>
  <c r="AC24" i="33" l="1"/>
  <c r="AC25" i="23"/>
  <c r="R26" i="33"/>
  <c r="R27" i="23"/>
  <c r="D23" i="33"/>
  <c r="D23" i="1" s="1"/>
  <c r="AE25" i="23"/>
  <c r="AE24" i="33"/>
  <c r="S24" i="33"/>
  <c r="S25" i="23"/>
  <c r="AA25" i="33"/>
  <c r="AA26" i="23"/>
  <c r="O26" i="23"/>
  <c r="O25" i="33"/>
  <c r="G29" i="23"/>
  <c r="G28" i="33"/>
  <c r="AB26" i="33"/>
  <c r="AB27" i="23"/>
  <c r="Z25" i="23"/>
  <c r="Z24" i="33"/>
  <c r="Y24" i="33"/>
  <c r="Y25" i="23"/>
  <c r="U26" i="23"/>
  <c r="U25" i="33"/>
  <c r="AG24" i="33"/>
  <c r="AG25" i="23"/>
  <c r="E26" i="23"/>
  <c r="E25" i="33"/>
  <c r="J24" i="33"/>
  <c r="J25" i="23"/>
  <c r="N25" i="23"/>
  <c r="N24" i="33"/>
  <c r="V25" i="33"/>
  <c r="V26" i="23"/>
  <c r="L26" i="23"/>
  <c r="L25" i="33"/>
  <c r="H26" i="23"/>
  <c r="H25" i="33"/>
  <c r="F26" i="23"/>
  <c r="F25" i="33"/>
  <c r="T24" i="33"/>
  <c r="T25" i="23"/>
  <c r="K25" i="33"/>
  <c r="K26" i="23"/>
  <c r="Q26" i="23"/>
  <c r="Q25" i="33"/>
  <c r="P25" i="23"/>
  <c r="P24" i="33"/>
  <c r="M25" i="33"/>
  <c r="M26" i="23"/>
  <c r="I25" i="33"/>
  <c r="I26" i="23"/>
  <c r="AD25" i="33"/>
  <c r="AD26" i="23"/>
  <c r="X25" i="33"/>
  <c r="X26" i="23"/>
  <c r="W25" i="33"/>
  <c r="W26" i="23"/>
  <c r="D24" i="23"/>
  <c r="AC25" i="33" l="1"/>
  <c r="AC26" i="23"/>
  <c r="D24" i="33"/>
  <c r="D24" i="1" s="1"/>
  <c r="AE26" i="23"/>
  <c r="AE25" i="33"/>
  <c r="R27" i="33"/>
  <c r="R28" i="23"/>
  <c r="AG26" i="23"/>
  <c r="AG25" i="33"/>
  <c r="AD27" i="23"/>
  <c r="AD26" i="33"/>
  <c r="L26" i="33"/>
  <c r="L27" i="23"/>
  <c r="J25" i="33"/>
  <c r="J26" i="23"/>
  <c r="Z26" i="23"/>
  <c r="Z25" i="33"/>
  <c r="O27" i="23"/>
  <c r="O26" i="33"/>
  <c r="AB28" i="23"/>
  <c r="AB27" i="33"/>
  <c r="AA27" i="23"/>
  <c r="AA26" i="33"/>
  <c r="M26" i="33"/>
  <c r="M27" i="23"/>
  <c r="U27" i="23"/>
  <c r="U26" i="33"/>
  <c r="Q27" i="23"/>
  <c r="Q26" i="33"/>
  <c r="F27" i="23"/>
  <c r="F26" i="33"/>
  <c r="K27" i="23"/>
  <c r="K26" i="33"/>
  <c r="E27" i="23"/>
  <c r="E26" i="33"/>
  <c r="Y25" i="33"/>
  <c r="Y26" i="23"/>
  <c r="S25" i="33"/>
  <c r="S26" i="23"/>
  <c r="T25" i="33"/>
  <c r="T26" i="23"/>
  <c r="W26" i="33"/>
  <c r="W27" i="23"/>
  <c r="V27" i="23"/>
  <c r="V26" i="33"/>
  <c r="X26" i="33"/>
  <c r="X27" i="23"/>
  <c r="I27" i="23"/>
  <c r="I26" i="33"/>
  <c r="P25" i="33"/>
  <c r="P26" i="23"/>
  <c r="H26" i="33"/>
  <c r="H27" i="23"/>
  <c r="N26" i="23"/>
  <c r="N25" i="33"/>
  <c r="D25" i="23"/>
  <c r="G29" i="33"/>
  <c r="G30" i="23"/>
  <c r="AC26" i="33" l="1"/>
  <c r="AC27" i="23"/>
  <c r="R28" i="33"/>
  <c r="R29" i="23"/>
  <c r="D26" i="23"/>
  <c r="D25" i="33"/>
  <c r="D25" i="1" s="1"/>
  <c r="AE27" i="23"/>
  <c r="AE26" i="33"/>
  <c r="W27" i="33"/>
  <c r="W28" i="23"/>
  <c r="S27" i="23"/>
  <c r="S26" i="33"/>
  <c r="Q27" i="33"/>
  <c r="Q28" i="23"/>
  <c r="M28" i="23"/>
  <c r="M27" i="33"/>
  <c r="L28" i="23"/>
  <c r="L27" i="33"/>
  <c r="O27" i="33"/>
  <c r="O28" i="23"/>
  <c r="P27" i="23"/>
  <c r="P26" i="33"/>
  <c r="F28" i="23"/>
  <c r="F27" i="33"/>
  <c r="AA27" i="33"/>
  <c r="AA28" i="23"/>
  <c r="Z26" i="33"/>
  <c r="Z27" i="23"/>
  <c r="AD28" i="23"/>
  <c r="AD27" i="33"/>
  <c r="X27" i="33"/>
  <c r="X28" i="23"/>
  <c r="V28" i="23"/>
  <c r="V27" i="33"/>
  <c r="U27" i="33"/>
  <c r="U28" i="23"/>
  <c r="J27" i="23"/>
  <c r="J26" i="33"/>
  <c r="H28" i="23"/>
  <c r="H27" i="33"/>
  <c r="G30" i="33"/>
  <c r="G31" i="23"/>
  <c r="K28" i="23"/>
  <c r="K27" i="33"/>
  <c r="Y26" i="33"/>
  <c r="Y27" i="23"/>
  <c r="T26" i="33"/>
  <c r="T27" i="23"/>
  <c r="N26" i="33"/>
  <c r="N27" i="23"/>
  <c r="I27" i="33"/>
  <c r="I28" i="23"/>
  <c r="E27" i="33"/>
  <c r="E28" i="23"/>
  <c r="AB29" i="23"/>
  <c r="AB28" i="33"/>
  <c r="AG27" i="23"/>
  <c r="AG26" i="33"/>
  <c r="AC28" i="23" l="1"/>
  <c r="AC27" i="33"/>
  <c r="AE27" i="33"/>
  <c r="AE28" i="23"/>
  <c r="D26" i="33"/>
  <c r="D26" i="1" s="1"/>
  <c r="R30" i="23"/>
  <c r="R29" i="33"/>
  <c r="D27" i="23"/>
  <c r="Z27" i="33"/>
  <c r="Z28" i="23"/>
  <c r="O29" i="23"/>
  <c r="O28" i="33"/>
  <c r="Q28" i="33"/>
  <c r="Q29" i="23"/>
  <c r="N27" i="33"/>
  <c r="N28" i="23"/>
  <c r="X28" i="33"/>
  <c r="X29" i="23"/>
  <c r="AA29" i="23"/>
  <c r="AA28" i="33"/>
  <c r="P27" i="33"/>
  <c r="P28" i="23"/>
  <c r="T27" i="33"/>
  <c r="T28" i="23"/>
  <c r="AG27" i="33"/>
  <c r="AG28" i="23"/>
  <c r="K29" i="23"/>
  <c r="K28" i="33"/>
  <c r="J27" i="33"/>
  <c r="J28" i="23"/>
  <c r="L29" i="23"/>
  <c r="L28" i="33"/>
  <c r="S27" i="33"/>
  <c r="S28" i="23"/>
  <c r="V28" i="33"/>
  <c r="V29" i="23"/>
  <c r="G31" i="33"/>
  <c r="G32" i="23"/>
  <c r="W28" i="33"/>
  <c r="W29" i="23"/>
  <c r="E29" i="23"/>
  <c r="E28" i="33"/>
  <c r="H28" i="33"/>
  <c r="H29" i="23"/>
  <c r="I29" i="23"/>
  <c r="I28" i="33"/>
  <c r="Y27" i="33"/>
  <c r="Y28" i="23"/>
  <c r="U29" i="23"/>
  <c r="U28" i="33"/>
  <c r="AB29" i="33"/>
  <c r="AB30" i="23"/>
  <c r="AD29" i="23"/>
  <c r="AD28" i="33"/>
  <c r="F29" i="23"/>
  <c r="F28" i="33"/>
  <c r="M28" i="33"/>
  <c r="M29" i="23"/>
  <c r="AC29" i="23" l="1"/>
  <c r="AC28" i="33"/>
  <c r="D28" i="23"/>
  <c r="R30" i="33"/>
  <c r="R31" i="23"/>
  <c r="D27" i="33"/>
  <c r="D27" i="1" s="1"/>
  <c r="AE28" i="33"/>
  <c r="AE29" i="23"/>
  <c r="X29" i="33"/>
  <c r="X30" i="23"/>
  <c r="Q29" i="33"/>
  <c r="Q30" i="23"/>
  <c r="U29" i="33"/>
  <c r="U30" i="23"/>
  <c r="Y28" i="33"/>
  <c r="Y29" i="23"/>
  <c r="K29" i="33"/>
  <c r="K30" i="23"/>
  <c r="M30" i="23"/>
  <c r="M29" i="33"/>
  <c r="E30" i="23"/>
  <c r="E29" i="33"/>
  <c r="AG29" i="23"/>
  <c r="AG28" i="33"/>
  <c r="AD30" i="23"/>
  <c r="AD29" i="33"/>
  <c r="O30" i="23"/>
  <c r="O29" i="33"/>
  <c r="G32" i="33"/>
  <c r="G33" i="23"/>
  <c r="V29" i="33"/>
  <c r="V30" i="23"/>
  <c r="P28" i="33"/>
  <c r="P29" i="23"/>
  <c r="AB31" i="23"/>
  <c r="AB30" i="33"/>
  <c r="I29" i="33"/>
  <c r="I30" i="23"/>
  <c r="S28" i="33"/>
  <c r="S29" i="23"/>
  <c r="J29" i="23"/>
  <c r="J28" i="33"/>
  <c r="T28" i="33"/>
  <c r="T29" i="23"/>
  <c r="N29" i="23"/>
  <c r="N28" i="33"/>
  <c r="Z28" i="33"/>
  <c r="Z29" i="23"/>
  <c r="L29" i="33"/>
  <c r="L30" i="23"/>
  <c r="W30" i="23"/>
  <c r="W29" i="33"/>
  <c r="F30" i="23"/>
  <c r="F29" i="33"/>
  <c r="H30" i="23"/>
  <c r="H29" i="33"/>
  <c r="AA29" i="33"/>
  <c r="AA30" i="23"/>
  <c r="AC30" i="23" l="1"/>
  <c r="AC29" i="33"/>
  <c r="AE29" i="33"/>
  <c r="AE30" i="23"/>
  <c r="D28" i="33"/>
  <c r="D28" i="1" s="1"/>
  <c r="R32" i="23"/>
  <c r="R31" i="33"/>
  <c r="U31" i="23"/>
  <c r="U30" i="33"/>
  <c r="M31" i="23"/>
  <c r="M30" i="33"/>
  <c r="G33" i="33"/>
  <c r="G34" i="23"/>
  <c r="K31" i="23"/>
  <c r="K30" i="33"/>
  <c r="Q31" i="23"/>
  <c r="Q30" i="33"/>
  <c r="AA30" i="33"/>
  <c r="AA31" i="23"/>
  <c r="AG29" i="33"/>
  <c r="AG30" i="23"/>
  <c r="N29" i="33"/>
  <c r="N30" i="23"/>
  <c r="Y29" i="33"/>
  <c r="Y30" i="23"/>
  <c r="X31" i="23"/>
  <c r="X30" i="33"/>
  <c r="V31" i="23"/>
  <c r="V30" i="33"/>
  <c r="F31" i="23"/>
  <c r="F30" i="33"/>
  <c r="Z30" i="23"/>
  <c r="Z29" i="33"/>
  <c r="D29" i="23"/>
  <c r="J29" i="33"/>
  <c r="J30" i="23"/>
  <c r="S29" i="33"/>
  <c r="S30" i="23"/>
  <c r="AB32" i="23"/>
  <c r="AB31" i="33"/>
  <c r="W31" i="23"/>
  <c r="W30" i="33"/>
  <c r="P30" i="23"/>
  <c r="P29" i="33"/>
  <c r="H31" i="23"/>
  <c r="H30" i="33"/>
  <c r="L30" i="33"/>
  <c r="L31" i="23"/>
  <c r="T30" i="23"/>
  <c r="T29" i="33"/>
  <c r="I31" i="23"/>
  <c r="I30" i="33"/>
  <c r="O30" i="33"/>
  <c r="O31" i="23"/>
  <c r="AD30" i="33"/>
  <c r="AD31" i="23"/>
  <c r="E31" i="23"/>
  <c r="E30" i="33"/>
  <c r="AC30" i="33" l="1"/>
  <c r="AC31" i="23"/>
  <c r="D29" i="33"/>
  <c r="D29" i="1" s="1"/>
  <c r="D30" i="23"/>
  <c r="R32" i="33"/>
  <c r="R33" i="23"/>
  <c r="AE30" i="33"/>
  <c r="AE31" i="23"/>
  <c r="AA32" i="23"/>
  <c r="AA31" i="33"/>
  <c r="V32" i="23"/>
  <c r="V31" i="33"/>
  <c r="N31" i="23"/>
  <c r="N30" i="33"/>
  <c r="G35" i="23"/>
  <c r="G34" i="33"/>
  <c r="H32" i="23"/>
  <c r="H31" i="33"/>
  <c r="AD32" i="23"/>
  <c r="AD31" i="33"/>
  <c r="Q32" i="23"/>
  <c r="Q31" i="33"/>
  <c r="I31" i="33"/>
  <c r="I32" i="23"/>
  <c r="S31" i="23"/>
  <c r="S30" i="33"/>
  <c r="Z30" i="33"/>
  <c r="Z31" i="23"/>
  <c r="AG31" i="23"/>
  <c r="AG30" i="33"/>
  <c r="W32" i="23"/>
  <c r="W31" i="33"/>
  <c r="E32" i="23"/>
  <c r="E31" i="33"/>
  <c r="AB33" i="23"/>
  <c r="AB32" i="33"/>
  <c r="T30" i="33"/>
  <c r="T31" i="23"/>
  <c r="P31" i="23"/>
  <c r="P30" i="33"/>
  <c r="X31" i="33"/>
  <c r="X32" i="23"/>
  <c r="O32" i="23"/>
  <c r="O31" i="33"/>
  <c r="L31" i="33"/>
  <c r="L32" i="23"/>
  <c r="J31" i="23"/>
  <c r="J30" i="33"/>
  <c r="F32" i="23"/>
  <c r="F31" i="33"/>
  <c r="Y30" i="33"/>
  <c r="Y31" i="23"/>
  <c r="K31" i="33"/>
  <c r="K32" i="23"/>
  <c r="M32" i="23"/>
  <c r="M31" i="33"/>
  <c r="U31" i="33"/>
  <c r="U32" i="23"/>
  <c r="AC32" i="23" l="1"/>
  <c r="AC31" i="33"/>
  <c r="D31" i="23"/>
  <c r="AE31" i="33"/>
  <c r="AE32" i="23"/>
  <c r="D30" i="33"/>
  <c r="D30" i="1" s="1"/>
  <c r="R33" i="33"/>
  <c r="R34" i="23"/>
  <c r="S32" i="23"/>
  <c r="S31" i="33"/>
  <c r="AD32" i="33"/>
  <c r="AD33" i="23"/>
  <c r="G35" i="33"/>
  <c r="G36" i="23"/>
  <c r="K33" i="23"/>
  <c r="K32" i="33"/>
  <c r="O33" i="23"/>
  <c r="O32" i="33"/>
  <c r="Y31" i="33"/>
  <c r="Y32" i="23"/>
  <c r="AG32" i="23"/>
  <c r="AG31" i="33"/>
  <c r="I32" i="33"/>
  <c r="I33" i="23"/>
  <c r="X32" i="33"/>
  <c r="X33" i="23"/>
  <c r="U33" i="23"/>
  <c r="U32" i="33"/>
  <c r="J32" i="23"/>
  <c r="D32" i="23" s="1"/>
  <c r="J31" i="33"/>
  <c r="H32" i="33"/>
  <c r="H33" i="23"/>
  <c r="N32" i="23"/>
  <c r="N31" i="33"/>
  <c r="L32" i="33"/>
  <c r="L33" i="23"/>
  <c r="E33" i="23"/>
  <c r="E32" i="33"/>
  <c r="Z32" i="23"/>
  <c r="Z31" i="33"/>
  <c r="W32" i="33"/>
  <c r="W33" i="23"/>
  <c r="AB34" i="23"/>
  <c r="AB33" i="33"/>
  <c r="P31" i="33"/>
  <c r="P32" i="23"/>
  <c r="M32" i="33"/>
  <c r="M33" i="23"/>
  <c r="F33" i="23"/>
  <c r="F32" i="33"/>
  <c r="T32" i="23"/>
  <c r="T31" i="33"/>
  <c r="Q33" i="23"/>
  <c r="Q32" i="33"/>
  <c r="V33" i="23"/>
  <c r="V32" i="33"/>
  <c r="AA32" i="33"/>
  <c r="AA33" i="23"/>
  <c r="AC33" i="23" l="1"/>
  <c r="AC32" i="33"/>
  <c r="R35" i="23"/>
  <c r="R34" i="33"/>
  <c r="AE32" i="33"/>
  <c r="AE33" i="23"/>
  <c r="D31" i="33"/>
  <c r="D31" i="1" s="1"/>
  <c r="Z32" i="33"/>
  <c r="Z33" i="23"/>
  <c r="I34" i="23"/>
  <c r="I33" i="33"/>
  <c r="G37" i="23"/>
  <c r="G36" i="33"/>
  <c r="AB35" i="23"/>
  <c r="AB34" i="33"/>
  <c r="M33" i="33"/>
  <c r="M34" i="23"/>
  <c r="U33" i="33"/>
  <c r="U34" i="23"/>
  <c r="O33" i="33"/>
  <c r="O34" i="23"/>
  <c r="AA33" i="33"/>
  <c r="AA34" i="23"/>
  <c r="X33" i="33"/>
  <c r="X34" i="23"/>
  <c r="AD33" i="33"/>
  <c r="AD34" i="23"/>
  <c r="W34" i="23"/>
  <c r="W33" i="33"/>
  <c r="E34" i="23"/>
  <c r="E33" i="33"/>
  <c r="H34" i="23"/>
  <c r="H33" i="33"/>
  <c r="T33" i="23"/>
  <c r="T32" i="33"/>
  <c r="AG32" i="33"/>
  <c r="AG33" i="23"/>
  <c r="K33" i="33"/>
  <c r="K34" i="23"/>
  <c r="Q34" i="23"/>
  <c r="Q33" i="33"/>
  <c r="N32" i="33"/>
  <c r="N33" i="23"/>
  <c r="P32" i="33"/>
  <c r="P33" i="23"/>
  <c r="L33" i="33"/>
  <c r="L34" i="23"/>
  <c r="Y32" i="33"/>
  <c r="Y33" i="23"/>
  <c r="V34" i="23"/>
  <c r="V33" i="33"/>
  <c r="F34" i="23"/>
  <c r="F33" i="33"/>
  <c r="J32" i="33"/>
  <c r="J33" i="23"/>
  <c r="S32" i="33"/>
  <c r="S33" i="23"/>
  <c r="D33" i="23" l="1"/>
  <c r="AC33" i="33"/>
  <c r="AC34" i="23"/>
  <c r="AE33" i="33"/>
  <c r="AE34" i="23"/>
  <c r="D32" i="33"/>
  <c r="D32" i="1" s="1"/>
  <c r="R36" i="23"/>
  <c r="R35" i="33"/>
  <c r="U34" i="33"/>
  <c r="U35" i="23"/>
  <c r="G38" i="23"/>
  <c r="G37" i="33"/>
  <c r="V35" i="23"/>
  <c r="V34" i="33"/>
  <c r="P33" i="33"/>
  <c r="P34" i="23"/>
  <c r="K34" i="33"/>
  <c r="K35" i="23"/>
  <c r="AA34" i="33"/>
  <c r="AA35" i="23"/>
  <c r="M35" i="23"/>
  <c r="M34" i="33"/>
  <c r="J34" i="23"/>
  <c r="J33" i="33"/>
  <c r="T33" i="33"/>
  <c r="T34" i="23"/>
  <c r="W34" i="33"/>
  <c r="W35" i="23"/>
  <c r="I34" i="33"/>
  <c r="I35" i="23"/>
  <c r="L34" i="33"/>
  <c r="L35" i="23"/>
  <c r="X34" i="33"/>
  <c r="X35" i="23"/>
  <c r="E34" i="33"/>
  <c r="E35" i="23"/>
  <c r="S34" i="23"/>
  <c r="S33" i="33"/>
  <c r="Y33" i="33"/>
  <c r="Y34" i="23"/>
  <c r="N33" i="33"/>
  <c r="N34" i="23"/>
  <c r="AG33" i="33"/>
  <c r="AG34" i="23"/>
  <c r="AD34" i="33"/>
  <c r="AD35" i="23"/>
  <c r="O35" i="23"/>
  <c r="O34" i="33"/>
  <c r="Z33" i="33"/>
  <c r="Z34" i="23"/>
  <c r="Q35" i="23"/>
  <c r="Q34" i="33"/>
  <c r="F35" i="23"/>
  <c r="F34" i="33"/>
  <c r="H34" i="33"/>
  <c r="H35" i="23"/>
  <c r="AB36" i="23"/>
  <c r="AB35" i="33"/>
  <c r="AC34" i="33" l="1"/>
  <c r="AC35" i="23"/>
  <c r="D33" i="33"/>
  <c r="D33" i="1" s="1"/>
  <c r="R36" i="33"/>
  <c r="R37" i="23"/>
  <c r="AE34" i="33"/>
  <c r="AE35" i="23"/>
  <c r="AA35" i="33"/>
  <c r="AA36" i="23"/>
  <c r="J34" i="33"/>
  <c r="J35" i="23"/>
  <c r="V36" i="23"/>
  <c r="V35" i="33"/>
  <c r="I36" i="23"/>
  <c r="I35" i="33"/>
  <c r="K36" i="23"/>
  <c r="K35" i="33"/>
  <c r="G38" i="33"/>
  <c r="G39" i="23"/>
  <c r="F36" i="23"/>
  <c r="F35" i="33"/>
  <c r="N35" i="23"/>
  <c r="N34" i="33"/>
  <c r="D34" i="23"/>
  <c r="O35" i="33"/>
  <c r="O36" i="23"/>
  <c r="X35" i="33"/>
  <c r="X36" i="23"/>
  <c r="Y34" i="33"/>
  <c r="Y35" i="23"/>
  <c r="H35" i="33"/>
  <c r="H36" i="23"/>
  <c r="Q36" i="23"/>
  <c r="Q35" i="33"/>
  <c r="E36" i="23"/>
  <c r="E35" i="33"/>
  <c r="L35" i="33"/>
  <c r="L36" i="23"/>
  <c r="T34" i="33"/>
  <c r="T35" i="23"/>
  <c r="P34" i="33"/>
  <c r="P35" i="23"/>
  <c r="U36" i="23"/>
  <c r="U35" i="33"/>
  <c r="W36" i="23"/>
  <c r="W35" i="33"/>
  <c r="AB37" i="23"/>
  <c r="AB36" i="33"/>
  <c r="AD36" i="23"/>
  <c r="AD35" i="33"/>
  <c r="S34" i="33"/>
  <c r="S35" i="23"/>
  <c r="Z34" i="33"/>
  <c r="Z35" i="23"/>
  <c r="AG34" i="33"/>
  <c r="AG35" i="23"/>
  <c r="M35" i="33"/>
  <c r="M36" i="23"/>
  <c r="AC36" i="23" l="1"/>
  <c r="AC35" i="33"/>
  <c r="D35" i="23"/>
  <c r="AE36" i="23"/>
  <c r="AE35" i="33"/>
  <c r="R37" i="33"/>
  <c r="R38" i="23"/>
  <c r="D34" i="33"/>
  <c r="D34" i="1" s="1"/>
  <c r="AB37" i="33"/>
  <c r="AB38" i="23"/>
  <c r="E36" i="33"/>
  <c r="E37" i="23"/>
  <c r="K37" i="23"/>
  <c r="K36" i="33"/>
  <c r="X36" i="33"/>
  <c r="X37" i="23"/>
  <c r="V36" i="33"/>
  <c r="V37" i="23"/>
  <c r="W37" i="23"/>
  <c r="W36" i="33"/>
  <c r="J36" i="23"/>
  <c r="J35" i="33"/>
  <c r="AG35" i="33"/>
  <c r="AG36" i="23"/>
  <c r="L36" i="33"/>
  <c r="L37" i="23"/>
  <c r="H36" i="33"/>
  <c r="H37" i="23"/>
  <c r="O37" i="23"/>
  <c r="O36" i="33"/>
  <c r="N36" i="23"/>
  <c r="N35" i="33"/>
  <c r="G39" i="33"/>
  <c r="G40" i="23"/>
  <c r="S35" i="33"/>
  <c r="S36" i="23"/>
  <c r="T35" i="33"/>
  <c r="T36" i="23"/>
  <c r="Q37" i="23"/>
  <c r="Q36" i="33"/>
  <c r="AD36" i="33"/>
  <c r="AD37" i="23"/>
  <c r="I37" i="23"/>
  <c r="I36" i="33"/>
  <c r="AA36" i="33"/>
  <c r="AA37" i="23"/>
  <c r="M37" i="23"/>
  <c r="M36" i="33"/>
  <c r="U37" i="23"/>
  <c r="U36" i="33"/>
  <c r="Z35" i="33"/>
  <c r="Z36" i="23"/>
  <c r="P36" i="23"/>
  <c r="P35" i="33"/>
  <c r="Y35" i="33"/>
  <c r="Y36" i="23"/>
  <c r="F37" i="23"/>
  <c r="F36" i="33"/>
  <c r="AC36" i="33" l="1"/>
  <c r="AC37" i="23"/>
  <c r="D35" i="33"/>
  <c r="D35" i="1" s="1"/>
  <c r="R38" i="33"/>
  <c r="R39" i="23"/>
  <c r="AE36" i="33"/>
  <c r="AE37" i="23"/>
  <c r="K38" i="23"/>
  <c r="K37" i="33"/>
  <c r="I38" i="23"/>
  <c r="I37" i="33"/>
  <c r="AG36" i="33"/>
  <c r="AG37" i="23"/>
  <c r="V38" i="23"/>
  <c r="V37" i="33"/>
  <c r="E38" i="23"/>
  <c r="E37" i="33"/>
  <c r="U37" i="33"/>
  <c r="U38" i="23"/>
  <c r="L37" i="33"/>
  <c r="L38" i="23"/>
  <c r="F38" i="23"/>
  <c r="F37" i="33"/>
  <c r="T36" i="33"/>
  <c r="T37" i="23"/>
  <c r="N36" i="33"/>
  <c r="N37" i="23"/>
  <c r="W37" i="33"/>
  <c r="W38" i="23"/>
  <c r="P36" i="33"/>
  <c r="P37" i="23"/>
  <c r="S36" i="33"/>
  <c r="S37" i="23"/>
  <c r="O38" i="23"/>
  <c r="O37" i="33"/>
  <c r="G40" i="33"/>
  <c r="G41" i="23"/>
  <c r="G41" i="33" s="1"/>
  <c r="H38" i="23"/>
  <c r="H37" i="33"/>
  <c r="X38" i="23"/>
  <c r="X37" i="33"/>
  <c r="AB38" i="33"/>
  <c r="AB39" i="23"/>
  <c r="M38" i="23"/>
  <c r="M37" i="33"/>
  <c r="AD37" i="33"/>
  <c r="AD38" i="23"/>
  <c r="Z36" i="33"/>
  <c r="Z37" i="23"/>
  <c r="AA37" i="33"/>
  <c r="AA38" i="23"/>
  <c r="D36" i="23"/>
  <c r="Y36" i="33"/>
  <c r="Y37" i="23"/>
  <c r="Q37" i="33"/>
  <c r="Q38" i="23"/>
  <c r="J37" i="23"/>
  <c r="J36" i="33"/>
  <c r="AC38" i="23" l="1"/>
  <c r="AC37" i="33"/>
  <c r="G7" i="33"/>
  <c r="AE37" i="33"/>
  <c r="AE38" i="23"/>
  <c r="R40" i="23"/>
  <c r="R39" i="33"/>
  <c r="D36" i="33"/>
  <c r="D36" i="1" s="1"/>
  <c r="P37" i="33"/>
  <c r="P38" i="23"/>
  <c r="T38" i="23"/>
  <c r="T37" i="33"/>
  <c r="D37" i="23"/>
  <c r="X38" i="33"/>
  <c r="X39" i="23"/>
  <c r="E39" i="23"/>
  <c r="E38" i="33"/>
  <c r="I39" i="23"/>
  <c r="I38" i="33"/>
  <c r="AD38" i="33"/>
  <c r="AD39" i="23"/>
  <c r="L38" i="33"/>
  <c r="L39" i="23"/>
  <c r="Q39" i="23"/>
  <c r="Q38" i="33"/>
  <c r="V39" i="23"/>
  <c r="V38" i="33"/>
  <c r="K39" i="23"/>
  <c r="K38" i="33"/>
  <c r="J37" i="33"/>
  <c r="J38" i="23"/>
  <c r="AA38" i="33"/>
  <c r="AA39" i="23"/>
  <c r="M38" i="33"/>
  <c r="M39" i="23"/>
  <c r="O38" i="33"/>
  <c r="O39" i="23"/>
  <c r="Z38" i="23"/>
  <c r="Z37" i="33"/>
  <c r="AB39" i="33"/>
  <c r="AB40" i="23"/>
  <c r="S37" i="33"/>
  <c r="S38" i="23"/>
  <c r="N38" i="23"/>
  <c r="N37" i="33"/>
  <c r="U39" i="23"/>
  <c r="U38" i="33"/>
  <c r="AG38" i="23"/>
  <c r="AG37" i="33"/>
  <c r="W39" i="23"/>
  <c r="W38" i="33"/>
  <c r="Y37" i="33"/>
  <c r="Y38" i="23"/>
  <c r="H38" i="33"/>
  <c r="H39" i="23"/>
  <c r="F39" i="23"/>
  <c r="F38" i="33"/>
  <c r="AC38" i="33" l="1"/>
  <c r="AC39" i="23"/>
  <c r="R41" i="23"/>
  <c r="R41" i="33" s="1"/>
  <c r="R7" i="33" s="1"/>
  <c r="R40" i="33"/>
  <c r="AE39" i="23"/>
  <c r="AE38" i="33"/>
  <c r="D38" i="23"/>
  <c r="D37" i="33"/>
  <c r="D37" i="1" s="1"/>
  <c r="O40" i="23"/>
  <c r="O39" i="33"/>
  <c r="Q39" i="33"/>
  <c r="Q40" i="23"/>
  <c r="I40" i="23"/>
  <c r="I39" i="33"/>
  <c r="Y38" i="33"/>
  <c r="Y39" i="23"/>
  <c r="N39" i="23"/>
  <c r="N38" i="33"/>
  <c r="Z38" i="33"/>
  <c r="Z39" i="23"/>
  <c r="V39" i="33"/>
  <c r="V40" i="23"/>
  <c r="S38" i="33"/>
  <c r="S39" i="23"/>
  <c r="W39" i="33"/>
  <c r="W40" i="23"/>
  <c r="AB41" i="23"/>
  <c r="AB41" i="33" s="1"/>
  <c r="AB40" i="33"/>
  <c r="L39" i="33"/>
  <c r="L40" i="23"/>
  <c r="T38" i="33"/>
  <c r="T39" i="23"/>
  <c r="F40" i="23"/>
  <c r="F39" i="33"/>
  <c r="U39" i="33"/>
  <c r="U40" i="23"/>
  <c r="M40" i="23"/>
  <c r="M39" i="33"/>
  <c r="H40" i="23"/>
  <c r="H39" i="33"/>
  <c r="K39" i="33"/>
  <c r="K40" i="23"/>
  <c r="E40" i="23"/>
  <c r="E39" i="33"/>
  <c r="P38" i="33"/>
  <c r="P39" i="23"/>
  <c r="AG38" i="33"/>
  <c r="AG39" i="23"/>
  <c r="J39" i="23"/>
  <c r="J38" i="33"/>
  <c r="AA39" i="33"/>
  <c r="AA40" i="23"/>
  <c r="AD39" i="33"/>
  <c r="AD40" i="23"/>
  <c r="X39" i="33"/>
  <c r="X40" i="23"/>
  <c r="D38" i="33" l="1"/>
  <c r="D38" i="1" s="1"/>
  <c r="AC39" i="33"/>
  <c r="AC40" i="23"/>
  <c r="D39" i="23"/>
  <c r="AE40" i="23"/>
  <c r="AE39" i="33"/>
  <c r="AD41" i="23"/>
  <c r="AD41" i="33" s="1"/>
  <c r="AD40" i="33"/>
  <c r="AG39" i="33"/>
  <c r="AG40" i="23"/>
  <c r="K40" i="33"/>
  <c r="K41" i="23"/>
  <c r="K41" i="33" s="1"/>
  <c r="K7" i="33" s="1"/>
  <c r="U40" i="33"/>
  <c r="U41" i="23"/>
  <c r="U41" i="33" s="1"/>
  <c r="U7" i="33" s="1"/>
  <c r="T40" i="23"/>
  <c r="T39" i="33"/>
  <c r="W40" i="33"/>
  <c r="W41" i="23"/>
  <c r="W41" i="33" s="1"/>
  <c r="W7" i="33" s="1"/>
  <c r="Z40" i="23"/>
  <c r="Z39" i="33"/>
  <c r="I41" i="23"/>
  <c r="I41" i="33" s="1"/>
  <c r="I40" i="33"/>
  <c r="L41" i="23"/>
  <c r="L41" i="33" s="1"/>
  <c r="L40" i="33"/>
  <c r="S40" i="23"/>
  <c r="S39" i="33"/>
  <c r="Q41" i="23"/>
  <c r="Q41" i="33" s="1"/>
  <c r="Q40" i="33"/>
  <c r="N39" i="33"/>
  <c r="N40" i="23"/>
  <c r="H41" i="23"/>
  <c r="H41" i="33" s="1"/>
  <c r="H40" i="33"/>
  <c r="F41" i="23"/>
  <c r="F40" i="33"/>
  <c r="X41" i="23"/>
  <c r="X41" i="33" s="1"/>
  <c r="X40" i="33"/>
  <c r="V40" i="33"/>
  <c r="V41" i="23"/>
  <c r="V41" i="33" s="1"/>
  <c r="V7" i="33" s="1"/>
  <c r="Y39" i="33"/>
  <c r="Y40" i="23"/>
  <c r="AA40" i="33"/>
  <c r="AA41" i="23"/>
  <c r="AA41" i="33" s="1"/>
  <c r="AA7" i="33" s="1"/>
  <c r="P39" i="33"/>
  <c r="P40" i="23"/>
  <c r="J39" i="33"/>
  <c r="J40" i="23"/>
  <c r="E40" i="33"/>
  <c r="E41" i="23"/>
  <c r="E41" i="33" s="1"/>
  <c r="M41" i="23"/>
  <c r="M41" i="33" s="1"/>
  <c r="M40" i="33"/>
  <c r="AB7" i="33"/>
  <c r="O40" i="33"/>
  <c r="O41" i="23"/>
  <c r="O41" i="33" s="1"/>
  <c r="AC41" i="23" l="1"/>
  <c r="AC41" i="33" s="1"/>
  <c r="AC40" i="33"/>
  <c r="AC7" i="33" s="1"/>
  <c r="D39" i="33"/>
  <c r="D39" i="1" s="1"/>
  <c r="M7" i="33"/>
  <c r="L7" i="33"/>
  <c r="AE41" i="23"/>
  <c r="AE41" i="33" s="1"/>
  <c r="AE40" i="33"/>
  <c r="J41" i="23"/>
  <c r="J41" i="33" s="1"/>
  <c r="J40" i="33"/>
  <c r="D40" i="23"/>
  <c r="Q7" i="33"/>
  <c r="AG40" i="33"/>
  <c r="AG41" i="23"/>
  <c r="AG41" i="33" s="1"/>
  <c r="Y40" i="33"/>
  <c r="Y41" i="23"/>
  <c r="Y41" i="33" s="1"/>
  <c r="I7" i="33"/>
  <c r="T40" i="33"/>
  <c r="T41" i="23"/>
  <c r="T41" i="33" s="1"/>
  <c r="T7" i="33" s="1"/>
  <c r="F41" i="33"/>
  <c r="F7" i="33" s="1"/>
  <c r="P41" i="23"/>
  <c r="P41" i="33" s="1"/>
  <c r="P40" i="33"/>
  <c r="H7" i="33"/>
  <c r="S40" i="33"/>
  <c r="S41" i="23"/>
  <c r="S41" i="33" s="1"/>
  <c r="E7" i="33"/>
  <c r="O7" i="33"/>
  <c r="X7" i="33"/>
  <c r="N41" i="23"/>
  <c r="N41" i="33" s="1"/>
  <c r="N40" i="33"/>
  <c r="Z40" i="33"/>
  <c r="Z41" i="23"/>
  <c r="Z41" i="33" s="1"/>
  <c r="Z7" i="33" s="1"/>
  <c r="AD7" i="33"/>
  <c r="Y7" i="33" l="1"/>
  <c r="D40" i="33"/>
  <c r="D40" i="1" s="1"/>
  <c r="AE7" i="33"/>
  <c r="N7" i="33"/>
  <c r="J7" i="33"/>
  <c r="P7" i="33"/>
  <c r="D41" i="33"/>
  <c r="S7" i="33"/>
  <c r="D41" i="23"/>
  <c r="D7" i="23" s="1"/>
  <c r="AG7" i="33"/>
  <c r="D41" i="1" l="1"/>
  <c r="D7" i="1" s="1"/>
  <c r="D7" i="33"/>
</calcChain>
</file>

<file path=xl/sharedStrings.xml><?xml version="1.0" encoding="utf-8"?>
<sst xmlns="http://schemas.openxmlformats.org/spreadsheetml/2006/main" count="4340" uniqueCount="496">
  <si>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</si>
  <si>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</si>
  <si>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</si>
  <si>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</si>
  <si>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</si>
  <si>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</si>
  <si>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</si>
  <si>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</si>
  <si>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</si>
  <si>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</si>
  <si>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</si>
  <si>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</si>
  <si>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</si>
  <si>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</si>
  <si>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</si>
  <si>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</si>
  <si>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</si>
  <si>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</si>
  <si>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</si>
  <si>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</si>
  <si>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</si>
  <si>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</si>
  <si>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</si>
  <si>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</si>
  <si>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</si>
  <si>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</si>
  <si>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</si>
  <si>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</si>
  <si>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</si>
  <si>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</si>
  <si>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</si>
  <si>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</si>
  <si>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</si>
  <si>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</si>
  <si>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</si>
  <si>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</si>
  <si>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</si>
  <si>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</si>
  <si>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</si>
  <si>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</si>
  <si>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</si>
  <si>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</si>
  <si>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</si>
  <si>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</si>
  <si>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</si>
  <si>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</si>
  <si>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</si>
  <si>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</si>
  <si>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</si>
  <si>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</si>
  <si>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</si>
  <si>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</si>
  <si>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</si>
  <si>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</si>
  <si>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</si>
  <si>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</si>
  <si>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</si>
  <si>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</si>
  <si>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</si>
  <si>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</si>
  <si>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</si>
  <si>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</si>
  <si>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</si>
  <si>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</si>
  <si>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</si>
  <si>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</si>
  <si>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</si>
  <si>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</si>
  <si>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</si>
  <si>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</si>
  <si>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</si>
  <si>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</si>
  <si>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</si>
  <si>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</si>
  <si>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</si>
  <si>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</si>
  <si>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</si>
  <si>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</si>
  <si>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</si>
  <si>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</si>
  <si>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</si>
  <si>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</si>
  <si>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</si>
  <si>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</si>
  <si>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</si>
  <si>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</si>
  <si>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</si>
  <si>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</si>
  <si>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</si>
  <si>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</si>
  <si>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</si>
  <si>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</si>
  <si>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</si>
  <si>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</si>
  <si>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</si>
  <si>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</si>
  <si>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</si>
  <si>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</si>
  <si>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</si>
  <si>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</si>
  <si>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</si>
  <si>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</si>
  <si>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</si>
  <si>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</si>
  <si>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</si>
  <si>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</si>
  <si>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</si>
  <si>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</si>
  <si>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</si>
  <si>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</si>
  <si>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</si>
  <si>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</si>
  <si>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</si>
  <si>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</si>
  <si>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</si>
  <si>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</si>
  <si>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</si>
  <si>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</si>
  <si>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</si>
  <si>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</si>
  <si>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</si>
  <si>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</si>
  <si>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</si>
  <si>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</si>
  <si>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</si>
  <si>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</si>
  <si>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仙台市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</si>
  <si>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</si>
  <si>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</si>
  <si>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</si>
  <si>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</si>
  <si>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仙台市</t>
    <phoneticPr fontId="2"/>
  </si>
  <si>
    <t>04100</t>
    <phoneticPr fontId="2"/>
  </si>
  <si>
    <t>04100</t>
    <phoneticPr fontId="2"/>
  </si>
  <si>
    <t>宮城県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</si>
  <si>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</si>
  <si>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</si>
  <si>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</si>
  <si>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</si>
  <si>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宮城県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</si>
  <si>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</si>
  <si>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</si>
  <si>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</si>
  <si>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</si>
  <si>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</si>
  <si>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</si>
  <si>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</si>
  <si>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</si>
  <si>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宮城県</t>
    <phoneticPr fontId="2"/>
  </si>
  <si>
    <t>石巻市</t>
    <phoneticPr fontId="2"/>
  </si>
  <si>
    <t>石巻市</t>
    <phoneticPr fontId="2"/>
  </si>
  <si>
    <t>宮城県</t>
    <phoneticPr fontId="2"/>
  </si>
  <si>
    <t>宮城県</t>
    <phoneticPr fontId="2"/>
  </si>
  <si>
    <t>石巻市</t>
    <phoneticPr fontId="2"/>
  </si>
  <si>
    <t>石巻市</t>
    <phoneticPr fontId="2"/>
  </si>
  <si>
    <t>宮城県</t>
    <phoneticPr fontId="2"/>
  </si>
  <si>
    <t>04202</t>
    <phoneticPr fontId="2"/>
  </si>
  <si>
    <t>04202</t>
    <phoneticPr fontId="2"/>
  </si>
  <si>
    <t>石巻市</t>
    <phoneticPr fontId="2"/>
  </si>
  <si>
    <t>04202</t>
    <phoneticPr fontId="2"/>
  </si>
  <si>
    <t>宮城県</t>
    <phoneticPr fontId="2"/>
  </si>
  <si>
    <t>石巻市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</si>
  <si>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</si>
  <si>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</si>
  <si>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</si>
  <si>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</si>
  <si>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</si>
  <si>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</si>
  <si>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塩竈市</t>
    <phoneticPr fontId="2"/>
  </si>
  <si>
    <t>塩竈市</t>
    <phoneticPr fontId="2"/>
  </si>
  <si>
    <t>04203</t>
    <phoneticPr fontId="2"/>
  </si>
  <si>
    <t>塩竈市</t>
    <phoneticPr fontId="2"/>
  </si>
  <si>
    <t>塩竈市</t>
    <phoneticPr fontId="2"/>
  </si>
  <si>
    <t>04203</t>
    <phoneticPr fontId="2"/>
  </si>
  <si>
    <t>宮城県</t>
    <phoneticPr fontId="2"/>
  </si>
  <si>
    <t>塩竈市</t>
    <phoneticPr fontId="2"/>
  </si>
  <si>
    <t>04203</t>
    <phoneticPr fontId="2"/>
  </si>
  <si>
    <t>04203</t>
    <phoneticPr fontId="2"/>
  </si>
  <si>
    <t>04205</t>
    <phoneticPr fontId="2"/>
  </si>
  <si>
    <t>気仙沼市</t>
    <phoneticPr fontId="2"/>
  </si>
  <si>
    <t>宮城県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</si>
  <si>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</si>
  <si>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</si>
  <si>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</si>
  <si>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</si>
  <si>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</si>
  <si>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</si>
  <si>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</si>
  <si>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宮城県</t>
    <phoneticPr fontId="2"/>
  </si>
  <si>
    <t>04205</t>
    <phoneticPr fontId="2"/>
  </si>
  <si>
    <t>気仙沼市</t>
    <phoneticPr fontId="2"/>
  </si>
  <si>
    <t>宮城県</t>
    <phoneticPr fontId="2"/>
  </si>
  <si>
    <t>04205</t>
    <phoneticPr fontId="2"/>
  </si>
  <si>
    <t>気仙沼市</t>
    <phoneticPr fontId="2"/>
  </si>
  <si>
    <t>宮城県</t>
    <phoneticPr fontId="2"/>
  </si>
  <si>
    <t>04205</t>
    <phoneticPr fontId="2"/>
  </si>
  <si>
    <t>気仙沼市</t>
    <phoneticPr fontId="2"/>
  </si>
  <si>
    <t>04205</t>
    <phoneticPr fontId="2"/>
  </si>
  <si>
    <t>宮城県</t>
    <phoneticPr fontId="2"/>
  </si>
  <si>
    <t>04205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</si>
  <si>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</si>
  <si>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</si>
  <si>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</si>
  <si>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</si>
  <si>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</si>
  <si>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</si>
  <si>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04206</t>
    <phoneticPr fontId="2"/>
  </si>
  <si>
    <t>白石市</t>
    <phoneticPr fontId="2"/>
  </si>
  <si>
    <t>宮城県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</si>
  <si>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</si>
  <si>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</si>
  <si>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</si>
  <si>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</si>
  <si>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白石市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</si>
  <si>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</si>
  <si>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</si>
  <si>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</si>
  <si>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</si>
  <si>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</si>
  <si>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</si>
  <si>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04206</t>
    <phoneticPr fontId="2"/>
  </si>
  <si>
    <t>04206</t>
    <phoneticPr fontId="2"/>
  </si>
  <si>
    <t>白石市</t>
    <phoneticPr fontId="2"/>
  </si>
  <si>
    <t>宮城県</t>
    <phoneticPr fontId="2"/>
  </si>
  <si>
    <t>04206</t>
    <phoneticPr fontId="2"/>
  </si>
  <si>
    <t>白石市</t>
    <phoneticPr fontId="2"/>
  </si>
  <si>
    <t>白石市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</si>
  <si>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</si>
  <si>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</si>
  <si>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</si>
  <si>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</si>
  <si>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宮城県</t>
    <phoneticPr fontId="2"/>
  </si>
  <si>
    <t>04207</t>
    <phoneticPr fontId="2"/>
  </si>
  <si>
    <t>名取市</t>
    <phoneticPr fontId="2"/>
  </si>
  <si>
    <t>宮城県</t>
    <phoneticPr fontId="2"/>
  </si>
  <si>
    <t>名取市</t>
    <phoneticPr fontId="2"/>
  </si>
  <si>
    <t>宮城県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</si>
  <si>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</si>
  <si>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</si>
  <si>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</si>
  <si>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</si>
  <si>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</si>
  <si>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</si>
  <si>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</si>
  <si>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</si>
  <si>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角田市</t>
    <phoneticPr fontId="2"/>
  </si>
  <si>
    <t>宮城県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</si>
  <si>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</si>
  <si>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</si>
  <si>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</si>
  <si>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</si>
  <si>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</si>
  <si>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</si>
  <si>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</si>
  <si>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04211</t>
    <phoneticPr fontId="2"/>
  </si>
  <si>
    <t>岩沼市</t>
    <phoneticPr fontId="2"/>
  </si>
  <si>
    <t>04211</t>
    <phoneticPr fontId="2"/>
  </si>
  <si>
    <t>04211</t>
    <phoneticPr fontId="2"/>
  </si>
  <si>
    <t>岩沼市</t>
    <phoneticPr fontId="2"/>
  </si>
  <si>
    <t>岩沼市</t>
    <phoneticPr fontId="2"/>
  </si>
  <si>
    <t>04212</t>
    <phoneticPr fontId="2"/>
  </si>
  <si>
    <t>登米市</t>
    <phoneticPr fontId="2"/>
  </si>
  <si>
    <t>宮城県</t>
    <phoneticPr fontId="2"/>
  </si>
  <si>
    <t>登米市</t>
    <phoneticPr fontId="2"/>
  </si>
  <si>
    <t>登米市</t>
    <phoneticPr fontId="2"/>
  </si>
  <si>
    <t>04212</t>
    <phoneticPr fontId="2"/>
  </si>
  <si>
    <t>04213</t>
    <phoneticPr fontId="2"/>
  </si>
  <si>
    <t>栗原市</t>
    <phoneticPr fontId="2"/>
  </si>
  <si>
    <t>宮城県</t>
    <phoneticPr fontId="2"/>
  </si>
  <si>
    <t>04213</t>
    <phoneticPr fontId="2"/>
  </si>
  <si>
    <t>栗原市</t>
    <phoneticPr fontId="2"/>
  </si>
  <si>
    <t>04213</t>
    <phoneticPr fontId="2"/>
  </si>
  <si>
    <t>栗原市</t>
    <phoneticPr fontId="2"/>
  </si>
  <si>
    <t>宮城県</t>
    <phoneticPr fontId="2"/>
  </si>
  <si>
    <t>04213</t>
    <phoneticPr fontId="2"/>
  </si>
  <si>
    <t>栗原市</t>
    <phoneticPr fontId="2"/>
  </si>
  <si>
    <t>04214</t>
    <phoneticPr fontId="2"/>
  </si>
  <si>
    <t>東松島市</t>
    <phoneticPr fontId="2"/>
  </si>
  <si>
    <t>東松島市</t>
    <phoneticPr fontId="2"/>
  </si>
  <si>
    <t>04214</t>
    <phoneticPr fontId="2"/>
  </si>
  <si>
    <t>東松島市</t>
    <phoneticPr fontId="2"/>
  </si>
  <si>
    <t>東松島市</t>
    <phoneticPr fontId="2"/>
  </si>
  <si>
    <t>宮城県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</si>
  <si>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</si>
  <si>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</si>
  <si>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</si>
  <si>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</si>
  <si>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</si>
  <si>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</si>
  <si>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大崎市</t>
    <phoneticPr fontId="2"/>
  </si>
  <si>
    <t>宮城県</t>
    <phoneticPr fontId="2"/>
  </si>
  <si>
    <t>宮城県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</si>
  <si>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</si>
  <si>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</si>
  <si>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</si>
  <si>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</si>
  <si>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</si>
  <si>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</si>
  <si>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</si>
  <si>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</si>
  <si>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</si>
  <si>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</si>
  <si>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</si>
  <si>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</si>
  <si>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</si>
  <si>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04302</t>
    <phoneticPr fontId="2"/>
  </si>
  <si>
    <t>七ヶ宿町</t>
    <phoneticPr fontId="2"/>
  </si>
  <si>
    <t>宮城県</t>
    <phoneticPr fontId="2"/>
  </si>
  <si>
    <t>04302</t>
    <phoneticPr fontId="2"/>
  </si>
  <si>
    <t>04302</t>
    <phoneticPr fontId="2"/>
  </si>
  <si>
    <t>七ヶ宿町</t>
    <phoneticPr fontId="2"/>
  </si>
  <si>
    <t>七ヶ宿町</t>
    <phoneticPr fontId="2"/>
  </si>
  <si>
    <t>七ヶ宿町</t>
    <phoneticPr fontId="2"/>
  </si>
  <si>
    <t>七ヶ宿町</t>
    <phoneticPr fontId="2"/>
  </si>
  <si>
    <t>宮城県</t>
    <phoneticPr fontId="2"/>
  </si>
  <si>
    <t>04321</t>
    <phoneticPr fontId="2"/>
  </si>
  <si>
    <t>大河原町</t>
    <phoneticPr fontId="2"/>
  </si>
  <si>
    <t>04321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</si>
  <si>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</si>
  <si>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</si>
  <si>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</si>
  <si>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</si>
  <si>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宮城県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</si>
  <si>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</si>
  <si>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</si>
  <si>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</si>
  <si>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</si>
  <si>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</si>
  <si>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</si>
  <si>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04323</t>
    <phoneticPr fontId="2"/>
  </si>
  <si>
    <t>柴田町</t>
    <phoneticPr fontId="2"/>
  </si>
  <si>
    <t>宮城県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</si>
  <si>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</si>
  <si>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</si>
  <si>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</si>
  <si>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</si>
  <si>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04324</t>
    <phoneticPr fontId="2"/>
  </si>
  <si>
    <t>川崎町</t>
    <phoneticPr fontId="2"/>
  </si>
  <si>
    <t>宮城県</t>
    <phoneticPr fontId="2"/>
  </si>
  <si>
    <t>04324</t>
    <phoneticPr fontId="2"/>
  </si>
  <si>
    <t>04324</t>
    <phoneticPr fontId="2"/>
  </si>
  <si>
    <t>川崎町</t>
    <phoneticPr fontId="2"/>
  </si>
  <si>
    <t>04324</t>
    <phoneticPr fontId="2"/>
  </si>
  <si>
    <t>04341</t>
    <phoneticPr fontId="2"/>
  </si>
  <si>
    <t>丸森町</t>
    <phoneticPr fontId="2"/>
  </si>
  <si>
    <t>丸森町</t>
    <phoneticPr fontId="2"/>
  </si>
  <si>
    <t>04341</t>
    <phoneticPr fontId="2"/>
  </si>
  <si>
    <t>宮城県</t>
    <phoneticPr fontId="2"/>
  </si>
  <si>
    <t>04361</t>
    <phoneticPr fontId="2"/>
  </si>
  <si>
    <t>亘理町</t>
    <phoneticPr fontId="2"/>
  </si>
  <si>
    <t>亘理町</t>
    <phoneticPr fontId="2"/>
  </si>
  <si>
    <t>04361</t>
    <phoneticPr fontId="2"/>
  </si>
  <si>
    <t>亘理町</t>
    <phoneticPr fontId="2"/>
  </si>
  <si>
    <t>亘理町</t>
    <phoneticPr fontId="2"/>
  </si>
  <si>
    <t>亘理町</t>
    <phoneticPr fontId="2"/>
  </si>
  <si>
    <t>04361</t>
    <phoneticPr fontId="2"/>
  </si>
  <si>
    <t>04362</t>
    <phoneticPr fontId="2"/>
  </si>
  <si>
    <t>山元町</t>
    <phoneticPr fontId="2"/>
  </si>
  <si>
    <t>山元町</t>
    <phoneticPr fontId="2"/>
  </si>
  <si>
    <t>山元町</t>
    <phoneticPr fontId="2"/>
  </si>
  <si>
    <t>04362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</si>
  <si>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</si>
  <si>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</si>
  <si>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</si>
  <si>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</si>
  <si>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</si>
  <si>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04362</t>
    <phoneticPr fontId="2"/>
  </si>
  <si>
    <t>山元町</t>
    <phoneticPr fontId="2"/>
  </si>
  <si>
    <t>山元町</t>
    <phoneticPr fontId="2"/>
  </si>
  <si>
    <t>宮城県</t>
    <phoneticPr fontId="2"/>
  </si>
  <si>
    <t>04362</t>
    <phoneticPr fontId="2"/>
  </si>
  <si>
    <t>山元町</t>
    <phoneticPr fontId="2"/>
  </si>
  <si>
    <t>04362</t>
    <phoneticPr fontId="2"/>
  </si>
  <si>
    <t>山元町</t>
    <phoneticPr fontId="2"/>
  </si>
  <si>
    <t>04362</t>
    <phoneticPr fontId="2"/>
  </si>
  <si>
    <t>04362</t>
    <phoneticPr fontId="2"/>
  </si>
  <si>
    <t>04362</t>
    <phoneticPr fontId="2"/>
  </si>
  <si>
    <t>04362</t>
    <phoneticPr fontId="2"/>
  </si>
  <si>
    <t>宮城県</t>
    <phoneticPr fontId="2"/>
  </si>
  <si>
    <t>04401</t>
    <phoneticPr fontId="2"/>
  </si>
  <si>
    <t>松島町</t>
    <phoneticPr fontId="2"/>
  </si>
  <si>
    <t>04401</t>
    <phoneticPr fontId="2"/>
  </si>
  <si>
    <t>松島町</t>
    <phoneticPr fontId="2"/>
  </si>
  <si>
    <t>松島町</t>
    <phoneticPr fontId="2"/>
  </si>
  <si>
    <t>04401</t>
    <phoneticPr fontId="2"/>
  </si>
  <si>
    <t>松島町</t>
    <phoneticPr fontId="2"/>
  </si>
  <si>
    <t>松島町</t>
    <phoneticPr fontId="2"/>
  </si>
  <si>
    <t>04401</t>
    <phoneticPr fontId="2"/>
  </si>
  <si>
    <t>松島町</t>
    <phoneticPr fontId="2"/>
  </si>
  <si>
    <t>松島町</t>
    <phoneticPr fontId="2"/>
  </si>
  <si>
    <t>04401</t>
    <phoneticPr fontId="2"/>
  </si>
  <si>
    <t>松島町</t>
    <phoneticPr fontId="2"/>
  </si>
  <si>
    <t>04401</t>
    <phoneticPr fontId="2"/>
  </si>
  <si>
    <t>04401</t>
    <phoneticPr fontId="2"/>
  </si>
  <si>
    <t>04404</t>
    <phoneticPr fontId="2"/>
  </si>
  <si>
    <t>七ヶ浜町</t>
    <phoneticPr fontId="2"/>
  </si>
  <si>
    <t>宮城県</t>
    <phoneticPr fontId="2"/>
  </si>
  <si>
    <t>04404</t>
    <phoneticPr fontId="2"/>
  </si>
  <si>
    <t>七ヶ浜町</t>
    <phoneticPr fontId="2"/>
  </si>
  <si>
    <t>七ヶ浜町</t>
    <phoneticPr fontId="2"/>
  </si>
  <si>
    <t>04404</t>
    <phoneticPr fontId="2"/>
  </si>
  <si>
    <t>04404</t>
    <phoneticPr fontId="2"/>
  </si>
  <si>
    <t>七ヶ浜町</t>
    <phoneticPr fontId="2"/>
  </si>
  <si>
    <t>04406</t>
    <phoneticPr fontId="2"/>
  </si>
  <si>
    <t>利府町</t>
    <phoneticPr fontId="2"/>
  </si>
  <si>
    <t>利府町</t>
    <phoneticPr fontId="2"/>
  </si>
  <si>
    <t>04406</t>
    <phoneticPr fontId="2"/>
  </si>
  <si>
    <t>利府町</t>
    <phoneticPr fontId="2"/>
  </si>
  <si>
    <t>宮城県</t>
    <phoneticPr fontId="2"/>
  </si>
  <si>
    <t>利府町</t>
    <phoneticPr fontId="2"/>
  </si>
  <si>
    <t>04421</t>
    <phoneticPr fontId="2"/>
  </si>
  <si>
    <t>大和町</t>
    <phoneticPr fontId="2"/>
  </si>
  <si>
    <t>大和町</t>
    <phoneticPr fontId="2"/>
  </si>
  <si>
    <t>大和町</t>
    <phoneticPr fontId="2"/>
  </si>
  <si>
    <t>04421</t>
    <phoneticPr fontId="2"/>
  </si>
  <si>
    <t>04421</t>
    <phoneticPr fontId="2"/>
  </si>
  <si>
    <t>宮城県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</si>
  <si>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</si>
  <si>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</si>
  <si>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</si>
  <si>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</si>
  <si>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</si>
  <si>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</si>
  <si>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04424</t>
    <phoneticPr fontId="2"/>
  </si>
  <si>
    <t>大衡村</t>
    <phoneticPr fontId="2"/>
  </si>
  <si>
    <t>04424</t>
    <phoneticPr fontId="2"/>
  </si>
  <si>
    <t>04424</t>
    <phoneticPr fontId="2"/>
  </si>
  <si>
    <t>大衡村</t>
    <phoneticPr fontId="2"/>
  </si>
  <si>
    <t>04424</t>
    <phoneticPr fontId="2"/>
  </si>
  <si>
    <t>04445</t>
    <phoneticPr fontId="2"/>
  </si>
  <si>
    <t>加美町</t>
    <phoneticPr fontId="2"/>
  </si>
  <si>
    <t>宮城県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</si>
  <si>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</si>
  <si>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</si>
  <si>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</si>
  <si>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</si>
  <si>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</si>
  <si>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</si>
  <si>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</si>
  <si>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</si>
  <si>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</si>
  <si>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</si>
  <si>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</si>
  <si>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</si>
  <si>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</si>
  <si>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</si>
  <si>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宮城県</t>
    <phoneticPr fontId="2"/>
  </si>
  <si>
    <t>涌谷町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</si>
  <si>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</si>
  <si>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</si>
  <si>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</si>
  <si>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</si>
  <si>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宮城県</t>
    <phoneticPr fontId="2"/>
  </si>
  <si>
    <t>04501</t>
    <phoneticPr fontId="2"/>
  </si>
  <si>
    <t>04501</t>
    <phoneticPr fontId="2"/>
  </si>
  <si>
    <t>04501</t>
    <phoneticPr fontId="2"/>
  </si>
  <si>
    <t>04505</t>
    <phoneticPr fontId="2"/>
  </si>
  <si>
    <t>美里町</t>
    <phoneticPr fontId="2"/>
  </si>
  <si>
    <t>宮城県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</si>
  <si>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</si>
  <si>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</si>
  <si>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</si>
  <si>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</si>
  <si>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</si>
  <si>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</si>
  <si>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宮城県</t>
    <phoneticPr fontId="2"/>
  </si>
  <si>
    <t>04505</t>
    <phoneticPr fontId="2"/>
  </si>
  <si>
    <t>美里町</t>
    <phoneticPr fontId="2"/>
  </si>
  <si>
    <t>04505</t>
    <phoneticPr fontId="2"/>
  </si>
  <si>
    <t>04505</t>
    <phoneticPr fontId="2"/>
  </si>
  <si>
    <t>美里町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</si>
  <si>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</si>
  <si>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</si>
  <si>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</si>
  <si>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</si>
  <si>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宮城県</t>
    <phoneticPr fontId="2"/>
  </si>
  <si>
    <t>04505</t>
    <phoneticPr fontId="2"/>
  </si>
  <si>
    <t>美里町</t>
    <phoneticPr fontId="2"/>
  </si>
  <si>
    <t>04505</t>
    <phoneticPr fontId="2"/>
  </si>
  <si>
    <t>04505</t>
    <phoneticPr fontId="2"/>
  </si>
  <si>
    <t>美里町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</si>
  <si>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</si>
  <si>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</si>
  <si>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</si>
  <si>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</si>
  <si>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</si>
  <si>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</si>
  <si>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女川町</t>
    <phoneticPr fontId="2"/>
  </si>
  <si>
    <t>04606</t>
    <phoneticPr fontId="2"/>
  </si>
  <si>
    <t>南三陸町</t>
    <phoneticPr fontId="2"/>
  </si>
  <si>
    <t>南三陸町</t>
    <phoneticPr fontId="2"/>
  </si>
  <si>
    <t>04606</t>
    <phoneticPr fontId="2"/>
  </si>
  <si>
    <t>南三陸町</t>
    <phoneticPr fontId="2"/>
  </si>
  <si>
    <t>04000</t>
    <phoneticPr fontId="2"/>
  </si>
  <si>
    <t>宮城県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</si>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</sst>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493</v>
      </c>
      <c r="C7" s="45" t="s">
        <v>79</v>
      </c>
      <c r="D7" s="105">
        <f>SUM($D$8:$D$41)</f>
        <v>66406</v>
      </c>
      <c r="E7" s="46">
        <f>SUM($E$8:$E$41)</f>
        <v>21848</v>
      </c>
      <c r="F7" s="46">
        <f>SUM($F$8:$F$41)</f>
        <v>9547</v>
      </c>
      <c r="G7" s="46">
        <f>SUM($G$8:$G$41)</f>
        <v>22556</v>
      </c>
      <c r="H7" s="46">
        <f>SUM($H$8:$H$41)</f>
        <v>1495</v>
      </c>
      <c r="I7" s="46">
        <f>SUM($I$8:$I$41)</f>
        <v>4091</v>
      </c>
      <c r="J7" s="46">
        <f>SUM($J$8:$J$41)</f>
        <v>13962</v>
      </c>
      <c r="K7" s="46">
        <f>SUM($K$8:$K$41)</f>
        <v>0</v>
      </c>
      <c r="L7" s="46">
        <f>SUM($L$8:$L$41)</f>
        <v>0</v>
      </c>
      <c r="M7" s="46">
        <f>SUM($M$8:$M$41)</f>
        <v>869</v>
      </c>
      <c r="N7" s="46">
        <f>SUM($N$8:$N$41)</f>
        <v>2139</v>
      </c>
      <c r="O7" s="46">
        <f>SUM($O$8:$O$41)</f>
        <v>729</v>
      </c>
      <c r="P7" s="46">
        <f>SUM($P$8:$P$41)</f>
        <v>54680</v>
      </c>
      <c r="Q7" s="47">
        <f>IF(P7&lt;&gt;0,(O7+E7+G7)/P7*100,"-")</f>
        <v>82.540234089246525</v>
      </c>
      <c r="R7" s="46">
        <f>SUM($R$8:$R$41)</f>
        <v>11953</v>
      </c>
      <c r="S7" s="46">
        <f>SUM($S$8:$S$41)</f>
        <v>494</v>
      </c>
      <c r="T7" s="46">
        <f>SUM($T$8:$T$41)</f>
        <v>13962</v>
      </c>
      <c r="U7" s="46">
        <f>SUM($U$8:$U$41)</f>
        <v>0</v>
      </c>
      <c r="V7" s="46">
        <f>SUM($V$8:$V$41)</f>
        <v>0</v>
      </c>
      <c r="W7" s="46">
        <f>SUM($W$8:$W$41)</f>
        <v>868</v>
      </c>
      <c r="X7" s="46">
        <f>SUM($X$8:$X$41)</f>
        <v>12138</v>
      </c>
      <c r="Y7" s="46">
        <f>SUM($Y$8:$Y$41)</f>
        <v>39415</v>
      </c>
      <c r="Z7" s="48" t="s">
        <v>81</v>
      </c>
      <c r="AA7" s="48" t="s">
        <v>81</v>
      </c>
      <c r="AB7" s="46">
        <f>SUM($AB$8:$AB$41)</f>
        <v>9547</v>
      </c>
      <c r="AC7" s="46">
        <f>SUM($AC$8:$AC$41)</f>
        <v>778</v>
      </c>
      <c r="AD7" s="46">
        <f>SUM($AD$8:$AD$41)</f>
        <v>489</v>
      </c>
      <c r="AE7" s="46">
        <f>SUM($AE$8:$AE$41)</f>
        <v>10814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3041</v>
      </c>
      <c r="E8" s="51">
        <f>ごみ処理量内訳!E8</f>
        <v>2299</v>
      </c>
      <c r="F8" s="51">
        <f>ごみ処理量内訳!O8</f>
        <v>32</v>
      </c>
      <c r="G8" s="51">
        <f>SUM(H8:N8)</f>
        <v>706</v>
      </c>
      <c r="H8" s="51">
        <f>ごみ処理量内訳!G8</f>
        <v>706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4</v>
      </c>
      <c r="P8" s="52">
        <f>SUM(E8,F8,G8,O8)</f>
        <v>3041</v>
      </c>
      <c r="Q8" s="53">
        <f>IF(P8&lt;&gt;0,(O8+E8+G8)/P8*100,"-")</f>
        <v>98.947714567576455</v>
      </c>
      <c r="R8" s="51">
        <f>'施設資源化量内訳(焼却)'!D8</f>
        <v>0</v>
      </c>
      <c r="S8" s="51">
        <f>'施設資源化量内訳(粗大)'!D8</f>
        <v>52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52</v>
      </c>
      <c r="Z8" s="53"/>
      <c r="AA8" s="53"/>
      <c r="AB8" s="52">
        <f>ごみ処理量内訳!O8</f>
        <v>32</v>
      </c>
      <c r="AC8" s="52">
        <f>ごみ処理量内訳!AO8</f>
        <v>432</v>
      </c>
      <c r="AD8" s="52">
        <f>ごみ処理量内訳!AP8</f>
        <v>4</v>
      </c>
      <c r="AE8" s="52">
        <f>SUM(AB8:AD8)</f>
        <v>468</v>
      </c>
    </row>
    <row r="9" spans="1:31" s="10" customFormat="1" ht="12" customHeight="1">
      <c r="A9" s="49" t="s">
        <v>134</v>
      </c>
      <c r="B9" s="50" t="s">
        <v>135</v>
      </c>
      <c r="C9" s="49" t="s">
        <v>136</v>
      </c>
      <c r="D9" s="71">
        <f>'ごみ搬入量内訳(総括)'!D9</f>
        <v>2497</v>
      </c>
      <c r="E9" s="51">
        <f>ごみ処理量内訳!E9</f>
        <v>1096</v>
      </c>
      <c r="F9" s="51">
        <f>ごみ処理量内訳!O9</f>
        <v>382</v>
      </c>
      <c r="G9" s="51">
        <f>SUM(H9:N9)</f>
        <v>632</v>
      </c>
      <c r="H9" s="51">
        <f>ごみ処理量内訳!G9</f>
        <v>0</v>
      </c>
      <c r="I9" s="51">
        <f>ごみ処理量内訳!L9+ごみ処理量内訳!M9</f>
        <v>632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370</v>
      </c>
      <c r="P9" s="52">
        <f>SUM(E9,F9,G9,O9)</f>
        <v>2480</v>
      </c>
      <c r="Q9" s="53">
        <f>IF(P9&lt;&gt;0,(O9+E9+G9)/P9*100,"-")</f>
        <v>84.596774193548384</v>
      </c>
      <c r="R9" s="51">
        <f>'施設資源化量内訳(焼却)'!D9</f>
        <v>1096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632</v>
      </c>
      <c r="Y9" s="52">
        <f>SUM(R9:X9)</f>
        <v>1728</v>
      </c>
      <c r="Z9" s="53"/>
      <c r="AA9" s="53"/>
      <c r="AB9" s="52">
        <f>ごみ処理量内訳!O9</f>
        <v>382</v>
      </c>
      <c r="AC9" s="52">
        <f>ごみ処理量内訳!AO9</f>
        <v>0</v>
      </c>
      <c r="AD9" s="52">
        <f>ごみ処理量内訳!AP9</f>
        <v>0</v>
      </c>
      <c r="AE9" s="52">
        <f>SUM(AB9:AD9)</f>
        <v>382</v>
      </c>
    </row>
    <row r="10" spans="1:31" s="10" customFormat="1" ht="12" customHeight="1">
      <c r="A10" s="49" t="s">
        <v>124</v>
      </c>
      <c r="B10" s="50" t="s">
        <v>162</v>
      </c>
      <c r="C10" s="49" t="s">
        <v>163</v>
      </c>
      <c r="D10" s="71">
        <f>'ごみ搬入量内訳(総括)'!D10</f>
        <v>41</v>
      </c>
      <c r="E10" s="51">
        <f>ごみ処理量内訳!E10</f>
        <v>36</v>
      </c>
      <c r="F10" s="51">
        <f>ごみ処理量内訳!O10</f>
        <v>2</v>
      </c>
      <c r="G10" s="51">
        <f>SUM(H10:N10)</f>
        <v>3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3</v>
      </c>
      <c r="O10" s="51">
        <f>資源化量内訳!AG10</f>
        <v>0</v>
      </c>
      <c r="P10" s="52">
        <f>SUM(E10,F10,G10,O10)</f>
        <v>41</v>
      </c>
      <c r="Q10" s="53">
        <f>IF(P10&lt;&gt;0,(O10+E10+G10)/P10*100,"-")</f>
        <v>95.121951219512198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2</v>
      </c>
      <c r="AC10" s="52">
        <f>ごみ処理量内訳!AO10</f>
        <v>0</v>
      </c>
      <c r="AD10" s="52">
        <f>ごみ処理量内訳!AP10</f>
        <v>0</v>
      </c>
      <c r="AE10" s="52">
        <f>SUM(AB10:AD10)</f>
        <v>2</v>
      </c>
    </row>
    <row r="11" spans="1:31" s="10" customFormat="1" ht="12" customHeight="1">
      <c r="A11" s="49" t="s">
        <v>124</v>
      </c>
      <c r="B11" s="50" t="s">
        <v>178</v>
      </c>
      <c r="C11" s="49" t="s">
        <v>179</v>
      </c>
      <c r="D11" s="71">
        <f>'ごみ搬入量内訳(総括)'!D11</f>
        <v>2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2</v>
      </c>
      <c r="P11" s="52">
        <f>SUM(E11,F11,G11,O11)</f>
        <v>2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206</v>
      </c>
      <c r="C12" s="49" t="s">
        <v>207</v>
      </c>
      <c r="D12" s="71">
        <f>'ごみ搬入量内訳(総括)'!D12</f>
        <v>2452</v>
      </c>
      <c r="E12" s="51">
        <f>ごみ処理量内訳!E12</f>
        <v>515</v>
      </c>
      <c r="F12" s="51">
        <f>ごみ処理量内訳!O12</f>
        <v>0</v>
      </c>
      <c r="G12" s="51">
        <f>SUM(H12:N12)</f>
        <v>37</v>
      </c>
      <c r="H12" s="51">
        <f>ごみ処理量内訳!G12</f>
        <v>0</v>
      </c>
      <c r="I12" s="51">
        <f>ごみ処理量内訳!L12+ごみ処理量内訳!M12</f>
        <v>37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28</v>
      </c>
      <c r="P12" s="52">
        <f>SUM(E12,F12,G12,O12)</f>
        <v>580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37</v>
      </c>
      <c r="Y12" s="52">
        <f>SUM(R12:X12)</f>
        <v>37</v>
      </c>
      <c r="Z12" s="53"/>
      <c r="AA12" s="53"/>
      <c r="AB12" s="52">
        <f>ごみ処理量内訳!O12</f>
        <v>0</v>
      </c>
      <c r="AC12" s="52">
        <f>ごみ処理量内訳!AO12</f>
        <v>27</v>
      </c>
      <c r="AD12" s="52">
        <f>ごみ処理量内訳!AP12</f>
        <v>0</v>
      </c>
      <c r="AE12" s="52">
        <f>SUM(AB12:AD12)</f>
        <v>27</v>
      </c>
    </row>
    <row r="13" spans="1:31" s="10" customFormat="1" ht="12" customHeight="1">
      <c r="A13" s="49" t="s">
        <v>124</v>
      </c>
      <c r="B13" s="50" t="s">
        <v>227</v>
      </c>
      <c r="C13" s="49" t="s">
        <v>228</v>
      </c>
      <c r="D13" s="71">
        <f>'ごみ搬入量内訳(総括)'!D13</f>
        <v>85</v>
      </c>
      <c r="E13" s="51">
        <f>ごみ処理量内訳!E13</f>
        <v>65</v>
      </c>
      <c r="F13" s="51">
        <f>ごみ処理量内訳!O13</f>
        <v>0</v>
      </c>
      <c r="G13" s="51">
        <f>SUM(H13:N13)</f>
        <v>20</v>
      </c>
      <c r="H13" s="51">
        <f>ごみ処理量内訳!G13</f>
        <v>3</v>
      </c>
      <c r="I13" s="51">
        <f>ごみ処理量内訳!L13+ごみ処理量内訳!M13</f>
        <v>17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85</v>
      </c>
      <c r="Q13" s="53">
        <f>IF(P13&lt;&gt;0,(O13+E13+G13)/P13*100,"-")</f>
        <v>100</v>
      </c>
      <c r="R13" s="51">
        <f>'施設資源化量内訳(焼却)'!D13</f>
        <v>65</v>
      </c>
      <c r="S13" s="51">
        <f>'施設資源化量内訳(粗大)'!D13</f>
        <v>3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17</v>
      </c>
      <c r="Y13" s="52">
        <f>SUM(R13:X13)</f>
        <v>85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236</v>
      </c>
      <c r="B14" s="50" t="s">
        <v>237</v>
      </c>
      <c r="C14" s="49" t="s">
        <v>238</v>
      </c>
      <c r="D14" s="71">
        <f>'ごみ搬入量内訳(総括)'!D14</f>
        <v>5437</v>
      </c>
      <c r="E14" s="51">
        <f>ごみ処理量内訳!E14</f>
        <v>2872</v>
      </c>
      <c r="F14" s="51">
        <f>ごみ処理量内訳!O14</f>
        <v>689</v>
      </c>
      <c r="G14" s="51">
        <f>SUM(H14:N14)</f>
        <v>1705</v>
      </c>
      <c r="H14" s="51">
        <f>ごみ処理量内訳!G14</f>
        <v>40</v>
      </c>
      <c r="I14" s="51">
        <f>ごみ処理量内訳!L14+ごみ処理量内訳!M14</f>
        <v>255</v>
      </c>
      <c r="J14" s="51">
        <f>ごみ処理量内訳!H14</f>
        <v>690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720</v>
      </c>
      <c r="N14" s="51">
        <f>ごみ処理量内訳!N14</f>
        <v>0</v>
      </c>
      <c r="O14" s="51">
        <f>資源化量内訳!AG14</f>
        <v>114</v>
      </c>
      <c r="P14" s="52">
        <f>SUM(E14,F14,G14,O14)</f>
        <v>5380</v>
      </c>
      <c r="Q14" s="53">
        <f>IF(P14&lt;&gt;0,(O14+E14+G14)/P14*100,"-")</f>
        <v>87.193308550185876</v>
      </c>
      <c r="R14" s="51">
        <f>'施設資源化量内訳(焼却)'!D14</f>
        <v>2872</v>
      </c>
      <c r="S14" s="51">
        <f>'施設資源化量内訳(粗大)'!D14</f>
        <v>97</v>
      </c>
      <c r="T14" s="51">
        <f>'施設資源化量内訳(堆肥化)'!D14</f>
        <v>690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720</v>
      </c>
      <c r="X14" s="51">
        <f>'施設資源化量内訳(資源化等)'!D14+'ごみ搬入量内訳(セメント)'!D14</f>
        <v>255</v>
      </c>
      <c r="Y14" s="52">
        <f>SUM(R14:X14)</f>
        <v>4634</v>
      </c>
      <c r="Z14" s="53"/>
      <c r="AA14" s="53"/>
      <c r="AB14" s="52">
        <f>ごみ処理量内訳!O14</f>
        <v>689</v>
      </c>
      <c r="AC14" s="52">
        <f>ごみ処理量内訳!AO14</f>
        <v>165</v>
      </c>
      <c r="AD14" s="52">
        <f>ごみ処理量内訳!AP14</f>
        <v>0</v>
      </c>
      <c r="AE14" s="52">
        <f>SUM(AB14:AD14)</f>
        <v>854</v>
      </c>
    </row>
    <row r="15" spans="1:31" s="10" customFormat="1" ht="12" customHeight="1">
      <c r="A15" s="49" t="s">
        <v>246</v>
      </c>
      <c r="B15" s="50" t="s">
        <v>247</v>
      </c>
      <c r="C15" s="49" t="s">
        <v>248</v>
      </c>
      <c r="D15" s="71">
        <f>'ごみ搬入量内訳(総括)'!D15</f>
        <v>1894</v>
      </c>
      <c r="E15" s="51">
        <f>ごみ処理量内訳!E15</f>
        <v>345</v>
      </c>
      <c r="F15" s="51">
        <f>ごみ処理量内訳!O15</f>
        <v>6</v>
      </c>
      <c r="G15" s="51">
        <f>SUM(H15:N15)</f>
        <v>1543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1542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1</v>
      </c>
      <c r="O15" s="51">
        <f>資源化量内訳!AG15</f>
        <v>1</v>
      </c>
      <c r="P15" s="52">
        <f>SUM(E15,F15,G15,O15)</f>
        <v>1895</v>
      </c>
      <c r="Q15" s="53">
        <f>IF(P15&lt;&gt;0,(O15+E15+G15)/P15*100,"-")</f>
        <v>99.683377308707122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1542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1542</v>
      </c>
      <c r="Z15" s="53"/>
      <c r="AA15" s="53"/>
      <c r="AB15" s="52">
        <f>ごみ処理量内訳!O15</f>
        <v>6</v>
      </c>
      <c r="AC15" s="52">
        <f>ごみ処理量内訳!AO15</f>
        <v>0</v>
      </c>
      <c r="AD15" s="52">
        <f>ごみ処理量内訳!AP15</f>
        <v>0</v>
      </c>
      <c r="AE15" s="52">
        <f>SUM(AB15:AD15)</f>
        <v>6</v>
      </c>
    </row>
    <row r="16" spans="1:31" s="10" customFormat="1" ht="12" customHeight="1">
      <c r="A16" s="49" t="s">
        <v>124</v>
      </c>
      <c r="B16" s="50" t="s">
        <v>254</v>
      </c>
      <c r="C16" s="49" t="s">
        <v>255</v>
      </c>
      <c r="D16" s="71">
        <f>'ごみ搬入量内訳(総括)'!D16</f>
        <v>172</v>
      </c>
      <c r="E16" s="51">
        <f>ごみ処理量内訳!E16</f>
        <v>5</v>
      </c>
      <c r="F16" s="51">
        <f>ごみ処理量内訳!O16</f>
        <v>13</v>
      </c>
      <c r="G16" s="51">
        <f>SUM(H16:N16)</f>
        <v>154</v>
      </c>
      <c r="H16" s="51">
        <f>ごみ処理量内訳!G16</f>
        <v>8</v>
      </c>
      <c r="I16" s="51">
        <f>ごみ処理量内訳!L16+ごみ処理量内訳!M16</f>
        <v>103</v>
      </c>
      <c r="J16" s="51">
        <f>ごみ処理量内訳!H16</f>
        <v>43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172</v>
      </c>
      <c r="Q16" s="53">
        <f>IF(P16&lt;&gt;0,(O16+E16+G16)/P16*100,"-")</f>
        <v>92.441860465116278</v>
      </c>
      <c r="R16" s="51">
        <f>'施設資源化量内訳(焼却)'!D16</f>
        <v>5</v>
      </c>
      <c r="S16" s="51">
        <f>'施設資源化量内訳(粗大)'!D16</f>
        <v>8</v>
      </c>
      <c r="T16" s="51">
        <f>'施設資源化量内訳(堆肥化)'!D16</f>
        <v>43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103</v>
      </c>
      <c r="Y16" s="52">
        <f>SUM(R16:X16)</f>
        <v>159</v>
      </c>
      <c r="Z16" s="53"/>
      <c r="AA16" s="53"/>
      <c r="AB16" s="52">
        <f>ごみ処理量内訳!O16</f>
        <v>13</v>
      </c>
      <c r="AC16" s="52">
        <f>ごみ処理量内訳!AO16</f>
        <v>0</v>
      </c>
      <c r="AD16" s="52">
        <f>ごみ処理量内訳!AP16</f>
        <v>0</v>
      </c>
      <c r="AE16" s="52">
        <f>SUM(AB16:AD16)</f>
        <v>13</v>
      </c>
    </row>
    <row r="17" spans="1:31" s="10" customFormat="1" ht="12" customHeight="1">
      <c r="A17" s="49" t="s">
        <v>124</v>
      </c>
      <c r="B17" s="50" t="s">
        <v>260</v>
      </c>
      <c r="C17" s="49" t="s">
        <v>261</v>
      </c>
      <c r="D17" s="71">
        <f>'ごみ搬入量内訳(総括)'!D17</f>
        <v>4454</v>
      </c>
      <c r="E17" s="51">
        <f>ごみ処理量内訳!E17</f>
        <v>556</v>
      </c>
      <c r="F17" s="51">
        <f>ごみ処理量内訳!O17</f>
        <v>11</v>
      </c>
      <c r="G17" s="51">
        <f>SUM(H17:N17)</f>
        <v>3887</v>
      </c>
      <c r="H17" s="51">
        <f>ごみ処理量内訳!G17</f>
        <v>136</v>
      </c>
      <c r="I17" s="51">
        <f>ごみ処理量内訳!L17+ごみ処理量内訳!M17</f>
        <v>91</v>
      </c>
      <c r="J17" s="51">
        <f>ごみ処理量内訳!H17</f>
        <v>3660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4454</v>
      </c>
      <c r="Q17" s="53">
        <f>IF(P17&lt;&gt;0,(O17+E17+G17)/P17*100,"-")</f>
        <v>99.753030983385713</v>
      </c>
      <c r="R17" s="51">
        <f>'施設資源化量内訳(焼却)'!D17</f>
        <v>0</v>
      </c>
      <c r="S17" s="51">
        <f>'施設資源化量内訳(粗大)'!D17</f>
        <v>21</v>
      </c>
      <c r="T17" s="51">
        <f>'施設資源化量内訳(堆肥化)'!D17</f>
        <v>3660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91</v>
      </c>
      <c r="Y17" s="52">
        <f>SUM(R17:X17)</f>
        <v>3772</v>
      </c>
      <c r="Z17" s="53"/>
      <c r="AA17" s="53"/>
      <c r="AB17" s="52">
        <f>ごみ処理量内訳!O17</f>
        <v>11</v>
      </c>
      <c r="AC17" s="52">
        <f>ごみ処理量内訳!AO17</f>
        <v>50</v>
      </c>
      <c r="AD17" s="52">
        <f>ごみ処理量内訳!AP17</f>
        <v>27</v>
      </c>
      <c r="AE17" s="52">
        <f>SUM(AB17:AD17)</f>
        <v>88</v>
      </c>
    </row>
    <row r="18" spans="1:31" s="10" customFormat="1" ht="12" customHeight="1">
      <c r="A18" s="49" t="s">
        <v>124</v>
      </c>
      <c r="B18" s="50" t="s">
        <v>266</v>
      </c>
      <c r="C18" s="49" t="s">
        <v>267</v>
      </c>
      <c r="D18" s="71">
        <f>'ごみ搬入量内訳(総括)'!D18</f>
        <v>5340</v>
      </c>
      <c r="E18" s="51">
        <f>ごみ処理量内訳!E18</f>
        <v>26</v>
      </c>
      <c r="F18" s="51">
        <f>ごみ処理量内訳!O18</f>
        <v>0</v>
      </c>
      <c r="G18" s="51">
        <f>SUM(H18:N18)</f>
        <v>5314</v>
      </c>
      <c r="H18" s="51">
        <f>ごみ処理量内訳!G18</f>
        <v>44</v>
      </c>
      <c r="I18" s="51">
        <f>ごみ処理量内訳!L18+ごみ処理量内訳!M18</f>
        <v>201</v>
      </c>
      <c r="J18" s="51">
        <f>ごみ処理量内訳!H18</f>
        <v>5069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5340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1</v>
      </c>
      <c r="T18" s="51">
        <f>'施設資源化量内訳(堆肥化)'!D18</f>
        <v>5069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201</v>
      </c>
      <c r="Y18" s="52">
        <f>SUM(R18:X18)</f>
        <v>5271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43</v>
      </c>
      <c r="AE18" s="52">
        <f>SUM(AB18:AD18)</f>
        <v>43</v>
      </c>
    </row>
    <row r="19" spans="1:31" s="10" customFormat="1" ht="12" customHeight="1">
      <c r="A19" s="49" t="s">
        <v>268</v>
      </c>
      <c r="B19" s="50" t="s">
        <v>276</v>
      </c>
      <c r="C19" s="49" t="s">
        <v>277</v>
      </c>
      <c r="D19" s="71">
        <f>'ごみ搬入量内訳(総括)'!D19</f>
        <v>2028</v>
      </c>
      <c r="E19" s="51">
        <f>ごみ処理量内訳!E19</f>
        <v>0</v>
      </c>
      <c r="F19" s="51">
        <f>ごみ処理量内訳!O19</f>
        <v>0</v>
      </c>
      <c r="G19" s="51">
        <f>SUM(H19:N19)</f>
        <v>2028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2028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2028</v>
      </c>
      <c r="Q19" s="53">
        <f>IF(P19&lt;&gt;0,(O19+E19+G19)/P19*100,"-")</f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2028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2028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282</v>
      </c>
      <c r="B20" s="50" t="s">
        <v>283</v>
      </c>
      <c r="C20" s="49" t="s">
        <v>284</v>
      </c>
      <c r="D20" s="71">
        <f>'ごみ搬入量内訳(総括)'!D20</f>
        <v>19512</v>
      </c>
      <c r="E20" s="51">
        <f>ごみ処理量内訳!E20</f>
        <v>8240</v>
      </c>
      <c r="F20" s="51">
        <f>ごみ処理量内訳!O20</f>
        <v>8355</v>
      </c>
      <c r="G20" s="51">
        <f>SUM(H20:N20)</f>
        <v>3109</v>
      </c>
      <c r="H20" s="51">
        <f>ごみ処理量内訳!G20</f>
        <v>439</v>
      </c>
      <c r="I20" s="51">
        <f>ごみ処理量内訳!L20+ごみ処理量内訳!M20</f>
        <v>0</v>
      </c>
      <c r="J20" s="51">
        <f>ごみ処理量内訳!H20</f>
        <v>913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39</v>
      </c>
      <c r="N20" s="51">
        <f>ごみ処理量内訳!N20</f>
        <v>1718</v>
      </c>
      <c r="O20" s="51">
        <f>資源化量内訳!AG20</f>
        <v>100</v>
      </c>
      <c r="P20" s="52">
        <f>SUM(E20,F20,G20,O20)</f>
        <v>19804</v>
      </c>
      <c r="Q20" s="53">
        <f>IF(P20&lt;&gt;0,(O20+E20+G20)/P20*100,"-")</f>
        <v>57.811553221571401</v>
      </c>
      <c r="R20" s="51">
        <f>'施設資源化量内訳(焼却)'!D20</f>
        <v>5067</v>
      </c>
      <c r="S20" s="51">
        <f>'施設資源化量内訳(粗大)'!D20</f>
        <v>263</v>
      </c>
      <c r="T20" s="51">
        <f>'施設資源化量内訳(堆肥化)'!D20</f>
        <v>913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39</v>
      </c>
      <c r="X20" s="51">
        <f>'施設資源化量内訳(資源化等)'!D20+'ごみ搬入量内訳(セメント)'!D20</f>
        <v>0</v>
      </c>
      <c r="Y20" s="52">
        <f>SUM(R20:X20)</f>
        <v>6282</v>
      </c>
      <c r="Z20" s="53"/>
      <c r="AA20" s="53"/>
      <c r="AB20" s="52">
        <f>ごみ処理量内訳!O20</f>
        <v>8355</v>
      </c>
      <c r="AC20" s="52">
        <f>ごみ処理量内訳!AO20</f>
        <v>0</v>
      </c>
      <c r="AD20" s="52">
        <f>ごみ処理量内訳!AP20</f>
        <v>237</v>
      </c>
      <c r="AE20" s="52">
        <f>SUM(AB20:AD20)</f>
        <v>8592</v>
      </c>
    </row>
    <row r="21" spans="1:31" s="10" customFormat="1" ht="12" customHeight="1">
      <c r="A21" s="49" t="s">
        <v>291</v>
      </c>
      <c r="B21" s="50" t="s">
        <v>292</v>
      </c>
      <c r="C21" s="49" t="s">
        <v>293</v>
      </c>
      <c r="D21" s="71">
        <f>'ごみ搬入量内訳(総括)'!D21</f>
        <v>200</v>
      </c>
      <c r="E21" s="51">
        <f>ごみ処理量内訳!E21</f>
        <v>200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200</v>
      </c>
      <c r="Q21" s="53">
        <f>IF(P21&lt;&gt;0,(O21+E21+G21)/P21*100,"-")</f>
        <v>100</v>
      </c>
      <c r="R21" s="51">
        <f>'施設資源化量内訳(焼却)'!D21</f>
        <v>200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200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301</v>
      </c>
      <c r="C22" s="49" t="s">
        <v>302</v>
      </c>
      <c r="D22" s="71">
        <f>'ごみ搬入量内訳(総括)'!D22</f>
        <v>111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1</v>
      </c>
      <c r="Y22" s="52">
        <f>SUM(R22:X22)</f>
        <v>1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305</v>
      </c>
      <c r="C23" s="49" t="s">
        <v>306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314</v>
      </c>
      <c r="B24" s="50" t="s">
        <v>315</v>
      </c>
      <c r="C24" s="49" t="s">
        <v>316</v>
      </c>
      <c r="D24" s="71">
        <f>'ごみ搬入量内訳(総括)'!D24</f>
        <v>692</v>
      </c>
      <c r="E24" s="51">
        <f>ごみ処理量内訳!E24</f>
        <v>386</v>
      </c>
      <c r="F24" s="51">
        <f>ごみ処理量内訳!O24</f>
        <v>3</v>
      </c>
      <c r="G24" s="51">
        <f>SUM(H24:N24)</f>
        <v>236</v>
      </c>
      <c r="H24" s="51">
        <f>ごみ処理量内訳!G24</f>
        <v>0</v>
      </c>
      <c r="I24" s="51">
        <f>ごみ処理量内訳!L24+ごみ処理量内訳!M24</f>
        <v>236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18</v>
      </c>
      <c r="P24" s="52">
        <f>SUM(E24,F24,G24,O24)</f>
        <v>643</v>
      </c>
      <c r="Q24" s="53">
        <f>IF(P24&lt;&gt;0,(O24+E24+G24)/P24*100,"-")</f>
        <v>99.533437013996888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3</v>
      </c>
      <c r="AC24" s="52">
        <f>ごみ処理量内訳!AO24</f>
        <v>20</v>
      </c>
      <c r="AD24" s="52">
        <f>ごみ処理量内訳!AP24</f>
        <v>0</v>
      </c>
      <c r="AE24" s="52">
        <f>SUM(AB24:AD24)</f>
        <v>23</v>
      </c>
    </row>
    <row r="25" spans="1:31" s="10" customFormat="1" ht="12" customHeight="1">
      <c r="A25" s="49" t="s">
        <v>322</v>
      </c>
      <c r="B25" s="50" t="s">
        <v>323</v>
      </c>
      <c r="C25" s="49" t="s">
        <v>324</v>
      </c>
      <c r="D25" s="71">
        <f>'ごみ搬入量内訳(総括)'!D25</f>
        <v>951</v>
      </c>
      <c r="E25" s="51">
        <f>ごみ処理量内訳!E25</f>
        <v>544</v>
      </c>
      <c r="F25" s="51">
        <f>ごみ処理量内訳!O25</f>
        <v>0</v>
      </c>
      <c r="G25" s="51">
        <f>SUM(H25:N25)</f>
        <v>359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1</v>
      </c>
      <c r="N25" s="51">
        <f>ごみ処理量内訳!N25</f>
        <v>358</v>
      </c>
      <c r="O25" s="51">
        <f>資源化量内訳!AG25</f>
        <v>2</v>
      </c>
      <c r="P25" s="52">
        <f>SUM(E25,F25,G25,O25)</f>
        <v>905</v>
      </c>
      <c r="Q25" s="53">
        <f>IF(P25&lt;&gt;0,(O25+E25+G25)/P25*100,"-")</f>
        <v>100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21</v>
      </c>
      <c r="AD25" s="52">
        <f>ごみ処理量内訳!AP25</f>
        <v>0</v>
      </c>
      <c r="AE25" s="52">
        <f>SUM(AB25:AD25)</f>
        <v>21</v>
      </c>
    </row>
    <row r="26" spans="1:31" s="10" customFormat="1" ht="12" customHeight="1">
      <c r="A26" s="49" t="s">
        <v>124</v>
      </c>
      <c r="B26" s="50" t="s">
        <v>329</v>
      </c>
      <c r="C26" s="49" t="s">
        <v>330</v>
      </c>
      <c r="D26" s="71">
        <f>'ごみ搬入量内訳(総括)'!D26</f>
        <v>3529</v>
      </c>
      <c r="E26" s="51">
        <f>ごみ処理量内訳!E26</f>
        <v>2514</v>
      </c>
      <c r="F26" s="51">
        <f>ごみ処理量内訳!O26</f>
        <v>0</v>
      </c>
      <c r="G26" s="51">
        <f>SUM(H26:N26)</f>
        <v>525</v>
      </c>
      <c r="H26" s="51">
        <f>ごみ処理量内訳!G26</f>
        <v>0</v>
      </c>
      <c r="I26" s="51">
        <f>ごみ処理量内訳!L26+ごみ処理量内訳!M26</f>
        <v>399</v>
      </c>
      <c r="J26" s="51">
        <f>ごみ処理量内訳!H26</f>
        <v>17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109</v>
      </c>
      <c r="N26" s="51">
        <f>ごみ処理量内訳!N26</f>
        <v>0</v>
      </c>
      <c r="O26" s="51">
        <f>資源化量内訳!AG26</f>
        <v>89</v>
      </c>
      <c r="P26" s="52">
        <f>SUM(E26,F26,G26,O26)</f>
        <v>3128</v>
      </c>
      <c r="Q26" s="53">
        <f>IF(P26&lt;&gt;0,(O26+E26+G26)/P26*100,"-")</f>
        <v>100</v>
      </c>
      <c r="R26" s="51">
        <f>'施設資源化量内訳(焼却)'!D26</f>
        <v>2514</v>
      </c>
      <c r="S26" s="51">
        <f>'施設資源化量内訳(粗大)'!D26</f>
        <v>0</v>
      </c>
      <c r="T26" s="51">
        <f>'施設資源化量内訳(堆肥化)'!D26</f>
        <v>17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109</v>
      </c>
      <c r="X26" s="51">
        <f>'施設資源化量内訳(資源化等)'!D26+'ごみ搬入量内訳(セメント)'!D26</f>
        <v>399</v>
      </c>
      <c r="Y26" s="52">
        <f>SUM(R26:X26)</f>
        <v>3039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336</v>
      </c>
      <c r="C27" s="49" t="s">
        <v>337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343</v>
      </c>
      <c r="C28" s="49" t="s">
        <v>344</v>
      </c>
      <c r="D28" s="71">
        <f>'ごみ搬入量内訳(総括)'!D28</f>
        <v>645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347</v>
      </c>
      <c r="B29" s="50" t="s">
        <v>348</v>
      </c>
      <c r="C29" s="49" t="s">
        <v>349</v>
      </c>
      <c r="D29" s="71">
        <f>'ごみ搬入量内訳(総括)'!D29</f>
        <v>81</v>
      </c>
      <c r="E29" s="51">
        <f>ごみ処理量内訳!E29</f>
        <v>14</v>
      </c>
      <c r="F29" s="51">
        <f>ごみ処理量内訳!O29</f>
        <v>2</v>
      </c>
      <c r="G29" s="51">
        <f>SUM(H29:N29)</f>
        <v>64</v>
      </c>
      <c r="H29" s="51">
        <f>ごみ処理量内訳!G29</f>
        <v>0</v>
      </c>
      <c r="I29" s="51">
        <f>ごみ処理量内訳!L29+ごみ処理量内訳!M29</f>
        <v>61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3</v>
      </c>
      <c r="O29" s="51">
        <f>資源化量内訳!AG29</f>
        <v>1</v>
      </c>
      <c r="P29" s="52">
        <f>SUM(E29,F29,G29,O29)</f>
        <v>81</v>
      </c>
      <c r="Q29" s="53">
        <f>IF(P29&lt;&gt;0,(O29+E29+G29)/P29*100,"-")</f>
        <v>97.53086419753086</v>
      </c>
      <c r="R29" s="51">
        <f>'施設資源化量内訳(焼却)'!D29</f>
        <v>14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61</v>
      </c>
      <c r="Y29" s="52">
        <f>SUM(R29:X29)</f>
        <v>75</v>
      </c>
      <c r="Z29" s="53"/>
      <c r="AA29" s="53"/>
      <c r="AB29" s="52">
        <f>ごみ処理量内訳!O29</f>
        <v>2</v>
      </c>
      <c r="AC29" s="52">
        <f>ごみ処理量内訳!AO29</f>
        <v>0</v>
      </c>
      <c r="AD29" s="52">
        <f>ごみ処理量内訳!AP29</f>
        <v>0</v>
      </c>
      <c r="AE29" s="52">
        <f>SUM(AB29:AD29)</f>
        <v>2</v>
      </c>
    </row>
    <row r="30" spans="1:31" s="10" customFormat="1" ht="12" customHeight="1">
      <c r="A30" s="49" t="s">
        <v>124</v>
      </c>
      <c r="B30" s="50" t="s">
        <v>356</v>
      </c>
      <c r="C30" s="49" t="s">
        <v>357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378</v>
      </c>
      <c r="B31" s="50" t="s">
        <v>379</v>
      </c>
      <c r="C31" s="49" t="s">
        <v>380</v>
      </c>
      <c r="D31" s="71">
        <f>'ごみ搬入量内訳(総括)'!D31</f>
        <v>8821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8500</v>
      </c>
      <c r="Y31" s="52">
        <f>SUM(R31:X31)</f>
        <v>8500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394</v>
      </c>
      <c r="C32" s="49" t="s">
        <v>395</v>
      </c>
      <c r="D32" s="71">
        <f>'ごみ搬入量内訳(総括)'!D32</f>
        <v>5</v>
      </c>
      <c r="E32" s="51">
        <f>ごみ処理量内訳!E32</f>
        <v>2</v>
      </c>
      <c r="F32" s="51">
        <f>ごみ処理量内訳!O32</f>
        <v>0</v>
      </c>
      <c r="G32" s="51">
        <f>SUM(H32:N32)</f>
        <v>3</v>
      </c>
      <c r="H32" s="51">
        <f>ごみ処理量内訳!G32</f>
        <v>2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1</v>
      </c>
      <c r="O32" s="51">
        <f>資源化量内訳!AG32</f>
        <v>0</v>
      </c>
      <c r="P32" s="52">
        <f>SUM(E32,F32,G32,O32)</f>
        <v>5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396</v>
      </c>
      <c r="B33" s="50" t="s">
        <v>403</v>
      </c>
      <c r="C33" s="49" t="s">
        <v>404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347</v>
      </c>
      <c r="B34" s="50" t="s">
        <v>410</v>
      </c>
      <c r="C34" s="49" t="s">
        <v>411</v>
      </c>
      <c r="D34" s="71">
        <f>'ごみ搬入量内訳(総括)'!D34</f>
        <v>477</v>
      </c>
      <c r="E34" s="51">
        <f>ごみ処理量内訳!E34</f>
        <v>392</v>
      </c>
      <c r="F34" s="51">
        <f>ごみ処理量内訳!O34</f>
        <v>1</v>
      </c>
      <c r="G34" s="51">
        <f>SUM(H34:N34)</f>
        <v>84</v>
      </c>
      <c r="H34" s="51">
        <f>ごみ処理量内訳!G34</f>
        <v>29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55</v>
      </c>
      <c r="O34" s="51">
        <f>資源化量内訳!AG34</f>
        <v>0</v>
      </c>
      <c r="P34" s="52">
        <f>SUM(E34,F34,G34,O34)</f>
        <v>477</v>
      </c>
      <c r="Q34" s="53">
        <f>IF(P34&lt;&gt;0,(O34+E34+G34)/P34*100,"-")</f>
        <v>99.790356394129972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1</v>
      </c>
      <c r="AC34" s="52">
        <f>ごみ処理量内訳!AO34</f>
        <v>0</v>
      </c>
      <c r="AD34" s="52">
        <f>ごみ処理量内訳!AP34</f>
        <v>0</v>
      </c>
      <c r="AE34" s="52">
        <f>SUM(AB34:AD34)</f>
        <v>1</v>
      </c>
    </row>
    <row r="35" spans="1:31" s="10" customFormat="1" ht="12" customHeight="1">
      <c r="A35" s="49" t="s">
        <v>416</v>
      </c>
      <c r="B35" s="50" t="s">
        <v>417</v>
      </c>
      <c r="C35" s="49" t="s">
        <v>418</v>
      </c>
      <c r="D35" s="71">
        <f>'ごみ搬入量内訳(総括)'!D35</f>
        <v>2730</v>
      </c>
      <c r="E35" s="51">
        <f>ごみ処理量内訳!E35</f>
        <v>1092</v>
      </c>
      <c r="F35" s="51">
        <f>ごみ処理量内訳!O35</f>
        <v>51</v>
      </c>
      <c r="G35" s="51">
        <f>SUM(H35:N35)</f>
        <v>1587</v>
      </c>
      <c r="H35" s="51">
        <f>ごみ処理量内訳!G35</f>
        <v>15</v>
      </c>
      <c r="I35" s="51">
        <f>ごみ処理量内訳!L35+ごみ処理量内訳!M35</f>
        <v>1572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2730</v>
      </c>
      <c r="Q35" s="53">
        <f>IF(P35&lt;&gt;0,(O35+E35+G35)/P35*100,"-")</f>
        <v>98.131868131868131</v>
      </c>
      <c r="R35" s="51">
        <f>'施設資源化量内訳(焼却)'!D35</f>
        <v>0</v>
      </c>
      <c r="S35" s="51">
        <f>'施設資源化量内訳(粗大)'!D35</f>
        <v>15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1572</v>
      </c>
      <c r="Y35" s="52">
        <f>SUM(R35:X35)</f>
        <v>1587</v>
      </c>
      <c r="Z35" s="53"/>
      <c r="AA35" s="53"/>
      <c r="AB35" s="52">
        <f>ごみ処理量内訳!O35</f>
        <v>51</v>
      </c>
      <c r="AC35" s="52">
        <f>ごみ処理量内訳!AO35</f>
        <v>0</v>
      </c>
      <c r="AD35" s="52">
        <f>ごみ処理量内訳!AP35</f>
        <v>0</v>
      </c>
      <c r="AE35" s="52">
        <f>SUM(AB35:AD35)</f>
        <v>51</v>
      </c>
    </row>
    <row r="36" spans="1:31" s="10" customFormat="1" ht="12" customHeight="1">
      <c r="A36" s="49" t="s">
        <v>124</v>
      </c>
      <c r="B36" s="50" t="s">
        <v>423</v>
      </c>
      <c r="C36" s="49" t="s">
        <v>424</v>
      </c>
      <c r="D36" s="71">
        <f>'ごみ搬入量内訳(総括)'!D36</f>
        <v>23</v>
      </c>
      <c r="E36" s="51">
        <f>ごみ処理量内訳!E36</f>
        <v>23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23</v>
      </c>
      <c r="Q36" s="53">
        <f>IF(P36&lt;&gt;0,(O36+E36+G36)/P36*100,"-")</f>
        <v>100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124</v>
      </c>
      <c r="B37" s="50" t="s">
        <v>429</v>
      </c>
      <c r="C37" s="49" t="s">
        <v>430</v>
      </c>
      <c r="D37" s="71">
        <f>'ごみ搬入量内訳(総括)'!D37</f>
        <v>7</v>
      </c>
      <c r="E37" s="51">
        <f>ごみ処理量内訳!E37</f>
        <v>6</v>
      </c>
      <c r="F37" s="51">
        <f>ごみ処理量内訳!O37</f>
        <v>0</v>
      </c>
      <c r="G37" s="51">
        <f>SUM(H37:N37)</f>
        <v>1</v>
      </c>
      <c r="H37" s="51">
        <f>ごみ処理量内訳!G37</f>
        <v>1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7</v>
      </c>
      <c r="Q37" s="53">
        <f>IF(P37&lt;&gt;0,(O37+E37+G37)/P37*100,"-")</f>
        <v>100</v>
      </c>
      <c r="R37" s="51">
        <f>'施設資源化量内訳(焼却)'!D37</f>
        <v>0</v>
      </c>
      <c r="S37" s="51">
        <f>'施設資源化量内訳(粗大)'!D37</f>
        <v>1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1</v>
      </c>
      <c r="Z37" s="53"/>
      <c r="AA37" s="53"/>
      <c r="AB37" s="52">
        <f>ごみ処理量内訳!O37</f>
        <v>0</v>
      </c>
      <c r="AC37" s="52">
        <f>ごみ処理量内訳!AO37</f>
        <v>1</v>
      </c>
      <c r="AD37" s="52">
        <f>ごみ処理量内訳!AP37</f>
        <v>0</v>
      </c>
      <c r="AE37" s="52">
        <f>SUM(AB37:AD37)</f>
        <v>1</v>
      </c>
    </row>
    <row r="38" spans="1:31" s="10" customFormat="1" ht="12" customHeight="1">
      <c r="A38" s="49" t="s">
        <v>124</v>
      </c>
      <c r="B38" s="50" t="s">
        <v>436</v>
      </c>
      <c r="C38" s="49" t="s">
        <v>437</v>
      </c>
      <c r="D38" s="71">
        <f>'ごみ搬入量内訳(総括)'!D38</f>
        <v>510</v>
      </c>
      <c r="E38" s="51">
        <f>ごみ処理量内訳!E38</f>
        <v>440</v>
      </c>
      <c r="F38" s="51">
        <f>ごみ処理量内訳!O38</f>
        <v>0</v>
      </c>
      <c r="G38" s="51">
        <f>SUM(H38:N38)</f>
        <v>70</v>
      </c>
      <c r="H38" s="51">
        <f>ごみ処理量内訳!G38</f>
        <v>70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510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32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32</v>
      </c>
      <c r="Z38" s="53"/>
      <c r="AA38" s="53"/>
      <c r="AB38" s="52">
        <f>ごみ処理量内訳!O38</f>
        <v>0</v>
      </c>
      <c r="AC38" s="52">
        <f>ごみ処理量内訳!AO38</f>
        <v>55</v>
      </c>
      <c r="AD38" s="52">
        <f>ごみ処理量内訳!AP38</f>
        <v>25</v>
      </c>
      <c r="AE38" s="52">
        <f>SUM(AB38:AD38)</f>
        <v>80</v>
      </c>
    </row>
    <row r="39" spans="1:31" s="10" customFormat="1" ht="12" customHeight="1">
      <c r="A39" s="49" t="s">
        <v>124</v>
      </c>
      <c r="B39" s="50" t="s">
        <v>456</v>
      </c>
      <c r="C39" s="49" t="s">
        <v>457</v>
      </c>
      <c r="D39" s="71">
        <f>'ごみ搬入量内訳(総括)'!D39</f>
        <v>62</v>
      </c>
      <c r="E39" s="51">
        <f>ごみ処理量内訳!E39</f>
        <v>60</v>
      </c>
      <c r="F39" s="51">
        <f>ごみ処理量内訳!O39</f>
        <v>0</v>
      </c>
      <c r="G39" s="51">
        <f>SUM(H39:N39)</f>
        <v>2</v>
      </c>
      <c r="H39" s="51">
        <f>ごみ処理量内訳!G39</f>
        <v>2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62</v>
      </c>
      <c r="Q39" s="53">
        <f>IF(P39&lt;&gt;0,(O39+E39+G39)/P39*100,"-")</f>
        <v>100</v>
      </c>
      <c r="R39" s="51">
        <f>'施設資源化量内訳(焼却)'!D39</f>
        <v>0</v>
      </c>
      <c r="S39" s="51">
        <f>'施設資源化量内訳(粗大)'!D39</f>
        <v>1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1</v>
      </c>
      <c r="Z39" s="53"/>
      <c r="AA39" s="53"/>
      <c r="AB39" s="52">
        <f>ごみ処理量内訳!O39</f>
        <v>0</v>
      </c>
      <c r="AC39" s="52">
        <f>ごみ処理量内訳!AO39</f>
        <v>7</v>
      </c>
      <c r="AD39" s="52">
        <f>ごみ処理量内訳!AP39</f>
        <v>69</v>
      </c>
      <c r="AE39" s="52">
        <f>SUM(AB39:AD39)</f>
        <v>76</v>
      </c>
    </row>
    <row r="40" spans="1:31" s="10" customFormat="1" ht="12" customHeight="1">
      <c r="A40" s="49" t="s">
        <v>124</v>
      </c>
      <c r="B40" s="50" t="s">
        <v>481</v>
      </c>
      <c r="C40" s="49" t="s">
        <v>482</v>
      </c>
      <c r="D40" s="71">
        <f>'ごみ搬入量内訳(総括)'!D40</f>
        <v>226</v>
      </c>
      <c r="E40" s="51">
        <f>ごみ処理量内訳!E40</f>
        <v>0</v>
      </c>
      <c r="F40" s="51">
        <f>ごみ処理量内訳!O40</f>
        <v>0</v>
      </c>
      <c r="G40" s="51">
        <f>SUM(H40:N40)</f>
        <v>226</v>
      </c>
      <c r="H40" s="51">
        <f>ごみ処理量内訳!G40</f>
        <v>0</v>
      </c>
      <c r="I40" s="51">
        <f>ごみ処理量内訳!L40+ごみ処理量内訳!M40</f>
        <v>226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226</v>
      </c>
      <c r="Q40" s="53">
        <f>IF(P40&lt;&gt;0,(O40+E40+G40)/P40*100,"-")</f>
        <v>100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8</v>
      </c>
      <c r="Y40" s="52">
        <f>SUM(R40:X40)</f>
        <v>8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84</v>
      </c>
      <c r="AE40" s="52">
        <f>SUM(AB40:AD40)</f>
        <v>84</v>
      </c>
    </row>
    <row r="41" spans="1:31" s="10" customFormat="1" ht="12" customHeight="1">
      <c r="A41" s="49" t="s">
        <v>124</v>
      </c>
      <c r="B41" s="50" t="s">
        <v>488</v>
      </c>
      <c r="C41" s="49" t="s">
        <v>489</v>
      </c>
      <c r="D41" s="71">
        <f>'ごみ搬入量内訳(総括)'!D41</f>
        <v>381</v>
      </c>
      <c r="E41" s="51">
        <f>ごみ処理量内訳!E41</f>
        <v>120</v>
      </c>
      <c r="F41" s="51">
        <f>ごみ処理量内訳!O41</f>
        <v>0</v>
      </c>
      <c r="G41" s="51">
        <f>SUM(H41:N41)</f>
        <v>261</v>
      </c>
      <c r="H41" s="51">
        <f>ごみ処理量内訳!G41</f>
        <v>0</v>
      </c>
      <c r="I41" s="51">
        <f>ごみ処理量内訳!L41+ごみ処理量内訳!M41</f>
        <v>261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381</v>
      </c>
      <c r="Q41" s="53">
        <f>IF(P41&lt;&gt;0,(O41+E41+G41)/P41*100,"-")</f>
        <v>100</v>
      </c>
      <c r="R41" s="51">
        <f>'施設資源化量内訳(焼却)'!D41</f>
        <v>120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261</v>
      </c>
      <c r="Y41" s="52">
        <f>SUM(R41:X41)</f>
        <v>381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2:AE995">
    <cfRule type="expression" dxfId="901" priority="72" stopIfTrue="1">
      <formula>$A42&lt;&gt;""</formula>
    </cfRule>
  </conditionalFormatting>
  <conditionalFormatting sqref="A8:AE8">
    <cfRule type="expression" dxfId="899" priority="70" stopIfTrue="1">
      <formula>$A8&lt;&gt;""</formula>
    </cfRule>
  </conditionalFormatting>
  <conditionalFormatting sqref="D8">
    <cfRule type="expression" dxfId="898" priority="69" stopIfTrue="1">
      <formula>$A8&lt;&gt;""</formula>
    </cfRule>
  </conditionalFormatting>
  <conditionalFormatting sqref="A9:AE9">
    <cfRule type="expression" dxfId="897" priority="68" stopIfTrue="1">
      <formula>$A9&lt;&gt;""</formula>
    </cfRule>
  </conditionalFormatting>
  <conditionalFormatting sqref="D9">
    <cfRule type="expression" dxfId="896" priority="67" stopIfTrue="1">
      <formula>$A9&lt;&gt;""</formula>
    </cfRule>
  </conditionalFormatting>
  <conditionalFormatting sqref="A10:AE10">
    <cfRule type="expression" dxfId="895" priority="66" stopIfTrue="1">
      <formula>$A10&lt;&gt;""</formula>
    </cfRule>
  </conditionalFormatting>
  <conditionalFormatting sqref="D10">
    <cfRule type="expression" dxfId="894" priority="65" stopIfTrue="1">
      <formula>$A10&lt;&gt;""</formula>
    </cfRule>
  </conditionalFormatting>
  <conditionalFormatting sqref="A11:AE11">
    <cfRule type="expression" dxfId="893" priority="64" stopIfTrue="1">
      <formula>$A11&lt;&gt;""</formula>
    </cfRule>
  </conditionalFormatting>
  <conditionalFormatting sqref="D11">
    <cfRule type="expression" dxfId="892" priority="63" stopIfTrue="1">
      <formula>$A11&lt;&gt;""</formula>
    </cfRule>
  </conditionalFormatting>
  <conditionalFormatting sqref="A12:AE12">
    <cfRule type="expression" dxfId="891" priority="62" stopIfTrue="1">
      <formula>$A12&lt;&gt;""</formula>
    </cfRule>
  </conditionalFormatting>
  <conditionalFormatting sqref="D12">
    <cfRule type="expression" dxfId="890" priority="61" stopIfTrue="1">
      <formula>$A12&lt;&gt;""</formula>
    </cfRule>
  </conditionalFormatting>
  <conditionalFormatting sqref="A13:AE13">
    <cfRule type="expression" dxfId="889" priority="60" stopIfTrue="1">
      <formula>$A13&lt;&gt;""</formula>
    </cfRule>
  </conditionalFormatting>
  <conditionalFormatting sqref="D13">
    <cfRule type="expression" dxfId="888" priority="59" stopIfTrue="1">
      <formula>$A13&lt;&gt;""</formula>
    </cfRule>
  </conditionalFormatting>
  <conditionalFormatting sqref="A14:AE14">
    <cfRule type="expression" dxfId="887" priority="58" stopIfTrue="1">
      <formula>$A14&lt;&gt;""</formula>
    </cfRule>
  </conditionalFormatting>
  <conditionalFormatting sqref="D14">
    <cfRule type="expression" dxfId="886" priority="57" stopIfTrue="1">
      <formula>$A14&lt;&gt;""</formula>
    </cfRule>
  </conditionalFormatting>
  <conditionalFormatting sqref="A15:AE15">
    <cfRule type="expression" dxfId="885" priority="56" stopIfTrue="1">
      <formula>$A15&lt;&gt;""</formula>
    </cfRule>
  </conditionalFormatting>
  <conditionalFormatting sqref="D15">
    <cfRule type="expression" dxfId="884" priority="55" stopIfTrue="1">
      <formula>$A15&lt;&gt;""</formula>
    </cfRule>
  </conditionalFormatting>
  <conditionalFormatting sqref="A16:AE16">
    <cfRule type="expression" dxfId="883" priority="54" stopIfTrue="1">
      <formula>$A16&lt;&gt;""</formula>
    </cfRule>
  </conditionalFormatting>
  <conditionalFormatting sqref="D16">
    <cfRule type="expression" dxfId="882" priority="53" stopIfTrue="1">
      <formula>$A16&lt;&gt;""</formula>
    </cfRule>
  </conditionalFormatting>
  <conditionalFormatting sqref="A17:AE17">
    <cfRule type="expression" dxfId="881" priority="52" stopIfTrue="1">
      <formula>$A17&lt;&gt;""</formula>
    </cfRule>
  </conditionalFormatting>
  <conditionalFormatting sqref="D17">
    <cfRule type="expression" dxfId="880" priority="51" stopIfTrue="1">
      <formula>$A17&lt;&gt;""</formula>
    </cfRule>
  </conditionalFormatting>
  <conditionalFormatting sqref="A18:AE18">
    <cfRule type="expression" dxfId="879" priority="50" stopIfTrue="1">
      <formula>$A18&lt;&gt;""</formula>
    </cfRule>
  </conditionalFormatting>
  <conditionalFormatting sqref="D18">
    <cfRule type="expression" dxfId="878" priority="49" stopIfTrue="1">
      <formula>$A18&lt;&gt;""</formula>
    </cfRule>
  </conditionalFormatting>
  <conditionalFormatting sqref="A19:AE19">
    <cfRule type="expression" dxfId="877" priority="48" stopIfTrue="1">
      <formula>$A19&lt;&gt;""</formula>
    </cfRule>
  </conditionalFormatting>
  <conditionalFormatting sqref="D19">
    <cfRule type="expression" dxfId="876" priority="47" stopIfTrue="1">
      <formula>$A19&lt;&gt;""</formula>
    </cfRule>
  </conditionalFormatting>
  <conditionalFormatting sqref="A20:AE20">
    <cfRule type="expression" dxfId="875" priority="46" stopIfTrue="1">
      <formula>$A20&lt;&gt;""</formula>
    </cfRule>
  </conditionalFormatting>
  <conditionalFormatting sqref="D20">
    <cfRule type="expression" dxfId="874" priority="45" stopIfTrue="1">
      <formula>$A20&lt;&gt;""</formula>
    </cfRule>
  </conditionalFormatting>
  <conditionalFormatting sqref="A21:AE21">
    <cfRule type="expression" dxfId="873" priority="44" stopIfTrue="1">
      <formula>$A21&lt;&gt;""</formula>
    </cfRule>
  </conditionalFormatting>
  <conditionalFormatting sqref="D21">
    <cfRule type="expression" dxfId="872" priority="43" stopIfTrue="1">
      <formula>$A21&lt;&gt;""</formula>
    </cfRule>
  </conditionalFormatting>
  <conditionalFormatting sqref="A22:AE22">
    <cfRule type="expression" dxfId="871" priority="42" stopIfTrue="1">
      <formula>$A22&lt;&gt;""</formula>
    </cfRule>
  </conditionalFormatting>
  <conditionalFormatting sqref="D22">
    <cfRule type="expression" dxfId="870" priority="41" stopIfTrue="1">
      <formula>$A22&lt;&gt;""</formula>
    </cfRule>
  </conditionalFormatting>
  <conditionalFormatting sqref="A23:AE23">
    <cfRule type="expression" dxfId="869" priority="40" stopIfTrue="1">
      <formula>$A23&lt;&gt;""</formula>
    </cfRule>
  </conditionalFormatting>
  <conditionalFormatting sqref="D23">
    <cfRule type="expression" dxfId="868" priority="39" stopIfTrue="1">
      <formula>$A23&lt;&gt;""</formula>
    </cfRule>
  </conditionalFormatting>
  <conditionalFormatting sqref="A24:AE24">
    <cfRule type="expression" dxfId="867" priority="38" stopIfTrue="1">
      <formula>$A24&lt;&gt;""</formula>
    </cfRule>
  </conditionalFormatting>
  <conditionalFormatting sqref="D24">
    <cfRule type="expression" dxfId="866" priority="37" stopIfTrue="1">
      <formula>$A24&lt;&gt;""</formula>
    </cfRule>
  </conditionalFormatting>
  <conditionalFormatting sqref="A25:AE25">
    <cfRule type="expression" dxfId="865" priority="36" stopIfTrue="1">
      <formula>$A25&lt;&gt;""</formula>
    </cfRule>
  </conditionalFormatting>
  <conditionalFormatting sqref="D25">
    <cfRule type="expression" dxfId="864" priority="35" stopIfTrue="1">
      <formula>$A25&lt;&gt;""</formula>
    </cfRule>
  </conditionalFormatting>
  <conditionalFormatting sqref="A26:AE26">
    <cfRule type="expression" dxfId="863" priority="34" stopIfTrue="1">
      <formula>$A26&lt;&gt;""</formula>
    </cfRule>
  </conditionalFormatting>
  <conditionalFormatting sqref="D26">
    <cfRule type="expression" dxfId="862" priority="33" stopIfTrue="1">
      <formula>$A26&lt;&gt;""</formula>
    </cfRule>
  </conditionalFormatting>
  <conditionalFormatting sqref="A27:AE27">
    <cfRule type="expression" dxfId="861" priority="32" stopIfTrue="1">
      <formula>$A27&lt;&gt;""</formula>
    </cfRule>
  </conditionalFormatting>
  <conditionalFormatting sqref="D27">
    <cfRule type="expression" dxfId="860" priority="31" stopIfTrue="1">
      <formula>$A27&lt;&gt;""</formula>
    </cfRule>
  </conditionalFormatting>
  <conditionalFormatting sqref="A28:AE28">
    <cfRule type="expression" dxfId="859" priority="30" stopIfTrue="1">
      <formula>$A28&lt;&gt;""</formula>
    </cfRule>
  </conditionalFormatting>
  <conditionalFormatting sqref="D28">
    <cfRule type="expression" dxfId="858" priority="29" stopIfTrue="1">
      <formula>$A28&lt;&gt;""</formula>
    </cfRule>
  </conditionalFormatting>
  <conditionalFormatting sqref="A29:AE29">
    <cfRule type="expression" dxfId="857" priority="28" stopIfTrue="1">
      <formula>$A29&lt;&gt;""</formula>
    </cfRule>
  </conditionalFormatting>
  <conditionalFormatting sqref="D29">
    <cfRule type="expression" dxfId="856" priority="27" stopIfTrue="1">
      <formula>$A29&lt;&gt;""</formula>
    </cfRule>
  </conditionalFormatting>
  <conditionalFormatting sqref="A30:AE30">
    <cfRule type="expression" dxfId="855" priority="26" stopIfTrue="1">
      <formula>$A30&lt;&gt;""</formula>
    </cfRule>
  </conditionalFormatting>
  <conditionalFormatting sqref="D30">
    <cfRule type="expression" dxfId="854" priority="25" stopIfTrue="1">
      <formula>$A30&lt;&gt;""</formula>
    </cfRule>
  </conditionalFormatting>
  <conditionalFormatting sqref="A31:AE31">
    <cfRule type="expression" dxfId="853" priority="24" stopIfTrue="1">
      <formula>$A31&lt;&gt;""</formula>
    </cfRule>
  </conditionalFormatting>
  <conditionalFormatting sqref="D31">
    <cfRule type="expression" dxfId="852" priority="23" stopIfTrue="1">
      <formula>$A31&lt;&gt;""</formula>
    </cfRule>
  </conditionalFormatting>
  <conditionalFormatting sqref="A32:AE32">
    <cfRule type="expression" dxfId="851" priority="22" stopIfTrue="1">
      <formula>$A32&lt;&gt;""</formula>
    </cfRule>
  </conditionalFormatting>
  <conditionalFormatting sqref="D32">
    <cfRule type="expression" dxfId="850" priority="21" stopIfTrue="1">
      <formula>$A32&lt;&gt;""</formula>
    </cfRule>
  </conditionalFormatting>
  <conditionalFormatting sqref="A33:AE33">
    <cfRule type="expression" dxfId="849" priority="20" stopIfTrue="1">
      <formula>$A33&lt;&gt;""</formula>
    </cfRule>
  </conditionalFormatting>
  <conditionalFormatting sqref="D33">
    <cfRule type="expression" dxfId="848" priority="19" stopIfTrue="1">
      <formula>$A33&lt;&gt;""</formula>
    </cfRule>
  </conditionalFormatting>
  <conditionalFormatting sqref="A34:AE34">
    <cfRule type="expression" dxfId="847" priority="18" stopIfTrue="1">
      <formula>$A34&lt;&gt;""</formula>
    </cfRule>
  </conditionalFormatting>
  <conditionalFormatting sqref="D34">
    <cfRule type="expression" dxfId="846" priority="17" stopIfTrue="1">
      <formula>$A34&lt;&gt;""</formula>
    </cfRule>
  </conditionalFormatting>
  <conditionalFormatting sqref="A35:AE35">
    <cfRule type="expression" dxfId="845" priority="16" stopIfTrue="1">
      <formula>$A35&lt;&gt;""</formula>
    </cfRule>
  </conditionalFormatting>
  <conditionalFormatting sqref="D35">
    <cfRule type="expression" dxfId="844" priority="15" stopIfTrue="1">
      <formula>$A35&lt;&gt;""</formula>
    </cfRule>
  </conditionalFormatting>
  <conditionalFormatting sqref="A36:AE36">
    <cfRule type="expression" dxfId="843" priority="14" stopIfTrue="1">
      <formula>$A36&lt;&gt;""</formula>
    </cfRule>
  </conditionalFormatting>
  <conditionalFormatting sqref="D36">
    <cfRule type="expression" dxfId="842" priority="13" stopIfTrue="1">
      <formula>$A36&lt;&gt;""</formula>
    </cfRule>
  </conditionalFormatting>
  <conditionalFormatting sqref="A37:AE37">
    <cfRule type="expression" dxfId="841" priority="12" stopIfTrue="1">
      <formula>$A37&lt;&gt;""</formula>
    </cfRule>
  </conditionalFormatting>
  <conditionalFormatting sqref="D37">
    <cfRule type="expression" dxfId="840" priority="11" stopIfTrue="1">
      <formula>$A37&lt;&gt;""</formula>
    </cfRule>
  </conditionalFormatting>
  <conditionalFormatting sqref="A38:AE38">
    <cfRule type="expression" dxfId="839" priority="10" stopIfTrue="1">
      <formula>$A38&lt;&gt;""</formula>
    </cfRule>
  </conditionalFormatting>
  <conditionalFormatting sqref="D38">
    <cfRule type="expression" dxfId="838" priority="9" stopIfTrue="1">
      <formula>$A38&lt;&gt;""</formula>
    </cfRule>
  </conditionalFormatting>
  <conditionalFormatting sqref="A39:AE39">
    <cfRule type="expression" dxfId="837" priority="8" stopIfTrue="1">
      <formula>$A39&lt;&gt;""</formula>
    </cfRule>
  </conditionalFormatting>
  <conditionalFormatting sqref="D39">
    <cfRule type="expression" dxfId="836" priority="7" stopIfTrue="1">
      <formula>$A39&lt;&gt;""</formula>
    </cfRule>
  </conditionalFormatting>
  <conditionalFormatting sqref="A40:AE40">
    <cfRule type="expression" dxfId="835" priority="6" stopIfTrue="1">
      <formula>$A40&lt;&gt;""</formula>
    </cfRule>
  </conditionalFormatting>
  <conditionalFormatting sqref="D40">
    <cfRule type="expression" dxfId="834" priority="5" stopIfTrue="1">
      <formula>$A40&lt;&gt;""</formula>
    </cfRule>
  </conditionalFormatting>
  <conditionalFormatting sqref="A41:AE41">
    <cfRule type="expression" dxfId="833" priority="4" stopIfTrue="1">
      <formula>$A41&lt;&gt;""</formula>
    </cfRule>
  </conditionalFormatting>
  <conditionalFormatting sqref="D41">
    <cfRule type="expression" dxfId="832" priority="3" stopIfTrue="1">
      <formula>$A41&lt;&gt;""</formula>
    </cfRule>
  </conditionalFormatting>
  <conditionalFormatting sqref="A7:AE7">
    <cfRule type="expression" dxfId="831" priority="2" stopIfTrue="1">
      <formula>$A7&lt;&gt;""</formula>
    </cfRule>
  </conditionalFormatting>
  <conditionalFormatting sqref="D7">
    <cfRule type="expression" dxfId="8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9480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980</v>
      </c>
      <c r="AF7" s="58">
        <f>SUM($AF$8:$AF$41)</f>
        <v>0</v>
      </c>
      <c r="AG7" s="58">
        <f>SUM($AG$8:$AG$41)</f>
        <v>8500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141</v>
      </c>
      <c r="D9" s="39">
        <f>SUM(E9:AH9)</f>
        <v>366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366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170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185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174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239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SUM(E16:AH16)</f>
        <v>102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102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260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276</v>
      </c>
      <c r="C19" s="49" t="s">
        <v>281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290</v>
      </c>
      <c r="B20" s="50" t="s">
        <v>287</v>
      </c>
      <c r="C20" s="49" t="s">
        <v>284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301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329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174</v>
      </c>
      <c r="B29" s="50" t="s">
        <v>351</v>
      </c>
      <c r="C29" s="49" t="s">
        <v>349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366</v>
      </c>
      <c r="C30" s="49" t="s">
        <v>358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291</v>
      </c>
      <c r="B31" s="50" t="s">
        <v>390</v>
      </c>
      <c r="C31" s="49" t="s">
        <v>391</v>
      </c>
      <c r="D31" s="39">
        <f>SUM(E31:AH31)</f>
        <v>8500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8500</v>
      </c>
      <c r="AH31" s="39">
        <v>0</v>
      </c>
    </row>
    <row r="32" spans="1:34" s="10" customFormat="1" ht="12" customHeight="1">
      <c r="A32" s="49" t="s">
        <v>124</v>
      </c>
      <c r="B32" s="50" t="s">
        <v>400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410</v>
      </c>
      <c r="C34" s="49" t="s">
        <v>412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512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512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428</v>
      </c>
      <c r="C36" s="49" t="s">
        <v>427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429</v>
      </c>
      <c r="C37" s="49" t="s">
        <v>430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129</v>
      </c>
      <c r="B38" s="50" t="s">
        <v>448</v>
      </c>
      <c r="C38" s="49" t="s">
        <v>439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485</v>
      </c>
      <c r="C40" s="49" t="s">
        <v>484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541" priority="36" stopIfTrue="1">
      <formula>$A42&lt;&gt;""</formula>
    </cfRule>
  </conditionalFormatting>
  <conditionalFormatting sqref="A8:AH8">
    <cfRule type="expression" dxfId="540" priority="35" stopIfTrue="1">
      <formula>$A8&lt;&gt;""</formula>
    </cfRule>
  </conditionalFormatting>
  <conditionalFormatting sqref="A9:AH9">
    <cfRule type="expression" dxfId="539" priority="34" stopIfTrue="1">
      <formula>$A9&lt;&gt;""</formula>
    </cfRule>
  </conditionalFormatting>
  <conditionalFormatting sqref="A10:AH10">
    <cfRule type="expression" dxfId="538" priority="33" stopIfTrue="1">
      <formula>$A10&lt;&gt;""</formula>
    </cfRule>
  </conditionalFormatting>
  <conditionalFormatting sqref="A11:AH11">
    <cfRule type="expression" dxfId="537" priority="32" stopIfTrue="1">
      <formula>$A11&lt;&gt;""</formula>
    </cfRule>
  </conditionalFormatting>
  <conditionalFormatting sqref="A12:AH12">
    <cfRule type="expression" dxfId="536" priority="31" stopIfTrue="1">
      <formula>$A12&lt;&gt;""</formula>
    </cfRule>
  </conditionalFormatting>
  <conditionalFormatting sqref="A13:AH13">
    <cfRule type="expression" dxfId="535" priority="30" stopIfTrue="1">
      <formula>$A13&lt;&gt;""</formula>
    </cfRule>
  </conditionalFormatting>
  <conditionalFormatting sqref="A14:AH14">
    <cfRule type="expression" dxfId="534" priority="29" stopIfTrue="1">
      <formula>$A14&lt;&gt;""</formula>
    </cfRule>
  </conditionalFormatting>
  <conditionalFormatting sqref="A15:AH15">
    <cfRule type="expression" dxfId="533" priority="28" stopIfTrue="1">
      <formula>$A15&lt;&gt;""</formula>
    </cfRule>
  </conditionalFormatting>
  <conditionalFormatting sqref="A16:AH16">
    <cfRule type="expression" dxfId="532" priority="27" stopIfTrue="1">
      <formula>$A16&lt;&gt;""</formula>
    </cfRule>
  </conditionalFormatting>
  <conditionalFormatting sqref="A17:AH17">
    <cfRule type="expression" dxfId="531" priority="26" stopIfTrue="1">
      <formula>$A17&lt;&gt;""</formula>
    </cfRule>
  </conditionalFormatting>
  <conditionalFormatting sqref="A18:AH18">
    <cfRule type="expression" dxfId="530" priority="25" stopIfTrue="1">
      <formula>$A18&lt;&gt;""</formula>
    </cfRule>
  </conditionalFormatting>
  <conditionalFormatting sqref="A19:AH19">
    <cfRule type="expression" dxfId="529" priority="24" stopIfTrue="1">
      <formula>$A19&lt;&gt;""</formula>
    </cfRule>
  </conditionalFormatting>
  <conditionalFormatting sqref="A20:AH20">
    <cfRule type="expression" dxfId="528" priority="23" stopIfTrue="1">
      <formula>$A20&lt;&gt;""</formula>
    </cfRule>
  </conditionalFormatting>
  <conditionalFormatting sqref="A21:AH21">
    <cfRule type="expression" dxfId="527" priority="22" stopIfTrue="1">
      <formula>$A21&lt;&gt;""</formula>
    </cfRule>
  </conditionalFormatting>
  <conditionalFormatting sqref="A22:AH22">
    <cfRule type="expression" dxfId="526" priority="21" stopIfTrue="1">
      <formula>$A22&lt;&gt;""</formula>
    </cfRule>
  </conditionalFormatting>
  <conditionalFormatting sqref="A23:AH23">
    <cfRule type="expression" dxfId="525" priority="20" stopIfTrue="1">
      <formula>$A23&lt;&gt;""</formula>
    </cfRule>
  </conditionalFormatting>
  <conditionalFormatting sqref="A24:AH24">
    <cfRule type="expression" dxfId="524" priority="19" stopIfTrue="1">
      <formula>$A24&lt;&gt;""</formula>
    </cfRule>
  </conditionalFormatting>
  <conditionalFormatting sqref="A25:AH25">
    <cfRule type="expression" dxfId="523" priority="18" stopIfTrue="1">
      <formula>$A25&lt;&gt;""</formula>
    </cfRule>
  </conditionalFormatting>
  <conditionalFormatting sqref="A26:AH26">
    <cfRule type="expression" dxfId="522" priority="17" stopIfTrue="1">
      <formula>$A26&lt;&gt;""</formula>
    </cfRule>
  </conditionalFormatting>
  <conditionalFormatting sqref="A27:AH27">
    <cfRule type="expression" dxfId="521" priority="16" stopIfTrue="1">
      <formula>$A27&lt;&gt;""</formula>
    </cfRule>
  </conditionalFormatting>
  <conditionalFormatting sqref="A28:AH28">
    <cfRule type="expression" dxfId="520" priority="15" stopIfTrue="1">
      <formula>$A28&lt;&gt;""</formula>
    </cfRule>
  </conditionalFormatting>
  <conditionalFormatting sqref="A29:AH29">
    <cfRule type="expression" dxfId="519" priority="14" stopIfTrue="1">
      <formula>$A29&lt;&gt;""</formula>
    </cfRule>
  </conditionalFormatting>
  <conditionalFormatting sqref="A30:AH30">
    <cfRule type="expression" dxfId="518" priority="13" stopIfTrue="1">
      <formula>$A30&lt;&gt;""</formula>
    </cfRule>
  </conditionalFormatting>
  <conditionalFormatting sqref="A31:AH31">
    <cfRule type="expression" dxfId="517" priority="12" stopIfTrue="1">
      <formula>$A31&lt;&gt;""</formula>
    </cfRule>
  </conditionalFormatting>
  <conditionalFormatting sqref="A32:AH32">
    <cfRule type="expression" dxfId="516" priority="11" stopIfTrue="1">
      <formula>$A32&lt;&gt;""</formula>
    </cfRule>
  </conditionalFormatting>
  <conditionalFormatting sqref="A33:AH33">
    <cfRule type="expression" dxfId="515" priority="10" stopIfTrue="1">
      <formula>$A33&lt;&gt;""</formula>
    </cfRule>
  </conditionalFormatting>
  <conditionalFormatting sqref="A34:AH34">
    <cfRule type="expression" dxfId="514" priority="9" stopIfTrue="1">
      <formula>$A34&lt;&gt;""</formula>
    </cfRule>
  </conditionalFormatting>
  <conditionalFormatting sqref="A35:AH35">
    <cfRule type="expression" dxfId="513" priority="8" stopIfTrue="1">
      <formula>$A35&lt;&gt;""</formula>
    </cfRule>
  </conditionalFormatting>
  <conditionalFormatting sqref="A36:AH36">
    <cfRule type="expression" dxfId="512" priority="7" stopIfTrue="1">
      <formula>$A36&lt;&gt;""</formula>
    </cfRule>
  </conditionalFormatting>
  <conditionalFormatting sqref="A37:AH37">
    <cfRule type="expression" dxfId="511" priority="6" stopIfTrue="1">
      <formula>$A37&lt;&gt;""</formula>
    </cfRule>
  </conditionalFormatting>
  <conditionalFormatting sqref="A38:AH38">
    <cfRule type="expression" dxfId="510" priority="5" stopIfTrue="1">
      <formula>$A38&lt;&gt;""</formula>
    </cfRule>
  </conditionalFormatting>
  <conditionalFormatting sqref="A39:AH39">
    <cfRule type="expression" dxfId="509" priority="4" stopIfTrue="1">
      <formula>$A39&lt;&gt;""</formula>
    </cfRule>
  </conditionalFormatting>
  <conditionalFormatting sqref="A40:AH40">
    <cfRule type="expression" dxfId="508" priority="3" stopIfTrue="1">
      <formula>$A40&lt;&gt;""</formula>
    </cfRule>
  </conditionalFormatting>
  <conditionalFormatting sqref="A41:AH41">
    <cfRule type="expression" dxfId="507" priority="2" stopIfTrue="1">
      <formula>$A41&lt;&gt;""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3111</v>
      </c>
      <c r="E7" s="58">
        <f>SUM($E$8:$E$41)</f>
        <v>567</v>
      </c>
      <c r="F7" s="58">
        <f>SUM($F$8:$F$41)</f>
        <v>521</v>
      </c>
      <c r="G7" s="58">
        <f>SUM($G$8:$G$41)</f>
        <v>659</v>
      </c>
      <c r="H7" s="58">
        <f>SUM($H$8:$H$41)</f>
        <v>376</v>
      </c>
      <c r="I7" s="58">
        <f>SUM($I$8:$I$41)</f>
        <v>12</v>
      </c>
      <c r="J7" s="58">
        <f>SUM($J$8:$J$41)</f>
        <v>0</v>
      </c>
      <c r="K7" s="58">
        <f>SUM($K$8:$K$41)</f>
        <v>2</v>
      </c>
      <c r="L7" s="58">
        <f>SUM($L$8:$L$41)</f>
        <v>0</v>
      </c>
      <c r="M7" s="58">
        <f>SUM($M$8:$M$41)</f>
        <v>0</v>
      </c>
      <c r="N7" s="58">
        <f>SUM($N$8:$N$41)</f>
        <v>78</v>
      </c>
      <c r="O7" s="58">
        <f>SUM($O$8:$O$41)</f>
        <v>3</v>
      </c>
      <c r="P7" s="58">
        <f>SUM($P$8:$P$41)</f>
        <v>151</v>
      </c>
      <c r="Q7" s="58">
        <f>SUM($Q$8:$Q$41)</f>
        <v>171</v>
      </c>
      <c r="R7" s="58">
        <f>SUM($R$8:$R$41)</f>
        <v>1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53</v>
      </c>
      <c r="X7" s="58">
        <f>SUM($X$8:$X$41)</f>
        <v>0</v>
      </c>
      <c r="Y7" s="58">
        <f>SUM($Y$8:$Y$41)</f>
        <v>62</v>
      </c>
      <c r="Z7" s="58">
        <f>SUM($Z$8:$Z$41)</f>
        <v>191</v>
      </c>
      <c r="AA7" s="58">
        <f>SUM($AA$8:$AA$41)</f>
        <v>1</v>
      </c>
      <c r="AB7" s="58">
        <f>SUM($AB$8:$AB$41)</f>
        <v>1</v>
      </c>
      <c r="AC7" s="58">
        <f>SUM($AC$8:$AC$41)</f>
        <v>0</v>
      </c>
      <c r="AD7" s="58">
        <f>SUM($AD$8:$AD$41)</f>
        <v>0</v>
      </c>
      <c r="AE7" s="58">
        <f>SUM($AE$8:$AE$41)</f>
        <v>262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124</v>
      </c>
      <c r="B8" s="50" t="s">
        <v>132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147</v>
      </c>
      <c r="D9" s="39">
        <f>SUM(E9:AH9)</f>
        <v>266</v>
      </c>
      <c r="E9" s="39">
        <v>0</v>
      </c>
      <c r="F9" s="39">
        <v>100</v>
      </c>
      <c r="G9" s="39">
        <v>0</v>
      </c>
      <c r="H9" s="39">
        <v>0</v>
      </c>
      <c r="I9" s="39">
        <v>12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78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20</v>
      </c>
      <c r="Z9" s="39">
        <v>55</v>
      </c>
      <c r="AA9" s="39">
        <v>1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162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194</v>
      </c>
      <c r="B11" s="50" t="s">
        <v>195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152</v>
      </c>
      <c r="B12" s="50" t="s">
        <v>220</v>
      </c>
      <c r="C12" s="49" t="s">
        <v>212</v>
      </c>
      <c r="D12" s="39">
        <f>SUM(E12:AH12)</f>
        <v>37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33</v>
      </c>
      <c r="R12" s="39">
        <v>1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3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229</v>
      </c>
      <c r="C13" s="49" t="s">
        <v>228</v>
      </c>
      <c r="D13" s="39">
        <f>SUM(E13:AH13)</f>
        <v>17</v>
      </c>
      <c r="E13" s="39">
        <v>0</v>
      </c>
      <c r="F13" s="39">
        <v>8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3</v>
      </c>
      <c r="P13" s="39">
        <v>0</v>
      </c>
      <c r="Q13" s="39">
        <v>3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</v>
      </c>
      <c r="Z13" s="39">
        <v>2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244</v>
      </c>
      <c r="D14" s="39">
        <f>SUM(E14:AH14)</f>
        <v>255</v>
      </c>
      <c r="E14" s="39">
        <v>0</v>
      </c>
      <c r="F14" s="39">
        <v>170</v>
      </c>
      <c r="G14" s="39">
        <v>59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26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250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SUM(E16:AH16)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260</v>
      </c>
      <c r="C17" s="49" t="s">
        <v>264</v>
      </c>
      <c r="D17" s="39">
        <f>SUM(E17:AH17)</f>
        <v>91</v>
      </c>
      <c r="E17" s="39">
        <v>0</v>
      </c>
      <c r="F17" s="39">
        <v>39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22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9</v>
      </c>
      <c r="Z17" s="39">
        <v>21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271</v>
      </c>
      <c r="C18" s="49" t="s">
        <v>272</v>
      </c>
      <c r="D18" s="39">
        <f>SUM(E18:AH18)</f>
        <v>201</v>
      </c>
      <c r="E18" s="39">
        <v>86</v>
      </c>
      <c r="F18" s="39">
        <v>0</v>
      </c>
      <c r="G18" s="39">
        <v>0</v>
      </c>
      <c r="H18" s="39">
        <v>46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5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24</v>
      </c>
      <c r="X18" s="39">
        <v>0</v>
      </c>
      <c r="Y18" s="39">
        <v>1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39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281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296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301</v>
      </c>
      <c r="C22" s="49" t="s">
        <v>302</v>
      </c>
      <c r="D22" s="39">
        <f>SUM(E22:AH22)</f>
        <v>1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1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235</v>
      </c>
      <c r="E24" s="39">
        <v>0</v>
      </c>
      <c r="F24" s="39">
        <v>0</v>
      </c>
      <c r="G24" s="39">
        <v>0</v>
      </c>
      <c r="H24" s="39">
        <v>117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118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327</v>
      </c>
      <c r="C25" s="49" t="s">
        <v>326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332</v>
      </c>
      <c r="C26" s="49" t="s">
        <v>333</v>
      </c>
      <c r="D26" s="39">
        <f>SUM(E26:AH26)</f>
        <v>399</v>
      </c>
      <c r="E26" s="39">
        <v>0</v>
      </c>
      <c r="F26" s="39">
        <v>79</v>
      </c>
      <c r="G26" s="39">
        <v>0</v>
      </c>
      <c r="H26" s="39">
        <v>213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22</v>
      </c>
      <c r="Z26" s="39">
        <v>84</v>
      </c>
      <c r="AA26" s="39">
        <v>0</v>
      </c>
      <c r="AB26" s="39">
        <v>1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346</v>
      </c>
      <c r="C28" s="49" t="s">
        <v>344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61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61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194</v>
      </c>
      <c r="B30" s="50" t="s">
        <v>356</v>
      </c>
      <c r="C30" s="49" t="s">
        <v>367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194</v>
      </c>
      <c r="B31" s="50" t="s">
        <v>384</v>
      </c>
      <c r="C31" s="49" t="s">
        <v>388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397</v>
      </c>
      <c r="C32" s="49" t="s">
        <v>398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1060</v>
      </c>
      <c r="E35" s="39">
        <v>224</v>
      </c>
      <c r="F35" s="39">
        <v>125</v>
      </c>
      <c r="G35" s="39">
        <v>600</v>
      </c>
      <c r="H35" s="39">
        <v>0</v>
      </c>
      <c r="I35" s="39">
        <v>0</v>
      </c>
      <c r="J35" s="39">
        <v>0</v>
      </c>
      <c r="K35" s="39">
        <v>2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27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29</v>
      </c>
      <c r="X35" s="39">
        <v>0</v>
      </c>
      <c r="Y35" s="39">
        <v>9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44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428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129</v>
      </c>
      <c r="B38" s="50" t="s">
        <v>448</v>
      </c>
      <c r="C38" s="49" t="s">
        <v>439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472</v>
      </c>
      <c r="C39" s="49" t="s">
        <v>473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SUM(E40:AH40)</f>
        <v>226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73</v>
      </c>
      <c r="O40" s="39">
        <v>0</v>
      </c>
      <c r="P40" s="39">
        <v>151</v>
      </c>
      <c r="Q40" s="39">
        <v>2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SUM(E41:AH41)</f>
        <v>261</v>
      </c>
      <c r="E41" s="39">
        <v>257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4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505" priority="36" stopIfTrue="1">
      <formula>$A42&lt;&gt;""</formula>
    </cfRule>
  </conditionalFormatting>
  <conditionalFormatting sqref="A8:AH8">
    <cfRule type="expression" dxfId="504" priority="35" stopIfTrue="1">
      <formula>$A8&lt;&gt;""</formula>
    </cfRule>
  </conditionalFormatting>
  <conditionalFormatting sqref="A9:AH9">
    <cfRule type="expression" dxfId="503" priority="34" stopIfTrue="1">
      <formula>$A9&lt;&gt;""</formula>
    </cfRule>
  </conditionalFormatting>
  <conditionalFormatting sqref="A10:AH10">
    <cfRule type="expression" dxfId="502" priority="33" stopIfTrue="1">
      <formula>$A10&lt;&gt;""</formula>
    </cfRule>
  </conditionalFormatting>
  <conditionalFormatting sqref="A11:AH11">
    <cfRule type="expression" dxfId="501" priority="32" stopIfTrue="1">
      <formula>$A11&lt;&gt;""</formula>
    </cfRule>
  </conditionalFormatting>
  <conditionalFormatting sqref="A12:AH12">
    <cfRule type="expression" dxfId="500" priority="31" stopIfTrue="1">
      <formula>$A12&lt;&gt;""</formula>
    </cfRule>
  </conditionalFormatting>
  <conditionalFormatting sqref="A13:AH13">
    <cfRule type="expression" dxfId="499" priority="30" stopIfTrue="1">
      <formula>$A13&lt;&gt;""</formula>
    </cfRule>
  </conditionalFormatting>
  <conditionalFormatting sqref="A14:AH14">
    <cfRule type="expression" dxfId="498" priority="29" stopIfTrue="1">
      <formula>$A14&lt;&gt;""</formula>
    </cfRule>
  </conditionalFormatting>
  <conditionalFormatting sqref="A15:AH15">
    <cfRule type="expression" dxfId="497" priority="28" stopIfTrue="1">
      <formula>$A15&lt;&gt;""</formula>
    </cfRule>
  </conditionalFormatting>
  <conditionalFormatting sqref="A16:AH16">
    <cfRule type="expression" dxfId="496" priority="27" stopIfTrue="1">
      <formula>$A16&lt;&gt;""</formula>
    </cfRule>
  </conditionalFormatting>
  <conditionalFormatting sqref="A17:AH17">
    <cfRule type="expression" dxfId="495" priority="26" stopIfTrue="1">
      <formula>$A17&lt;&gt;""</formula>
    </cfRule>
  </conditionalFormatting>
  <conditionalFormatting sqref="A18:AH18">
    <cfRule type="expression" dxfId="494" priority="25" stopIfTrue="1">
      <formula>$A18&lt;&gt;""</formula>
    </cfRule>
  </conditionalFormatting>
  <conditionalFormatting sqref="A19:AH19">
    <cfRule type="expression" dxfId="493" priority="24" stopIfTrue="1">
      <formula>$A19&lt;&gt;""</formula>
    </cfRule>
  </conditionalFormatting>
  <conditionalFormatting sqref="A20:AH20">
    <cfRule type="expression" dxfId="492" priority="23" stopIfTrue="1">
      <formula>$A20&lt;&gt;""</formula>
    </cfRule>
  </conditionalFormatting>
  <conditionalFormatting sqref="A21:AH21">
    <cfRule type="expression" dxfId="491" priority="22" stopIfTrue="1">
      <formula>$A21&lt;&gt;""</formula>
    </cfRule>
  </conditionalFormatting>
  <conditionalFormatting sqref="A22:AH22">
    <cfRule type="expression" dxfId="490" priority="21" stopIfTrue="1">
      <formula>$A22&lt;&gt;""</formula>
    </cfRule>
  </conditionalFormatting>
  <conditionalFormatting sqref="A23:AH23">
    <cfRule type="expression" dxfId="489" priority="20" stopIfTrue="1">
      <formula>$A23&lt;&gt;""</formula>
    </cfRule>
  </conditionalFormatting>
  <conditionalFormatting sqref="A24:AH24">
    <cfRule type="expression" dxfId="488" priority="19" stopIfTrue="1">
      <formula>$A24&lt;&gt;""</formula>
    </cfRule>
  </conditionalFormatting>
  <conditionalFormatting sqref="A25:AH25">
    <cfRule type="expression" dxfId="487" priority="18" stopIfTrue="1">
      <formula>$A25&lt;&gt;""</formula>
    </cfRule>
  </conditionalFormatting>
  <conditionalFormatting sqref="A26:AH26">
    <cfRule type="expression" dxfId="486" priority="17" stopIfTrue="1">
      <formula>$A26&lt;&gt;""</formula>
    </cfRule>
  </conditionalFormatting>
  <conditionalFormatting sqref="A27:AH27">
    <cfRule type="expression" dxfId="485" priority="16" stopIfTrue="1">
      <formula>$A27&lt;&gt;""</formula>
    </cfRule>
  </conditionalFormatting>
  <conditionalFormatting sqref="A28:AH28">
    <cfRule type="expression" dxfId="484" priority="15" stopIfTrue="1">
      <formula>$A28&lt;&gt;""</formula>
    </cfRule>
  </conditionalFormatting>
  <conditionalFormatting sqref="A29:AH29">
    <cfRule type="expression" dxfId="483" priority="14" stopIfTrue="1">
      <formula>$A29&lt;&gt;""</formula>
    </cfRule>
  </conditionalFormatting>
  <conditionalFormatting sqref="A30:AH30">
    <cfRule type="expression" dxfId="482" priority="13" stopIfTrue="1">
      <formula>$A30&lt;&gt;""</formula>
    </cfRule>
  </conditionalFormatting>
  <conditionalFormatting sqref="A31:AH31">
    <cfRule type="expression" dxfId="481" priority="12" stopIfTrue="1">
      <formula>$A31&lt;&gt;""</formula>
    </cfRule>
  </conditionalFormatting>
  <conditionalFormatting sqref="A32:AH32">
    <cfRule type="expression" dxfId="480" priority="11" stopIfTrue="1">
      <formula>$A32&lt;&gt;""</formula>
    </cfRule>
  </conditionalFormatting>
  <conditionalFormatting sqref="A33:AH33">
    <cfRule type="expression" dxfId="479" priority="10" stopIfTrue="1">
      <formula>$A33&lt;&gt;""</formula>
    </cfRule>
  </conditionalFormatting>
  <conditionalFormatting sqref="A34:AH34">
    <cfRule type="expression" dxfId="478" priority="9" stopIfTrue="1">
      <formula>$A34&lt;&gt;""</formula>
    </cfRule>
  </conditionalFormatting>
  <conditionalFormatting sqref="A35:AH35">
    <cfRule type="expression" dxfId="477" priority="8" stopIfTrue="1">
      <formula>$A35&lt;&gt;""</formula>
    </cfRule>
  </conditionalFormatting>
  <conditionalFormatting sqref="A36:AH36">
    <cfRule type="expression" dxfId="476" priority="7" stopIfTrue="1">
      <formula>$A36&lt;&gt;""</formula>
    </cfRule>
  </conditionalFormatting>
  <conditionalFormatting sqref="A37:AH37">
    <cfRule type="expression" dxfId="475" priority="6" stopIfTrue="1">
      <formula>$A37&lt;&gt;""</formula>
    </cfRule>
  </conditionalFormatting>
  <conditionalFormatting sqref="A38:AH38">
    <cfRule type="expression" dxfId="474" priority="5" stopIfTrue="1">
      <formula>$A38&lt;&gt;""</formula>
    </cfRule>
  </conditionalFormatting>
  <conditionalFormatting sqref="A39:AH39">
    <cfRule type="expression" dxfId="473" priority="4" stopIfTrue="1">
      <formula>$A39&lt;&gt;""</formula>
    </cfRule>
  </conditionalFormatting>
  <conditionalFormatting sqref="A40:AH40">
    <cfRule type="expression" dxfId="472" priority="3" stopIfTrue="1">
      <formula>$A40&lt;&gt;""</formula>
    </cfRule>
  </conditionalFormatting>
  <conditionalFormatting sqref="A41:AH41">
    <cfRule type="expression" dxfId="471" priority="2" stopIfTrue="1">
      <formula>$A41&lt;&gt;""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3621</v>
      </c>
      <c r="E7" s="58">
        <f>SUM($E$8:$E$41)</f>
        <v>138</v>
      </c>
      <c r="F7" s="58">
        <f>SUM($F$8:$F$41)</f>
        <v>1</v>
      </c>
      <c r="G7" s="58">
        <f>SUM($G$8:$G$41)</f>
        <v>761</v>
      </c>
      <c r="H7" s="58">
        <f>SUM($H$8:$H$41)</f>
        <v>33</v>
      </c>
      <c r="I7" s="58">
        <f>SUM($I$8:$I$41)</f>
        <v>2</v>
      </c>
      <c r="J7" s="58">
        <f>SUM($J$8:$J$41)</f>
        <v>0</v>
      </c>
      <c r="K7" s="58">
        <f>SUM($K$8:$K$41)</f>
        <v>46</v>
      </c>
      <c r="L7" s="58">
        <f>SUM($L$8:$L$41)</f>
        <v>1374</v>
      </c>
      <c r="M7" s="58">
        <f>SUM($M$8:$M$41)</f>
        <v>0</v>
      </c>
      <c r="N7" s="58">
        <f>SUM($N$8:$N$41)</f>
        <v>17</v>
      </c>
      <c r="O7" s="58">
        <f>SUM($O$8:$O$41)</f>
        <v>0</v>
      </c>
      <c r="P7" s="58">
        <f>SUM($P$8:$P$41)</f>
        <v>1</v>
      </c>
      <c r="Q7" s="58">
        <f>SUM($Q$8:$Q$41)</f>
        <v>55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9</v>
      </c>
      <c r="Z7" s="58">
        <f>SUM($Z$8:$Z$41)</f>
        <v>0</v>
      </c>
      <c r="AA7" s="58">
        <f>SUM($AA$8:$AA$41)</f>
        <v>1</v>
      </c>
      <c r="AB7" s="58">
        <f>SUM($AB$8:$AB$41)</f>
        <v>0</v>
      </c>
      <c r="AC7" s="58">
        <f>SUM($AC$8:$AC$41)</f>
        <v>883</v>
      </c>
      <c r="AD7" s="58">
        <f>SUM($AD$8:$AD$41)</f>
        <v>0</v>
      </c>
      <c r="AE7" s="58">
        <f>SUM($AE$8:$AE$41)</f>
        <v>300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142</v>
      </c>
      <c r="C9" s="49" t="s">
        <v>149</v>
      </c>
      <c r="D9" s="39">
        <f>SUM(E9:AH9)</f>
        <v>17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164</v>
      </c>
      <c r="C10" s="49" t="s">
        <v>168</v>
      </c>
      <c r="D10" s="39">
        <f>SUM(E10:AH10)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148</v>
      </c>
      <c r="B11" s="50" t="s">
        <v>185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214</v>
      </c>
      <c r="C12" s="49" t="s">
        <v>210</v>
      </c>
      <c r="D12" s="39">
        <f>SUM(E12:AH12)</f>
        <v>1766</v>
      </c>
      <c r="E12" s="39">
        <v>138</v>
      </c>
      <c r="F12" s="39">
        <v>0</v>
      </c>
      <c r="G12" s="39">
        <v>729</v>
      </c>
      <c r="H12" s="39">
        <v>14</v>
      </c>
      <c r="I12" s="39">
        <v>2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883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152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276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1418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46</v>
      </c>
      <c r="L20" s="39">
        <v>1372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358</v>
      </c>
      <c r="E25" s="39">
        <v>0</v>
      </c>
      <c r="F25" s="39">
        <v>0</v>
      </c>
      <c r="G25" s="39">
        <v>0</v>
      </c>
      <c r="H25" s="39">
        <v>19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39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300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3</v>
      </c>
      <c r="E29" s="39">
        <v>0</v>
      </c>
      <c r="F29" s="39">
        <v>1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1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1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356</v>
      </c>
      <c r="C30" s="49" t="s">
        <v>368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148</v>
      </c>
      <c r="B31" s="50" t="s">
        <v>392</v>
      </c>
      <c r="C31" s="49" t="s">
        <v>388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400</v>
      </c>
      <c r="C32" s="49" t="s">
        <v>398</v>
      </c>
      <c r="D32" s="39">
        <f>SUM(E32:AH32)</f>
        <v>1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403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410</v>
      </c>
      <c r="C34" s="49" t="s">
        <v>413</v>
      </c>
      <c r="D34" s="39">
        <f>SUM(E34:AH34)</f>
        <v>55</v>
      </c>
      <c r="E34" s="39">
        <v>0</v>
      </c>
      <c r="F34" s="39">
        <v>0</v>
      </c>
      <c r="G34" s="39">
        <v>32</v>
      </c>
      <c r="H34" s="39">
        <v>0</v>
      </c>
      <c r="I34" s="39">
        <v>0</v>
      </c>
      <c r="J34" s="39">
        <v>0</v>
      </c>
      <c r="K34" s="39">
        <v>0</v>
      </c>
      <c r="L34" s="39">
        <v>2</v>
      </c>
      <c r="M34" s="39">
        <v>0</v>
      </c>
      <c r="N34" s="39">
        <v>0</v>
      </c>
      <c r="O34" s="39">
        <v>0</v>
      </c>
      <c r="P34" s="39">
        <v>0</v>
      </c>
      <c r="Q34" s="39">
        <v>14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7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421</v>
      </c>
      <c r="C35" s="49" t="s">
        <v>420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428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434</v>
      </c>
      <c r="C37" s="49" t="s">
        <v>430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148</v>
      </c>
      <c r="B38" s="50" t="s">
        <v>448</v>
      </c>
      <c r="C38" s="49" t="s">
        <v>449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463</v>
      </c>
      <c r="C39" s="49" t="s">
        <v>471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481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491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469" priority="36" stopIfTrue="1">
      <formula>$A42&lt;&gt;""</formula>
    </cfRule>
  </conditionalFormatting>
  <conditionalFormatting sqref="A8:AH8">
    <cfRule type="expression" dxfId="468" priority="35" stopIfTrue="1">
      <formula>$A8&lt;&gt;""</formula>
    </cfRule>
  </conditionalFormatting>
  <conditionalFormatting sqref="A9:AH9">
    <cfRule type="expression" dxfId="467" priority="34" stopIfTrue="1">
      <formula>$A9&lt;&gt;""</formula>
    </cfRule>
  </conditionalFormatting>
  <conditionalFormatting sqref="A10:AH10">
    <cfRule type="expression" dxfId="466" priority="33" stopIfTrue="1">
      <formula>$A10&lt;&gt;""</formula>
    </cfRule>
  </conditionalFormatting>
  <conditionalFormatting sqref="A11:AH11">
    <cfRule type="expression" dxfId="465" priority="32" stopIfTrue="1">
      <formula>$A11&lt;&gt;""</formula>
    </cfRule>
  </conditionalFormatting>
  <conditionalFormatting sqref="A12:AH12">
    <cfRule type="expression" dxfId="464" priority="31" stopIfTrue="1">
      <formula>$A12&lt;&gt;""</formula>
    </cfRule>
  </conditionalFormatting>
  <conditionalFormatting sqref="A13:AH13">
    <cfRule type="expression" dxfId="463" priority="30" stopIfTrue="1">
      <formula>$A13&lt;&gt;""</formula>
    </cfRule>
  </conditionalFormatting>
  <conditionalFormatting sqref="A14:AH14">
    <cfRule type="expression" dxfId="462" priority="29" stopIfTrue="1">
      <formula>$A14&lt;&gt;""</formula>
    </cfRule>
  </conditionalFormatting>
  <conditionalFormatting sqref="A15:AH15">
    <cfRule type="expression" dxfId="461" priority="28" stopIfTrue="1">
      <formula>$A15&lt;&gt;""</formula>
    </cfRule>
  </conditionalFormatting>
  <conditionalFormatting sqref="A16:AH16">
    <cfRule type="expression" dxfId="460" priority="27" stopIfTrue="1">
      <formula>$A16&lt;&gt;""</formula>
    </cfRule>
  </conditionalFormatting>
  <conditionalFormatting sqref="A17:AH17">
    <cfRule type="expression" dxfId="459" priority="26" stopIfTrue="1">
      <formula>$A17&lt;&gt;""</formula>
    </cfRule>
  </conditionalFormatting>
  <conditionalFormatting sqref="A18:AH18">
    <cfRule type="expression" dxfId="458" priority="25" stopIfTrue="1">
      <formula>$A18&lt;&gt;""</formula>
    </cfRule>
  </conditionalFormatting>
  <conditionalFormatting sqref="A19:AH19">
    <cfRule type="expression" dxfId="457" priority="24" stopIfTrue="1">
      <formula>$A19&lt;&gt;""</formula>
    </cfRule>
  </conditionalFormatting>
  <conditionalFormatting sqref="A20:AH20">
    <cfRule type="expression" dxfId="456" priority="23" stopIfTrue="1">
      <formula>$A20&lt;&gt;""</formula>
    </cfRule>
  </conditionalFormatting>
  <conditionalFormatting sqref="A21:AH21">
    <cfRule type="expression" dxfId="455" priority="22" stopIfTrue="1">
      <formula>$A21&lt;&gt;""</formula>
    </cfRule>
  </conditionalFormatting>
  <conditionalFormatting sqref="A22:AH22">
    <cfRule type="expression" dxfId="454" priority="21" stopIfTrue="1">
      <formula>$A22&lt;&gt;""</formula>
    </cfRule>
  </conditionalFormatting>
  <conditionalFormatting sqref="A23:AH23">
    <cfRule type="expression" dxfId="453" priority="20" stopIfTrue="1">
      <formula>$A23&lt;&gt;""</formula>
    </cfRule>
  </conditionalFormatting>
  <conditionalFormatting sqref="A24:AH24">
    <cfRule type="expression" dxfId="452" priority="19" stopIfTrue="1">
      <formula>$A24&lt;&gt;""</formula>
    </cfRule>
  </conditionalFormatting>
  <conditionalFormatting sqref="A25:AH25">
    <cfRule type="expression" dxfId="451" priority="18" stopIfTrue="1">
      <formula>$A25&lt;&gt;""</formula>
    </cfRule>
  </conditionalFormatting>
  <conditionalFormatting sqref="A26:AH26">
    <cfRule type="expression" dxfId="450" priority="17" stopIfTrue="1">
      <formula>$A26&lt;&gt;""</formula>
    </cfRule>
  </conditionalFormatting>
  <conditionalFormatting sqref="A27:AH27">
    <cfRule type="expression" dxfId="449" priority="16" stopIfTrue="1">
      <formula>$A27&lt;&gt;""</formula>
    </cfRule>
  </conditionalFormatting>
  <conditionalFormatting sqref="A28:AH28">
    <cfRule type="expression" dxfId="448" priority="15" stopIfTrue="1">
      <formula>$A28&lt;&gt;""</formula>
    </cfRule>
  </conditionalFormatting>
  <conditionalFormatting sqref="A29:AH29">
    <cfRule type="expression" dxfId="447" priority="14" stopIfTrue="1">
      <formula>$A29&lt;&gt;""</formula>
    </cfRule>
  </conditionalFormatting>
  <conditionalFormatting sqref="A30:AH30">
    <cfRule type="expression" dxfId="446" priority="13" stopIfTrue="1">
      <formula>$A30&lt;&gt;""</formula>
    </cfRule>
  </conditionalFormatting>
  <conditionalFormatting sqref="A31:AH31">
    <cfRule type="expression" dxfId="445" priority="12" stopIfTrue="1">
      <formula>$A31&lt;&gt;""</formula>
    </cfRule>
  </conditionalFormatting>
  <conditionalFormatting sqref="A32:AH32">
    <cfRule type="expression" dxfId="444" priority="11" stopIfTrue="1">
      <formula>$A32&lt;&gt;""</formula>
    </cfRule>
  </conditionalFormatting>
  <conditionalFormatting sqref="A33:AH33">
    <cfRule type="expression" dxfId="443" priority="10" stopIfTrue="1">
      <formula>$A33&lt;&gt;""</formula>
    </cfRule>
  </conditionalFormatting>
  <conditionalFormatting sqref="A34:AH34">
    <cfRule type="expression" dxfId="442" priority="9" stopIfTrue="1">
      <formula>$A34&lt;&gt;""</formula>
    </cfRule>
  </conditionalFormatting>
  <conditionalFormatting sqref="A35:AH35">
    <cfRule type="expression" dxfId="441" priority="8" stopIfTrue="1">
      <formula>$A35&lt;&gt;""</formula>
    </cfRule>
  </conditionalFormatting>
  <conditionalFormatting sqref="A36:AH36">
    <cfRule type="expression" dxfId="440" priority="7" stopIfTrue="1">
      <formula>$A36&lt;&gt;""</formula>
    </cfRule>
  </conditionalFormatting>
  <conditionalFormatting sqref="A37:AH37">
    <cfRule type="expression" dxfId="439" priority="6" stopIfTrue="1">
      <formula>$A37&lt;&gt;""</formula>
    </cfRule>
  </conditionalFormatting>
  <conditionalFormatting sqref="A38:AH38">
    <cfRule type="expression" dxfId="438" priority="5" stopIfTrue="1">
      <formula>$A38&lt;&gt;""</formula>
    </cfRule>
  </conditionalFormatting>
  <conditionalFormatting sqref="A39:AH39">
    <cfRule type="expression" dxfId="437" priority="4" stopIfTrue="1">
      <formula>$A39&lt;&gt;""</formula>
    </cfRule>
  </conditionalFormatting>
  <conditionalFormatting sqref="A40:AH40">
    <cfRule type="expression" dxfId="436" priority="3" stopIfTrue="1">
      <formula>$A40&lt;&gt;""</formula>
    </cfRule>
  </conditionalFormatting>
  <conditionalFormatting sqref="A41:AH41">
    <cfRule type="expression" dxfId="435" priority="2" stopIfTrue="1">
      <formula>$A41&lt;&gt;""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494</v>
      </c>
      <c r="B7" s="44" t="s">
        <v>493</v>
      </c>
      <c r="C7" s="43" t="s">
        <v>495</v>
      </c>
      <c r="D7" s="58">
        <f>SUM($D$8:$D$41)</f>
        <v>10009</v>
      </c>
      <c r="E7" s="58">
        <f>SUM($E$8:$E$41)</f>
        <v>0</v>
      </c>
      <c r="F7" s="58">
        <f>SUM($F$8:$F$41)</f>
        <v>0</v>
      </c>
      <c r="G7" s="58">
        <f>SUM($G$8:$G$41)</f>
        <v>61</v>
      </c>
      <c r="H7" s="58">
        <f>SUM($H$8:$H$41)</f>
        <v>23</v>
      </c>
      <c r="I7" s="58">
        <f>SUM($I$8:$I$41)</f>
        <v>0</v>
      </c>
      <c r="J7" s="58">
        <f>SUM($J$8:$J$41)</f>
        <v>0</v>
      </c>
      <c r="K7" s="58">
        <f>SUM($K$8:$K$41)</f>
        <v>18</v>
      </c>
      <c r="L7" s="58">
        <f>SUM($L$8:$L$41)</f>
        <v>0</v>
      </c>
      <c r="M7" s="58">
        <f>SUM($M$8:$M$41)</f>
        <v>0</v>
      </c>
      <c r="N7" s="58">
        <f>SUM($N$8:$N$41)</f>
        <v>602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8956</v>
      </c>
      <c r="AD7" s="58">
        <f>SUM($AD$8:$AD$41)</f>
        <v>0</v>
      </c>
      <c r="AE7" s="58">
        <f>SUM($AE$8:$AE$41)</f>
        <v>349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124</v>
      </c>
      <c r="B8" s="50" t="s">
        <v>132</v>
      </c>
      <c r="C8" s="49" t="s">
        <v>131</v>
      </c>
      <c r="D8" s="39">
        <f>SUM(E8:AH8)</f>
        <v>32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32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150</v>
      </c>
      <c r="D9" s="39">
        <f>SUM(E9:AH9)</f>
        <v>382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34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348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164</v>
      </c>
      <c r="C10" s="49" t="s">
        <v>168</v>
      </c>
      <c r="D10" s="39">
        <f>SUM(E10:AH10)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2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197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221</v>
      </c>
      <c r="C12" s="49" t="s">
        <v>222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240</v>
      </c>
      <c r="D14" s="39">
        <f>SUM(E14:AH14)</f>
        <v>689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17</v>
      </c>
      <c r="L14" s="39">
        <v>0</v>
      </c>
      <c r="M14" s="39">
        <v>0</v>
      </c>
      <c r="N14" s="39">
        <v>273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399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250</v>
      </c>
      <c r="C15" s="49" t="s">
        <v>251</v>
      </c>
      <c r="D15" s="39">
        <f>SUM(E15:AH15)</f>
        <v>6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6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SUM(E16:AH16)</f>
        <v>13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13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SUM(E17:AH17)</f>
        <v>11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11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266</v>
      </c>
      <c r="C18" s="49" t="s">
        <v>267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287</v>
      </c>
      <c r="C20" s="49" t="s">
        <v>288</v>
      </c>
      <c r="D20" s="39">
        <f>SUM(E20:AH20)</f>
        <v>8355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8355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303</v>
      </c>
      <c r="C22" s="49" t="s">
        <v>302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308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315</v>
      </c>
      <c r="C24" s="49" t="s">
        <v>319</v>
      </c>
      <c r="D24" s="39">
        <f>SUM(E24:AH24)</f>
        <v>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1</v>
      </c>
      <c r="L24" s="39">
        <v>0</v>
      </c>
      <c r="M24" s="39">
        <v>0</v>
      </c>
      <c r="N24" s="39">
        <v>1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1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SUM(E26:AH26)</f>
        <v>401</v>
      </c>
      <c r="E26" s="39">
        <v>0</v>
      </c>
      <c r="F26" s="39">
        <v>0</v>
      </c>
      <c r="G26" s="39">
        <v>0</v>
      </c>
      <c r="H26" s="39">
        <v>1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211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189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2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2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369</v>
      </c>
      <c r="B30" s="50" t="s">
        <v>360</v>
      </c>
      <c r="C30" s="49" t="s">
        <v>358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SUM(E31:AH31)</f>
        <v>61</v>
      </c>
      <c r="E31" s="39">
        <v>0</v>
      </c>
      <c r="F31" s="39">
        <v>0</v>
      </c>
      <c r="G31" s="39">
        <v>61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397</v>
      </c>
      <c r="C32" s="49" t="s">
        <v>398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406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410</v>
      </c>
      <c r="C34" s="49" t="s">
        <v>413</v>
      </c>
      <c r="D34" s="39">
        <f>SUM(E34:AH34)</f>
        <v>1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1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420</v>
      </c>
      <c r="D35" s="39">
        <f>SUM(E35:AH35)</f>
        <v>51</v>
      </c>
      <c r="E35" s="39">
        <v>0</v>
      </c>
      <c r="F35" s="39">
        <v>0</v>
      </c>
      <c r="G35" s="39">
        <v>0</v>
      </c>
      <c r="H35" s="39">
        <v>22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29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428</v>
      </c>
      <c r="C36" s="49" t="s">
        <v>427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129</v>
      </c>
      <c r="B38" s="50" t="s">
        <v>450</v>
      </c>
      <c r="C38" s="49" t="s">
        <v>439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472</v>
      </c>
      <c r="C39" s="49" t="s">
        <v>470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481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433" priority="36" stopIfTrue="1">
      <formula>$A42&lt;&gt;""</formula>
    </cfRule>
  </conditionalFormatting>
  <conditionalFormatting sqref="A8:AH8">
    <cfRule type="expression" dxfId="432" priority="35" stopIfTrue="1">
      <formula>$A8&lt;&gt;""</formula>
    </cfRule>
  </conditionalFormatting>
  <conditionalFormatting sqref="A9:AH9">
    <cfRule type="expression" dxfId="431" priority="34" stopIfTrue="1">
      <formula>$A9&lt;&gt;""</formula>
    </cfRule>
  </conditionalFormatting>
  <conditionalFormatting sqref="A10:AH10">
    <cfRule type="expression" dxfId="430" priority="33" stopIfTrue="1">
      <formula>$A10&lt;&gt;""</formula>
    </cfRule>
  </conditionalFormatting>
  <conditionalFormatting sqref="A11:AH11">
    <cfRule type="expression" dxfId="429" priority="32" stopIfTrue="1">
      <formula>$A11&lt;&gt;""</formula>
    </cfRule>
  </conditionalFormatting>
  <conditionalFormatting sqref="A12:AH12">
    <cfRule type="expression" dxfId="428" priority="31" stopIfTrue="1">
      <formula>$A12&lt;&gt;""</formula>
    </cfRule>
  </conditionalFormatting>
  <conditionalFormatting sqref="A13:AH13">
    <cfRule type="expression" dxfId="427" priority="30" stopIfTrue="1">
      <formula>$A13&lt;&gt;""</formula>
    </cfRule>
  </conditionalFormatting>
  <conditionalFormatting sqref="A14:AH14">
    <cfRule type="expression" dxfId="426" priority="29" stopIfTrue="1">
      <formula>$A14&lt;&gt;""</formula>
    </cfRule>
  </conditionalFormatting>
  <conditionalFormatting sqref="A15:AH15">
    <cfRule type="expression" dxfId="425" priority="28" stopIfTrue="1">
      <formula>$A15&lt;&gt;""</formula>
    </cfRule>
  </conditionalFormatting>
  <conditionalFormatting sqref="A16:AH16">
    <cfRule type="expression" dxfId="424" priority="27" stopIfTrue="1">
      <formula>$A16&lt;&gt;""</formula>
    </cfRule>
  </conditionalFormatting>
  <conditionalFormatting sqref="A17:AH17">
    <cfRule type="expression" dxfId="423" priority="26" stopIfTrue="1">
      <formula>$A17&lt;&gt;""</formula>
    </cfRule>
  </conditionalFormatting>
  <conditionalFormatting sqref="A18:AH18">
    <cfRule type="expression" dxfId="422" priority="25" stopIfTrue="1">
      <formula>$A18&lt;&gt;""</formula>
    </cfRule>
  </conditionalFormatting>
  <conditionalFormatting sqref="A19:AH19">
    <cfRule type="expression" dxfId="421" priority="24" stopIfTrue="1">
      <formula>$A19&lt;&gt;""</formula>
    </cfRule>
  </conditionalFormatting>
  <conditionalFormatting sqref="A20:AH20">
    <cfRule type="expression" dxfId="420" priority="23" stopIfTrue="1">
      <formula>$A20&lt;&gt;""</formula>
    </cfRule>
  </conditionalFormatting>
  <conditionalFormatting sqref="A21:AH21">
    <cfRule type="expression" dxfId="419" priority="22" stopIfTrue="1">
      <formula>$A21&lt;&gt;""</formula>
    </cfRule>
  </conditionalFormatting>
  <conditionalFormatting sqref="A22:AH22">
    <cfRule type="expression" dxfId="418" priority="21" stopIfTrue="1">
      <formula>$A22&lt;&gt;""</formula>
    </cfRule>
  </conditionalFormatting>
  <conditionalFormatting sqref="A23:AH23">
    <cfRule type="expression" dxfId="417" priority="20" stopIfTrue="1">
      <formula>$A23&lt;&gt;""</formula>
    </cfRule>
  </conditionalFormatting>
  <conditionalFormatting sqref="A24:AH24">
    <cfRule type="expression" dxfId="416" priority="19" stopIfTrue="1">
      <formula>$A24&lt;&gt;""</formula>
    </cfRule>
  </conditionalFormatting>
  <conditionalFormatting sqref="A25:AH25">
    <cfRule type="expression" dxfId="415" priority="18" stopIfTrue="1">
      <formula>$A25&lt;&gt;""</formula>
    </cfRule>
  </conditionalFormatting>
  <conditionalFormatting sqref="A26:AH26">
    <cfRule type="expression" dxfId="414" priority="17" stopIfTrue="1">
      <formula>$A26&lt;&gt;""</formula>
    </cfRule>
  </conditionalFormatting>
  <conditionalFormatting sqref="A27:AH27">
    <cfRule type="expression" dxfId="413" priority="16" stopIfTrue="1">
      <formula>$A27&lt;&gt;""</formula>
    </cfRule>
  </conditionalFormatting>
  <conditionalFormatting sqref="A28:AH28">
    <cfRule type="expression" dxfId="412" priority="15" stopIfTrue="1">
      <formula>$A28&lt;&gt;""</formula>
    </cfRule>
  </conditionalFormatting>
  <conditionalFormatting sqref="A29:AH29">
    <cfRule type="expression" dxfId="411" priority="14" stopIfTrue="1">
      <formula>$A29&lt;&gt;""</formula>
    </cfRule>
  </conditionalFormatting>
  <conditionalFormatting sqref="A30:AH30">
    <cfRule type="expression" dxfId="410" priority="13" stopIfTrue="1">
      <formula>$A30&lt;&gt;""</formula>
    </cfRule>
  </conditionalFormatting>
  <conditionalFormatting sqref="A31:AH31">
    <cfRule type="expression" dxfId="409" priority="12" stopIfTrue="1">
      <formula>$A31&lt;&gt;""</formula>
    </cfRule>
  </conditionalFormatting>
  <conditionalFormatting sqref="A32:AH32">
    <cfRule type="expression" dxfId="408" priority="11" stopIfTrue="1">
      <formula>$A32&lt;&gt;""</formula>
    </cfRule>
  </conditionalFormatting>
  <conditionalFormatting sqref="A33:AH33">
    <cfRule type="expression" dxfId="407" priority="10" stopIfTrue="1">
      <formula>$A33&lt;&gt;""</formula>
    </cfRule>
  </conditionalFormatting>
  <conditionalFormatting sqref="A34:AH34">
    <cfRule type="expression" dxfId="406" priority="9" stopIfTrue="1">
      <formula>$A34&lt;&gt;""</formula>
    </cfRule>
  </conditionalFormatting>
  <conditionalFormatting sqref="A35:AH35">
    <cfRule type="expression" dxfId="405" priority="8" stopIfTrue="1">
      <formula>$A35&lt;&gt;""</formula>
    </cfRule>
  </conditionalFormatting>
  <conditionalFormatting sqref="A36:AH36">
    <cfRule type="expression" dxfId="404" priority="7" stopIfTrue="1">
      <formula>$A36&lt;&gt;""</formula>
    </cfRule>
  </conditionalFormatting>
  <conditionalFormatting sqref="A37:AH37">
    <cfRule type="expression" dxfId="403" priority="6" stopIfTrue="1">
      <formula>$A37&lt;&gt;""</formula>
    </cfRule>
  </conditionalFormatting>
  <conditionalFormatting sqref="A38:AH38">
    <cfRule type="expression" dxfId="402" priority="5" stopIfTrue="1">
      <formula>$A38&lt;&gt;""</formula>
    </cfRule>
  </conditionalFormatting>
  <conditionalFormatting sqref="A39:AH39">
    <cfRule type="expression" dxfId="401" priority="4" stopIfTrue="1">
      <formula>$A39&lt;&gt;""</formula>
    </cfRule>
  </conditionalFormatting>
  <conditionalFormatting sqref="A40:AH40">
    <cfRule type="expression" dxfId="400" priority="3" stopIfTrue="1">
      <formula>$A40&lt;&gt;""</formula>
    </cfRule>
  </conditionalFormatting>
  <conditionalFormatting sqref="A41:AH41">
    <cfRule type="expression" dxfId="399" priority="2" stopIfTrue="1">
      <formula>$A41&lt;&gt;""</formula>
    </cfRule>
  </conditionalFormatting>
  <conditionalFormatting sqref="A7:AH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SUM($AF$8:$AF$41)</f>
        <v>0</v>
      </c>
      <c r="AG7" s="69">
        <v>0</v>
      </c>
      <c r="AH7" s="58">
        <f>SUM($AH$8:$AH$41)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151</v>
      </c>
      <c r="B9" s="50" t="s">
        <v>144</v>
      </c>
      <c r="C9" s="49" t="s">
        <v>141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152</v>
      </c>
      <c r="B10" s="50" t="s">
        <v>164</v>
      </c>
      <c r="C10" s="49" t="s">
        <v>172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129</v>
      </c>
      <c r="B11" s="50" t="s">
        <v>187</v>
      </c>
      <c r="C11" s="49" t="s">
        <v>179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223</v>
      </c>
      <c r="B12" s="50" t="s">
        <v>224</v>
      </c>
      <c r="C12" s="49" t="s">
        <v>225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231</v>
      </c>
      <c r="B13" s="50" t="s">
        <v>232</v>
      </c>
      <c r="C13" s="49" t="s">
        <v>233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252</v>
      </c>
      <c r="C15" s="49" t="s">
        <v>253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265</v>
      </c>
      <c r="C17" s="49" t="s">
        <v>261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273</v>
      </c>
      <c r="B18" s="50" t="s">
        <v>274</v>
      </c>
      <c r="C18" s="49" t="s">
        <v>275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273</v>
      </c>
      <c r="B21" s="50" t="s">
        <v>300</v>
      </c>
      <c r="C21" s="49" t="s">
        <v>299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320</v>
      </c>
      <c r="C24" s="49" t="s">
        <v>321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129</v>
      </c>
      <c r="B26" s="50" t="s">
        <v>334</v>
      </c>
      <c r="C26" s="49" t="s">
        <v>335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129</v>
      </c>
      <c r="B27" s="50" t="s">
        <v>342</v>
      </c>
      <c r="C27" s="49" t="s">
        <v>341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347</v>
      </c>
      <c r="B30" s="50" t="s">
        <v>370</v>
      </c>
      <c r="C30" s="49" t="s">
        <v>371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291</v>
      </c>
      <c r="B31" s="50" t="s">
        <v>381</v>
      </c>
      <c r="C31" s="49" t="s">
        <v>391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152</v>
      </c>
      <c r="B32" s="50" t="s">
        <v>401</v>
      </c>
      <c r="C32" s="49" t="s">
        <v>395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408</v>
      </c>
      <c r="B33" s="50" t="s">
        <v>403</v>
      </c>
      <c r="C33" s="49" t="s">
        <v>409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290</v>
      </c>
      <c r="B34" s="50" t="s">
        <v>415</v>
      </c>
      <c r="C34" s="49" t="s">
        <v>412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124</v>
      </c>
      <c r="B36" s="50" t="s">
        <v>428</v>
      </c>
      <c r="C36" s="49" t="s">
        <v>427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124</v>
      </c>
      <c r="B37" s="50" t="s">
        <v>429</v>
      </c>
      <c r="C37" s="49" t="s">
        <v>430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124</v>
      </c>
      <c r="B38" s="50" t="s">
        <v>438</v>
      </c>
      <c r="C38" s="49" t="s">
        <v>451</v>
      </c>
      <c r="D38" s="39">
        <f>SUM(E38:AH38)</f>
        <v>0</v>
      </c>
      <c r="E38" s="70">
        <f>E37</f>
        <v>0</v>
      </c>
      <c r="F38" s="70">
        <f t="shared" ref="F38:AE41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124</v>
      </c>
      <c r="B40" s="50" t="s">
        <v>481</v>
      </c>
      <c r="C40" s="49" t="s">
        <v>487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397" priority="36" stopIfTrue="1">
      <formula>$A42&lt;&gt;""</formula>
    </cfRule>
  </conditionalFormatting>
  <conditionalFormatting sqref="A8:AH8">
    <cfRule type="expression" dxfId="396" priority="35" stopIfTrue="1">
      <formula>$A8&lt;&gt;""</formula>
    </cfRule>
  </conditionalFormatting>
  <conditionalFormatting sqref="A9:AH9">
    <cfRule type="expression" dxfId="395" priority="34" stopIfTrue="1">
      <formula>$A9&lt;&gt;""</formula>
    </cfRule>
  </conditionalFormatting>
  <conditionalFormatting sqref="A10:AH10">
    <cfRule type="expression" dxfId="394" priority="33" stopIfTrue="1">
      <formula>$A10&lt;&gt;""</formula>
    </cfRule>
  </conditionalFormatting>
  <conditionalFormatting sqref="A11:AH11">
    <cfRule type="expression" dxfId="393" priority="32" stopIfTrue="1">
      <formula>$A11&lt;&gt;""</formula>
    </cfRule>
  </conditionalFormatting>
  <conditionalFormatting sqref="A12:AH12">
    <cfRule type="expression" dxfId="392" priority="31" stopIfTrue="1">
      <formula>$A12&lt;&gt;""</formula>
    </cfRule>
  </conditionalFormatting>
  <conditionalFormatting sqref="A13:AH13">
    <cfRule type="expression" dxfId="391" priority="30" stopIfTrue="1">
      <formula>$A13&lt;&gt;""</formula>
    </cfRule>
  </conditionalFormatting>
  <conditionalFormatting sqref="A14:AH14">
    <cfRule type="expression" dxfId="390" priority="29" stopIfTrue="1">
      <formula>$A14&lt;&gt;""</formula>
    </cfRule>
  </conditionalFormatting>
  <conditionalFormatting sqref="A15:AH15">
    <cfRule type="expression" dxfId="389" priority="28" stopIfTrue="1">
      <formula>$A15&lt;&gt;""</formula>
    </cfRule>
  </conditionalFormatting>
  <conditionalFormatting sqref="A16:AH16">
    <cfRule type="expression" dxfId="388" priority="27" stopIfTrue="1">
      <formula>$A16&lt;&gt;""</formula>
    </cfRule>
  </conditionalFormatting>
  <conditionalFormatting sqref="A17:AH17">
    <cfRule type="expression" dxfId="387" priority="26" stopIfTrue="1">
      <formula>$A17&lt;&gt;""</formula>
    </cfRule>
  </conditionalFormatting>
  <conditionalFormatting sqref="A18:AH18">
    <cfRule type="expression" dxfId="386" priority="25" stopIfTrue="1">
      <formula>$A18&lt;&gt;""</formula>
    </cfRule>
  </conditionalFormatting>
  <conditionalFormatting sqref="A19:AH19">
    <cfRule type="expression" dxfId="385" priority="24" stopIfTrue="1">
      <formula>$A19&lt;&gt;""</formula>
    </cfRule>
  </conditionalFormatting>
  <conditionalFormatting sqref="A20:AH20">
    <cfRule type="expression" dxfId="384" priority="23" stopIfTrue="1">
      <formula>$A20&lt;&gt;""</formula>
    </cfRule>
  </conditionalFormatting>
  <conditionalFormatting sqref="A21:AH21">
    <cfRule type="expression" dxfId="383" priority="22" stopIfTrue="1">
      <formula>$A21&lt;&gt;""</formula>
    </cfRule>
  </conditionalFormatting>
  <conditionalFormatting sqref="A22:AH22">
    <cfRule type="expression" dxfId="382" priority="21" stopIfTrue="1">
      <formula>$A22&lt;&gt;""</formula>
    </cfRule>
  </conditionalFormatting>
  <conditionalFormatting sqref="A23:AH23">
    <cfRule type="expression" dxfId="381" priority="20" stopIfTrue="1">
      <formula>$A23&lt;&gt;""</formula>
    </cfRule>
  </conditionalFormatting>
  <conditionalFormatting sqref="A24:AH24">
    <cfRule type="expression" dxfId="380" priority="19" stopIfTrue="1">
      <formula>$A24&lt;&gt;""</formula>
    </cfRule>
  </conditionalFormatting>
  <conditionalFormatting sqref="A25:AH25">
    <cfRule type="expression" dxfId="379" priority="18" stopIfTrue="1">
      <formula>$A25&lt;&gt;""</formula>
    </cfRule>
  </conditionalFormatting>
  <conditionalFormatting sqref="A26:AH26">
    <cfRule type="expression" dxfId="378" priority="17" stopIfTrue="1">
      <formula>$A26&lt;&gt;""</formula>
    </cfRule>
  </conditionalFormatting>
  <conditionalFormatting sqref="A27:AH27">
    <cfRule type="expression" dxfId="377" priority="16" stopIfTrue="1">
      <formula>$A27&lt;&gt;""</formula>
    </cfRule>
  </conditionalFormatting>
  <conditionalFormatting sqref="A28:AH28">
    <cfRule type="expression" dxfId="376" priority="15" stopIfTrue="1">
      <formula>$A28&lt;&gt;""</formula>
    </cfRule>
  </conditionalFormatting>
  <conditionalFormatting sqref="A29:AH29">
    <cfRule type="expression" dxfId="375" priority="14" stopIfTrue="1">
      <formula>$A29&lt;&gt;""</formula>
    </cfRule>
  </conditionalFormatting>
  <conditionalFormatting sqref="A30:AH30">
    <cfRule type="expression" dxfId="374" priority="13" stopIfTrue="1">
      <formula>$A30&lt;&gt;""</formula>
    </cfRule>
  </conditionalFormatting>
  <conditionalFormatting sqref="A31:AH31">
    <cfRule type="expression" dxfId="373" priority="12" stopIfTrue="1">
      <formula>$A31&lt;&gt;""</formula>
    </cfRule>
  </conditionalFormatting>
  <conditionalFormatting sqref="A32:AH32">
    <cfRule type="expression" dxfId="372" priority="11" stopIfTrue="1">
      <formula>$A32&lt;&gt;""</formula>
    </cfRule>
  </conditionalFormatting>
  <conditionalFormatting sqref="A33:AH33">
    <cfRule type="expression" dxfId="371" priority="10" stopIfTrue="1">
      <formula>$A33&lt;&gt;""</formula>
    </cfRule>
  </conditionalFormatting>
  <conditionalFormatting sqref="A34:AH34">
    <cfRule type="expression" dxfId="370" priority="9" stopIfTrue="1">
      <formula>$A34&lt;&gt;""</formula>
    </cfRule>
  </conditionalFormatting>
  <conditionalFormatting sqref="A35:AH35">
    <cfRule type="expression" dxfId="369" priority="8" stopIfTrue="1">
      <formula>$A35&lt;&gt;""</formula>
    </cfRule>
  </conditionalFormatting>
  <conditionalFormatting sqref="A36:AH36">
    <cfRule type="expression" dxfId="368" priority="7" stopIfTrue="1">
      <formula>$A36&lt;&gt;""</formula>
    </cfRule>
  </conditionalFormatting>
  <conditionalFormatting sqref="A37:AH37">
    <cfRule type="expression" dxfId="367" priority="6" stopIfTrue="1">
      <formula>$A37&lt;&gt;""</formula>
    </cfRule>
  </conditionalFormatting>
  <conditionalFormatting sqref="A38:AH38">
    <cfRule type="expression" dxfId="366" priority="5" stopIfTrue="1">
      <formula>$A38&lt;&gt;""</formula>
    </cfRule>
  </conditionalFormatting>
  <conditionalFormatting sqref="A39:AH39">
    <cfRule type="expression" dxfId="365" priority="4" stopIfTrue="1">
      <formula>$A39&lt;&gt;""</formula>
    </cfRule>
  </conditionalFormatting>
  <conditionalFormatting sqref="A40:AH40">
    <cfRule type="expression" dxfId="364" priority="3" stopIfTrue="1">
      <formula>$A40&lt;&gt;""</formula>
    </cfRule>
  </conditionalFormatting>
  <conditionalFormatting sqref="A41:AH41">
    <cfRule type="expression" dxfId="363" priority="2" stopIfTrue="1">
      <formula>$A41&lt;&gt;""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31644</v>
      </c>
      <c r="E7" s="58">
        <f>SUM($E$8:$E$41)</f>
        <v>1401</v>
      </c>
      <c r="F7" s="58">
        <f>SUM($F$8:$F$41)</f>
        <v>563</v>
      </c>
      <c r="G7" s="58">
        <f>SUM($G$8:$G$41)</f>
        <v>659</v>
      </c>
      <c r="H7" s="58">
        <f>SUM($H$8:$H$41)</f>
        <v>259</v>
      </c>
      <c r="I7" s="58">
        <f>SUM($I$8:$I$41)</f>
        <v>12</v>
      </c>
      <c r="J7" s="58">
        <f>SUM($J$8:$J$41)</f>
        <v>0</v>
      </c>
      <c r="K7" s="58">
        <f>SUM($K$8:$K$41)</f>
        <v>5</v>
      </c>
      <c r="L7" s="58">
        <f>SUM($L$8:$L$41)</f>
        <v>100</v>
      </c>
      <c r="M7" s="58">
        <f>SUM($M$8:$M$41)</f>
        <v>8553</v>
      </c>
      <c r="N7" s="58">
        <f>SUM($N$8:$N$41)</f>
        <v>167</v>
      </c>
      <c r="O7" s="58">
        <f>SUM($O$8:$O$41)</f>
        <v>24</v>
      </c>
      <c r="P7" s="58">
        <f>SUM($P$8:$P$41)</f>
        <v>83</v>
      </c>
      <c r="Q7" s="58">
        <f>SUM($Q$8:$Q$41)</f>
        <v>496</v>
      </c>
      <c r="R7" s="58">
        <f>SUM($R$8:$R$41)</f>
        <v>1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705</v>
      </c>
      <c r="X7" s="58">
        <f>SUM($X$8:$X$41)</f>
        <v>0</v>
      </c>
      <c r="Y7" s="58">
        <f>SUM($Y$8:$Y$41)</f>
        <v>158</v>
      </c>
      <c r="Z7" s="58">
        <f>SUM($Z$8:$Z$41)</f>
        <v>191</v>
      </c>
      <c r="AA7" s="58">
        <f>SUM($AA$8:$AA$41)</f>
        <v>2</v>
      </c>
      <c r="AB7" s="58">
        <f>SUM($AB$8:$AB$41)</f>
        <v>1</v>
      </c>
      <c r="AC7" s="58">
        <f>SUM($AC$8:$AC$41)</f>
        <v>40</v>
      </c>
      <c r="AD7" s="58">
        <f>SUM($AD$8:$AD$41)</f>
        <v>0</v>
      </c>
      <c r="AE7" s="58">
        <f>SUM($AE$8:$AE$41)</f>
        <v>18224</v>
      </c>
      <c r="AF7" s="58">
        <f>SUM($AF$8:$AF$41)</f>
        <v>0</v>
      </c>
      <c r="AG7" s="58">
        <f>SUM($AG$8:$AG$41)</f>
        <v>729</v>
      </c>
      <c r="AH7" s="58">
        <f>SUM($AH$8:$AH$41)</f>
        <v>330</v>
      </c>
      <c r="AI7" s="58">
        <f>SUM($AI$8:$AI$41)</f>
        <v>31</v>
      </c>
      <c r="AJ7" s="58">
        <f>SUM($AJ$8:$AJ$41)</f>
        <v>0</v>
      </c>
      <c r="AK7" s="58">
        <f>SUM($AK$8:$AK$41)</f>
        <v>0</v>
      </c>
      <c r="AL7" s="58">
        <f>SUM($AL$8:$AL$41)</f>
        <v>0</v>
      </c>
      <c r="AM7" s="58">
        <f>SUM($AM$8:$AM$41)</f>
        <v>0</v>
      </c>
      <c r="AN7" s="58">
        <f>SUM($AN$8:$AN$41)</f>
        <v>0</v>
      </c>
      <c r="AO7" s="58">
        <f>SUM($AO$8:$AO$41)</f>
        <v>0</v>
      </c>
      <c r="AP7" s="58">
        <f>SUM($AP$8:$AP$41)</f>
        <v>0</v>
      </c>
      <c r="AQ7" s="58">
        <f>SUM($AQ$8:$AQ$41)</f>
        <v>0</v>
      </c>
      <c r="AR7" s="58">
        <f>SUM($AR$8:$AR$41)</f>
        <v>0</v>
      </c>
      <c r="AS7" s="58">
        <f>SUM($AS$8:$AS$41)</f>
        <v>0</v>
      </c>
      <c r="AT7" s="58">
        <f>SUM($AT$8:$AT$41)</f>
        <v>326</v>
      </c>
      <c r="AU7" s="58">
        <f>SUM($AU$8:$AU$41)</f>
        <v>0</v>
      </c>
      <c r="AV7" s="58">
        <f>SUM($AV$8:$AV$41)</f>
        <v>0</v>
      </c>
      <c r="AW7" s="58">
        <f>SUM($AW$8:$AW$41)</f>
        <v>0</v>
      </c>
      <c r="AX7" s="58">
        <f>SUM($AX$8:$AX$41)</f>
        <v>0</v>
      </c>
      <c r="AY7" s="58">
        <f>SUM($AY$8:$AY$41)</f>
        <v>0</v>
      </c>
      <c r="AZ7" s="58">
        <f>SUM($AZ$8:$AZ$41)</f>
        <v>0</v>
      </c>
      <c r="BA7" s="58">
        <f>SUM($BA$8:$BA$41)</f>
        <v>0</v>
      </c>
      <c r="BB7" s="58">
        <f>SUM($BB$8:$BB$41)</f>
        <v>1</v>
      </c>
      <c r="BC7" s="58">
        <f>SUM($BC$8:$BC$41)</f>
        <v>0</v>
      </c>
      <c r="BD7" s="58">
        <f>SUM($BD$8:$BD$41)</f>
        <v>1</v>
      </c>
      <c r="BE7" s="58">
        <f>SUM($BE$8:$BE$41)</f>
        <v>0</v>
      </c>
      <c r="BF7" s="58">
        <f>SUM($BF$8:$BF$41)</f>
        <v>40</v>
      </c>
      <c r="BG7" s="58">
        <f>SUM($BG$8:$BG$41)</f>
        <v>0</v>
      </c>
      <c r="BH7" s="58">
        <f>SUM($BH$8:$BH$41)</f>
        <v>0</v>
      </c>
      <c r="BI7" s="58">
        <f>SUM($BI$8:$BI$41)</f>
        <v>0</v>
      </c>
      <c r="BJ7" s="58">
        <f>SUM($BJ$8:$BJ$41)</f>
        <v>30915</v>
      </c>
      <c r="BK7" s="58">
        <f>SUM($BK$8:$BK$41)</f>
        <v>1071</v>
      </c>
      <c r="BL7" s="58">
        <f>SUM($BL$8:$BL$41)</f>
        <v>532</v>
      </c>
      <c r="BM7" s="58">
        <f>SUM($BM$8:$BM$41)</f>
        <v>659</v>
      </c>
      <c r="BN7" s="58">
        <f>SUM($BN$8:$BN$41)</f>
        <v>259</v>
      </c>
      <c r="BO7" s="58">
        <f>SUM($BO$8:$BO$41)</f>
        <v>12</v>
      </c>
      <c r="BP7" s="58">
        <f>SUM($BP$8:$BP$41)</f>
        <v>0</v>
      </c>
      <c r="BQ7" s="58">
        <f>SUM($BQ$8:$BQ$41)</f>
        <v>5</v>
      </c>
      <c r="BR7" s="58">
        <f>SUM($BR$8:$BR$41)</f>
        <v>100</v>
      </c>
      <c r="BS7" s="58">
        <f>SUM($BS$8:$BS$41)</f>
        <v>8553</v>
      </c>
      <c r="BT7" s="58">
        <f>SUM($BT$8:$BT$41)</f>
        <v>167</v>
      </c>
      <c r="BU7" s="58">
        <f>SUM($BU$8:$BU$41)</f>
        <v>24</v>
      </c>
      <c r="BV7" s="58">
        <f>SUM($BV$8:$BV$41)</f>
        <v>83</v>
      </c>
      <c r="BW7" s="58">
        <f>SUM($BW$8:$BW$41)</f>
        <v>170</v>
      </c>
      <c r="BX7" s="58">
        <f>SUM($BX$8:$BX$41)</f>
        <v>1</v>
      </c>
      <c r="BY7" s="58">
        <f>SUM($BY$8:$BY$41)</f>
        <v>0</v>
      </c>
      <c r="BZ7" s="58">
        <f>SUM($BZ$8:$BZ$41)</f>
        <v>0</v>
      </c>
      <c r="CA7" s="58">
        <f>SUM($CA$8:$CA$41)</f>
        <v>0</v>
      </c>
      <c r="CB7" s="58">
        <f>SUM($CB$8:$CB$41)</f>
        <v>0</v>
      </c>
      <c r="CC7" s="58">
        <f>SUM($CC$8:$CC$41)</f>
        <v>705</v>
      </c>
      <c r="CD7" s="58">
        <f>SUM($CD$8:$CD$41)</f>
        <v>0</v>
      </c>
      <c r="CE7" s="58">
        <f>SUM($CE$8:$CE$41)</f>
        <v>157</v>
      </c>
      <c r="CF7" s="58">
        <f>SUM($CF$8:$CF$41)</f>
        <v>191</v>
      </c>
      <c r="CG7" s="58">
        <f>SUM($CG$8:$CG$41)</f>
        <v>1</v>
      </c>
      <c r="CH7" s="58">
        <f>SUM($CH$8:$CH$41)</f>
        <v>1</v>
      </c>
      <c r="CI7" s="58">
        <f>SUM($CI$8:$CI$41)</f>
        <v>0</v>
      </c>
      <c r="CJ7" s="58">
        <f>SUM($CJ$8:$CJ$41)</f>
        <v>0</v>
      </c>
      <c r="CK7" s="58">
        <f>SUM($CK$8:$CK$41)</f>
        <v>18224</v>
      </c>
      <c r="CL7" s="58">
        <f>SUM($CL$8:$CL$41)</f>
        <v>0</v>
      </c>
    </row>
    <row r="8" spans="1:90" s="10" customFormat="1" ht="12" customHeight="1">
      <c r="A8" s="49" t="s">
        <v>129</v>
      </c>
      <c r="B8" s="50" t="s">
        <v>132</v>
      </c>
      <c r="C8" s="49" t="s">
        <v>131</v>
      </c>
      <c r="D8" s="39">
        <f>SUM(E8:AF8)</f>
        <v>56</v>
      </c>
      <c r="E8" s="39">
        <f>AH8+BK8</f>
        <v>0</v>
      </c>
      <c r="F8" s="39">
        <f>AI8+BL8</f>
        <v>0</v>
      </c>
      <c r="G8" s="39">
        <f t="shared" ref="G8:G41" si="0">AJ8+BM8</f>
        <v>0</v>
      </c>
      <c r="H8" s="39">
        <f t="shared" ref="H8:H41" si="1">AK8+BN8</f>
        <v>0</v>
      </c>
      <c r="I8" s="39">
        <f t="shared" ref="I8:I41" si="2">AL8+BO8</f>
        <v>0</v>
      </c>
      <c r="J8" s="39">
        <f t="shared" ref="J8:J41" si="3">AM8+BP8</f>
        <v>0</v>
      </c>
      <c r="K8" s="39">
        <f t="shared" ref="K8:K41" si="4">AN8+BQ8</f>
        <v>0</v>
      </c>
      <c r="L8" s="39">
        <f t="shared" ref="L8:L41" si="5">AO8+BR8</f>
        <v>0</v>
      </c>
      <c r="M8" s="39">
        <f t="shared" ref="M8:M41" si="6">AP8+BS8</f>
        <v>0</v>
      </c>
      <c r="N8" s="39">
        <f t="shared" ref="N8:N41" si="7">AQ8+BT8</f>
        <v>0</v>
      </c>
      <c r="O8" s="39">
        <f t="shared" ref="O8:O41" si="8">AR8+BU8</f>
        <v>0</v>
      </c>
      <c r="P8" s="39">
        <f t="shared" ref="P8:P41" si="9">AS8+BV8</f>
        <v>52</v>
      </c>
      <c r="Q8" s="39">
        <f t="shared" ref="Q8:Q41" si="10">AT8+BW8</f>
        <v>4</v>
      </c>
      <c r="R8" s="39">
        <f t="shared" ref="R8:R41" si="11">AU8+BX8</f>
        <v>0</v>
      </c>
      <c r="S8" s="39">
        <f t="shared" ref="S8:S41" si="12">AV8+BY8</f>
        <v>0</v>
      </c>
      <c r="T8" s="39">
        <f t="shared" ref="T8:T41" si="13">AW8+BZ8</f>
        <v>0</v>
      </c>
      <c r="U8" s="39">
        <f t="shared" ref="U8:U41" si="14">AX8+CA8</f>
        <v>0</v>
      </c>
      <c r="V8" s="39">
        <f t="shared" ref="V8:V41" si="15">AY8+CB8</f>
        <v>0</v>
      </c>
      <c r="W8" s="39">
        <f t="shared" ref="W8:W41" si="16">AZ8+CC8</f>
        <v>0</v>
      </c>
      <c r="X8" s="39">
        <f t="shared" ref="X8:X41" si="17">BA8+CD8</f>
        <v>0</v>
      </c>
      <c r="Y8" s="39">
        <f t="shared" ref="Y8:Y41" si="18">BB8+CE8</f>
        <v>0</v>
      </c>
      <c r="Z8" s="39">
        <f t="shared" ref="Z8:Z41" si="19">BC8+CF8</f>
        <v>0</v>
      </c>
      <c r="AA8" s="39">
        <f t="shared" ref="AA8:AA41" si="20">BD8+CG8</f>
        <v>0</v>
      </c>
      <c r="AB8" s="39">
        <f t="shared" ref="AB8:AB41" si="21">BE8+CH8</f>
        <v>0</v>
      </c>
      <c r="AC8" s="39">
        <f t="shared" ref="AC8:AC41" si="22">BF8+CI8</f>
        <v>0</v>
      </c>
      <c r="AD8" s="39">
        <f t="shared" ref="AD8:AD41" si="23">BG8+CJ8</f>
        <v>0</v>
      </c>
      <c r="AE8" s="39">
        <f t="shared" ref="AE8:AE41" si="24">BH8+CK8</f>
        <v>0</v>
      </c>
      <c r="AF8" s="39">
        <f t="shared" ref="AF8:AF41" si="25">BI8+CL8</f>
        <v>0</v>
      </c>
      <c r="AG8" s="39">
        <f>SUM(AH8:BI8)</f>
        <v>4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4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52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52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152</v>
      </c>
      <c r="B9" s="50" t="s">
        <v>135</v>
      </c>
      <c r="C9" s="49" t="s">
        <v>143</v>
      </c>
      <c r="D9" s="39">
        <f>SUM(E9:AF9)</f>
        <v>2098</v>
      </c>
      <c r="E9" s="39">
        <f>AH9+BK9</f>
        <v>330</v>
      </c>
      <c r="F9" s="39">
        <f>AI9+BL9</f>
        <v>100</v>
      </c>
      <c r="G9" s="39">
        <f t="shared" si="0"/>
        <v>0</v>
      </c>
      <c r="H9" s="39">
        <f t="shared" si="1"/>
        <v>0</v>
      </c>
      <c r="I9" s="39">
        <f t="shared" si="2"/>
        <v>12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567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78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230</v>
      </c>
      <c r="X9" s="39">
        <f t="shared" si="17"/>
        <v>0</v>
      </c>
      <c r="Y9" s="39">
        <f t="shared" si="18"/>
        <v>20</v>
      </c>
      <c r="Z9" s="39">
        <f t="shared" si="19"/>
        <v>55</v>
      </c>
      <c r="AA9" s="39">
        <f t="shared" si="20"/>
        <v>1</v>
      </c>
      <c r="AB9" s="39">
        <f t="shared" si="21"/>
        <v>0</v>
      </c>
      <c r="AC9" s="39">
        <f t="shared" si="22"/>
        <v>40</v>
      </c>
      <c r="AD9" s="39">
        <f t="shared" si="23"/>
        <v>0</v>
      </c>
      <c r="AE9" s="39">
        <f t="shared" si="24"/>
        <v>665</v>
      </c>
      <c r="AF9" s="39">
        <f t="shared" si="25"/>
        <v>0</v>
      </c>
      <c r="AG9" s="39">
        <f>SUM(AH9:BI9)</f>
        <v>370</v>
      </c>
      <c r="AH9" s="39">
        <v>330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40</v>
      </c>
      <c r="BG9" s="39">
        <v>0</v>
      </c>
      <c r="BH9" s="39">
        <v>0</v>
      </c>
      <c r="BI9" s="39">
        <v>0</v>
      </c>
      <c r="BJ9" s="54">
        <f>SUM(BK9:CL9)</f>
        <v>1728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100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12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567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78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230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20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55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1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665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162</v>
      </c>
      <c r="C10" s="49" t="s">
        <v>163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198</v>
      </c>
      <c r="B11" s="50" t="s">
        <v>187</v>
      </c>
      <c r="C11" s="49" t="s">
        <v>190</v>
      </c>
      <c r="D11" s="39">
        <f>SUM(E11:AF11)</f>
        <v>2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2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2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2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152</v>
      </c>
      <c r="B12" s="50" t="s">
        <v>206</v>
      </c>
      <c r="C12" s="49" t="s">
        <v>212</v>
      </c>
      <c r="D12" s="39">
        <f>SUM(E12:AF12)</f>
        <v>65</v>
      </c>
      <c r="E12" s="39">
        <f>AH12+BK12</f>
        <v>0</v>
      </c>
      <c r="F12" s="39">
        <f>AI12+BL12</f>
        <v>28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33</v>
      </c>
      <c r="R12" s="39">
        <f t="shared" si="11"/>
        <v>1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3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28</v>
      </c>
      <c r="AH12" s="39">
        <v>0</v>
      </c>
      <c r="AI12" s="39">
        <v>28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37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33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1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3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85</v>
      </c>
      <c r="E13" s="39">
        <f>AH13+BK13</f>
        <v>30</v>
      </c>
      <c r="F13" s="39">
        <f>AI13+BL13</f>
        <v>8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23</v>
      </c>
      <c r="N13" s="39">
        <f t="shared" si="7"/>
        <v>0</v>
      </c>
      <c r="O13" s="39">
        <f t="shared" si="8"/>
        <v>3</v>
      </c>
      <c r="P13" s="39">
        <f t="shared" si="9"/>
        <v>3</v>
      </c>
      <c r="Q13" s="39">
        <f t="shared" si="10"/>
        <v>3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12</v>
      </c>
      <c r="X13" s="39">
        <f t="shared" si="17"/>
        <v>0</v>
      </c>
      <c r="Y13" s="39">
        <f t="shared" si="18"/>
        <v>1</v>
      </c>
      <c r="Z13" s="39">
        <f t="shared" si="19"/>
        <v>2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85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30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8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23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3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3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3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12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1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2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239</v>
      </c>
      <c r="C14" s="49" t="s">
        <v>240</v>
      </c>
      <c r="D14" s="39">
        <f>SUM(E14:AF14)</f>
        <v>4748</v>
      </c>
      <c r="E14" s="39">
        <f>AH14+BK14</f>
        <v>473</v>
      </c>
      <c r="F14" s="39">
        <f>AI14+BL14</f>
        <v>170</v>
      </c>
      <c r="G14" s="39">
        <f t="shared" si="0"/>
        <v>59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3</v>
      </c>
      <c r="L14" s="39">
        <f t="shared" si="5"/>
        <v>0</v>
      </c>
      <c r="M14" s="39">
        <f t="shared" si="6"/>
        <v>3456</v>
      </c>
      <c r="N14" s="39">
        <f t="shared" si="7"/>
        <v>97</v>
      </c>
      <c r="O14" s="39">
        <f t="shared" si="8"/>
        <v>0</v>
      </c>
      <c r="P14" s="39">
        <f t="shared" si="9"/>
        <v>0</v>
      </c>
      <c r="Q14" s="39">
        <f t="shared" si="10"/>
        <v>114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294</v>
      </c>
      <c r="X14" s="39">
        <f t="shared" si="17"/>
        <v>0</v>
      </c>
      <c r="Y14" s="39">
        <f t="shared" si="18"/>
        <v>56</v>
      </c>
      <c r="Z14" s="39">
        <f t="shared" si="19"/>
        <v>26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114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114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4634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473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170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59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3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3456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97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294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56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26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SUM(E15:AF15)</f>
        <v>1543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1542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1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1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1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1542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1542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129</v>
      </c>
      <c r="B16" s="50" t="s">
        <v>257</v>
      </c>
      <c r="C16" s="49" t="s">
        <v>255</v>
      </c>
      <c r="D16" s="39">
        <f>SUM(E16:AF16)</f>
        <v>159</v>
      </c>
      <c r="E16" s="39">
        <f>AH16+BK16</f>
        <v>1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4</v>
      </c>
      <c r="N16" s="39">
        <f t="shared" si="7"/>
        <v>1</v>
      </c>
      <c r="O16" s="39">
        <f t="shared" si="8"/>
        <v>0</v>
      </c>
      <c r="P16" s="39">
        <f t="shared" si="9"/>
        <v>4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4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145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159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4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1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4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4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145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129</v>
      </c>
      <c r="B17" s="50" t="s">
        <v>265</v>
      </c>
      <c r="C17" s="49" t="s">
        <v>261</v>
      </c>
      <c r="D17" s="39">
        <f>SUM(E17:AF17)</f>
        <v>3772</v>
      </c>
      <c r="E17" s="39">
        <f>AH17+BK17</f>
        <v>0</v>
      </c>
      <c r="F17" s="39">
        <f>AI17+BL17</f>
        <v>39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21</v>
      </c>
      <c r="P17" s="39">
        <f t="shared" si="9"/>
        <v>0</v>
      </c>
      <c r="Q17" s="39">
        <f t="shared" si="10"/>
        <v>22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9</v>
      </c>
      <c r="Z17" s="39">
        <f t="shared" si="19"/>
        <v>21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3660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3772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39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21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22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9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21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3660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129</v>
      </c>
      <c r="B18" s="50" t="s">
        <v>266</v>
      </c>
      <c r="C18" s="49" t="s">
        <v>272</v>
      </c>
      <c r="D18" s="39">
        <f>SUM(E18:AF18)</f>
        <v>5271</v>
      </c>
      <c r="E18" s="39">
        <f>AH18+BK18</f>
        <v>86</v>
      </c>
      <c r="F18" s="39">
        <f>AI18+BL18</f>
        <v>0</v>
      </c>
      <c r="G18" s="39">
        <f t="shared" si="0"/>
        <v>0</v>
      </c>
      <c r="H18" s="39">
        <f t="shared" si="1"/>
        <v>46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1</v>
      </c>
      <c r="Q18" s="39">
        <f t="shared" si="10"/>
        <v>5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24</v>
      </c>
      <c r="X18" s="39">
        <f t="shared" si="17"/>
        <v>0</v>
      </c>
      <c r="Y18" s="39">
        <f t="shared" si="18"/>
        <v>1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5108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5271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86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46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1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5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24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1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5108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2028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2028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2028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2028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283</v>
      </c>
      <c r="C20" s="49" t="s">
        <v>288</v>
      </c>
      <c r="D20" s="39">
        <f>SUM(E20:AF20)</f>
        <v>6382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263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100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39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5980</v>
      </c>
      <c r="AF20" s="39">
        <f t="shared" si="25"/>
        <v>0</v>
      </c>
      <c r="AG20" s="39">
        <f>SUM(AH20:BI20)</f>
        <v>100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100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6282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263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39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5980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296</v>
      </c>
      <c r="C21" s="49" t="s">
        <v>299</v>
      </c>
      <c r="D21" s="39">
        <f>SUM(E21:AF21)</f>
        <v>200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200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200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200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SUM(E22:AF22)</f>
        <v>1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1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1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1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SUM(E24:AF24)</f>
        <v>18</v>
      </c>
      <c r="E24" s="39">
        <f>AH24+BK24</f>
        <v>0</v>
      </c>
      <c r="F24" s="39">
        <f>AI24+BL24</f>
        <v>1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15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1</v>
      </c>
      <c r="Z24" s="39">
        <f t="shared" si="19"/>
        <v>0</v>
      </c>
      <c r="AA24" s="39">
        <f t="shared" si="20"/>
        <v>1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18</v>
      </c>
      <c r="AH24" s="39">
        <v>0</v>
      </c>
      <c r="AI24" s="39">
        <v>1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15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1</v>
      </c>
      <c r="BC24" s="39">
        <v>0</v>
      </c>
      <c r="BD24" s="39">
        <v>1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327</v>
      </c>
      <c r="C25" s="49" t="s">
        <v>328</v>
      </c>
      <c r="D25" s="39">
        <f>SUM(E25:AF25)</f>
        <v>2</v>
      </c>
      <c r="E25" s="39">
        <f>AH25+BK25</f>
        <v>0</v>
      </c>
      <c r="F25" s="39">
        <f>AI25+BL25</f>
        <v>2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2</v>
      </c>
      <c r="AH25" s="39">
        <v>0</v>
      </c>
      <c r="AI25" s="39">
        <v>2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3128</v>
      </c>
      <c r="E26" s="39">
        <f>AH26+BK26</f>
        <v>0</v>
      </c>
      <c r="F26" s="39">
        <f>AI26+BL26</f>
        <v>79</v>
      </c>
      <c r="G26" s="39">
        <f t="shared" si="0"/>
        <v>0</v>
      </c>
      <c r="H26" s="39">
        <f t="shared" si="1"/>
        <v>213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2488</v>
      </c>
      <c r="N26" s="39">
        <f t="shared" si="7"/>
        <v>43</v>
      </c>
      <c r="O26" s="39">
        <f t="shared" si="8"/>
        <v>0</v>
      </c>
      <c r="P26" s="39">
        <f t="shared" si="9"/>
        <v>0</v>
      </c>
      <c r="Q26" s="39">
        <f t="shared" si="10"/>
        <v>89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109</v>
      </c>
      <c r="X26" s="39">
        <f t="shared" si="17"/>
        <v>0</v>
      </c>
      <c r="Y26" s="39">
        <f t="shared" si="18"/>
        <v>22</v>
      </c>
      <c r="Z26" s="39">
        <f t="shared" si="19"/>
        <v>84</v>
      </c>
      <c r="AA26" s="39">
        <f t="shared" si="20"/>
        <v>0</v>
      </c>
      <c r="AB26" s="39">
        <f t="shared" si="21"/>
        <v>1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89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89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3039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79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213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2488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43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109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22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84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1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129</v>
      </c>
      <c r="B27" s="50" t="s">
        <v>340</v>
      </c>
      <c r="C27" s="49" t="s">
        <v>337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76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10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1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3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62</v>
      </c>
      <c r="AF29" s="39">
        <f t="shared" si="25"/>
        <v>0</v>
      </c>
      <c r="AG29" s="39">
        <f>SUM(AH29:BI29)</f>
        <v>1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1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75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10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3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62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198</v>
      </c>
      <c r="B30" s="50" t="s">
        <v>372</v>
      </c>
      <c r="C30" s="49" t="s">
        <v>373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129</v>
      </c>
      <c r="B31" s="50" t="s">
        <v>384</v>
      </c>
      <c r="C31" s="49" t="s">
        <v>391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124</v>
      </c>
      <c r="B32" s="50" t="s">
        <v>400</v>
      </c>
      <c r="C32" s="49" t="s">
        <v>399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124</v>
      </c>
      <c r="B33" s="50" t="s">
        <v>406</v>
      </c>
      <c r="C33" s="49" t="s">
        <v>407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124</v>
      </c>
      <c r="B34" s="50" t="s">
        <v>410</v>
      </c>
      <c r="C34" s="49" t="s">
        <v>412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SUM(E35:AF35)</f>
        <v>1587</v>
      </c>
      <c r="E35" s="39">
        <f>AH35+BK35</f>
        <v>224</v>
      </c>
      <c r="F35" s="39">
        <f>AI35+BL35</f>
        <v>125</v>
      </c>
      <c r="G35" s="39">
        <f t="shared" si="0"/>
        <v>600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2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15</v>
      </c>
      <c r="Q35" s="39">
        <f t="shared" si="10"/>
        <v>27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29</v>
      </c>
      <c r="X35" s="39">
        <f t="shared" si="17"/>
        <v>0</v>
      </c>
      <c r="Y35" s="39">
        <f t="shared" si="18"/>
        <v>9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556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1587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224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125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600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2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15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27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29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9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556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129</v>
      </c>
      <c r="B36" s="50" t="s">
        <v>428</v>
      </c>
      <c r="C36" s="49" t="s">
        <v>427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434</v>
      </c>
      <c r="C37" s="49" t="s">
        <v>435</v>
      </c>
      <c r="D37" s="39">
        <f>SUM(E37:AF37)</f>
        <v>1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1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1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1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436</v>
      </c>
      <c r="C38" s="49" t="s">
        <v>439</v>
      </c>
      <c r="D38" s="39">
        <f>SUM(E38:AF38)</f>
        <v>32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24</v>
      </c>
      <c r="O38" s="39">
        <f t="shared" si="8"/>
        <v>0</v>
      </c>
      <c r="P38" s="39">
        <f t="shared" si="9"/>
        <v>8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32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24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8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SUM(E39:AF39)</f>
        <v>1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1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1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1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SUM(E40:AF40)</f>
        <v>8</v>
      </c>
      <c r="E40" s="39">
        <f>AH40+BK40</f>
        <v>0</v>
      </c>
      <c r="F40" s="39">
        <f>AI40+BL40</f>
        <v>7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1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8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7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1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491</v>
      </c>
      <c r="C41" s="49" t="s">
        <v>489</v>
      </c>
      <c r="D41" s="39">
        <f>SUM(E41:AF41)</f>
        <v>381</v>
      </c>
      <c r="E41" s="39">
        <f>AH41+BK41</f>
        <v>257</v>
      </c>
      <c r="F41" s="39">
        <f>AI41+BL41</f>
        <v>4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100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20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381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257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4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100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20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2:CL997">
    <cfRule type="expression" dxfId="361" priority="36" stopIfTrue="1">
      <formula>$A42&lt;&gt;""</formula>
    </cfRule>
  </conditionalFormatting>
  <conditionalFormatting sqref="A8:CL8">
    <cfRule type="expression" dxfId="360" priority="35" stopIfTrue="1">
      <formula>$A8&lt;&gt;""</formula>
    </cfRule>
  </conditionalFormatting>
  <conditionalFormatting sqref="A9:CL9">
    <cfRule type="expression" dxfId="359" priority="34" stopIfTrue="1">
      <formula>$A9&lt;&gt;""</formula>
    </cfRule>
  </conditionalFormatting>
  <conditionalFormatting sqref="A10:CL10">
    <cfRule type="expression" dxfId="358" priority="33" stopIfTrue="1">
      <formula>$A10&lt;&gt;""</formula>
    </cfRule>
  </conditionalFormatting>
  <conditionalFormatting sqref="A11:CL11">
    <cfRule type="expression" dxfId="357" priority="32" stopIfTrue="1">
      <formula>$A11&lt;&gt;""</formula>
    </cfRule>
  </conditionalFormatting>
  <conditionalFormatting sqref="A12:CL12">
    <cfRule type="expression" dxfId="356" priority="31" stopIfTrue="1">
      <formula>$A12&lt;&gt;""</formula>
    </cfRule>
  </conditionalFormatting>
  <conditionalFormatting sqref="A13:CL13">
    <cfRule type="expression" dxfId="355" priority="30" stopIfTrue="1">
      <formula>$A13&lt;&gt;""</formula>
    </cfRule>
  </conditionalFormatting>
  <conditionalFormatting sqref="A14:CL14">
    <cfRule type="expression" dxfId="354" priority="29" stopIfTrue="1">
      <formula>$A14&lt;&gt;""</formula>
    </cfRule>
  </conditionalFormatting>
  <conditionalFormatting sqref="A15:CL15">
    <cfRule type="expression" dxfId="353" priority="28" stopIfTrue="1">
      <formula>$A15&lt;&gt;""</formula>
    </cfRule>
  </conditionalFormatting>
  <conditionalFormatting sqref="A16:CL16">
    <cfRule type="expression" dxfId="352" priority="27" stopIfTrue="1">
      <formula>$A16&lt;&gt;""</formula>
    </cfRule>
  </conditionalFormatting>
  <conditionalFormatting sqref="A17:CL17">
    <cfRule type="expression" dxfId="351" priority="26" stopIfTrue="1">
      <formula>$A17&lt;&gt;""</formula>
    </cfRule>
  </conditionalFormatting>
  <conditionalFormatting sqref="A18:CL18">
    <cfRule type="expression" dxfId="350" priority="25" stopIfTrue="1">
      <formula>$A18&lt;&gt;""</formula>
    </cfRule>
  </conditionalFormatting>
  <conditionalFormatting sqref="A19:CL19">
    <cfRule type="expression" dxfId="349" priority="24" stopIfTrue="1">
      <formula>$A19&lt;&gt;""</formula>
    </cfRule>
  </conditionalFormatting>
  <conditionalFormatting sqref="A20:CL20">
    <cfRule type="expression" dxfId="348" priority="23" stopIfTrue="1">
      <formula>$A20&lt;&gt;""</formula>
    </cfRule>
  </conditionalFormatting>
  <conditionalFormatting sqref="A21:CL21">
    <cfRule type="expression" dxfId="347" priority="22" stopIfTrue="1">
      <formula>$A21&lt;&gt;""</formula>
    </cfRule>
  </conditionalFormatting>
  <conditionalFormatting sqref="A22:CL22">
    <cfRule type="expression" dxfId="346" priority="21" stopIfTrue="1">
      <formula>$A22&lt;&gt;""</formula>
    </cfRule>
  </conditionalFormatting>
  <conditionalFormatting sqref="A23:CL23">
    <cfRule type="expression" dxfId="345" priority="20" stopIfTrue="1">
      <formula>$A23&lt;&gt;""</formula>
    </cfRule>
  </conditionalFormatting>
  <conditionalFormatting sqref="A24:CL24">
    <cfRule type="expression" dxfId="344" priority="19" stopIfTrue="1">
      <formula>$A24&lt;&gt;""</formula>
    </cfRule>
  </conditionalFormatting>
  <conditionalFormatting sqref="A25:CL25">
    <cfRule type="expression" dxfId="343" priority="18" stopIfTrue="1">
      <formula>$A25&lt;&gt;""</formula>
    </cfRule>
  </conditionalFormatting>
  <conditionalFormatting sqref="A26:CL26">
    <cfRule type="expression" dxfId="342" priority="17" stopIfTrue="1">
      <formula>$A26&lt;&gt;""</formula>
    </cfRule>
  </conditionalFormatting>
  <conditionalFormatting sqref="A27:CL27">
    <cfRule type="expression" dxfId="341" priority="16" stopIfTrue="1">
      <formula>$A27&lt;&gt;""</formula>
    </cfRule>
  </conditionalFormatting>
  <conditionalFormatting sqref="A28:CL28">
    <cfRule type="expression" dxfId="340" priority="15" stopIfTrue="1">
      <formula>$A28&lt;&gt;""</formula>
    </cfRule>
  </conditionalFormatting>
  <conditionalFormatting sqref="A29:CL29">
    <cfRule type="expression" dxfId="339" priority="14" stopIfTrue="1">
      <formula>$A29&lt;&gt;""</formula>
    </cfRule>
  </conditionalFormatting>
  <conditionalFormatting sqref="A30:CL30">
    <cfRule type="expression" dxfId="338" priority="13" stopIfTrue="1">
      <formula>$A30&lt;&gt;""</formula>
    </cfRule>
  </conditionalFormatting>
  <conditionalFormatting sqref="A31:CL31">
    <cfRule type="expression" dxfId="337" priority="12" stopIfTrue="1">
      <formula>$A31&lt;&gt;""</formula>
    </cfRule>
  </conditionalFormatting>
  <conditionalFormatting sqref="A32:CL32">
    <cfRule type="expression" dxfId="336" priority="11" stopIfTrue="1">
      <formula>$A32&lt;&gt;""</formula>
    </cfRule>
  </conditionalFormatting>
  <conditionalFormatting sqref="A33:CL33">
    <cfRule type="expression" dxfId="335" priority="10" stopIfTrue="1">
      <formula>$A33&lt;&gt;""</formula>
    </cfRule>
  </conditionalFormatting>
  <conditionalFormatting sqref="A34:CL34">
    <cfRule type="expression" dxfId="334" priority="9" stopIfTrue="1">
      <formula>$A34&lt;&gt;""</formula>
    </cfRule>
  </conditionalFormatting>
  <conditionalFormatting sqref="A35:CL35">
    <cfRule type="expression" dxfId="333" priority="8" stopIfTrue="1">
      <formula>$A35&lt;&gt;""</formula>
    </cfRule>
  </conditionalFormatting>
  <conditionalFormatting sqref="A36:CL36">
    <cfRule type="expression" dxfId="332" priority="7" stopIfTrue="1">
      <formula>$A36&lt;&gt;""</formula>
    </cfRule>
  </conditionalFormatting>
  <conditionalFormatting sqref="A37:CL37">
    <cfRule type="expression" dxfId="331" priority="6" stopIfTrue="1">
      <formula>$A37&lt;&gt;""</formula>
    </cfRule>
  </conditionalFormatting>
  <conditionalFormatting sqref="A38:CL38">
    <cfRule type="expression" dxfId="330" priority="5" stopIfTrue="1">
      <formula>$A38&lt;&gt;""</formula>
    </cfRule>
  </conditionalFormatting>
  <conditionalFormatting sqref="A39:CL39">
    <cfRule type="expression" dxfId="329" priority="4" stopIfTrue="1">
      <formula>$A39&lt;&gt;""</formula>
    </cfRule>
  </conditionalFormatting>
  <conditionalFormatting sqref="A40:CL40">
    <cfRule type="expression" dxfId="328" priority="3" stopIfTrue="1">
      <formula>$A40&lt;&gt;""</formula>
    </cfRule>
  </conditionalFormatting>
  <conditionalFormatting sqref="A41:CL41">
    <cfRule type="expression" dxfId="327" priority="2" stopIfTrue="1">
      <formula>$A41&lt;&gt;""</formula>
    </cfRule>
  </conditionalFormatting>
  <conditionalFormatting sqref="A7:CL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11953</v>
      </c>
      <c r="E7" s="58">
        <f>SUM($E$8:$E$41)</f>
        <v>31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100</v>
      </c>
      <c r="M7" s="58">
        <f>SUM($M$8:$M$41)</f>
        <v>6041</v>
      </c>
      <c r="N7" s="58">
        <f>SUM($N$8:$N$41)</f>
        <v>43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295</v>
      </c>
      <c r="X7" s="58">
        <f>SUM($X$8:$X$41)</f>
        <v>0</v>
      </c>
      <c r="Y7" s="58">
        <f>SUM($Y$8:$Y$41)</f>
        <v>56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5387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135</v>
      </c>
      <c r="C9" s="49" t="s">
        <v>153</v>
      </c>
      <c r="D9" s="39">
        <f>SUM(E9:AF9)</f>
        <v>1096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567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230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299</v>
      </c>
      <c r="AF9" s="39">
        <v>0</v>
      </c>
    </row>
    <row r="10" spans="1:33" s="10" customFormat="1" ht="12" customHeight="1">
      <c r="A10" s="49" t="s">
        <v>129</v>
      </c>
      <c r="B10" s="50" t="s">
        <v>164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139</v>
      </c>
      <c r="B11" s="50" t="s">
        <v>199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214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227</v>
      </c>
      <c r="C13" s="49" t="s">
        <v>230</v>
      </c>
      <c r="D13" s="39">
        <f>SUM(E13:AF13)</f>
        <v>65</v>
      </c>
      <c r="E13" s="39">
        <v>30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23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12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SUM(E14:AF14)</f>
        <v>2872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2766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50</v>
      </c>
      <c r="X14" s="39">
        <v>0</v>
      </c>
      <c r="Y14" s="39">
        <v>56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SUM(E16:AF16)</f>
        <v>5</v>
      </c>
      <c r="E16" s="39">
        <v>1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4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287</v>
      </c>
      <c r="C20" s="49" t="s">
        <v>288</v>
      </c>
      <c r="D20" s="39">
        <f>SUM(E20:AF20)</f>
        <v>5067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5067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200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200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309</v>
      </c>
      <c r="C23" s="49" t="s">
        <v>313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329</v>
      </c>
      <c r="C26" s="49" t="s">
        <v>333</v>
      </c>
      <c r="D26" s="39">
        <f>SUM(E26:AF26)</f>
        <v>2514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2471</v>
      </c>
      <c r="N26" s="39">
        <v>43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348</v>
      </c>
      <c r="C29" s="49" t="s">
        <v>352</v>
      </c>
      <c r="D29" s="39">
        <f>SUM(E29:AF29)</f>
        <v>14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10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3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</v>
      </c>
      <c r="AF29" s="39">
        <v>0</v>
      </c>
    </row>
    <row r="30" spans="1:32" s="10" customFormat="1" ht="12" customHeight="1">
      <c r="A30" s="49" t="s">
        <v>124</v>
      </c>
      <c r="B30" s="50" t="s">
        <v>374</v>
      </c>
      <c r="C30" s="49" t="s">
        <v>357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400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419</v>
      </c>
      <c r="C35" s="49" t="s">
        <v>422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129</v>
      </c>
      <c r="B36" s="50" t="s">
        <v>426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139</v>
      </c>
      <c r="B38" s="50" t="s">
        <v>448</v>
      </c>
      <c r="C38" s="49" t="s">
        <v>439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485</v>
      </c>
      <c r="C40" s="49" t="s">
        <v>484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SUM(E41:AF41)</f>
        <v>120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100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325" priority="36" stopIfTrue="1">
      <formula>$A42&lt;&gt;""</formula>
    </cfRule>
  </conditionalFormatting>
  <conditionalFormatting sqref="A8:AF8">
    <cfRule type="expression" dxfId="324" priority="35" stopIfTrue="1">
      <formula>$A8&lt;&gt;""</formula>
    </cfRule>
  </conditionalFormatting>
  <conditionalFormatting sqref="A9:AF9">
    <cfRule type="expression" dxfId="323" priority="34" stopIfTrue="1">
      <formula>$A9&lt;&gt;""</formula>
    </cfRule>
  </conditionalFormatting>
  <conditionalFormatting sqref="A10:AF10">
    <cfRule type="expression" dxfId="322" priority="33" stopIfTrue="1">
      <formula>$A10&lt;&gt;""</formula>
    </cfRule>
  </conditionalFormatting>
  <conditionalFormatting sqref="A11:AF11">
    <cfRule type="expression" dxfId="321" priority="32" stopIfTrue="1">
      <formula>$A11&lt;&gt;""</formula>
    </cfRule>
  </conditionalFormatting>
  <conditionalFormatting sqref="A12:AF12">
    <cfRule type="expression" dxfId="320" priority="31" stopIfTrue="1">
      <formula>$A12&lt;&gt;""</formula>
    </cfRule>
  </conditionalFormatting>
  <conditionalFormatting sqref="A13:AF13">
    <cfRule type="expression" dxfId="319" priority="30" stopIfTrue="1">
      <formula>$A13&lt;&gt;""</formula>
    </cfRule>
  </conditionalFormatting>
  <conditionalFormatting sqref="A14:AF14">
    <cfRule type="expression" dxfId="318" priority="29" stopIfTrue="1">
      <formula>$A14&lt;&gt;""</formula>
    </cfRule>
  </conditionalFormatting>
  <conditionalFormatting sqref="A15:AF15">
    <cfRule type="expression" dxfId="317" priority="28" stopIfTrue="1">
      <formula>$A15&lt;&gt;""</formula>
    </cfRule>
  </conditionalFormatting>
  <conditionalFormatting sqref="A16:AF16">
    <cfRule type="expression" dxfId="316" priority="27" stopIfTrue="1">
      <formula>$A16&lt;&gt;""</formula>
    </cfRule>
  </conditionalFormatting>
  <conditionalFormatting sqref="A17:AF17">
    <cfRule type="expression" dxfId="315" priority="26" stopIfTrue="1">
      <formula>$A17&lt;&gt;""</formula>
    </cfRule>
  </conditionalFormatting>
  <conditionalFormatting sqref="A18:AF18">
    <cfRule type="expression" dxfId="314" priority="25" stopIfTrue="1">
      <formula>$A18&lt;&gt;""</formula>
    </cfRule>
  </conditionalFormatting>
  <conditionalFormatting sqref="A19:AF19">
    <cfRule type="expression" dxfId="313" priority="24" stopIfTrue="1">
      <formula>$A19&lt;&gt;""</formula>
    </cfRule>
  </conditionalFormatting>
  <conditionalFormatting sqref="A20:AF20">
    <cfRule type="expression" dxfId="312" priority="23" stopIfTrue="1">
      <formula>$A20&lt;&gt;""</formula>
    </cfRule>
  </conditionalFormatting>
  <conditionalFormatting sqref="A21:AF21">
    <cfRule type="expression" dxfId="311" priority="22" stopIfTrue="1">
      <formula>$A21&lt;&gt;""</formula>
    </cfRule>
  </conditionalFormatting>
  <conditionalFormatting sqref="A22:AF22">
    <cfRule type="expression" dxfId="310" priority="21" stopIfTrue="1">
      <formula>$A22&lt;&gt;""</formula>
    </cfRule>
  </conditionalFormatting>
  <conditionalFormatting sqref="A23:AF23">
    <cfRule type="expression" dxfId="309" priority="20" stopIfTrue="1">
      <formula>$A23&lt;&gt;""</formula>
    </cfRule>
  </conditionalFormatting>
  <conditionalFormatting sqref="A24:AF24">
    <cfRule type="expression" dxfId="308" priority="19" stopIfTrue="1">
      <formula>$A24&lt;&gt;""</formula>
    </cfRule>
  </conditionalFormatting>
  <conditionalFormatting sqref="A25:AF25">
    <cfRule type="expression" dxfId="307" priority="18" stopIfTrue="1">
      <formula>$A25&lt;&gt;""</formula>
    </cfRule>
  </conditionalFormatting>
  <conditionalFormatting sqref="A26:AF26">
    <cfRule type="expression" dxfId="306" priority="17" stopIfTrue="1">
      <formula>$A26&lt;&gt;""</formula>
    </cfRule>
  </conditionalFormatting>
  <conditionalFormatting sqref="A27:AF27">
    <cfRule type="expression" dxfId="305" priority="16" stopIfTrue="1">
      <formula>$A27&lt;&gt;""</formula>
    </cfRule>
  </conditionalFormatting>
  <conditionalFormatting sqref="A28:AF28">
    <cfRule type="expression" dxfId="304" priority="15" stopIfTrue="1">
      <formula>$A28&lt;&gt;""</formula>
    </cfRule>
  </conditionalFormatting>
  <conditionalFormatting sqref="A29:AF29">
    <cfRule type="expression" dxfId="303" priority="14" stopIfTrue="1">
      <formula>$A29&lt;&gt;""</formula>
    </cfRule>
  </conditionalFormatting>
  <conditionalFormatting sqref="A30:AF30">
    <cfRule type="expression" dxfId="302" priority="13" stopIfTrue="1">
      <formula>$A30&lt;&gt;""</formula>
    </cfRule>
  </conditionalFormatting>
  <conditionalFormatting sqref="A31:AF31">
    <cfRule type="expression" dxfId="301" priority="12" stopIfTrue="1">
      <formula>$A31&lt;&gt;""</formula>
    </cfRule>
  </conditionalFormatting>
  <conditionalFormatting sqref="A32:AF32">
    <cfRule type="expression" dxfId="300" priority="11" stopIfTrue="1">
      <formula>$A32&lt;&gt;""</formula>
    </cfRule>
  </conditionalFormatting>
  <conditionalFormatting sqref="A33:AF33">
    <cfRule type="expression" dxfId="299" priority="10" stopIfTrue="1">
      <formula>$A33&lt;&gt;""</formula>
    </cfRule>
  </conditionalFormatting>
  <conditionalFormatting sqref="A34:AF34">
    <cfRule type="expression" dxfId="298" priority="9" stopIfTrue="1">
      <formula>$A34&lt;&gt;""</formula>
    </cfRule>
  </conditionalFormatting>
  <conditionalFormatting sqref="A35:AF35">
    <cfRule type="expression" dxfId="297" priority="8" stopIfTrue="1">
      <formula>$A35&lt;&gt;""</formula>
    </cfRule>
  </conditionalFormatting>
  <conditionalFormatting sqref="A36:AF36">
    <cfRule type="expression" dxfId="296" priority="7" stopIfTrue="1">
      <formula>$A36&lt;&gt;""</formula>
    </cfRule>
  </conditionalFormatting>
  <conditionalFormatting sqref="A37:AF37">
    <cfRule type="expression" dxfId="295" priority="6" stopIfTrue="1">
      <formula>$A37&lt;&gt;""</formula>
    </cfRule>
  </conditionalFormatting>
  <conditionalFormatting sqref="A38:AF38">
    <cfRule type="expression" dxfId="294" priority="5" stopIfTrue="1">
      <formula>$A38&lt;&gt;""</formula>
    </cfRule>
  </conditionalFormatting>
  <conditionalFormatting sqref="A39:AF39">
    <cfRule type="expression" dxfId="293" priority="4" stopIfTrue="1">
      <formula>$A39&lt;&gt;""</formula>
    </cfRule>
  </conditionalFormatting>
  <conditionalFormatting sqref="A40:AF40">
    <cfRule type="expression" dxfId="292" priority="3" stopIfTrue="1">
      <formula>$A40&lt;&gt;""</formula>
    </cfRule>
  </conditionalFormatting>
  <conditionalFormatting sqref="A41:AF41">
    <cfRule type="expression" dxfId="291" priority="2" stopIfTrue="1">
      <formula>$A41&lt;&gt;""</formula>
    </cfRule>
  </conditionalFormatting>
  <conditionalFormatting sqref="A7:AF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494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263</v>
      </c>
      <c r="N7" s="58">
        <f>SUM($N$8:$N$41)</f>
        <v>123</v>
      </c>
      <c r="O7" s="58">
        <f>SUM($O$8:$O$41)</f>
        <v>21</v>
      </c>
      <c r="P7" s="58">
        <f>SUM($P$8:$P$41)</f>
        <v>83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4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127</v>
      </c>
      <c r="C8" s="49" t="s">
        <v>131</v>
      </c>
      <c r="D8" s="39">
        <f>SUM(E8:AF8)</f>
        <v>52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52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142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162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200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152</v>
      </c>
      <c r="B12" s="50" t="s">
        <v>214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3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239</v>
      </c>
      <c r="C14" s="49" t="s">
        <v>240</v>
      </c>
      <c r="D14" s="39">
        <f>SUM(E14:AF14)</f>
        <v>97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97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257</v>
      </c>
      <c r="C16" s="49" t="s">
        <v>258</v>
      </c>
      <c r="D16" s="39">
        <f>SUM(E16:AF16)</f>
        <v>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4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4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265</v>
      </c>
      <c r="C17" s="49" t="s">
        <v>264</v>
      </c>
      <c r="D17" s="39">
        <f>SUM(E17:AF17)</f>
        <v>21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21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271</v>
      </c>
      <c r="C18" s="49" t="s">
        <v>272</v>
      </c>
      <c r="D18" s="39">
        <f>SUM(E18:AF18)</f>
        <v>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1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283</v>
      </c>
      <c r="C20" s="49" t="s">
        <v>284</v>
      </c>
      <c r="D20" s="39">
        <f>SUM(E20:AF20)</f>
        <v>263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263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301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315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325</v>
      </c>
      <c r="C25" s="49" t="s">
        <v>326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375</v>
      </c>
      <c r="C30" s="49" t="s">
        <v>357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397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414</v>
      </c>
      <c r="C34" s="49" t="s">
        <v>412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419</v>
      </c>
      <c r="C35" s="49" t="s">
        <v>422</v>
      </c>
      <c r="D35" s="39">
        <f>SUM(E35:AF35)</f>
        <v>15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15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129</v>
      </c>
      <c r="B36" s="50" t="s">
        <v>428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134</v>
      </c>
      <c r="B37" s="50" t="s">
        <v>429</v>
      </c>
      <c r="C37" s="49" t="s">
        <v>435</v>
      </c>
      <c r="D37" s="39">
        <f>SUM(E37:AF37)</f>
        <v>1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1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452</v>
      </c>
      <c r="B38" s="50" t="s">
        <v>453</v>
      </c>
      <c r="C38" s="49" t="s">
        <v>439</v>
      </c>
      <c r="D38" s="39">
        <f>SUM(E38:AF38)</f>
        <v>32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24</v>
      </c>
      <c r="O38" s="39">
        <v>0</v>
      </c>
      <c r="P38" s="39">
        <v>8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472</v>
      </c>
      <c r="C39" s="49" t="s">
        <v>470</v>
      </c>
      <c r="D39" s="39">
        <f>SUM(E39:AF39)</f>
        <v>1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1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289" priority="36" stopIfTrue="1">
      <formula>$A42&lt;&gt;""</formula>
    </cfRule>
  </conditionalFormatting>
  <conditionalFormatting sqref="A8:AF8">
    <cfRule type="expression" dxfId="288" priority="35" stopIfTrue="1">
      <formula>$A8&lt;&gt;""</formula>
    </cfRule>
  </conditionalFormatting>
  <conditionalFormatting sqref="A9:AF9">
    <cfRule type="expression" dxfId="287" priority="34" stopIfTrue="1">
      <formula>$A9&lt;&gt;""</formula>
    </cfRule>
  </conditionalFormatting>
  <conditionalFormatting sqref="A10:AF10">
    <cfRule type="expression" dxfId="286" priority="33" stopIfTrue="1">
      <formula>$A10&lt;&gt;""</formula>
    </cfRule>
  </conditionalFormatting>
  <conditionalFormatting sqref="A11:AF11">
    <cfRule type="expression" dxfId="285" priority="32" stopIfTrue="1">
      <formula>$A11&lt;&gt;""</formula>
    </cfRule>
  </conditionalFormatting>
  <conditionalFormatting sqref="A12:AF12">
    <cfRule type="expression" dxfId="284" priority="31" stopIfTrue="1">
      <formula>$A12&lt;&gt;""</formula>
    </cfRule>
  </conditionalFormatting>
  <conditionalFormatting sqref="A13:AF13">
    <cfRule type="expression" dxfId="283" priority="30" stopIfTrue="1">
      <formula>$A13&lt;&gt;""</formula>
    </cfRule>
  </conditionalFormatting>
  <conditionalFormatting sqref="A14:AF14">
    <cfRule type="expression" dxfId="282" priority="29" stopIfTrue="1">
      <formula>$A14&lt;&gt;""</formula>
    </cfRule>
  </conditionalFormatting>
  <conditionalFormatting sqref="A15:AF15">
    <cfRule type="expression" dxfId="281" priority="28" stopIfTrue="1">
      <formula>$A15&lt;&gt;""</formula>
    </cfRule>
  </conditionalFormatting>
  <conditionalFormatting sqref="A16:AF16">
    <cfRule type="expression" dxfId="280" priority="27" stopIfTrue="1">
      <formula>$A16&lt;&gt;""</formula>
    </cfRule>
  </conditionalFormatting>
  <conditionalFormatting sqref="A17:AF17">
    <cfRule type="expression" dxfId="279" priority="26" stopIfTrue="1">
      <formula>$A17&lt;&gt;""</formula>
    </cfRule>
  </conditionalFormatting>
  <conditionalFormatting sqref="A18:AF18">
    <cfRule type="expression" dxfId="278" priority="25" stopIfTrue="1">
      <formula>$A18&lt;&gt;""</formula>
    </cfRule>
  </conditionalFormatting>
  <conditionalFormatting sqref="A19:AF19">
    <cfRule type="expression" dxfId="277" priority="24" stopIfTrue="1">
      <formula>$A19&lt;&gt;""</formula>
    </cfRule>
  </conditionalFormatting>
  <conditionalFormatting sqref="A20:AF20">
    <cfRule type="expression" dxfId="276" priority="23" stopIfTrue="1">
      <formula>$A20&lt;&gt;""</formula>
    </cfRule>
  </conditionalFormatting>
  <conditionalFormatting sqref="A21:AF21">
    <cfRule type="expression" dxfId="275" priority="22" stopIfTrue="1">
      <formula>$A21&lt;&gt;""</formula>
    </cfRule>
  </conditionalFormatting>
  <conditionalFormatting sqref="A22:AF22">
    <cfRule type="expression" dxfId="274" priority="21" stopIfTrue="1">
      <formula>$A22&lt;&gt;""</formula>
    </cfRule>
  </conditionalFormatting>
  <conditionalFormatting sqref="A23:AF23">
    <cfRule type="expression" dxfId="273" priority="20" stopIfTrue="1">
      <formula>$A23&lt;&gt;""</formula>
    </cfRule>
  </conditionalFormatting>
  <conditionalFormatting sqref="A24:AF24">
    <cfRule type="expression" dxfId="272" priority="19" stopIfTrue="1">
      <formula>$A24&lt;&gt;""</formula>
    </cfRule>
  </conditionalFormatting>
  <conditionalFormatting sqref="A25:AF25">
    <cfRule type="expression" dxfId="271" priority="18" stopIfTrue="1">
      <formula>$A25&lt;&gt;""</formula>
    </cfRule>
  </conditionalFormatting>
  <conditionalFormatting sqref="A26:AF26">
    <cfRule type="expression" dxfId="270" priority="17" stopIfTrue="1">
      <formula>$A26&lt;&gt;""</formula>
    </cfRule>
  </conditionalFormatting>
  <conditionalFormatting sqref="A27:AF27">
    <cfRule type="expression" dxfId="269" priority="16" stopIfTrue="1">
      <formula>$A27&lt;&gt;""</formula>
    </cfRule>
  </conditionalFormatting>
  <conditionalFormatting sqref="A28:AF28">
    <cfRule type="expression" dxfId="268" priority="15" stopIfTrue="1">
      <formula>$A28&lt;&gt;""</formula>
    </cfRule>
  </conditionalFormatting>
  <conditionalFormatting sqref="A29:AF29">
    <cfRule type="expression" dxfId="267" priority="14" stopIfTrue="1">
      <formula>$A29&lt;&gt;""</formula>
    </cfRule>
  </conditionalFormatting>
  <conditionalFormatting sqref="A30:AF30">
    <cfRule type="expression" dxfId="266" priority="13" stopIfTrue="1">
      <formula>$A30&lt;&gt;""</formula>
    </cfRule>
  </conditionalFormatting>
  <conditionalFormatting sqref="A31:AF31">
    <cfRule type="expression" dxfId="265" priority="12" stopIfTrue="1">
      <formula>$A31&lt;&gt;""</formula>
    </cfRule>
  </conditionalFormatting>
  <conditionalFormatting sqref="A32:AF32">
    <cfRule type="expression" dxfId="264" priority="11" stopIfTrue="1">
      <formula>$A32&lt;&gt;""</formula>
    </cfRule>
  </conditionalFormatting>
  <conditionalFormatting sqref="A33:AF33">
    <cfRule type="expression" dxfId="263" priority="10" stopIfTrue="1">
      <formula>$A33&lt;&gt;""</formula>
    </cfRule>
  </conditionalFormatting>
  <conditionalFormatting sqref="A34:AF34">
    <cfRule type="expression" dxfId="262" priority="9" stopIfTrue="1">
      <formula>$A34&lt;&gt;""</formula>
    </cfRule>
  </conditionalFormatting>
  <conditionalFormatting sqref="A35:AF35">
    <cfRule type="expression" dxfId="261" priority="8" stopIfTrue="1">
      <formula>$A35&lt;&gt;""</formula>
    </cfRule>
  </conditionalFormatting>
  <conditionalFormatting sqref="A36:AF36">
    <cfRule type="expression" dxfId="260" priority="7" stopIfTrue="1">
      <formula>$A36&lt;&gt;""</formula>
    </cfRule>
  </conditionalFormatting>
  <conditionalFormatting sqref="A37:AF37">
    <cfRule type="expression" dxfId="259" priority="6" stopIfTrue="1">
      <formula>$A37&lt;&gt;""</formula>
    </cfRule>
  </conditionalFormatting>
  <conditionalFormatting sqref="A38:AF38">
    <cfRule type="expression" dxfId="258" priority="5" stopIfTrue="1">
      <formula>$A38&lt;&gt;""</formula>
    </cfRule>
  </conditionalFormatting>
  <conditionalFormatting sqref="A39:AF39">
    <cfRule type="expression" dxfId="257" priority="4" stopIfTrue="1">
      <formula>$A39&lt;&gt;""</formula>
    </cfRule>
  </conditionalFormatting>
  <conditionalFormatting sqref="A40:AF40">
    <cfRule type="expression" dxfId="256" priority="3" stopIfTrue="1">
      <formula>$A40&lt;&gt;""</formula>
    </cfRule>
  </conditionalFormatting>
  <conditionalFormatting sqref="A41:AF41">
    <cfRule type="expression" dxfId="255" priority="2" stopIfTrue="1">
      <formula>$A41&lt;&gt;""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13962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2249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11713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142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162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152</v>
      </c>
      <c r="B11" s="50" t="s">
        <v>202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214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227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SUM(E14:AF14)</f>
        <v>690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690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SUM(E15:AF15)</f>
        <v>1542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1542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254</v>
      </c>
      <c r="C16" s="49" t="s">
        <v>255</v>
      </c>
      <c r="D16" s="39">
        <f>SUM(E16:AF16)</f>
        <v>43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43</v>
      </c>
      <c r="AF16" s="39">
        <v>0</v>
      </c>
    </row>
    <row r="17" spans="1:32" s="10" customFormat="1" ht="12" customHeight="1">
      <c r="A17" s="49" t="s">
        <v>129</v>
      </c>
      <c r="B17" s="50" t="s">
        <v>260</v>
      </c>
      <c r="C17" s="49" t="s">
        <v>264</v>
      </c>
      <c r="D17" s="39">
        <f>SUM(E17:AF17)</f>
        <v>3660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3660</v>
      </c>
      <c r="AF17" s="39">
        <v>0</v>
      </c>
    </row>
    <row r="18" spans="1:32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SUM(E18:AF18)</f>
        <v>5069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5069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2028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2028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284</v>
      </c>
      <c r="D20" s="39">
        <f>SUM(E20:AF20)</f>
        <v>913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913</v>
      </c>
      <c r="AF20" s="39">
        <v>0</v>
      </c>
    </row>
    <row r="21" spans="1:32" s="10" customFormat="1" ht="12" customHeight="1">
      <c r="A21" s="49" t="s">
        <v>124</v>
      </c>
      <c r="B21" s="50" t="s">
        <v>296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303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152</v>
      </c>
      <c r="B24" s="50" t="s">
        <v>318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17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355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360</v>
      </c>
      <c r="C30" s="49" t="s">
        <v>357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397</v>
      </c>
      <c r="C32" s="49" t="s">
        <v>398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428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152</v>
      </c>
      <c r="B38" s="50" t="s">
        <v>436</v>
      </c>
      <c r="C38" s="49" t="s">
        <v>439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474</v>
      </c>
      <c r="C39" s="49" t="s">
        <v>467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481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491</v>
      </c>
      <c r="C41" s="49" t="s">
        <v>489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253" priority="36" stopIfTrue="1">
      <formula>$A42&lt;&gt;""</formula>
    </cfRule>
  </conditionalFormatting>
  <conditionalFormatting sqref="A8:AF8">
    <cfRule type="expression" dxfId="252" priority="35" stopIfTrue="1">
      <formula>$A8&lt;&gt;""</formula>
    </cfRule>
  </conditionalFormatting>
  <conditionalFormatting sqref="A9:AF9">
    <cfRule type="expression" dxfId="251" priority="34" stopIfTrue="1">
      <formula>$A9&lt;&gt;""</formula>
    </cfRule>
  </conditionalFormatting>
  <conditionalFormatting sqref="A10:AF10">
    <cfRule type="expression" dxfId="250" priority="33" stopIfTrue="1">
      <formula>$A10&lt;&gt;""</formula>
    </cfRule>
  </conditionalFormatting>
  <conditionalFormatting sqref="A11:AF11">
    <cfRule type="expression" dxfId="249" priority="32" stopIfTrue="1">
      <formula>$A11&lt;&gt;""</formula>
    </cfRule>
  </conditionalFormatting>
  <conditionalFormatting sqref="A12:AF12">
    <cfRule type="expression" dxfId="248" priority="31" stopIfTrue="1">
      <formula>$A12&lt;&gt;""</formula>
    </cfRule>
  </conditionalFormatting>
  <conditionalFormatting sqref="A13:AF13">
    <cfRule type="expression" dxfId="247" priority="30" stopIfTrue="1">
      <formula>$A13&lt;&gt;""</formula>
    </cfRule>
  </conditionalFormatting>
  <conditionalFormatting sqref="A14:AF14">
    <cfRule type="expression" dxfId="246" priority="29" stopIfTrue="1">
      <formula>$A14&lt;&gt;""</formula>
    </cfRule>
  </conditionalFormatting>
  <conditionalFormatting sqref="A15:AF15">
    <cfRule type="expression" dxfId="245" priority="28" stopIfTrue="1">
      <formula>$A15&lt;&gt;""</formula>
    </cfRule>
  </conditionalFormatting>
  <conditionalFormatting sqref="A16:AF16">
    <cfRule type="expression" dxfId="244" priority="27" stopIfTrue="1">
      <formula>$A16&lt;&gt;""</formula>
    </cfRule>
  </conditionalFormatting>
  <conditionalFormatting sqref="A17:AF17">
    <cfRule type="expression" dxfId="243" priority="26" stopIfTrue="1">
      <formula>$A17&lt;&gt;""</formula>
    </cfRule>
  </conditionalFormatting>
  <conditionalFormatting sqref="A18:AF18">
    <cfRule type="expression" dxfId="242" priority="25" stopIfTrue="1">
      <formula>$A18&lt;&gt;""</formula>
    </cfRule>
  </conditionalFormatting>
  <conditionalFormatting sqref="A19:AF19">
    <cfRule type="expression" dxfId="241" priority="24" stopIfTrue="1">
      <formula>$A19&lt;&gt;""</formula>
    </cfRule>
  </conditionalFormatting>
  <conditionalFormatting sqref="A20:AF20">
    <cfRule type="expression" dxfId="240" priority="23" stopIfTrue="1">
      <formula>$A20&lt;&gt;""</formula>
    </cfRule>
  </conditionalFormatting>
  <conditionalFormatting sqref="A21:AF21">
    <cfRule type="expression" dxfId="239" priority="22" stopIfTrue="1">
      <formula>$A21&lt;&gt;""</formula>
    </cfRule>
  </conditionalFormatting>
  <conditionalFormatting sqref="A22:AF22">
    <cfRule type="expression" dxfId="238" priority="21" stopIfTrue="1">
      <formula>$A22&lt;&gt;""</formula>
    </cfRule>
  </conditionalFormatting>
  <conditionalFormatting sqref="A23:AF23">
    <cfRule type="expression" dxfId="237" priority="20" stopIfTrue="1">
      <formula>$A23&lt;&gt;""</formula>
    </cfRule>
  </conditionalFormatting>
  <conditionalFormatting sqref="A24:AF24">
    <cfRule type="expression" dxfId="236" priority="19" stopIfTrue="1">
      <formula>$A24&lt;&gt;""</formula>
    </cfRule>
  </conditionalFormatting>
  <conditionalFormatting sqref="A25:AF25">
    <cfRule type="expression" dxfId="235" priority="18" stopIfTrue="1">
      <formula>$A25&lt;&gt;""</formula>
    </cfRule>
  </conditionalFormatting>
  <conditionalFormatting sqref="A26:AF26">
    <cfRule type="expression" dxfId="234" priority="17" stopIfTrue="1">
      <formula>$A26&lt;&gt;""</formula>
    </cfRule>
  </conditionalFormatting>
  <conditionalFormatting sqref="A27:AF27">
    <cfRule type="expression" dxfId="233" priority="16" stopIfTrue="1">
      <formula>$A27&lt;&gt;""</formula>
    </cfRule>
  </conditionalFormatting>
  <conditionalFormatting sqref="A28:AF28">
    <cfRule type="expression" dxfId="232" priority="15" stopIfTrue="1">
      <formula>$A28&lt;&gt;""</formula>
    </cfRule>
  </conditionalFormatting>
  <conditionalFormatting sqref="A29:AF29">
    <cfRule type="expression" dxfId="231" priority="14" stopIfTrue="1">
      <formula>$A29&lt;&gt;""</formula>
    </cfRule>
  </conditionalFormatting>
  <conditionalFormatting sqref="A30:AF30">
    <cfRule type="expression" dxfId="230" priority="13" stopIfTrue="1">
      <formula>$A30&lt;&gt;""</formula>
    </cfRule>
  </conditionalFormatting>
  <conditionalFormatting sqref="A31:AF31">
    <cfRule type="expression" dxfId="229" priority="12" stopIfTrue="1">
      <formula>$A31&lt;&gt;""</formula>
    </cfRule>
  </conditionalFormatting>
  <conditionalFormatting sqref="A32:AF32">
    <cfRule type="expression" dxfId="228" priority="11" stopIfTrue="1">
      <formula>$A32&lt;&gt;""</formula>
    </cfRule>
  </conditionalFormatting>
  <conditionalFormatting sqref="A33:AF33">
    <cfRule type="expression" dxfId="227" priority="10" stopIfTrue="1">
      <formula>$A33&lt;&gt;""</formula>
    </cfRule>
  </conditionalFormatting>
  <conditionalFormatting sqref="A34:AF34">
    <cfRule type="expression" dxfId="226" priority="9" stopIfTrue="1">
      <formula>$A34&lt;&gt;""</formula>
    </cfRule>
  </conditionalFormatting>
  <conditionalFormatting sqref="A35:AF35">
    <cfRule type="expression" dxfId="225" priority="8" stopIfTrue="1">
      <formula>$A35&lt;&gt;""</formula>
    </cfRule>
  </conditionalFormatting>
  <conditionalFormatting sqref="A36:AF36">
    <cfRule type="expression" dxfId="224" priority="7" stopIfTrue="1">
      <formula>$A36&lt;&gt;""</formula>
    </cfRule>
  </conditionalFormatting>
  <conditionalFormatting sqref="A37:AF37">
    <cfRule type="expression" dxfId="223" priority="6" stopIfTrue="1">
      <formula>$A37&lt;&gt;""</formula>
    </cfRule>
  </conditionalFormatting>
  <conditionalFormatting sqref="A38:AF38">
    <cfRule type="expression" dxfId="222" priority="5" stopIfTrue="1">
      <formula>$A38&lt;&gt;""</formula>
    </cfRule>
  </conditionalFormatting>
  <conditionalFormatting sqref="A39:AF39">
    <cfRule type="expression" dxfId="221" priority="4" stopIfTrue="1">
      <formula>$A39&lt;&gt;""</formula>
    </cfRule>
  </conditionalFormatting>
  <conditionalFormatting sqref="A40:AF40">
    <cfRule type="expression" dxfId="220" priority="3" stopIfTrue="1">
      <formula>$A40&lt;&gt;""</formula>
    </cfRule>
  </conditionalFormatting>
  <conditionalFormatting sqref="A41:AF41">
    <cfRule type="expression" dxfId="219" priority="2" stopIfTrue="1">
      <formula>$A41&lt;&gt;""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142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187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206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254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266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309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318</v>
      </c>
      <c r="C24" s="49" t="s">
        <v>316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363</v>
      </c>
      <c r="C30" s="49" t="s">
        <v>359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381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400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419</v>
      </c>
      <c r="C35" s="49" t="s">
        <v>422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426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454</v>
      </c>
      <c r="C38" s="49" t="s">
        <v>439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191</v>
      </c>
      <c r="B39" s="50" t="s">
        <v>463</v>
      </c>
      <c r="C39" s="49" t="s">
        <v>471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217" priority="36" stopIfTrue="1">
      <formula>$A42&lt;&gt;""</formula>
    </cfRule>
  </conditionalFormatting>
  <conditionalFormatting sqref="A8:AF8">
    <cfRule type="expression" dxfId="216" priority="35" stopIfTrue="1">
      <formula>$A8&lt;&gt;""</formula>
    </cfRule>
  </conditionalFormatting>
  <conditionalFormatting sqref="A9:AF9">
    <cfRule type="expression" dxfId="215" priority="34" stopIfTrue="1">
      <formula>$A9&lt;&gt;""</formula>
    </cfRule>
  </conditionalFormatting>
  <conditionalFormatting sqref="A10:AF10">
    <cfRule type="expression" dxfId="214" priority="33" stopIfTrue="1">
      <formula>$A10&lt;&gt;""</formula>
    </cfRule>
  </conditionalFormatting>
  <conditionalFormatting sqref="A11:AF11">
    <cfRule type="expression" dxfId="213" priority="32" stopIfTrue="1">
      <formula>$A11&lt;&gt;""</formula>
    </cfRule>
  </conditionalFormatting>
  <conditionalFormatting sqref="A12:AF12">
    <cfRule type="expression" dxfId="212" priority="31" stopIfTrue="1">
      <formula>$A12&lt;&gt;""</formula>
    </cfRule>
  </conditionalFormatting>
  <conditionalFormatting sqref="A13:AF13">
    <cfRule type="expression" dxfId="211" priority="30" stopIfTrue="1">
      <formula>$A13&lt;&gt;""</formula>
    </cfRule>
  </conditionalFormatting>
  <conditionalFormatting sqref="A14:AF14">
    <cfRule type="expression" dxfId="210" priority="29" stopIfTrue="1">
      <formula>$A14&lt;&gt;""</formula>
    </cfRule>
  </conditionalFormatting>
  <conditionalFormatting sqref="A15:AF15">
    <cfRule type="expression" dxfId="209" priority="28" stopIfTrue="1">
      <formula>$A15&lt;&gt;""</formula>
    </cfRule>
  </conditionalFormatting>
  <conditionalFormatting sqref="A16:AF16">
    <cfRule type="expression" dxfId="208" priority="27" stopIfTrue="1">
      <formula>$A16&lt;&gt;""</formula>
    </cfRule>
  </conditionalFormatting>
  <conditionalFormatting sqref="A17:AF17">
    <cfRule type="expression" dxfId="207" priority="26" stopIfTrue="1">
      <formula>$A17&lt;&gt;""</formula>
    </cfRule>
  </conditionalFormatting>
  <conditionalFormatting sqref="A18:AF18">
    <cfRule type="expression" dxfId="206" priority="25" stopIfTrue="1">
      <formula>$A18&lt;&gt;""</formula>
    </cfRule>
  </conditionalFormatting>
  <conditionalFormatting sqref="A19:AF19">
    <cfRule type="expression" dxfId="205" priority="24" stopIfTrue="1">
      <formula>$A19&lt;&gt;""</formula>
    </cfRule>
  </conditionalFormatting>
  <conditionalFormatting sqref="A20:AF20">
    <cfRule type="expression" dxfId="204" priority="23" stopIfTrue="1">
      <formula>$A20&lt;&gt;""</formula>
    </cfRule>
  </conditionalFormatting>
  <conditionalFormatting sqref="A21:AF21">
    <cfRule type="expression" dxfId="203" priority="22" stopIfTrue="1">
      <formula>$A21&lt;&gt;""</formula>
    </cfRule>
  </conditionalFormatting>
  <conditionalFormatting sqref="A22:AF22">
    <cfRule type="expression" dxfId="202" priority="21" stopIfTrue="1">
      <formula>$A22&lt;&gt;""</formula>
    </cfRule>
  </conditionalFormatting>
  <conditionalFormatting sqref="A23:AF23">
    <cfRule type="expression" dxfId="201" priority="20" stopIfTrue="1">
      <formula>$A23&lt;&gt;""</formula>
    </cfRule>
  </conditionalFormatting>
  <conditionalFormatting sqref="A24:AF24">
    <cfRule type="expression" dxfId="200" priority="19" stopIfTrue="1">
      <formula>$A24&lt;&gt;""</formula>
    </cfRule>
  </conditionalFormatting>
  <conditionalFormatting sqref="A25:AF25">
    <cfRule type="expression" dxfId="199" priority="18" stopIfTrue="1">
      <formula>$A25&lt;&gt;""</formula>
    </cfRule>
  </conditionalFormatting>
  <conditionalFormatting sqref="A26:AF26">
    <cfRule type="expression" dxfId="198" priority="17" stopIfTrue="1">
      <formula>$A26&lt;&gt;""</formula>
    </cfRule>
  </conditionalFormatting>
  <conditionalFormatting sqref="A27:AF27">
    <cfRule type="expression" dxfId="197" priority="16" stopIfTrue="1">
      <formula>$A27&lt;&gt;""</formula>
    </cfRule>
  </conditionalFormatting>
  <conditionalFormatting sqref="A28:AF28">
    <cfRule type="expression" dxfId="196" priority="15" stopIfTrue="1">
      <formula>$A28&lt;&gt;""</formula>
    </cfRule>
  </conditionalFormatting>
  <conditionalFormatting sqref="A29:AF29">
    <cfRule type="expression" dxfId="195" priority="14" stopIfTrue="1">
      <formula>$A29&lt;&gt;""</formula>
    </cfRule>
  </conditionalFormatting>
  <conditionalFormatting sqref="A30:AF30">
    <cfRule type="expression" dxfId="194" priority="13" stopIfTrue="1">
      <formula>$A30&lt;&gt;""</formula>
    </cfRule>
  </conditionalFormatting>
  <conditionalFormatting sqref="A31:AF31">
    <cfRule type="expression" dxfId="193" priority="12" stopIfTrue="1">
      <formula>$A31&lt;&gt;""</formula>
    </cfRule>
  </conditionalFormatting>
  <conditionalFormatting sqref="A32:AF32">
    <cfRule type="expression" dxfId="192" priority="11" stopIfTrue="1">
      <formula>$A32&lt;&gt;""</formula>
    </cfRule>
  </conditionalFormatting>
  <conditionalFormatting sqref="A33:AF33">
    <cfRule type="expression" dxfId="191" priority="10" stopIfTrue="1">
      <formula>$A33&lt;&gt;""</formula>
    </cfRule>
  </conditionalFormatting>
  <conditionalFormatting sqref="A34:AF34">
    <cfRule type="expression" dxfId="190" priority="9" stopIfTrue="1">
      <formula>$A34&lt;&gt;""</formula>
    </cfRule>
  </conditionalFormatting>
  <conditionalFormatting sqref="A35:AF35">
    <cfRule type="expression" dxfId="189" priority="8" stopIfTrue="1">
      <formula>$A35&lt;&gt;""</formula>
    </cfRule>
  </conditionalFormatting>
  <conditionalFormatting sqref="A36:AF36">
    <cfRule type="expression" dxfId="188" priority="7" stopIfTrue="1">
      <formula>$A36&lt;&gt;""</formula>
    </cfRule>
  </conditionalFormatting>
  <conditionalFormatting sqref="A37:AF37">
    <cfRule type="expression" dxfId="187" priority="6" stopIfTrue="1">
      <formula>$A37&lt;&gt;""</formula>
    </cfRule>
  </conditionalFormatting>
  <conditionalFormatting sqref="A38:AF38">
    <cfRule type="expression" dxfId="186" priority="5" stopIfTrue="1">
      <formula>$A38&lt;&gt;""</formula>
    </cfRule>
  </conditionalFormatting>
  <conditionalFormatting sqref="A39:AF39">
    <cfRule type="expression" dxfId="185" priority="4" stopIfTrue="1">
      <formula>$A39&lt;&gt;""</formula>
    </cfRule>
  </conditionalFormatting>
  <conditionalFormatting sqref="A40:AF40">
    <cfRule type="expression" dxfId="184" priority="3" stopIfTrue="1">
      <formula>$A40&lt;&gt;""</formula>
    </cfRule>
  </conditionalFormatting>
  <conditionalFormatting sqref="A41:AF41">
    <cfRule type="expression" dxfId="183" priority="2" stopIfTrue="1">
      <formula>$A41&lt;&gt;""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66406</v>
      </c>
      <c r="E7" s="58">
        <f>SUM($E$8:$E$41)</f>
        <v>1891</v>
      </c>
      <c r="F7" s="58">
        <f>SUM($F$8:$F$41)</f>
        <v>561</v>
      </c>
      <c r="G7" s="58">
        <f>SUM($G$8:$G$41)</f>
        <v>1481</v>
      </c>
      <c r="H7" s="58">
        <f>SUM($H$8:$H$41)</f>
        <v>432</v>
      </c>
      <c r="I7" s="58">
        <f>SUM($I$8:$I$41)</f>
        <v>14</v>
      </c>
      <c r="J7" s="58">
        <f>SUM($J$8:$J$41)</f>
        <v>0</v>
      </c>
      <c r="K7" s="58">
        <f>SUM($K$8:$K$41)</f>
        <v>70</v>
      </c>
      <c r="L7" s="58">
        <f>SUM($L$8:$L$41)</f>
        <v>1498</v>
      </c>
      <c r="M7" s="58">
        <f>SUM($M$8:$M$41)</f>
        <v>17375</v>
      </c>
      <c r="N7" s="58">
        <f>SUM($N$8:$N$41)</f>
        <v>1637</v>
      </c>
      <c r="O7" s="58">
        <f>SUM($O$8:$O$41)</f>
        <v>3</v>
      </c>
      <c r="P7" s="58">
        <f>SUM($P$8:$P$41)</f>
        <v>1068</v>
      </c>
      <c r="Q7" s="58">
        <f>SUM($Q$8:$Q$41)</f>
        <v>560</v>
      </c>
      <c r="R7" s="58">
        <f>SUM($R$8:$R$41)</f>
        <v>1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1099</v>
      </c>
      <c r="X7" s="58">
        <f>SUM($X$8:$X$41)</f>
        <v>0</v>
      </c>
      <c r="Y7" s="58">
        <f>SUM($Y$8:$Y$41)</f>
        <v>172</v>
      </c>
      <c r="Z7" s="58">
        <f>SUM($Z$8:$Z$41)</f>
        <v>191</v>
      </c>
      <c r="AA7" s="58">
        <f>SUM($AA$8:$AA$41)</f>
        <v>3</v>
      </c>
      <c r="AB7" s="58">
        <f>SUM($AB$8:$AB$41)</f>
        <v>1</v>
      </c>
      <c r="AC7" s="58">
        <f>SUM($AC$8:$AC$41)</f>
        <v>9879</v>
      </c>
      <c r="AD7" s="58">
        <f>SUM($AD$8:$AD$41)</f>
        <v>0</v>
      </c>
      <c r="AE7" s="58">
        <f>SUM($AE$8:$AE$41)</f>
        <v>19962</v>
      </c>
      <c r="AF7" s="58">
        <f>SUM($AF$8:$AF$41)</f>
        <v>0</v>
      </c>
      <c r="AG7" s="58">
        <f>SUM($AG$8:$AG$41)</f>
        <v>8500</v>
      </c>
      <c r="AH7" s="58">
        <f>SUM($AH$8:$AH$41)</f>
        <v>8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3041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2299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706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137</v>
      </c>
      <c r="C9" s="49" t="s">
        <v>138</v>
      </c>
      <c r="D9" s="39">
        <f>SUM(E9:AH9)</f>
        <v>2497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330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100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12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567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51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78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230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20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55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40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1013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162</v>
      </c>
      <c r="C10" s="49" t="s">
        <v>163</v>
      </c>
      <c r="D10" s="39">
        <f>SUM(E10:AH10)</f>
        <v>41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24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180</v>
      </c>
      <c r="B11" s="50" t="s">
        <v>181</v>
      </c>
      <c r="C11" s="49" t="s">
        <v>182</v>
      </c>
      <c r="D11" s="39">
        <f>SUM(E11:AH11)</f>
        <v>2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2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208</v>
      </c>
      <c r="B12" s="50" t="s">
        <v>209</v>
      </c>
      <c r="C12" s="49" t="s">
        <v>210</v>
      </c>
      <c r="D12" s="39">
        <f>SUM(E12:AH12)</f>
        <v>2452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138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28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729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14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2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1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515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105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33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1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3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883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227</v>
      </c>
      <c r="C13" s="49" t="s">
        <v>228</v>
      </c>
      <c r="D13" s="39">
        <f>SUM(E13:AH13)</f>
        <v>85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30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8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23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3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3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3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12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1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2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240</v>
      </c>
      <c r="D14" s="39">
        <f>SUM(E14:AH14)</f>
        <v>5437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473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170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59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20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3456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370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114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294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56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26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399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249</v>
      </c>
      <c r="D15" s="39">
        <f>SUM(E15:AH15)</f>
        <v>1894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1887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256</v>
      </c>
      <c r="C16" s="49" t="s">
        <v>255</v>
      </c>
      <c r="D16" s="39">
        <f>SUM(E16:AH16)</f>
        <v>172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4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4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4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13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145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262</v>
      </c>
      <c r="B17" s="50" t="s">
        <v>260</v>
      </c>
      <c r="C17" s="49" t="s">
        <v>263</v>
      </c>
      <c r="D17" s="39">
        <f>SUM(E17:AH17)</f>
        <v>4454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203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39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252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44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103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22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101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9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21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3660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268</v>
      </c>
      <c r="B18" s="50" t="s">
        <v>269</v>
      </c>
      <c r="C18" s="49" t="s">
        <v>270</v>
      </c>
      <c r="D18" s="39">
        <f>SUM(E18:AH18)</f>
        <v>5340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86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46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26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5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39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5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24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1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5108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278</v>
      </c>
      <c r="D19" s="39">
        <f>SUM(E19:AH19)</f>
        <v>2028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2028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282</v>
      </c>
      <c r="B20" s="50" t="s">
        <v>285</v>
      </c>
      <c r="C20" s="49" t="s">
        <v>286</v>
      </c>
      <c r="D20" s="39">
        <f>SUM(E20:AH20)</f>
        <v>19512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46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1372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2530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439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100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39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8355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6623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8</v>
      </c>
    </row>
    <row r="21" spans="1:34" s="10" customFormat="1" ht="12" customHeight="1">
      <c r="A21" s="49" t="s">
        <v>124</v>
      </c>
      <c r="B21" s="50" t="s">
        <v>294</v>
      </c>
      <c r="C21" s="49" t="s">
        <v>295</v>
      </c>
      <c r="D21" s="39">
        <f>SUM(E21:AH21)</f>
        <v>200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200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301</v>
      </c>
      <c r="C22" s="49" t="s">
        <v>302</v>
      </c>
      <c r="D22" s="39">
        <f>SUM(E22:AH22)</f>
        <v>111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1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14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4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1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91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307</v>
      </c>
      <c r="B23" s="50" t="s">
        <v>308</v>
      </c>
      <c r="C23" s="49" t="s">
        <v>306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314</v>
      </c>
      <c r="B24" s="50" t="s">
        <v>317</v>
      </c>
      <c r="C24" s="49" t="s">
        <v>316</v>
      </c>
      <c r="D24" s="39">
        <f>SUM(E24:AH24)</f>
        <v>692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117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1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352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51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15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34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1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1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119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325</v>
      </c>
      <c r="C25" s="49" t="s">
        <v>326</v>
      </c>
      <c r="D25" s="39">
        <f>SUM(E25:AH25)</f>
        <v>951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142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2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19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402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46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39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1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300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331</v>
      </c>
      <c r="B26" s="50" t="s">
        <v>329</v>
      </c>
      <c r="C26" s="49" t="s">
        <v>330</v>
      </c>
      <c r="D26" s="39">
        <f>SUM(E26:AH26)</f>
        <v>3529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79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214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2488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254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89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109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22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84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1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189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338</v>
      </c>
      <c r="B27" s="50" t="s">
        <v>339</v>
      </c>
      <c r="C27" s="49" t="s">
        <v>337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343</v>
      </c>
      <c r="C28" s="49" t="s">
        <v>344</v>
      </c>
      <c r="D28" s="39">
        <f>SUM(E28:AH28)</f>
        <v>645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638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7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124</v>
      </c>
      <c r="B29" s="50" t="s">
        <v>348</v>
      </c>
      <c r="C29" s="49" t="s">
        <v>350</v>
      </c>
      <c r="D29" s="39">
        <f>SUM(E29:AH29)</f>
        <v>81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1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10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2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1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1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3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1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62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356</v>
      </c>
      <c r="C30" s="49" t="s">
        <v>357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381</v>
      </c>
      <c r="C31" s="49" t="s">
        <v>382</v>
      </c>
      <c r="D31" s="39">
        <f>SUM(E31:AH31)</f>
        <v>8821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6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8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61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181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53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8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4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8500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396</v>
      </c>
      <c r="B32" s="50" t="s">
        <v>397</v>
      </c>
      <c r="C32" s="49" t="s">
        <v>398</v>
      </c>
      <c r="D32" s="39">
        <f>SUM(E32:AH32)</f>
        <v>5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2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2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1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396</v>
      </c>
      <c r="B33" s="50" t="s">
        <v>403</v>
      </c>
      <c r="C33" s="49" t="s">
        <v>405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124</v>
      </c>
      <c r="B34" s="50" t="s">
        <v>410</v>
      </c>
      <c r="C34" s="49" t="s">
        <v>412</v>
      </c>
      <c r="D34" s="39">
        <f>SUM(E34:AH34)</f>
        <v>477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32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2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155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1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29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14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7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237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419</v>
      </c>
      <c r="C35" s="49" t="s">
        <v>420</v>
      </c>
      <c r="D35" s="39">
        <f>SUM(E35:AH35)</f>
        <v>2730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224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125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600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22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2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838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29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15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27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283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9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556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416</v>
      </c>
      <c r="B36" s="50" t="s">
        <v>425</v>
      </c>
      <c r="C36" s="49" t="s">
        <v>424</v>
      </c>
      <c r="D36" s="39">
        <f>SUM(E36:AH36)</f>
        <v>23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23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431</v>
      </c>
      <c r="B37" s="50" t="s">
        <v>432</v>
      </c>
      <c r="C37" s="49" t="s">
        <v>433</v>
      </c>
      <c r="D37" s="39">
        <f>SUM(E37:AH37)</f>
        <v>7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3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1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3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152</v>
      </c>
      <c r="B38" s="50" t="s">
        <v>438</v>
      </c>
      <c r="C38" s="49" t="s">
        <v>437</v>
      </c>
      <c r="D38" s="39">
        <f>SUM(E38:AH38)</f>
        <v>510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440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53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17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458</v>
      </c>
      <c r="B39" s="50" t="s">
        <v>456</v>
      </c>
      <c r="C39" s="49" t="s">
        <v>457</v>
      </c>
      <c r="D39" s="39">
        <f>SUM(E39:AH39)</f>
        <v>62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60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2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483</v>
      </c>
      <c r="C40" s="49" t="s">
        <v>484</v>
      </c>
      <c r="D40" s="39">
        <f>SUM(E40:AH40)</f>
        <v>226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73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151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2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488</v>
      </c>
      <c r="C41" s="49" t="s">
        <v>490</v>
      </c>
      <c r="D41" s="39">
        <f>SUM(E41:AH41)</f>
        <v>381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257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100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4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20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2:AG995">
    <cfRule type="expression" dxfId="829" priority="36" stopIfTrue="1">
      <formula>$A42&lt;&gt;""</formula>
    </cfRule>
  </conditionalFormatting>
  <conditionalFormatting sqref="A8:AH8">
    <cfRule type="expression" dxfId="828" priority="35" stopIfTrue="1">
      <formula>$A8&lt;&gt;""</formula>
    </cfRule>
  </conditionalFormatting>
  <conditionalFormatting sqref="A9:AH9">
    <cfRule type="expression" dxfId="827" priority="34" stopIfTrue="1">
      <formula>$A9&lt;&gt;""</formula>
    </cfRule>
  </conditionalFormatting>
  <conditionalFormatting sqref="A10:AH10">
    <cfRule type="expression" dxfId="826" priority="33" stopIfTrue="1">
      <formula>$A10&lt;&gt;""</formula>
    </cfRule>
  </conditionalFormatting>
  <conditionalFormatting sqref="A11:AH11">
    <cfRule type="expression" dxfId="825" priority="32" stopIfTrue="1">
      <formula>$A11&lt;&gt;""</formula>
    </cfRule>
  </conditionalFormatting>
  <conditionalFormatting sqref="A12:AH12">
    <cfRule type="expression" dxfId="824" priority="31" stopIfTrue="1">
      <formula>$A12&lt;&gt;""</formula>
    </cfRule>
  </conditionalFormatting>
  <conditionalFormatting sqref="A13:AH13">
    <cfRule type="expression" dxfId="823" priority="30" stopIfTrue="1">
      <formula>$A13&lt;&gt;""</formula>
    </cfRule>
  </conditionalFormatting>
  <conditionalFormatting sqref="A14:AH14">
    <cfRule type="expression" dxfId="822" priority="29" stopIfTrue="1">
      <formula>$A14&lt;&gt;""</formula>
    </cfRule>
  </conditionalFormatting>
  <conditionalFormatting sqref="A15:AH15">
    <cfRule type="expression" dxfId="821" priority="28" stopIfTrue="1">
      <formula>$A15&lt;&gt;""</formula>
    </cfRule>
  </conditionalFormatting>
  <conditionalFormatting sqref="A16:AH16">
    <cfRule type="expression" dxfId="820" priority="27" stopIfTrue="1">
      <formula>$A16&lt;&gt;""</formula>
    </cfRule>
  </conditionalFormatting>
  <conditionalFormatting sqref="A17:AH17">
    <cfRule type="expression" dxfId="819" priority="26" stopIfTrue="1">
      <formula>$A17&lt;&gt;""</formula>
    </cfRule>
  </conditionalFormatting>
  <conditionalFormatting sqref="A18:AH18">
    <cfRule type="expression" dxfId="818" priority="25" stopIfTrue="1">
      <formula>$A18&lt;&gt;""</formula>
    </cfRule>
  </conditionalFormatting>
  <conditionalFormatting sqref="A19:AH19">
    <cfRule type="expression" dxfId="817" priority="24" stopIfTrue="1">
      <formula>$A19&lt;&gt;""</formula>
    </cfRule>
  </conditionalFormatting>
  <conditionalFormatting sqref="A20:AH20">
    <cfRule type="expression" dxfId="816" priority="23" stopIfTrue="1">
      <formula>$A20&lt;&gt;""</formula>
    </cfRule>
  </conditionalFormatting>
  <conditionalFormatting sqref="A21:AH21">
    <cfRule type="expression" dxfId="815" priority="22" stopIfTrue="1">
      <formula>$A21&lt;&gt;""</formula>
    </cfRule>
  </conditionalFormatting>
  <conditionalFormatting sqref="A22:AH22">
    <cfRule type="expression" dxfId="814" priority="21" stopIfTrue="1">
      <formula>$A22&lt;&gt;""</formula>
    </cfRule>
  </conditionalFormatting>
  <conditionalFormatting sqref="A23:AH23">
    <cfRule type="expression" dxfId="813" priority="20" stopIfTrue="1">
      <formula>$A23&lt;&gt;""</formula>
    </cfRule>
  </conditionalFormatting>
  <conditionalFormatting sqref="A24:AH24">
    <cfRule type="expression" dxfId="812" priority="19" stopIfTrue="1">
      <formula>$A24&lt;&gt;""</formula>
    </cfRule>
  </conditionalFormatting>
  <conditionalFormatting sqref="A25:AH25">
    <cfRule type="expression" dxfId="811" priority="18" stopIfTrue="1">
      <formula>$A25&lt;&gt;""</formula>
    </cfRule>
  </conditionalFormatting>
  <conditionalFormatting sqref="A26:AH26">
    <cfRule type="expression" dxfId="810" priority="17" stopIfTrue="1">
      <formula>$A26&lt;&gt;""</formula>
    </cfRule>
  </conditionalFormatting>
  <conditionalFormatting sqref="A27:AH27">
    <cfRule type="expression" dxfId="809" priority="16" stopIfTrue="1">
      <formula>$A27&lt;&gt;""</formula>
    </cfRule>
  </conditionalFormatting>
  <conditionalFormatting sqref="A28:AH28">
    <cfRule type="expression" dxfId="808" priority="15" stopIfTrue="1">
      <formula>$A28&lt;&gt;""</formula>
    </cfRule>
  </conditionalFormatting>
  <conditionalFormatting sqref="A29:AH29">
    <cfRule type="expression" dxfId="807" priority="14" stopIfTrue="1">
      <formula>$A29&lt;&gt;""</formula>
    </cfRule>
  </conditionalFormatting>
  <conditionalFormatting sqref="A30:AH30">
    <cfRule type="expression" dxfId="806" priority="13" stopIfTrue="1">
      <formula>$A30&lt;&gt;""</formula>
    </cfRule>
  </conditionalFormatting>
  <conditionalFormatting sqref="A31:AH31">
    <cfRule type="expression" dxfId="805" priority="12" stopIfTrue="1">
      <formula>$A31&lt;&gt;""</formula>
    </cfRule>
  </conditionalFormatting>
  <conditionalFormatting sqref="A32:AH32">
    <cfRule type="expression" dxfId="804" priority="11" stopIfTrue="1">
      <formula>$A32&lt;&gt;""</formula>
    </cfRule>
  </conditionalFormatting>
  <conditionalFormatting sqref="A33:AH33">
    <cfRule type="expression" dxfId="803" priority="10" stopIfTrue="1">
      <formula>$A33&lt;&gt;""</formula>
    </cfRule>
  </conditionalFormatting>
  <conditionalFormatting sqref="A34:AH34">
    <cfRule type="expression" dxfId="802" priority="9" stopIfTrue="1">
      <formula>$A34&lt;&gt;""</formula>
    </cfRule>
  </conditionalFormatting>
  <conditionalFormatting sqref="A35:AH35">
    <cfRule type="expression" dxfId="801" priority="8" stopIfTrue="1">
      <formula>$A35&lt;&gt;""</formula>
    </cfRule>
  </conditionalFormatting>
  <conditionalFormatting sqref="A36:AH36">
    <cfRule type="expression" dxfId="800" priority="7" stopIfTrue="1">
      <formula>$A36&lt;&gt;""</formula>
    </cfRule>
  </conditionalFormatting>
  <conditionalFormatting sqref="A37:AH37">
    <cfRule type="expression" dxfId="799" priority="6" stopIfTrue="1">
      <formula>$A37&lt;&gt;""</formula>
    </cfRule>
  </conditionalFormatting>
  <conditionalFormatting sqref="A38:AH38">
    <cfRule type="expression" dxfId="798" priority="5" stopIfTrue="1">
      <formula>$A38&lt;&gt;""</formula>
    </cfRule>
  </conditionalFormatting>
  <conditionalFormatting sqref="A39:AH39">
    <cfRule type="expression" dxfId="797" priority="4" stopIfTrue="1">
      <formula>$A39&lt;&gt;""</formula>
    </cfRule>
  </conditionalFormatting>
  <conditionalFormatting sqref="A40:AH40">
    <cfRule type="expression" dxfId="796" priority="3" stopIfTrue="1">
      <formula>$A40&lt;&gt;""</formula>
    </cfRule>
  </conditionalFormatting>
  <conditionalFormatting sqref="A41:AH41">
    <cfRule type="expression" dxfId="795" priority="2" stopIfTrue="1">
      <formula>$A41&lt;&gt;""</formula>
    </cfRule>
  </conditionalFormatting>
  <conditionalFormatting sqref="A7:AH7">
    <cfRule type="expression" dxfId="7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156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173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192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214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260</v>
      </c>
      <c r="C17" s="49" t="s">
        <v>261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296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303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308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315</v>
      </c>
      <c r="C24" s="49" t="s">
        <v>316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327</v>
      </c>
      <c r="C25" s="49" t="s">
        <v>326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332</v>
      </c>
      <c r="C26" s="49" t="s">
        <v>333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155</v>
      </c>
      <c r="B29" s="50" t="s">
        <v>351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376</v>
      </c>
      <c r="C30" s="49" t="s">
        <v>357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400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406</v>
      </c>
      <c r="C33" s="49" t="s">
        <v>404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426</v>
      </c>
      <c r="C36" s="49" t="s">
        <v>424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155</v>
      </c>
      <c r="B38" s="50" t="s">
        <v>448</v>
      </c>
      <c r="C38" s="49" t="s">
        <v>439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488</v>
      </c>
      <c r="C41" s="49" t="s">
        <v>489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181" priority="36" stopIfTrue="1">
      <formula>$A42&lt;&gt;""</formula>
    </cfRule>
  </conditionalFormatting>
  <conditionalFormatting sqref="A8:AF8">
    <cfRule type="expression" dxfId="180" priority="35" stopIfTrue="1">
      <formula>$A8&lt;&gt;""</formula>
    </cfRule>
  </conditionalFormatting>
  <conditionalFormatting sqref="A9:AF9">
    <cfRule type="expression" dxfId="179" priority="34" stopIfTrue="1">
      <formula>$A9&lt;&gt;""</formula>
    </cfRule>
  </conditionalFormatting>
  <conditionalFormatting sqref="A10:AF10">
    <cfRule type="expression" dxfId="178" priority="33" stopIfTrue="1">
      <formula>$A10&lt;&gt;""</formula>
    </cfRule>
  </conditionalFormatting>
  <conditionalFormatting sqref="A11:AF11">
    <cfRule type="expression" dxfId="177" priority="32" stopIfTrue="1">
      <formula>$A11&lt;&gt;""</formula>
    </cfRule>
  </conditionalFormatting>
  <conditionalFormatting sqref="A12:AF12">
    <cfRule type="expression" dxfId="176" priority="31" stopIfTrue="1">
      <formula>$A12&lt;&gt;""</formula>
    </cfRule>
  </conditionalFormatting>
  <conditionalFormatting sqref="A13:AF13">
    <cfRule type="expression" dxfId="175" priority="30" stopIfTrue="1">
      <formula>$A13&lt;&gt;""</formula>
    </cfRule>
  </conditionalFormatting>
  <conditionalFormatting sqref="A14:AF14">
    <cfRule type="expression" dxfId="174" priority="29" stopIfTrue="1">
      <formula>$A14&lt;&gt;""</formula>
    </cfRule>
  </conditionalFormatting>
  <conditionalFormatting sqref="A15:AF15">
    <cfRule type="expression" dxfId="173" priority="28" stopIfTrue="1">
      <formula>$A15&lt;&gt;""</formula>
    </cfRule>
  </conditionalFormatting>
  <conditionalFormatting sqref="A16:AF16">
    <cfRule type="expression" dxfId="172" priority="27" stopIfTrue="1">
      <formula>$A16&lt;&gt;""</formula>
    </cfRule>
  </conditionalFormatting>
  <conditionalFormatting sqref="A17:AF17">
    <cfRule type="expression" dxfId="171" priority="26" stopIfTrue="1">
      <formula>$A17&lt;&gt;""</formula>
    </cfRule>
  </conditionalFormatting>
  <conditionalFormatting sqref="A18:AF18">
    <cfRule type="expression" dxfId="170" priority="25" stopIfTrue="1">
      <formula>$A18&lt;&gt;""</formula>
    </cfRule>
  </conditionalFormatting>
  <conditionalFormatting sqref="A19:AF19">
    <cfRule type="expression" dxfId="169" priority="24" stopIfTrue="1">
      <formula>$A19&lt;&gt;""</formula>
    </cfRule>
  </conditionalFormatting>
  <conditionalFormatting sqref="A20:AF20">
    <cfRule type="expression" dxfId="168" priority="23" stopIfTrue="1">
      <formula>$A20&lt;&gt;""</formula>
    </cfRule>
  </conditionalFormatting>
  <conditionalFormatting sqref="A21:AF21">
    <cfRule type="expression" dxfId="167" priority="22" stopIfTrue="1">
      <formula>$A21&lt;&gt;""</formula>
    </cfRule>
  </conditionalFormatting>
  <conditionalFormatting sqref="A22:AF22">
    <cfRule type="expression" dxfId="166" priority="21" stopIfTrue="1">
      <formula>$A22&lt;&gt;""</formula>
    </cfRule>
  </conditionalFormatting>
  <conditionalFormatting sqref="A23:AF23">
    <cfRule type="expression" dxfId="165" priority="20" stopIfTrue="1">
      <formula>$A23&lt;&gt;""</formula>
    </cfRule>
  </conditionalFormatting>
  <conditionalFormatting sqref="A24:AF24">
    <cfRule type="expression" dxfId="164" priority="19" stopIfTrue="1">
      <formula>$A24&lt;&gt;""</formula>
    </cfRule>
  </conditionalFormatting>
  <conditionalFormatting sqref="A25:AF25">
    <cfRule type="expression" dxfId="163" priority="18" stopIfTrue="1">
      <formula>$A25&lt;&gt;""</formula>
    </cfRule>
  </conditionalFormatting>
  <conditionalFormatting sqref="A26:AF26">
    <cfRule type="expression" dxfId="162" priority="17" stopIfTrue="1">
      <formula>$A26&lt;&gt;""</formula>
    </cfRule>
  </conditionalFormatting>
  <conditionalFormatting sqref="A27:AF27">
    <cfRule type="expression" dxfId="161" priority="16" stopIfTrue="1">
      <formula>$A27&lt;&gt;""</formula>
    </cfRule>
  </conditionalFormatting>
  <conditionalFormatting sqref="A28:AF28">
    <cfRule type="expression" dxfId="160" priority="15" stopIfTrue="1">
      <formula>$A28&lt;&gt;""</formula>
    </cfRule>
  </conditionalFormatting>
  <conditionalFormatting sqref="A29:AF29">
    <cfRule type="expression" dxfId="159" priority="14" stopIfTrue="1">
      <formula>$A29&lt;&gt;""</formula>
    </cfRule>
  </conditionalFormatting>
  <conditionalFormatting sqref="A30:AF30">
    <cfRule type="expression" dxfId="158" priority="13" stopIfTrue="1">
      <formula>$A30&lt;&gt;""</formula>
    </cfRule>
  </conditionalFormatting>
  <conditionalFormatting sqref="A31:AF31">
    <cfRule type="expression" dxfId="157" priority="12" stopIfTrue="1">
      <formula>$A31&lt;&gt;""</formula>
    </cfRule>
  </conditionalFormatting>
  <conditionalFormatting sqref="A32:AF32">
    <cfRule type="expression" dxfId="156" priority="11" stopIfTrue="1">
      <formula>$A32&lt;&gt;""</formula>
    </cfRule>
  </conditionalFormatting>
  <conditionalFormatting sqref="A33:AF33">
    <cfRule type="expression" dxfId="155" priority="10" stopIfTrue="1">
      <formula>$A33&lt;&gt;""</formula>
    </cfRule>
  </conditionalFormatting>
  <conditionalFormatting sqref="A34:AF34">
    <cfRule type="expression" dxfId="154" priority="9" stopIfTrue="1">
      <formula>$A34&lt;&gt;""</formula>
    </cfRule>
  </conditionalFormatting>
  <conditionalFormatting sqref="A35:AF35">
    <cfRule type="expression" dxfId="153" priority="8" stopIfTrue="1">
      <formula>$A35&lt;&gt;""</formula>
    </cfRule>
  </conditionalFormatting>
  <conditionalFormatting sqref="A36:AF36">
    <cfRule type="expression" dxfId="152" priority="7" stopIfTrue="1">
      <formula>$A36&lt;&gt;""</formula>
    </cfRule>
  </conditionalFormatting>
  <conditionalFormatting sqref="A37:AF37">
    <cfRule type="expression" dxfId="151" priority="6" stopIfTrue="1">
      <formula>$A37&lt;&gt;""</formula>
    </cfRule>
  </conditionalFormatting>
  <conditionalFormatting sqref="A38:AF38">
    <cfRule type="expression" dxfId="150" priority="5" stopIfTrue="1">
      <formula>$A38&lt;&gt;""</formula>
    </cfRule>
  </conditionalFormatting>
  <conditionalFormatting sqref="A39:AF39">
    <cfRule type="expression" dxfId="149" priority="4" stopIfTrue="1">
      <formula>$A39&lt;&gt;""</formula>
    </cfRule>
  </conditionalFormatting>
  <conditionalFormatting sqref="A40:AF40">
    <cfRule type="expression" dxfId="148" priority="3" stopIfTrue="1">
      <formula>$A40&lt;&gt;""</formula>
    </cfRule>
  </conditionalFormatting>
  <conditionalFormatting sqref="A41:AF41">
    <cfRule type="expression" dxfId="147" priority="2" stopIfTrue="1">
      <formula>$A41&lt;&gt;""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868</v>
      </c>
      <c r="E7" s="58">
        <f>SUM($E$8:$E$41)</f>
        <v>473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3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353</v>
      </c>
      <c r="X7" s="58">
        <f>SUM($X$8:$X$41)</f>
        <v>0</v>
      </c>
      <c r="Y7" s="58">
        <f>SUM($Y$8:$Y$41)</f>
        <v>39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</row>
    <row r="8" spans="1:33" s="10" customFormat="1" ht="12" customHeight="1">
      <c r="A8" s="49" t="s">
        <v>129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157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185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214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SUM(E14:AF14)</f>
        <v>720</v>
      </c>
      <c r="E14" s="39">
        <v>473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3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244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247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257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271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SUM(E20:AF20)</f>
        <v>39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39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309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315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109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109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160</v>
      </c>
      <c r="B30" s="50" t="s">
        <v>360</v>
      </c>
      <c r="C30" s="49" t="s">
        <v>358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400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421</v>
      </c>
      <c r="C35" s="49" t="s">
        <v>422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426</v>
      </c>
      <c r="C36" s="49" t="s">
        <v>424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448</v>
      </c>
      <c r="C38" s="49" t="s">
        <v>437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129</v>
      </c>
      <c r="B39" s="50" t="s">
        <v>463</v>
      </c>
      <c r="C39" s="49" t="s">
        <v>471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481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491</v>
      </c>
      <c r="C41" s="49" t="s">
        <v>492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145" priority="36" stopIfTrue="1">
      <formula>$A42&lt;&gt;""</formula>
    </cfRule>
  </conditionalFormatting>
  <conditionalFormatting sqref="A8:AF8">
    <cfRule type="expression" dxfId="144" priority="35" stopIfTrue="1">
      <formula>$A8&lt;&gt;""</formula>
    </cfRule>
  </conditionalFormatting>
  <conditionalFormatting sqref="A9:AF9">
    <cfRule type="expression" dxfId="143" priority="34" stopIfTrue="1">
      <formula>$A9&lt;&gt;""</formula>
    </cfRule>
  </conditionalFormatting>
  <conditionalFormatting sqref="A10:AF10">
    <cfRule type="expression" dxfId="142" priority="33" stopIfTrue="1">
      <formula>$A10&lt;&gt;""</formula>
    </cfRule>
  </conditionalFormatting>
  <conditionalFormatting sqref="A11:AF11">
    <cfRule type="expression" dxfId="141" priority="32" stopIfTrue="1">
      <formula>$A11&lt;&gt;""</formula>
    </cfRule>
  </conditionalFormatting>
  <conditionalFormatting sqref="A12:AF12">
    <cfRule type="expression" dxfId="140" priority="31" stopIfTrue="1">
      <formula>$A12&lt;&gt;""</formula>
    </cfRule>
  </conditionalFormatting>
  <conditionalFormatting sqref="A13:AF13">
    <cfRule type="expression" dxfId="139" priority="30" stopIfTrue="1">
      <formula>$A13&lt;&gt;""</formula>
    </cfRule>
  </conditionalFormatting>
  <conditionalFormatting sqref="A14:AF14">
    <cfRule type="expression" dxfId="138" priority="29" stopIfTrue="1">
      <formula>$A14&lt;&gt;""</formula>
    </cfRule>
  </conditionalFormatting>
  <conditionalFormatting sqref="A15:AF15">
    <cfRule type="expression" dxfId="137" priority="28" stopIfTrue="1">
      <formula>$A15&lt;&gt;""</formula>
    </cfRule>
  </conditionalFormatting>
  <conditionalFormatting sqref="A16:AF16">
    <cfRule type="expression" dxfId="136" priority="27" stopIfTrue="1">
      <formula>$A16&lt;&gt;""</formula>
    </cfRule>
  </conditionalFormatting>
  <conditionalFormatting sqref="A17:AF17">
    <cfRule type="expression" dxfId="135" priority="26" stopIfTrue="1">
      <formula>$A17&lt;&gt;""</formula>
    </cfRule>
  </conditionalFormatting>
  <conditionalFormatting sqref="A18:AF18">
    <cfRule type="expression" dxfId="134" priority="25" stopIfTrue="1">
      <formula>$A18&lt;&gt;""</formula>
    </cfRule>
  </conditionalFormatting>
  <conditionalFormatting sqref="A19:AF19">
    <cfRule type="expression" dxfId="133" priority="24" stopIfTrue="1">
      <formula>$A19&lt;&gt;""</formula>
    </cfRule>
  </conditionalFormatting>
  <conditionalFormatting sqref="A20:AF20">
    <cfRule type="expression" dxfId="132" priority="23" stopIfTrue="1">
      <formula>$A20&lt;&gt;""</formula>
    </cfRule>
  </conditionalFormatting>
  <conditionalFormatting sqref="A21:AF21">
    <cfRule type="expression" dxfId="131" priority="22" stopIfTrue="1">
      <formula>$A21&lt;&gt;""</formula>
    </cfRule>
  </conditionalFormatting>
  <conditionalFormatting sqref="A22:AF22">
    <cfRule type="expression" dxfId="130" priority="21" stopIfTrue="1">
      <formula>$A22&lt;&gt;""</formula>
    </cfRule>
  </conditionalFormatting>
  <conditionalFormatting sqref="A23:AF23">
    <cfRule type="expression" dxfId="129" priority="20" stopIfTrue="1">
      <formula>$A23&lt;&gt;""</formula>
    </cfRule>
  </conditionalFormatting>
  <conditionalFormatting sqref="A24:AF24">
    <cfRule type="expression" dxfId="128" priority="19" stopIfTrue="1">
      <formula>$A24&lt;&gt;""</formula>
    </cfRule>
  </conditionalFormatting>
  <conditionalFormatting sqref="A25:AF25">
    <cfRule type="expression" dxfId="127" priority="18" stopIfTrue="1">
      <formula>$A25&lt;&gt;""</formula>
    </cfRule>
  </conditionalFormatting>
  <conditionalFormatting sqref="A26:AF26">
    <cfRule type="expression" dxfId="126" priority="17" stopIfTrue="1">
      <formula>$A26&lt;&gt;""</formula>
    </cfRule>
  </conditionalFormatting>
  <conditionalFormatting sqref="A27:AF27">
    <cfRule type="expression" dxfId="125" priority="16" stopIfTrue="1">
      <formula>$A27&lt;&gt;""</formula>
    </cfRule>
  </conditionalFormatting>
  <conditionalFormatting sqref="A28:AF28">
    <cfRule type="expression" dxfId="124" priority="15" stopIfTrue="1">
      <formula>$A28&lt;&gt;""</formula>
    </cfRule>
  </conditionalFormatting>
  <conditionalFormatting sqref="A29:AF29">
    <cfRule type="expression" dxfId="123" priority="14" stopIfTrue="1">
      <formula>$A29&lt;&gt;""</formula>
    </cfRule>
  </conditionalFormatting>
  <conditionalFormatting sqref="A30:AF30">
    <cfRule type="expression" dxfId="122" priority="13" stopIfTrue="1">
      <formula>$A30&lt;&gt;""</formula>
    </cfRule>
  </conditionalFormatting>
  <conditionalFormatting sqref="A31:AF31">
    <cfRule type="expression" dxfId="121" priority="12" stopIfTrue="1">
      <formula>$A31&lt;&gt;""</formula>
    </cfRule>
  </conditionalFormatting>
  <conditionalFormatting sqref="A32:AF32">
    <cfRule type="expression" dxfId="120" priority="11" stopIfTrue="1">
      <formula>$A32&lt;&gt;""</formula>
    </cfRule>
  </conditionalFormatting>
  <conditionalFormatting sqref="A33:AF33">
    <cfRule type="expression" dxfId="119" priority="10" stopIfTrue="1">
      <formula>$A33&lt;&gt;""</formula>
    </cfRule>
  </conditionalFormatting>
  <conditionalFormatting sqref="A34:AF34">
    <cfRule type="expression" dxfId="118" priority="9" stopIfTrue="1">
      <formula>$A34&lt;&gt;""</formula>
    </cfRule>
  </conditionalFormatting>
  <conditionalFormatting sqref="A35:AF35">
    <cfRule type="expression" dxfId="117" priority="8" stopIfTrue="1">
      <formula>$A35&lt;&gt;""</formula>
    </cfRule>
  </conditionalFormatting>
  <conditionalFormatting sqref="A36:AF36">
    <cfRule type="expression" dxfId="116" priority="7" stopIfTrue="1">
      <formula>$A36&lt;&gt;""</formula>
    </cfRule>
  </conditionalFormatting>
  <conditionalFormatting sqref="A37:AF37">
    <cfRule type="expression" dxfId="115" priority="6" stopIfTrue="1">
      <formula>$A37&lt;&gt;""</formula>
    </cfRule>
  </conditionalFormatting>
  <conditionalFormatting sqref="A38:AF38">
    <cfRule type="expression" dxfId="114" priority="5" stopIfTrue="1">
      <formula>$A38&lt;&gt;""</formula>
    </cfRule>
  </conditionalFormatting>
  <conditionalFormatting sqref="A39:AF39">
    <cfRule type="expression" dxfId="113" priority="4" stopIfTrue="1">
      <formula>$A39&lt;&gt;""</formula>
    </cfRule>
  </conditionalFormatting>
  <conditionalFormatting sqref="A40:AF40">
    <cfRule type="expression" dxfId="112" priority="3" stopIfTrue="1">
      <formula>$A40&lt;&gt;""</formula>
    </cfRule>
  </conditionalFormatting>
  <conditionalFormatting sqref="A41:AF41">
    <cfRule type="expression" dxfId="111" priority="2" stopIfTrue="1">
      <formula>$A41&lt;&gt;""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980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980</v>
      </c>
      <c r="AF7" s="58">
        <f>SUM($AF$8:$AF$41)</f>
        <v>0</v>
      </c>
    </row>
    <row r="8" spans="1:33" s="10" customFormat="1" ht="12" customHeight="1">
      <c r="A8" s="49" t="s">
        <v>124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142</v>
      </c>
      <c r="C9" s="49" t="s">
        <v>158</v>
      </c>
      <c r="D9" s="39">
        <f>SUM(E9:AF9)</f>
        <v>366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366</v>
      </c>
      <c r="AF9" s="39">
        <v>0</v>
      </c>
    </row>
    <row r="10" spans="1:33" s="10" customFormat="1" ht="12" customHeight="1">
      <c r="A10" s="49" t="s">
        <v>174</v>
      </c>
      <c r="B10" s="50" t="s">
        <v>162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187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214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227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247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257</v>
      </c>
      <c r="C16" s="49" t="s">
        <v>255</v>
      </c>
      <c r="D16" s="39">
        <f>SUM(E16:AF16)</f>
        <v>102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102</v>
      </c>
      <c r="AF16" s="39">
        <v>0</v>
      </c>
    </row>
    <row r="17" spans="1:32" s="10" customFormat="1" ht="12" customHeight="1">
      <c r="A17" s="49" t="s">
        <v>124</v>
      </c>
      <c r="B17" s="50" t="s">
        <v>260</v>
      </c>
      <c r="C17" s="49" t="s">
        <v>261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303</v>
      </c>
      <c r="C22" s="49" t="s">
        <v>304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308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360</v>
      </c>
      <c r="C30" s="49" t="s">
        <v>357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397</v>
      </c>
      <c r="C32" s="49" t="s">
        <v>402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SUM(E35:AF35)</f>
        <v>512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512</v>
      </c>
      <c r="AF35" s="39">
        <v>0</v>
      </c>
    </row>
    <row r="36" spans="1:32" s="10" customFormat="1" ht="12" customHeight="1">
      <c r="A36" s="49" t="s">
        <v>124</v>
      </c>
      <c r="B36" s="50" t="s">
        <v>426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434</v>
      </c>
      <c r="C37" s="49" t="s">
        <v>435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448</v>
      </c>
      <c r="C38" s="49" t="s">
        <v>437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475</v>
      </c>
      <c r="B39" s="50" t="s">
        <v>476</v>
      </c>
      <c r="C39" s="49" t="s">
        <v>477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109" priority="36" stopIfTrue="1">
      <formula>$A42&lt;&gt;""</formula>
    </cfRule>
  </conditionalFormatting>
  <conditionalFormatting sqref="A8:AF8">
    <cfRule type="expression" dxfId="108" priority="35" stopIfTrue="1">
      <formula>$A8&lt;&gt;""</formula>
    </cfRule>
  </conditionalFormatting>
  <conditionalFormatting sqref="A9:AF9">
    <cfRule type="expression" dxfId="107" priority="34" stopIfTrue="1">
      <formula>$A9&lt;&gt;""</formula>
    </cfRule>
  </conditionalFormatting>
  <conditionalFormatting sqref="A10:AF10">
    <cfRule type="expression" dxfId="106" priority="33" stopIfTrue="1">
      <formula>$A10&lt;&gt;""</formula>
    </cfRule>
  </conditionalFormatting>
  <conditionalFormatting sqref="A11:AF11">
    <cfRule type="expression" dxfId="105" priority="32" stopIfTrue="1">
      <formula>$A11&lt;&gt;""</formula>
    </cfRule>
  </conditionalFormatting>
  <conditionalFormatting sqref="A12:AF12">
    <cfRule type="expression" dxfId="104" priority="31" stopIfTrue="1">
      <formula>$A12&lt;&gt;""</formula>
    </cfRule>
  </conditionalFormatting>
  <conditionalFormatting sqref="A13:AF13">
    <cfRule type="expression" dxfId="103" priority="30" stopIfTrue="1">
      <formula>$A13&lt;&gt;""</formula>
    </cfRule>
  </conditionalFormatting>
  <conditionalFormatting sqref="A14:AF14">
    <cfRule type="expression" dxfId="102" priority="29" stopIfTrue="1">
      <formula>$A14&lt;&gt;""</formula>
    </cfRule>
  </conditionalFormatting>
  <conditionalFormatting sqref="A15:AF15">
    <cfRule type="expression" dxfId="101" priority="28" stopIfTrue="1">
      <formula>$A15&lt;&gt;""</formula>
    </cfRule>
  </conditionalFormatting>
  <conditionalFormatting sqref="A16:AF16">
    <cfRule type="expression" dxfId="100" priority="27" stopIfTrue="1">
      <formula>$A16&lt;&gt;""</formula>
    </cfRule>
  </conditionalFormatting>
  <conditionalFormatting sqref="A17:AF17">
    <cfRule type="expression" dxfId="99" priority="26" stopIfTrue="1">
      <formula>$A17&lt;&gt;""</formula>
    </cfRule>
  </conditionalFormatting>
  <conditionalFormatting sqref="A18:AF18">
    <cfRule type="expression" dxfId="98" priority="25" stopIfTrue="1">
      <formula>$A18&lt;&gt;""</formula>
    </cfRule>
  </conditionalFormatting>
  <conditionalFormatting sqref="A19:AF19">
    <cfRule type="expression" dxfId="97" priority="24" stopIfTrue="1">
      <formula>$A19&lt;&gt;""</formula>
    </cfRule>
  </conditionalFormatting>
  <conditionalFormatting sqref="A20:AF20">
    <cfRule type="expression" dxfId="96" priority="23" stopIfTrue="1">
      <formula>$A20&lt;&gt;""</formula>
    </cfRule>
  </conditionalFormatting>
  <conditionalFormatting sqref="A21:AF21">
    <cfRule type="expression" dxfId="95" priority="22" stopIfTrue="1">
      <formula>$A21&lt;&gt;""</formula>
    </cfRule>
  </conditionalFormatting>
  <conditionalFormatting sqref="A22:AF22">
    <cfRule type="expression" dxfId="94" priority="21" stopIfTrue="1">
      <formula>$A22&lt;&gt;""</formula>
    </cfRule>
  </conditionalFormatting>
  <conditionalFormatting sqref="A23:AF23">
    <cfRule type="expression" dxfId="93" priority="20" stopIfTrue="1">
      <formula>$A23&lt;&gt;""</formula>
    </cfRule>
  </conditionalFormatting>
  <conditionalFormatting sqref="A24:AF24">
    <cfRule type="expression" dxfId="92" priority="19" stopIfTrue="1">
      <formula>$A24&lt;&gt;""</formula>
    </cfRule>
  </conditionalFormatting>
  <conditionalFormatting sqref="A25:AF25">
    <cfRule type="expression" dxfId="91" priority="18" stopIfTrue="1">
      <formula>$A25&lt;&gt;""</formula>
    </cfRule>
  </conditionalFormatting>
  <conditionalFormatting sqref="A26:AF26">
    <cfRule type="expression" dxfId="90" priority="17" stopIfTrue="1">
      <formula>$A26&lt;&gt;""</formula>
    </cfRule>
  </conditionalFormatting>
  <conditionalFormatting sqref="A27:AF27">
    <cfRule type="expression" dxfId="89" priority="16" stopIfTrue="1">
      <formula>$A27&lt;&gt;""</formula>
    </cfRule>
  </conditionalFormatting>
  <conditionalFormatting sqref="A28:AF28">
    <cfRule type="expression" dxfId="88" priority="15" stopIfTrue="1">
      <formula>$A28&lt;&gt;""</formula>
    </cfRule>
  </conditionalFormatting>
  <conditionalFormatting sqref="A29:AF29">
    <cfRule type="expression" dxfId="87" priority="14" stopIfTrue="1">
      <formula>$A29&lt;&gt;""</formula>
    </cfRule>
  </conditionalFormatting>
  <conditionalFormatting sqref="A30:AF30">
    <cfRule type="expression" dxfId="86" priority="13" stopIfTrue="1">
      <formula>$A30&lt;&gt;""</formula>
    </cfRule>
  </conditionalFormatting>
  <conditionalFormatting sqref="A31:AF31">
    <cfRule type="expression" dxfId="85" priority="12" stopIfTrue="1">
      <formula>$A31&lt;&gt;""</formula>
    </cfRule>
  </conditionalFormatting>
  <conditionalFormatting sqref="A32:AF32">
    <cfRule type="expression" dxfId="84" priority="11" stopIfTrue="1">
      <formula>$A32&lt;&gt;""</formula>
    </cfRule>
  </conditionalFormatting>
  <conditionalFormatting sqref="A33:AF33">
    <cfRule type="expression" dxfId="83" priority="10" stopIfTrue="1">
      <formula>$A33&lt;&gt;""</formula>
    </cfRule>
  </conditionalFormatting>
  <conditionalFormatting sqref="A34:AF34">
    <cfRule type="expression" dxfId="82" priority="9" stopIfTrue="1">
      <formula>$A34&lt;&gt;""</formula>
    </cfRule>
  </conditionalFormatting>
  <conditionalFormatting sqref="A35:AF35">
    <cfRule type="expression" dxfId="81" priority="8" stopIfTrue="1">
      <formula>$A35&lt;&gt;""</formula>
    </cfRule>
  </conditionalFormatting>
  <conditionalFormatting sqref="A36:AF36">
    <cfRule type="expression" dxfId="80" priority="7" stopIfTrue="1">
      <formula>$A36&lt;&gt;""</formula>
    </cfRule>
  </conditionalFormatting>
  <conditionalFormatting sqref="A37:AF37">
    <cfRule type="expression" dxfId="79" priority="6" stopIfTrue="1">
      <formula>$A37&lt;&gt;""</formula>
    </cfRule>
  </conditionalFormatting>
  <conditionalFormatting sqref="A38:AF38">
    <cfRule type="expression" dxfId="78" priority="5" stopIfTrue="1">
      <formula>$A38&lt;&gt;""</formula>
    </cfRule>
  </conditionalFormatting>
  <conditionalFormatting sqref="A39:AF39">
    <cfRule type="expression" dxfId="77" priority="4" stopIfTrue="1">
      <formula>$A39&lt;&gt;""</formula>
    </cfRule>
  </conditionalFormatting>
  <conditionalFormatting sqref="A40:AF40">
    <cfRule type="expression" dxfId="76" priority="3" stopIfTrue="1">
      <formula>$A40&lt;&gt;""</formula>
    </cfRule>
  </conditionalFormatting>
  <conditionalFormatting sqref="A41:AF41">
    <cfRule type="expression" dxfId="75" priority="2" stopIfTrue="1">
      <formula>$A41&lt;&gt;""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2658</v>
      </c>
      <c r="E7" s="58">
        <f>SUM($E$8:$E$41)</f>
        <v>567</v>
      </c>
      <c r="F7" s="58">
        <f>SUM($F$8:$F$41)</f>
        <v>532</v>
      </c>
      <c r="G7" s="58">
        <f>SUM($G$8:$G$41)</f>
        <v>659</v>
      </c>
      <c r="H7" s="58">
        <f>SUM($H$8:$H$41)</f>
        <v>259</v>
      </c>
      <c r="I7" s="58">
        <f>SUM($I$8:$I$41)</f>
        <v>12</v>
      </c>
      <c r="J7" s="58">
        <f>SUM($J$8:$J$41)</f>
        <v>0</v>
      </c>
      <c r="K7" s="58">
        <f>SUM($K$8:$K$41)</f>
        <v>2</v>
      </c>
      <c r="L7" s="58">
        <f>SUM($L$8:$L$41)</f>
        <v>0</v>
      </c>
      <c r="M7" s="58">
        <f>SUM($M$8:$M$41)</f>
        <v>0</v>
      </c>
      <c r="N7" s="58">
        <f>SUM($N$8:$N$41)</f>
        <v>1</v>
      </c>
      <c r="O7" s="58">
        <f>SUM($O$8:$O$41)</f>
        <v>3</v>
      </c>
      <c r="P7" s="58">
        <f>SUM($P$8:$P$41)</f>
        <v>0</v>
      </c>
      <c r="Q7" s="58">
        <f>SUM($Q$8:$Q$41)</f>
        <v>170</v>
      </c>
      <c r="R7" s="58">
        <f>SUM($R$8:$R$41)</f>
        <v>1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53</v>
      </c>
      <c r="X7" s="58">
        <f>SUM($X$8:$X$41)</f>
        <v>0</v>
      </c>
      <c r="Y7" s="58">
        <f>SUM($Y$8:$Y$41)</f>
        <v>62</v>
      </c>
      <c r="Z7" s="58">
        <f>SUM($Z$8:$Z$41)</f>
        <v>191</v>
      </c>
      <c r="AA7" s="58">
        <f>SUM($AA$8:$AA$41)</f>
        <v>1</v>
      </c>
      <c r="AB7" s="58">
        <f>SUM($AB$8:$AB$41)</f>
        <v>1</v>
      </c>
      <c r="AC7" s="58">
        <f>SUM($AC$8:$AC$41)</f>
        <v>0</v>
      </c>
      <c r="AD7" s="58">
        <f>SUM($AD$8:$AD$41)</f>
        <v>0</v>
      </c>
      <c r="AE7" s="58">
        <f>SUM($AE$8:$AE$41)</f>
        <v>144</v>
      </c>
      <c r="AF7" s="58">
        <f>SUM($AF$8:$AF$41)</f>
        <v>0</v>
      </c>
    </row>
    <row r="8" spans="1:33" s="10" customFormat="1" ht="12" customHeight="1">
      <c r="A8" s="49" t="s">
        <v>124</v>
      </c>
      <c r="B8" s="50" t="s">
        <v>132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159</v>
      </c>
      <c r="C9" s="49" t="s">
        <v>138</v>
      </c>
      <c r="D9" s="39">
        <f>SUM(E9:AF9)</f>
        <v>266</v>
      </c>
      <c r="E9" s="39">
        <v>0</v>
      </c>
      <c r="F9" s="39">
        <v>100</v>
      </c>
      <c r="G9" s="39">
        <v>0</v>
      </c>
      <c r="H9" s="39">
        <v>0</v>
      </c>
      <c r="I9" s="39">
        <v>12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78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20</v>
      </c>
      <c r="Z9" s="39">
        <v>55</v>
      </c>
      <c r="AA9" s="39">
        <v>1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176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185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214</v>
      </c>
      <c r="C12" s="49" t="s">
        <v>210</v>
      </c>
      <c r="D12" s="39">
        <f>SUM(E12:AF12)</f>
        <v>37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33</v>
      </c>
      <c r="R12" s="39">
        <v>1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3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SUM(E13:AF13)</f>
        <v>17</v>
      </c>
      <c r="E13" s="39">
        <v>0</v>
      </c>
      <c r="F13" s="39">
        <v>8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3</v>
      </c>
      <c r="P13" s="39">
        <v>0</v>
      </c>
      <c r="Q13" s="39">
        <v>3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</v>
      </c>
      <c r="Z13" s="39">
        <v>2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241</v>
      </c>
      <c r="C14" s="49" t="s">
        <v>240</v>
      </c>
      <c r="D14" s="39">
        <f>SUM(E14:AF14)</f>
        <v>255</v>
      </c>
      <c r="E14" s="39">
        <v>0</v>
      </c>
      <c r="F14" s="39">
        <v>170</v>
      </c>
      <c r="G14" s="39">
        <v>59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26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SUM(E16:AF16)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265</v>
      </c>
      <c r="C17" s="49" t="s">
        <v>264</v>
      </c>
      <c r="D17" s="39">
        <f>SUM(E17:AF17)</f>
        <v>91</v>
      </c>
      <c r="E17" s="39">
        <v>0</v>
      </c>
      <c r="F17" s="39">
        <v>39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22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9</v>
      </c>
      <c r="Z17" s="39">
        <v>21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271</v>
      </c>
      <c r="C18" s="49" t="s">
        <v>272</v>
      </c>
      <c r="D18" s="39">
        <f>SUM(E18:AF18)</f>
        <v>201</v>
      </c>
      <c r="E18" s="39">
        <v>86</v>
      </c>
      <c r="F18" s="39">
        <v>0</v>
      </c>
      <c r="G18" s="39">
        <v>0</v>
      </c>
      <c r="H18" s="39">
        <v>46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5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24</v>
      </c>
      <c r="X18" s="39">
        <v>0</v>
      </c>
      <c r="Y18" s="39">
        <v>1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39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SUM(E22:AF22)</f>
        <v>1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1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309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329</v>
      </c>
      <c r="C26" s="49" t="s">
        <v>330</v>
      </c>
      <c r="D26" s="39">
        <f>SUM(E26:AF26)</f>
        <v>399</v>
      </c>
      <c r="E26" s="39">
        <v>0</v>
      </c>
      <c r="F26" s="39">
        <v>79</v>
      </c>
      <c r="G26" s="39">
        <v>0</v>
      </c>
      <c r="H26" s="39">
        <v>213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22</v>
      </c>
      <c r="Z26" s="39">
        <v>84</v>
      </c>
      <c r="AA26" s="39">
        <v>0</v>
      </c>
      <c r="AB26" s="39">
        <v>1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SUM(E29:AF29)</f>
        <v>61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61</v>
      </c>
      <c r="AF29" s="39">
        <v>0</v>
      </c>
    </row>
    <row r="30" spans="1:32" s="10" customFormat="1" ht="12" customHeight="1">
      <c r="A30" s="49" t="s">
        <v>124</v>
      </c>
      <c r="B30" s="50" t="s">
        <v>365</v>
      </c>
      <c r="C30" s="49" t="s">
        <v>359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384</v>
      </c>
      <c r="C31" s="49" t="s">
        <v>388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400</v>
      </c>
      <c r="C32" s="49" t="s">
        <v>399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414</v>
      </c>
      <c r="C34" s="49" t="s">
        <v>413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419</v>
      </c>
      <c r="C35" s="49" t="s">
        <v>422</v>
      </c>
      <c r="D35" s="39">
        <f>SUM(E35:AF35)</f>
        <v>1060</v>
      </c>
      <c r="E35" s="39">
        <v>224</v>
      </c>
      <c r="F35" s="39">
        <v>125</v>
      </c>
      <c r="G35" s="39">
        <v>600</v>
      </c>
      <c r="H35" s="39">
        <v>0</v>
      </c>
      <c r="I35" s="39">
        <v>0</v>
      </c>
      <c r="J35" s="39">
        <v>0</v>
      </c>
      <c r="K35" s="39">
        <v>2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27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29</v>
      </c>
      <c r="X35" s="39">
        <v>0</v>
      </c>
      <c r="Y35" s="39">
        <v>9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44</v>
      </c>
      <c r="AF35" s="39">
        <v>0</v>
      </c>
    </row>
    <row r="36" spans="1:32" s="10" customFormat="1" ht="12" customHeight="1">
      <c r="A36" s="49" t="s">
        <v>129</v>
      </c>
      <c r="B36" s="50" t="s">
        <v>428</v>
      </c>
      <c r="C36" s="49" t="s">
        <v>427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436</v>
      </c>
      <c r="C38" s="49" t="s">
        <v>439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194</v>
      </c>
      <c r="B39" s="50" t="s">
        <v>478</v>
      </c>
      <c r="C39" s="49" t="s">
        <v>471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481</v>
      </c>
      <c r="C40" s="49" t="s">
        <v>486</v>
      </c>
      <c r="D40" s="39">
        <f>SUM(E40:AF40)</f>
        <v>8</v>
      </c>
      <c r="E40" s="39">
        <v>0</v>
      </c>
      <c r="F40" s="39">
        <v>7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1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SUM(E41:AF41)</f>
        <v>261</v>
      </c>
      <c r="E41" s="39">
        <v>257</v>
      </c>
      <c r="F41" s="39">
        <v>4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2:AF997">
    <cfRule type="expression" dxfId="73" priority="36" stopIfTrue="1">
      <formula>$A42&lt;&gt;""</formula>
    </cfRule>
  </conditionalFormatting>
  <conditionalFormatting sqref="A8:AF8">
    <cfRule type="expression" dxfId="72" priority="35" stopIfTrue="1">
      <formula>$A8&lt;&gt;""</formula>
    </cfRule>
  </conditionalFormatting>
  <conditionalFormatting sqref="A9:AF9">
    <cfRule type="expression" dxfId="71" priority="34" stopIfTrue="1">
      <formula>$A9&lt;&gt;""</formula>
    </cfRule>
  </conditionalFormatting>
  <conditionalFormatting sqref="A10:AF10">
    <cfRule type="expression" dxfId="70" priority="33" stopIfTrue="1">
      <formula>$A10&lt;&gt;""</formula>
    </cfRule>
  </conditionalFormatting>
  <conditionalFormatting sqref="A11:AF11">
    <cfRule type="expression" dxfId="69" priority="32" stopIfTrue="1">
      <formula>$A11&lt;&gt;""</formula>
    </cfRule>
  </conditionalFormatting>
  <conditionalFormatting sqref="A12:AF12">
    <cfRule type="expression" dxfId="68" priority="31" stopIfTrue="1">
      <formula>$A12&lt;&gt;""</formula>
    </cfRule>
  </conditionalFormatting>
  <conditionalFormatting sqref="A13:AF13">
    <cfRule type="expression" dxfId="67" priority="30" stopIfTrue="1">
      <formula>$A13&lt;&gt;""</formula>
    </cfRule>
  </conditionalFormatting>
  <conditionalFormatting sqref="A14:AF14">
    <cfRule type="expression" dxfId="66" priority="29" stopIfTrue="1">
      <formula>$A14&lt;&gt;""</formula>
    </cfRule>
  </conditionalFormatting>
  <conditionalFormatting sqref="A15:AF15">
    <cfRule type="expression" dxfId="65" priority="28" stopIfTrue="1">
      <formula>$A15&lt;&gt;""</formula>
    </cfRule>
  </conditionalFormatting>
  <conditionalFormatting sqref="A16:AF16">
    <cfRule type="expression" dxfId="64" priority="27" stopIfTrue="1">
      <formula>$A16&lt;&gt;""</formula>
    </cfRule>
  </conditionalFormatting>
  <conditionalFormatting sqref="A17:AF17">
    <cfRule type="expression" dxfId="63" priority="26" stopIfTrue="1">
      <formula>$A17&lt;&gt;""</formula>
    </cfRule>
  </conditionalFormatting>
  <conditionalFormatting sqref="A18:AF18">
    <cfRule type="expression" dxfId="62" priority="25" stopIfTrue="1">
      <formula>$A18&lt;&gt;""</formula>
    </cfRule>
  </conditionalFormatting>
  <conditionalFormatting sqref="A19:AF19">
    <cfRule type="expression" dxfId="61" priority="24" stopIfTrue="1">
      <formula>$A19&lt;&gt;""</formula>
    </cfRule>
  </conditionalFormatting>
  <conditionalFormatting sqref="A20:AF20">
    <cfRule type="expression" dxfId="60" priority="23" stopIfTrue="1">
      <formula>$A20&lt;&gt;""</formula>
    </cfRule>
  </conditionalFormatting>
  <conditionalFormatting sqref="A21:AF21">
    <cfRule type="expression" dxfId="59" priority="22" stopIfTrue="1">
      <formula>$A21&lt;&gt;""</formula>
    </cfRule>
  </conditionalFormatting>
  <conditionalFormatting sqref="A22:AF22">
    <cfRule type="expression" dxfId="58" priority="21" stopIfTrue="1">
      <formula>$A22&lt;&gt;""</formula>
    </cfRule>
  </conditionalFormatting>
  <conditionalFormatting sqref="A23:AF23">
    <cfRule type="expression" dxfId="57" priority="20" stopIfTrue="1">
      <formula>$A23&lt;&gt;""</formula>
    </cfRule>
  </conditionalFormatting>
  <conditionalFormatting sqref="A24:AF24">
    <cfRule type="expression" dxfId="56" priority="19" stopIfTrue="1">
      <formula>$A24&lt;&gt;""</formula>
    </cfRule>
  </conditionalFormatting>
  <conditionalFormatting sqref="A25:AF25">
    <cfRule type="expression" dxfId="55" priority="18" stopIfTrue="1">
      <formula>$A25&lt;&gt;""</formula>
    </cfRule>
  </conditionalFormatting>
  <conditionalFormatting sqref="A26:AF26">
    <cfRule type="expression" dxfId="54" priority="17" stopIfTrue="1">
      <formula>$A26&lt;&gt;""</formula>
    </cfRule>
  </conditionalFormatting>
  <conditionalFormatting sqref="A27:AF27">
    <cfRule type="expression" dxfId="53" priority="16" stopIfTrue="1">
      <formula>$A27&lt;&gt;""</formula>
    </cfRule>
  </conditionalFormatting>
  <conditionalFormatting sqref="A28:AF28">
    <cfRule type="expression" dxfId="52" priority="15" stopIfTrue="1">
      <formula>$A28&lt;&gt;""</formula>
    </cfRule>
  </conditionalFormatting>
  <conditionalFormatting sqref="A29:AF29">
    <cfRule type="expression" dxfId="51" priority="14" stopIfTrue="1">
      <formula>$A29&lt;&gt;""</formula>
    </cfRule>
  </conditionalFormatting>
  <conditionalFormatting sqref="A30:AF30">
    <cfRule type="expression" dxfId="50" priority="13" stopIfTrue="1">
      <formula>$A30&lt;&gt;""</formula>
    </cfRule>
  </conditionalFormatting>
  <conditionalFormatting sqref="A31:AF31">
    <cfRule type="expression" dxfId="49" priority="12" stopIfTrue="1">
      <formula>$A31&lt;&gt;""</formula>
    </cfRule>
  </conditionalFormatting>
  <conditionalFormatting sqref="A32:AF32">
    <cfRule type="expression" dxfId="48" priority="11" stopIfTrue="1">
      <formula>$A32&lt;&gt;""</formula>
    </cfRule>
  </conditionalFormatting>
  <conditionalFormatting sqref="A33:AF33">
    <cfRule type="expression" dxfId="47" priority="10" stopIfTrue="1">
      <formula>$A33&lt;&gt;""</formula>
    </cfRule>
  </conditionalFormatting>
  <conditionalFormatting sqref="A34:AF34">
    <cfRule type="expression" dxfId="46" priority="9" stopIfTrue="1">
      <formula>$A34&lt;&gt;""</formula>
    </cfRule>
  </conditionalFormatting>
  <conditionalFormatting sqref="A35:AF35">
    <cfRule type="expression" dxfId="45" priority="8" stopIfTrue="1">
      <formula>$A35&lt;&gt;""</formula>
    </cfRule>
  </conditionalFormatting>
  <conditionalFormatting sqref="A36:AF36">
    <cfRule type="expression" dxfId="44" priority="7" stopIfTrue="1">
      <formula>$A36&lt;&gt;""</formula>
    </cfRule>
  </conditionalFormatting>
  <conditionalFormatting sqref="A37:AF37">
    <cfRule type="expression" dxfId="43" priority="6" stopIfTrue="1">
      <formula>$A37&lt;&gt;""</formula>
    </cfRule>
  </conditionalFormatting>
  <conditionalFormatting sqref="A38:AF38">
    <cfRule type="expression" dxfId="42" priority="5" stopIfTrue="1">
      <formula>$A38&lt;&gt;""</formula>
    </cfRule>
  </conditionalFormatting>
  <conditionalFormatting sqref="A39:AF39">
    <cfRule type="expression" dxfId="41" priority="4" stopIfTrue="1">
      <formula>$A39&lt;&gt;""</formula>
    </cfRule>
  </conditionalFormatting>
  <conditionalFormatting sqref="A40:AF40">
    <cfRule type="expression" dxfId="40" priority="3" stopIfTrue="1">
      <formula>$A40&lt;&gt;""</formula>
    </cfRule>
  </conditionalFormatting>
  <conditionalFormatting sqref="A41:AF41">
    <cfRule type="expression" dxfId="39" priority="2" stopIfTrue="1">
      <formula>$A41&lt;&gt;""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493</v>
      </c>
      <c r="C7" s="45" t="s">
        <v>79</v>
      </c>
      <c r="D7" s="58">
        <f>SUM($D$8:$D$41)</f>
        <v>54680</v>
      </c>
      <c r="E7" s="58">
        <f>SUM($E$8:$E$41)</f>
        <v>21848</v>
      </c>
      <c r="F7" s="58">
        <f>SUM($F$8:$F$41)</f>
        <v>22556</v>
      </c>
      <c r="G7" s="58">
        <f>SUM($G$8:$G$41)</f>
        <v>1495</v>
      </c>
      <c r="H7" s="58">
        <f>SUM($H$8:$H$41)</f>
        <v>13962</v>
      </c>
      <c r="I7" s="58">
        <f>SUM($I$8:$I$41)</f>
        <v>0</v>
      </c>
      <c r="J7" s="58">
        <f>SUM($J$8:$J$41)</f>
        <v>0</v>
      </c>
      <c r="K7" s="58">
        <f>SUM($K$8:$K$41)</f>
        <v>869</v>
      </c>
      <c r="L7" s="58">
        <f>SUM($L$8:$L$41)</f>
        <v>3111</v>
      </c>
      <c r="M7" s="58">
        <f>SUM($M$8:$M$41)</f>
        <v>980</v>
      </c>
      <c r="N7" s="58">
        <f>SUM($N$8:$N$41)</f>
        <v>2139</v>
      </c>
      <c r="O7" s="58">
        <f>SUM($O$8:$O$41)</f>
        <v>9547</v>
      </c>
      <c r="P7" s="58">
        <f>SUM($P$8:$P$41)</f>
        <v>729</v>
      </c>
      <c r="Q7" s="58">
        <f>SUM($Q$8:$Q$41)</f>
        <v>22914</v>
      </c>
      <c r="R7" s="58">
        <f>SUM($R$8:$R$41)</f>
        <v>21848</v>
      </c>
      <c r="S7" s="58">
        <f>SUM($S$8:$S$41)</f>
        <v>1066</v>
      </c>
      <c r="T7" s="58">
        <f>SUM($T$8:$T$41)</f>
        <v>812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134</v>
      </c>
      <c r="Z7" s="58">
        <f>SUM($Z$8:$Z$41)</f>
        <v>0</v>
      </c>
      <c r="AA7" s="58">
        <f>SUM($AA$8:$AA$41)</f>
        <v>120</v>
      </c>
      <c r="AB7" s="58">
        <f>SUM($AB$8:$AB$41)</f>
        <v>30915</v>
      </c>
      <c r="AC7" s="58">
        <f>SUM($AC$8:$AC$41)</f>
        <v>11953</v>
      </c>
      <c r="AD7" s="58">
        <f>SUM($AD$8:$AD$41)</f>
        <v>18962</v>
      </c>
      <c r="AE7" s="58">
        <f>SUM($AE$8:$AE$41)</f>
        <v>494</v>
      </c>
      <c r="AF7" s="58">
        <f>SUM($AF$8:$AF$41)</f>
        <v>13962</v>
      </c>
      <c r="AG7" s="58">
        <f>SUM($AG$8:$AG$41)</f>
        <v>0</v>
      </c>
      <c r="AH7" s="58">
        <f>SUM($AH$8:$AH$41)</f>
        <v>0</v>
      </c>
      <c r="AI7" s="58">
        <f>SUM($AI$8:$AI$41)</f>
        <v>868</v>
      </c>
      <c r="AJ7" s="58">
        <f>SUM($AJ$8:$AJ$41)</f>
        <v>2658</v>
      </c>
      <c r="AK7" s="58">
        <f>SUM($AK$8:$AK$41)</f>
        <v>980</v>
      </c>
      <c r="AL7" s="58">
        <f>SUM($AL$8:$AL$41)</f>
        <v>0</v>
      </c>
      <c r="AM7" s="58">
        <f>SUM($AM$8:$AM$41)</f>
        <v>10814</v>
      </c>
      <c r="AN7" s="58">
        <f>SUM($AN$8:$AN$41)</f>
        <v>9547</v>
      </c>
      <c r="AO7" s="58">
        <f>SUM($AO$8:$AO$41)</f>
        <v>778</v>
      </c>
      <c r="AP7" s="58">
        <f>SUM($AP$8:$AP$41)</f>
        <v>489</v>
      </c>
      <c r="AQ7" s="58">
        <f>SUM($AQ$8:$AQ$41)</f>
        <v>216</v>
      </c>
      <c r="AR7" s="58">
        <f>SUM($AR$8:$AR$41)</f>
        <v>0</v>
      </c>
      <c r="AS7" s="58">
        <f>SUM($AS$8:$AS$41)</f>
        <v>0</v>
      </c>
      <c r="AT7" s="58">
        <f>SUM($AT$8:$AT$41)</f>
        <v>0</v>
      </c>
      <c r="AU7" s="58">
        <f>SUM($AU$8:$AU$41)</f>
        <v>0</v>
      </c>
      <c r="AV7" s="58">
        <f>SUM($AV$8:$AV$41)</f>
        <v>84</v>
      </c>
      <c r="AW7" s="58">
        <f>SUM($AW$8:$AW$41)</f>
        <v>0</v>
      </c>
      <c r="AX7" s="58">
        <f>SUM($AX$8:$AX$41)</f>
        <v>189</v>
      </c>
      <c r="AY7" s="58">
        <f>SUM($AY$8:$AY$41)</f>
        <v>146</v>
      </c>
      <c r="AZ7" s="58">
        <f>SUM($AZ$8:$AZ$41)</f>
        <v>0</v>
      </c>
      <c r="BA7" s="58">
        <f>SUM($BA$8:$BA$41)</f>
        <v>146</v>
      </c>
      <c r="BB7" s="58">
        <f>SUM($BB$8:$BB$41)</f>
        <v>0</v>
      </c>
      <c r="BC7" s="58">
        <f>SUM($BC$8:$BC$41)</f>
        <v>0</v>
      </c>
      <c r="BD7" s="58">
        <f>SUM($BD$8:$BD$41)</f>
        <v>0</v>
      </c>
      <c r="BE7" s="58">
        <f>SUM($BE$8:$BE$41)</f>
        <v>0</v>
      </c>
      <c r="BF7" s="58">
        <f>SUM($BF$8:$BF$41)</f>
        <v>0</v>
      </c>
      <c r="BG7" s="58">
        <f>SUM($BG$8:$BG$41)</f>
        <v>0</v>
      </c>
      <c r="BH7" s="58">
        <f>SUM($BH$8:$BH$41)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132</v>
      </c>
      <c r="C8" s="49" t="s">
        <v>131</v>
      </c>
      <c r="D8" s="67">
        <f>SUM(E8,F8,O8,P8)</f>
        <v>3041</v>
      </c>
      <c r="E8" s="67">
        <f>R8</f>
        <v>2299</v>
      </c>
      <c r="F8" s="67">
        <f>SUM(G8:N8)</f>
        <v>706</v>
      </c>
      <c r="G8" s="67">
        <v>706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32</v>
      </c>
      <c r="P8" s="39">
        <f>資源化量内訳!AG8</f>
        <v>4</v>
      </c>
      <c r="Q8" s="67">
        <f>SUM(R8:S8)</f>
        <v>2949</v>
      </c>
      <c r="R8" s="67">
        <v>2299</v>
      </c>
      <c r="S8" s="67">
        <f>SUM(T8:AA8)</f>
        <v>650</v>
      </c>
      <c r="T8" s="67">
        <v>650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52</v>
      </c>
      <c r="AC8" s="67">
        <v>0</v>
      </c>
      <c r="AD8" s="67">
        <f>SUM(AE8:AK8)</f>
        <v>52</v>
      </c>
      <c r="AE8" s="67">
        <v>52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468</v>
      </c>
      <c r="AN8" s="71">
        <v>32</v>
      </c>
      <c r="AO8" s="49">
        <v>432</v>
      </c>
      <c r="AP8" s="49">
        <f>SUM(AQ8:AX8)</f>
        <v>4</v>
      </c>
      <c r="AQ8" s="49">
        <v>4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160</v>
      </c>
      <c r="B9" s="50" t="s">
        <v>135</v>
      </c>
      <c r="C9" s="49" t="s">
        <v>161</v>
      </c>
      <c r="D9" s="67">
        <f>SUM(E9,F9,O9,P9)</f>
        <v>2480</v>
      </c>
      <c r="E9" s="67">
        <f>R9</f>
        <v>1096</v>
      </c>
      <c r="F9" s="67">
        <f>SUM(G9:N9)</f>
        <v>632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266</v>
      </c>
      <c r="M9" s="67">
        <v>366</v>
      </c>
      <c r="N9" s="67">
        <v>0</v>
      </c>
      <c r="O9" s="67">
        <f>AN9</f>
        <v>382</v>
      </c>
      <c r="P9" s="39">
        <f>資源化量内訳!AG9</f>
        <v>370</v>
      </c>
      <c r="Q9" s="67">
        <f>SUM(R9:S9)</f>
        <v>1096</v>
      </c>
      <c r="R9" s="67">
        <v>1096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1728</v>
      </c>
      <c r="AC9" s="67">
        <v>1096</v>
      </c>
      <c r="AD9" s="67">
        <f>SUM(AE9:AK9)</f>
        <v>632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266</v>
      </c>
      <c r="AK9" s="67">
        <v>366</v>
      </c>
      <c r="AL9" s="68" t="s">
        <v>81</v>
      </c>
      <c r="AM9" s="49">
        <f>SUM(AN9:AP9)</f>
        <v>382</v>
      </c>
      <c r="AN9" s="71">
        <v>382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177</v>
      </c>
      <c r="C10" s="49" t="s">
        <v>163</v>
      </c>
      <c r="D10" s="67">
        <f>SUM(E10,F10,O10,P10)</f>
        <v>41</v>
      </c>
      <c r="E10" s="67">
        <f>R10</f>
        <v>36</v>
      </c>
      <c r="F10" s="67">
        <f>SUM(G10:N10)</f>
        <v>3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3</v>
      </c>
      <c r="O10" s="67">
        <f>AN10</f>
        <v>2</v>
      </c>
      <c r="P10" s="39">
        <f>資源化量内訳!AG10</f>
        <v>0</v>
      </c>
      <c r="Q10" s="67">
        <f>SUM(R10:S10)</f>
        <v>36</v>
      </c>
      <c r="R10" s="67">
        <v>36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2</v>
      </c>
      <c r="AN10" s="71">
        <v>2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160</v>
      </c>
      <c r="B11" s="50" t="s">
        <v>204</v>
      </c>
      <c r="C11" s="49" t="s">
        <v>205</v>
      </c>
      <c r="D11" s="67">
        <f>SUM(E11,F11,O11,P11)</f>
        <v>2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2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206</v>
      </c>
      <c r="C12" s="49" t="s">
        <v>210</v>
      </c>
      <c r="D12" s="67">
        <f>SUM(E12,F12,O12,P12)</f>
        <v>580</v>
      </c>
      <c r="E12" s="67">
        <f>R12</f>
        <v>515</v>
      </c>
      <c r="F12" s="67">
        <f>SUM(G12:N12)</f>
        <v>37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37</v>
      </c>
      <c r="M12" s="67">
        <v>0</v>
      </c>
      <c r="N12" s="67">
        <v>0</v>
      </c>
      <c r="O12" s="67">
        <f>AN12</f>
        <v>0</v>
      </c>
      <c r="P12" s="39">
        <f>資源化量内訳!AG12</f>
        <v>28</v>
      </c>
      <c r="Q12" s="67">
        <f>SUM(R12:S12)</f>
        <v>515</v>
      </c>
      <c r="R12" s="67">
        <v>515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37</v>
      </c>
      <c r="AC12" s="67">
        <v>0</v>
      </c>
      <c r="AD12" s="67">
        <f>SUM(AE12:AK12)</f>
        <v>37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37</v>
      </c>
      <c r="AK12" s="67">
        <v>0</v>
      </c>
      <c r="AL12" s="68" t="s">
        <v>81</v>
      </c>
      <c r="AM12" s="49">
        <f>SUM(AN12:AP12)</f>
        <v>27</v>
      </c>
      <c r="AN12" s="71">
        <v>0</v>
      </c>
      <c r="AO12" s="49">
        <v>27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62</v>
      </c>
      <c r="AZ12" s="49">
        <v>0</v>
      </c>
      <c r="BA12" s="49">
        <v>62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234</v>
      </c>
      <c r="B13" s="50" t="s">
        <v>227</v>
      </c>
      <c r="C13" s="49" t="s">
        <v>235</v>
      </c>
      <c r="D13" s="67">
        <f>SUM(E13,F13,O13,P13)</f>
        <v>85</v>
      </c>
      <c r="E13" s="67">
        <f>R13</f>
        <v>65</v>
      </c>
      <c r="F13" s="67">
        <f>SUM(G13:N13)</f>
        <v>20</v>
      </c>
      <c r="G13" s="67">
        <v>3</v>
      </c>
      <c r="H13" s="67">
        <v>0</v>
      </c>
      <c r="I13" s="67">
        <v>0</v>
      </c>
      <c r="J13" s="67">
        <v>0</v>
      </c>
      <c r="K13" s="67">
        <v>0</v>
      </c>
      <c r="L13" s="67">
        <v>17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65</v>
      </c>
      <c r="R13" s="67">
        <v>65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85</v>
      </c>
      <c r="AC13" s="67">
        <v>65</v>
      </c>
      <c r="AD13" s="67">
        <f>SUM(AE13:AK13)</f>
        <v>20</v>
      </c>
      <c r="AE13" s="67">
        <v>3</v>
      </c>
      <c r="AF13" s="67">
        <v>0</v>
      </c>
      <c r="AG13" s="67">
        <v>0</v>
      </c>
      <c r="AH13" s="67">
        <v>0</v>
      </c>
      <c r="AI13" s="67">
        <v>0</v>
      </c>
      <c r="AJ13" s="67">
        <v>17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239</v>
      </c>
      <c r="C14" s="49" t="s">
        <v>240</v>
      </c>
      <c r="D14" s="67">
        <f>SUM(E14,F14,O14,P14)</f>
        <v>5380</v>
      </c>
      <c r="E14" s="67">
        <f>R14</f>
        <v>2872</v>
      </c>
      <c r="F14" s="67">
        <f>SUM(G14:N14)</f>
        <v>1705</v>
      </c>
      <c r="G14" s="67">
        <v>40</v>
      </c>
      <c r="H14" s="67">
        <v>690</v>
      </c>
      <c r="I14" s="67">
        <v>0</v>
      </c>
      <c r="J14" s="67">
        <v>0</v>
      </c>
      <c r="K14" s="67">
        <v>720</v>
      </c>
      <c r="L14" s="67">
        <v>255</v>
      </c>
      <c r="M14" s="67">
        <v>0</v>
      </c>
      <c r="N14" s="67">
        <v>0</v>
      </c>
      <c r="O14" s="67">
        <f>AN14</f>
        <v>689</v>
      </c>
      <c r="P14" s="39">
        <f>資源化量内訳!AG14</f>
        <v>114</v>
      </c>
      <c r="Q14" s="67">
        <f>SUM(R14:S14)</f>
        <v>2872</v>
      </c>
      <c r="R14" s="67">
        <v>2872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4634</v>
      </c>
      <c r="AC14" s="67">
        <v>2872</v>
      </c>
      <c r="AD14" s="67">
        <f>SUM(AE14:AK14)</f>
        <v>1762</v>
      </c>
      <c r="AE14" s="67">
        <v>97</v>
      </c>
      <c r="AF14" s="67">
        <v>690</v>
      </c>
      <c r="AG14" s="67">
        <v>0</v>
      </c>
      <c r="AH14" s="67">
        <v>0</v>
      </c>
      <c r="AI14" s="67">
        <v>720</v>
      </c>
      <c r="AJ14" s="67">
        <v>255</v>
      </c>
      <c r="AK14" s="67">
        <v>0</v>
      </c>
      <c r="AL14" s="68" t="s">
        <v>81</v>
      </c>
      <c r="AM14" s="49">
        <f>SUM(AN14:AP14)</f>
        <v>854</v>
      </c>
      <c r="AN14" s="71">
        <v>689</v>
      </c>
      <c r="AO14" s="49">
        <v>165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57</v>
      </c>
      <c r="AZ14" s="49">
        <v>0</v>
      </c>
      <c r="BA14" s="49">
        <v>57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247</v>
      </c>
      <c r="C15" s="49" t="s">
        <v>248</v>
      </c>
      <c r="D15" s="67">
        <f>SUM(E15,F15,O15,P15)</f>
        <v>1895</v>
      </c>
      <c r="E15" s="67">
        <f>R15</f>
        <v>345</v>
      </c>
      <c r="F15" s="67">
        <f>SUM(G15:N15)</f>
        <v>1543</v>
      </c>
      <c r="G15" s="67">
        <v>0</v>
      </c>
      <c r="H15" s="67">
        <v>1542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1</v>
      </c>
      <c r="O15" s="67">
        <f>AN15</f>
        <v>6</v>
      </c>
      <c r="P15" s="39">
        <f>資源化量内訳!AG15</f>
        <v>1</v>
      </c>
      <c r="Q15" s="67">
        <f>SUM(R15:S15)</f>
        <v>345</v>
      </c>
      <c r="R15" s="67">
        <v>345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1542</v>
      </c>
      <c r="AC15" s="67">
        <v>0</v>
      </c>
      <c r="AD15" s="67">
        <f>SUM(AE15:AK15)</f>
        <v>1542</v>
      </c>
      <c r="AE15" s="67">
        <v>0</v>
      </c>
      <c r="AF15" s="67">
        <v>1542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6</v>
      </c>
      <c r="AN15" s="71">
        <v>6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254</v>
      </c>
      <c r="C16" s="49" t="s">
        <v>255</v>
      </c>
      <c r="D16" s="67">
        <f>SUM(E16,F16,O16,P16)</f>
        <v>172</v>
      </c>
      <c r="E16" s="67">
        <f>R16</f>
        <v>5</v>
      </c>
      <c r="F16" s="67">
        <f>SUM(G16:N16)</f>
        <v>154</v>
      </c>
      <c r="G16" s="67">
        <v>8</v>
      </c>
      <c r="H16" s="67">
        <v>43</v>
      </c>
      <c r="I16" s="67">
        <v>0</v>
      </c>
      <c r="J16" s="67">
        <v>0</v>
      </c>
      <c r="K16" s="67">
        <v>0</v>
      </c>
      <c r="L16" s="67">
        <v>1</v>
      </c>
      <c r="M16" s="67">
        <v>102</v>
      </c>
      <c r="N16" s="67">
        <v>0</v>
      </c>
      <c r="O16" s="67">
        <f>AN16</f>
        <v>13</v>
      </c>
      <c r="P16" s="39">
        <f>資源化量内訳!AG16</f>
        <v>0</v>
      </c>
      <c r="Q16" s="67">
        <f>SUM(R16:S16)</f>
        <v>5</v>
      </c>
      <c r="R16" s="67">
        <v>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159</v>
      </c>
      <c r="AC16" s="67">
        <v>5</v>
      </c>
      <c r="AD16" s="67">
        <f>SUM(AE16:AK16)</f>
        <v>154</v>
      </c>
      <c r="AE16" s="67">
        <v>8</v>
      </c>
      <c r="AF16" s="67">
        <v>43</v>
      </c>
      <c r="AG16" s="67">
        <v>0</v>
      </c>
      <c r="AH16" s="67">
        <v>0</v>
      </c>
      <c r="AI16" s="67">
        <v>0</v>
      </c>
      <c r="AJ16" s="67">
        <v>1</v>
      </c>
      <c r="AK16" s="67">
        <v>102</v>
      </c>
      <c r="AL16" s="68" t="s">
        <v>81</v>
      </c>
      <c r="AM16" s="49">
        <f>SUM(AN16:AP16)</f>
        <v>13</v>
      </c>
      <c r="AN16" s="71">
        <v>13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260</v>
      </c>
      <c r="C17" s="49" t="s">
        <v>261</v>
      </c>
      <c r="D17" s="67">
        <f>SUM(E17,F17,O17,P17)</f>
        <v>4454</v>
      </c>
      <c r="E17" s="67">
        <f>R17</f>
        <v>556</v>
      </c>
      <c r="F17" s="67">
        <f>SUM(G17:N17)</f>
        <v>3887</v>
      </c>
      <c r="G17" s="67">
        <v>136</v>
      </c>
      <c r="H17" s="67">
        <v>3660</v>
      </c>
      <c r="I17" s="67">
        <v>0</v>
      </c>
      <c r="J17" s="67">
        <v>0</v>
      </c>
      <c r="K17" s="67">
        <v>0</v>
      </c>
      <c r="L17" s="67">
        <v>91</v>
      </c>
      <c r="M17" s="67">
        <v>0</v>
      </c>
      <c r="N17" s="67">
        <v>0</v>
      </c>
      <c r="O17" s="67">
        <f>AN17</f>
        <v>11</v>
      </c>
      <c r="P17" s="39">
        <f>資源化量内訳!AG17</f>
        <v>0</v>
      </c>
      <c r="Q17" s="67">
        <f>SUM(R17:S17)</f>
        <v>641</v>
      </c>
      <c r="R17" s="67">
        <v>556</v>
      </c>
      <c r="S17" s="67">
        <f>SUM(T17:AA17)</f>
        <v>85</v>
      </c>
      <c r="T17" s="67">
        <v>85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3772</v>
      </c>
      <c r="AC17" s="67">
        <v>0</v>
      </c>
      <c r="AD17" s="67">
        <f>SUM(AE17:AK17)</f>
        <v>3772</v>
      </c>
      <c r="AE17" s="67">
        <v>21</v>
      </c>
      <c r="AF17" s="67">
        <v>3660</v>
      </c>
      <c r="AG17" s="67">
        <v>0</v>
      </c>
      <c r="AH17" s="67">
        <v>0</v>
      </c>
      <c r="AI17" s="67">
        <v>0</v>
      </c>
      <c r="AJ17" s="67">
        <v>91</v>
      </c>
      <c r="AK17" s="67">
        <v>0</v>
      </c>
      <c r="AL17" s="68" t="s">
        <v>81</v>
      </c>
      <c r="AM17" s="49">
        <f>SUM(AN17:AP17)</f>
        <v>88</v>
      </c>
      <c r="AN17" s="71">
        <v>11</v>
      </c>
      <c r="AO17" s="49">
        <v>50</v>
      </c>
      <c r="AP17" s="49">
        <f>SUM(AQ17:AX17)</f>
        <v>27</v>
      </c>
      <c r="AQ17" s="49">
        <v>27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266</v>
      </c>
      <c r="C18" s="49" t="s">
        <v>267</v>
      </c>
      <c r="D18" s="67">
        <f>SUM(E18,F18,O18,P18)</f>
        <v>5340</v>
      </c>
      <c r="E18" s="67">
        <f>R18</f>
        <v>26</v>
      </c>
      <c r="F18" s="67">
        <f>SUM(G18:N18)</f>
        <v>5314</v>
      </c>
      <c r="G18" s="67">
        <v>44</v>
      </c>
      <c r="H18" s="67">
        <v>5069</v>
      </c>
      <c r="I18" s="67">
        <v>0</v>
      </c>
      <c r="J18" s="67">
        <v>0</v>
      </c>
      <c r="K18" s="67">
        <v>0</v>
      </c>
      <c r="L18" s="67">
        <v>201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26</v>
      </c>
      <c r="R18" s="67">
        <v>26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5271</v>
      </c>
      <c r="AC18" s="67">
        <v>0</v>
      </c>
      <c r="AD18" s="67">
        <f>SUM(AE18:AK18)</f>
        <v>5271</v>
      </c>
      <c r="AE18" s="67">
        <v>1</v>
      </c>
      <c r="AF18" s="67">
        <v>5069</v>
      </c>
      <c r="AG18" s="67">
        <v>0</v>
      </c>
      <c r="AH18" s="67">
        <v>0</v>
      </c>
      <c r="AI18" s="67">
        <v>0</v>
      </c>
      <c r="AJ18" s="67">
        <v>201</v>
      </c>
      <c r="AK18" s="67">
        <v>0</v>
      </c>
      <c r="AL18" s="68" t="s">
        <v>81</v>
      </c>
      <c r="AM18" s="49">
        <f>SUM(AN18:AP18)</f>
        <v>43</v>
      </c>
      <c r="AN18" s="71">
        <v>0</v>
      </c>
      <c r="AO18" s="49">
        <v>0</v>
      </c>
      <c r="AP18" s="49">
        <f>SUM(AQ18:AX18)</f>
        <v>43</v>
      </c>
      <c r="AQ18" s="49">
        <v>43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279</v>
      </c>
      <c r="C19" s="49" t="s">
        <v>280</v>
      </c>
      <c r="D19" s="67">
        <f>SUM(E19,F19,O19,P19)</f>
        <v>2028</v>
      </c>
      <c r="E19" s="67">
        <f>R19</f>
        <v>0</v>
      </c>
      <c r="F19" s="67">
        <f>SUM(G19:N19)</f>
        <v>2028</v>
      </c>
      <c r="G19" s="67">
        <v>0</v>
      </c>
      <c r="H19" s="67">
        <v>2028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2028</v>
      </c>
      <c r="AC19" s="67">
        <v>0</v>
      </c>
      <c r="AD19" s="67">
        <f>SUM(AE19:AK19)</f>
        <v>2028</v>
      </c>
      <c r="AE19" s="67">
        <v>0</v>
      </c>
      <c r="AF19" s="67">
        <v>2028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283</v>
      </c>
      <c r="C20" s="49" t="s">
        <v>284</v>
      </c>
      <c r="D20" s="67">
        <f>SUM(E20,F20,O20,P20)</f>
        <v>19804</v>
      </c>
      <c r="E20" s="67">
        <f>R20</f>
        <v>8240</v>
      </c>
      <c r="F20" s="67">
        <f>SUM(G20:N20)</f>
        <v>3109</v>
      </c>
      <c r="G20" s="67">
        <v>439</v>
      </c>
      <c r="H20" s="67">
        <v>913</v>
      </c>
      <c r="I20" s="67">
        <v>0</v>
      </c>
      <c r="J20" s="67">
        <v>0</v>
      </c>
      <c r="K20" s="67">
        <v>39</v>
      </c>
      <c r="L20" s="67">
        <v>0</v>
      </c>
      <c r="M20" s="67">
        <v>0</v>
      </c>
      <c r="N20" s="67">
        <v>1718</v>
      </c>
      <c r="O20" s="67">
        <f>AN20</f>
        <v>8355</v>
      </c>
      <c r="P20" s="39">
        <f>資源化量内訳!AG20</f>
        <v>100</v>
      </c>
      <c r="Q20" s="67">
        <f>SUM(R20:S20)</f>
        <v>8391</v>
      </c>
      <c r="R20" s="67">
        <v>8240</v>
      </c>
      <c r="S20" s="67">
        <f>SUM(T20:AA20)</f>
        <v>151</v>
      </c>
      <c r="T20" s="67">
        <v>31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120</v>
      </c>
      <c r="AB20" s="67">
        <f>SUM(AC20:AD20)</f>
        <v>6282</v>
      </c>
      <c r="AC20" s="67">
        <v>5067</v>
      </c>
      <c r="AD20" s="67">
        <f>SUM(AE20:AK20)</f>
        <v>1215</v>
      </c>
      <c r="AE20" s="67">
        <v>263</v>
      </c>
      <c r="AF20" s="67">
        <v>913</v>
      </c>
      <c r="AG20" s="67">
        <v>0</v>
      </c>
      <c r="AH20" s="67">
        <v>0</v>
      </c>
      <c r="AI20" s="67">
        <v>39</v>
      </c>
      <c r="AJ20" s="67">
        <v>0</v>
      </c>
      <c r="AK20" s="67">
        <v>0</v>
      </c>
      <c r="AL20" s="68" t="s">
        <v>81</v>
      </c>
      <c r="AM20" s="49">
        <f>SUM(AN20:AP20)</f>
        <v>8592</v>
      </c>
      <c r="AN20" s="71">
        <v>8355</v>
      </c>
      <c r="AO20" s="49">
        <v>0</v>
      </c>
      <c r="AP20" s="49">
        <f>SUM(AQ20:AX20)</f>
        <v>237</v>
      </c>
      <c r="AQ20" s="49">
        <v>48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189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296</v>
      </c>
      <c r="C21" s="49" t="s">
        <v>299</v>
      </c>
      <c r="D21" s="67">
        <f>SUM(E21,F21,O21,P21)</f>
        <v>200</v>
      </c>
      <c r="E21" s="67">
        <f>R21</f>
        <v>200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200</v>
      </c>
      <c r="R21" s="67">
        <v>200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200</v>
      </c>
      <c r="AC21" s="67">
        <v>200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303</v>
      </c>
      <c r="C22" s="49" t="s">
        <v>304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1</v>
      </c>
      <c r="AC22" s="67">
        <v>0</v>
      </c>
      <c r="AD22" s="67">
        <f>SUM(AE22:AK22)</f>
        <v>1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1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308</v>
      </c>
      <c r="C23" s="49" t="s">
        <v>311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315</v>
      </c>
      <c r="C24" s="49" t="s">
        <v>316</v>
      </c>
      <c r="D24" s="67">
        <f>SUM(E24,F24,O24,P24)</f>
        <v>643</v>
      </c>
      <c r="E24" s="67">
        <f>R24</f>
        <v>386</v>
      </c>
      <c r="F24" s="67">
        <f>SUM(G24:N24)</f>
        <v>236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236</v>
      </c>
      <c r="M24" s="67">
        <v>0</v>
      </c>
      <c r="N24" s="67">
        <v>0</v>
      </c>
      <c r="O24" s="67">
        <f>AN24</f>
        <v>3</v>
      </c>
      <c r="P24" s="39">
        <f>資源化量内訳!AG24</f>
        <v>18</v>
      </c>
      <c r="Q24" s="67">
        <f>SUM(R24:S24)</f>
        <v>386</v>
      </c>
      <c r="R24" s="67">
        <v>386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23</v>
      </c>
      <c r="AN24" s="71">
        <v>3</v>
      </c>
      <c r="AO24" s="49">
        <v>20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327</v>
      </c>
      <c r="C25" s="49" t="s">
        <v>328</v>
      </c>
      <c r="D25" s="67">
        <f>SUM(E25,F25,O25,P25)</f>
        <v>905</v>
      </c>
      <c r="E25" s="67">
        <f>R25</f>
        <v>544</v>
      </c>
      <c r="F25" s="67">
        <f>SUM(G25:N25)</f>
        <v>359</v>
      </c>
      <c r="G25" s="67">
        <v>0</v>
      </c>
      <c r="H25" s="67">
        <v>0</v>
      </c>
      <c r="I25" s="67">
        <v>0</v>
      </c>
      <c r="J25" s="67">
        <v>0</v>
      </c>
      <c r="K25" s="67">
        <v>1</v>
      </c>
      <c r="L25" s="67">
        <v>0</v>
      </c>
      <c r="M25" s="67">
        <v>0</v>
      </c>
      <c r="N25" s="67">
        <v>358</v>
      </c>
      <c r="O25" s="67">
        <f>AN25</f>
        <v>0</v>
      </c>
      <c r="P25" s="39">
        <f>資源化量内訳!AG25</f>
        <v>2</v>
      </c>
      <c r="Q25" s="67">
        <f>SUM(R25:S25)</f>
        <v>544</v>
      </c>
      <c r="R25" s="67">
        <v>544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21</v>
      </c>
      <c r="AN25" s="71">
        <v>0</v>
      </c>
      <c r="AO25" s="49">
        <v>21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27</v>
      </c>
      <c r="AZ25" s="49">
        <v>0</v>
      </c>
      <c r="BA25" s="49">
        <v>27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329</v>
      </c>
      <c r="C26" s="49" t="s">
        <v>330</v>
      </c>
      <c r="D26" s="67">
        <f>SUM(E26,F26,O26,P26)</f>
        <v>3128</v>
      </c>
      <c r="E26" s="67">
        <f>R26</f>
        <v>2514</v>
      </c>
      <c r="F26" s="67">
        <f>SUM(G26:N26)</f>
        <v>525</v>
      </c>
      <c r="G26" s="67">
        <v>0</v>
      </c>
      <c r="H26" s="67">
        <v>17</v>
      </c>
      <c r="I26" s="67">
        <v>0</v>
      </c>
      <c r="J26" s="67">
        <v>0</v>
      </c>
      <c r="K26" s="67">
        <v>109</v>
      </c>
      <c r="L26" s="67">
        <v>399</v>
      </c>
      <c r="M26" s="67">
        <v>0</v>
      </c>
      <c r="N26" s="67">
        <v>0</v>
      </c>
      <c r="O26" s="67">
        <f>AN26</f>
        <v>0</v>
      </c>
      <c r="P26" s="39">
        <f>資源化量内訳!AG26</f>
        <v>89</v>
      </c>
      <c r="Q26" s="67">
        <f>SUM(R26:S26)</f>
        <v>2514</v>
      </c>
      <c r="R26" s="67">
        <v>2514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3039</v>
      </c>
      <c r="AC26" s="67">
        <v>2514</v>
      </c>
      <c r="AD26" s="67">
        <f>SUM(AE26:AK26)</f>
        <v>525</v>
      </c>
      <c r="AE26" s="67">
        <v>0</v>
      </c>
      <c r="AF26" s="67">
        <v>17</v>
      </c>
      <c r="AG26" s="67">
        <v>0</v>
      </c>
      <c r="AH26" s="67">
        <v>0</v>
      </c>
      <c r="AI26" s="67">
        <v>109</v>
      </c>
      <c r="AJ26" s="67">
        <v>399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336</v>
      </c>
      <c r="C27" s="49" t="s">
        <v>337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343</v>
      </c>
      <c r="C28" s="49" t="s">
        <v>344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351</v>
      </c>
      <c r="C29" s="49" t="s">
        <v>352</v>
      </c>
      <c r="D29" s="67">
        <f>SUM(E29,F29,O29,P29)</f>
        <v>81</v>
      </c>
      <c r="E29" s="67">
        <f>R29</f>
        <v>14</v>
      </c>
      <c r="F29" s="67">
        <f>SUM(G29:N29)</f>
        <v>64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61</v>
      </c>
      <c r="M29" s="67">
        <v>0</v>
      </c>
      <c r="N29" s="67">
        <v>3</v>
      </c>
      <c r="O29" s="67">
        <f>AN29</f>
        <v>2</v>
      </c>
      <c r="P29" s="39">
        <f>資源化量内訳!AG29</f>
        <v>1</v>
      </c>
      <c r="Q29" s="67">
        <f>SUM(R29:S29)</f>
        <v>14</v>
      </c>
      <c r="R29" s="67">
        <v>14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75</v>
      </c>
      <c r="AC29" s="67">
        <v>14</v>
      </c>
      <c r="AD29" s="67">
        <f>SUM(AE29:AK29)</f>
        <v>61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61</v>
      </c>
      <c r="AK29" s="67">
        <v>0</v>
      </c>
      <c r="AL29" s="68" t="s">
        <v>81</v>
      </c>
      <c r="AM29" s="49">
        <f>SUM(AN29:AP29)</f>
        <v>2</v>
      </c>
      <c r="AN29" s="71">
        <v>2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377</v>
      </c>
      <c r="C30" s="49" t="s">
        <v>357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393</v>
      </c>
      <c r="C31" s="49" t="s">
        <v>388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397</v>
      </c>
      <c r="C32" s="49" t="s">
        <v>398</v>
      </c>
      <c r="D32" s="67">
        <f>SUM(E32,F32,O32,P32)</f>
        <v>5</v>
      </c>
      <c r="E32" s="67">
        <f>R32</f>
        <v>2</v>
      </c>
      <c r="F32" s="67">
        <f>SUM(G32:N32)</f>
        <v>3</v>
      </c>
      <c r="G32" s="67">
        <v>2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1</v>
      </c>
      <c r="O32" s="67">
        <f>AN32</f>
        <v>0</v>
      </c>
      <c r="P32" s="39">
        <f>資源化量内訳!AG32</f>
        <v>0</v>
      </c>
      <c r="Q32" s="67">
        <f>SUM(R32:S32)</f>
        <v>2</v>
      </c>
      <c r="R32" s="67">
        <v>2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124</v>
      </c>
      <c r="B33" s="50" t="s">
        <v>403</v>
      </c>
      <c r="C33" s="49" t="s">
        <v>404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410</v>
      </c>
      <c r="C34" s="49" t="s">
        <v>412</v>
      </c>
      <c r="D34" s="67">
        <f>SUM(E34,F34,O34,P34)</f>
        <v>477</v>
      </c>
      <c r="E34" s="67">
        <f>R34</f>
        <v>392</v>
      </c>
      <c r="F34" s="67">
        <f>SUM(G34:N34)</f>
        <v>84</v>
      </c>
      <c r="G34" s="67">
        <v>29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55</v>
      </c>
      <c r="O34" s="67">
        <f>AN34</f>
        <v>1</v>
      </c>
      <c r="P34" s="39">
        <f>資源化量内訳!AG34</f>
        <v>0</v>
      </c>
      <c r="Q34" s="67">
        <f>SUM(R34:S34)</f>
        <v>392</v>
      </c>
      <c r="R34" s="67">
        <v>392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1</v>
      </c>
      <c r="AN34" s="71">
        <v>1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419</v>
      </c>
      <c r="C35" s="49" t="s">
        <v>420</v>
      </c>
      <c r="D35" s="67">
        <f>SUM(E35,F35,O35,P35)</f>
        <v>2730</v>
      </c>
      <c r="E35" s="67">
        <f>R35</f>
        <v>1092</v>
      </c>
      <c r="F35" s="67">
        <f>SUM(G35:N35)</f>
        <v>1587</v>
      </c>
      <c r="G35" s="67">
        <v>15</v>
      </c>
      <c r="H35" s="67">
        <v>0</v>
      </c>
      <c r="I35" s="67">
        <v>0</v>
      </c>
      <c r="J35" s="67">
        <v>0</v>
      </c>
      <c r="K35" s="67">
        <v>0</v>
      </c>
      <c r="L35" s="67">
        <v>1060</v>
      </c>
      <c r="M35" s="67">
        <v>512</v>
      </c>
      <c r="N35" s="67">
        <v>0</v>
      </c>
      <c r="O35" s="67">
        <f>AN35</f>
        <v>51</v>
      </c>
      <c r="P35" s="39">
        <f>資源化量内訳!AG35</f>
        <v>0</v>
      </c>
      <c r="Q35" s="67">
        <f>SUM(R35:S35)</f>
        <v>1092</v>
      </c>
      <c r="R35" s="67">
        <v>1092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1587</v>
      </c>
      <c r="AC35" s="67">
        <v>0</v>
      </c>
      <c r="AD35" s="67">
        <f>SUM(AE35:AK35)</f>
        <v>1587</v>
      </c>
      <c r="AE35" s="67">
        <v>15</v>
      </c>
      <c r="AF35" s="67">
        <v>0</v>
      </c>
      <c r="AG35" s="67">
        <v>0</v>
      </c>
      <c r="AH35" s="67">
        <v>0</v>
      </c>
      <c r="AI35" s="67">
        <v>0</v>
      </c>
      <c r="AJ35" s="67">
        <v>1060</v>
      </c>
      <c r="AK35" s="67">
        <v>512</v>
      </c>
      <c r="AL35" s="68" t="s">
        <v>81</v>
      </c>
      <c r="AM35" s="49">
        <f>SUM(AN35:AP35)</f>
        <v>51</v>
      </c>
      <c r="AN35" s="71">
        <v>51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426</v>
      </c>
      <c r="C36" s="49" t="s">
        <v>424</v>
      </c>
      <c r="D36" s="67">
        <f>SUM(E36,F36,O36,P36)</f>
        <v>23</v>
      </c>
      <c r="E36" s="67">
        <f>R36</f>
        <v>23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23</v>
      </c>
      <c r="R36" s="67">
        <v>23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124</v>
      </c>
      <c r="B37" s="50" t="s">
        <v>429</v>
      </c>
      <c r="C37" s="49" t="s">
        <v>430</v>
      </c>
      <c r="D37" s="67">
        <f>SUM(E37,F37,O37,P37)</f>
        <v>7</v>
      </c>
      <c r="E37" s="67">
        <f>R37</f>
        <v>6</v>
      </c>
      <c r="F37" s="67">
        <f>SUM(G37:N37)</f>
        <v>1</v>
      </c>
      <c r="G37" s="67">
        <v>1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6</v>
      </c>
      <c r="R37" s="67">
        <v>6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1</v>
      </c>
      <c r="AC37" s="67">
        <v>0</v>
      </c>
      <c r="AD37" s="67">
        <f>SUM(AE37:AK37)</f>
        <v>1</v>
      </c>
      <c r="AE37" s="67">
        <v>1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1</v>
      </c>
      <c r="AN37" s="71">
        <v>0</v>
      </c>
      <c r="AO37" s="49">
        <v>1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160</v>
      </c>
      <c r="B38" s="50" t="s">
        <v>455</v>
      </c>
      <c r="C38" s="49" t="s">
        <v>437</v>
      </c>
      <c r="D38" s="67">
        <f>SUM(E38,F38,O38,P38)</f>
        <v>510</v>
      </c>
      <c r="E38" s="67">
        <f>R38</f>
        <v>440</v>
      </c>
      <c r="F38" s="67">
        <f>SUM(G38:N38)</f>
        <v>70</v>
      </c>
      <c r="G38" s="67">
        <v>70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453</v>
      </c>
      <c r="R38" s="67">
        <v>440</v>
      </c>
      <c r="S38" s="67">
        <f>SUM(T38:AA38)</f>
        <v>13</v>
      </c>
      <c r="T38" s="67">
        <v>13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32</v>
      </c>
      <c r="AC38" s="67">
        <v>0</v>
      </c>
      <c r="AD38" s="67">
        <f>SUM(AE38:AK38)</f>
        <v>32</v>
      </c>
      <c r="AE38" s="67">
        <v>32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80</v>
      </c>
      <c r="AN38" s="71">
        <v>0</v>
      </c>
      <c r="AO38" s="49">
        <v>55</v>
      </c>
      <c r="AP38" s="49">
        <f>SUM(AQ38:AX38)</f>
        <v>25</v>
      </c>
      <c r="AQ38" s="49">
        <v>25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160</v>
      </c>
      <c r="B39" s="50" t="s">
        <v>479</v>
      </c>
      <c r="C39" s="49" t="s">
        <v>480</v>
      </c>
      <c r="D39" s="67">
        <f>SUM(E39,F39,O39,P39)</f>
        <v>62</v>
      </c>
      <c r="E39" s="67">
        <f>R39</f>
        <v>60</v>
      </c>
      <c r="F39" s="67">
        <f>SUM(G39:N39)</f>
        <v>2</v>
      </c>
      <c r="G39" s="67">
        <v>2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93</v>
      </c>
      <c r="R39" s="67">
        <v>60</v>
      </c>
      <c r="S39" s="67">
        <f>SUM(T39:AA39)</f>
        <v>33</v>
      </c>
      <c r="T39" s="67">
        <v>33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1</v>
      </c>
      <c r="AC39" s="67">
        <v>0</v>
      </c>
      <c r="AD39" s="67">
        <f>SUM(AE39:AK39)</f>
        <v>1</v>
      </c>
      <c r="AE39" s="67">
        <v>1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76</v>
      </c>
      <c r="AN39" s="71">
        <v>0</v>
      </c>
      <c r="AO39" s="49">
        <v>7</v>
      </c>
      <c r="AP39" s="49">
        <f>SUM(AQ39:AX39)</f>
        <v>69</v>
      </c>
      <c r="AQ39" s="49">
        <v>69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124</v>
      </c>
      <c r="B40" s="50" t="s">
        <v>481</v>
      </c>
      <c r="C40" s="49" t="s">
        <v>484</v>
      </c>
      <c r="D40" s="67">
        <f>SUM(E40,F40,O40,P40)</f>
        <v>226</v>
      </c>
      <c r="E40" s="67">
        <f>R40</f>
        <v>0</v>
      </c>
      <c r="F40" s="67">
        <f>SUM(G40:N40)</f>
        <v>226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226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134</v>
      </c>
      <c r="R40" s="67">
        <v>0</v>
      </c>
      <c r="S40" s="67">
        <f>SUM(T40:AA40)</f>
        <v>134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134</v>
      </c>
      <c r="Z40" s="67">
        <v>0</v>
      </c>
      <c r="AA40" s="67">
        <v>0</v>
      </c>
      <c r="AB40" s="67">
        <f>SUM(AC40:AD40)</f>
        <v>8</v>
      </c>
      <c r="AC40" s="67">
        <v>0</v>
      </c>
      <c r="AD40" s="67">
        <f>SUM(AE40:AK40)</f>
        <v>8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8</v>
      </c>
      <c r="AK40" s="67">
        <v>0</v>
      </c>
      <c r="AL40" s="68" t="s">
        <v>81</v>
      </c>
      <c r="AM40" s="49">
        <f>SUM(AN40:AP40)</f>
        <v>84</v>
      </c>
      <c r="AN40" s="71">
        <v>0</v>
      </c>
      <c r="AO40" s="49">
        <v>0</v>
      </c>
      <c r="AP40" s="49">
        <f>SUM(AQ40:AX40)</f>
        <v>84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84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124</v>
      </c>
      <c r="B41" s="50" t="s">
        <v>488</v>
      </c>
      <c r="C41" s="49" t="s">
        <v>489</v>
      </c>
      <c r="D41" s="67">
        <f>SUM(E41,F41,O41,P41)</f>
        <v>381</v>
      </c>
      <c r="E41" s="67">
        <f>R41</f>
        <v>120</v>
      </c>
      <c r="F41" s="67">
        <f>SUM(G41:N41)</f>
        <v>261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261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120</v>
      </c>
      <c r="R41" s="67">
        <v>120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381</v>
      </c>
      <c r="AC41" s="67">
        <v>120</v>
      </c>
      <c r="AD41" s="67">
        <f>SUM(AE41:AK41)</f>
        <v>261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261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2:BH993">
    <cfRule type="expression" dxfId="37" priority="38" stopIfTrue="1">
      <formula>$A42&lt;&gt;""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737</v>
      </c>
      <c r="E7" s="58">
        <f>SUM($E$8:$E$41)</f>
        <v>330</v>
      </c>
      <c r="F7" s="58">
        <f>SUM($F$8:$F$41)</f>
        <v>31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334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1</v>
      </c>
      <c r="Z7" s="58">
        <f>SUM($Z$8:$Z$41)</f>
        <v>0</v>
      </c>
      <c r="AA7" s="58">
        <f>SUM($AA$8:$AA$41)</f>
        <v>1</v>
      </c>
      <c r="AB7" s="58">
        <f>SUM($AB$8:$AB$41)</f>
        <v>0</v>
      </c>
      <c r="AC7" s="58">
        <f>SUM($AC$8:$AC$41)</f>
        <v>40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128</v>
      </c>
      <c r="D8" s="39">
        <f>SUM(E8:AH8)</f>
        <v>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4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135</v>
      </c>
      <c r="C9" s="49" t="s">
        <v>138</v>
      </c>
      <c r="D9" s="39">
        <f>SUM(E9:AH9)</f>
        <v>370</v>
      </c>
      <c r="E9" s="39">
        <v>330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40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162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183</v>
      </c>
      <c r="C11" s="49" t="s">
        <v>184</v>
      </c>
      <c r="D11" s="39">
        <f>SUM(E11:AH11)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2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198</v>
      </c>
      <c r="B12" s="50" t="s">
        <v>211</v>
      </c>
      <c r="C12" s="49" t="s">
        <v>212</v>
      </c>
      <c r="D12" s="39">
        <f>SUM(E12:AH12)</f>
        <v>28</v>
      </c>
      <c r="E12" s="39">
        <v>0</v>
      </c>
      <c r="F12" s="39">
        <v>28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229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114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114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250</v>
      </c>
      <c r="C15" s="49" t="s">
        <v>251</v>
      </c>
      <c r="D15" s="39">
        <f>SUM(E15:AH15)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260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100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100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296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315</v>
      </c>
      <c r="C24" s="49" t="s">
        <v>316</v>
      </c>
      <c r="D24" s="39">
        <f>SUM(E24:AH24)</f>
        <v>18</v>
      </c>
      <c r="E24" s="39">
        <v>0</v>
      </c>
      <c r="F24" s="39">
        <v>1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15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1</v>
      </c>
      <c r="Z24" s="39">
        <v>0</v>
      </c>
      <c r="AA24" s="39">
        <v>1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327</v>
      </c>
      <c r="C25" s="49" t="s">
        <v>328</v>
      </c>
      <c r="D25" s="39">
        <f>SUM(E25:AH25)</f>
        <v>2</v>
      </c>
      <c r="E25" s="39">
        <v>0</v>
      </c>
      <c r="F25" s="39">
        <v>2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SUM(E26:AH26)</f>
        <v>89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89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343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1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1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356</v>
      </c>
      <c r="C30" s="49" t="s">
        <v>358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381</v>
      </c>
      <c r="C31" s="49" t="s">
        <v>383</v>
      </c>
      <c r="D31" s="39">
        <f>SUM(E31:AH31)</f>
        <v>8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8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397</v>
      </c>
      <c r="C32" s="49" t="s">
        <v>398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410</v>
      </c>
      <c r="C34" s="49" t="s">
        <v>413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421</v>
      </c>
      <c r="C35" s="49" t="s">
        <v>420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426</v>
      </c>
      <c r="C36" s="49" t="s">
        <v>427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434</v>
      </c>
      <c r="C37" s="49" t="s">
        <v>430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129</v>
      </c>
      <c r="B38" s="50" t="s">
        <v>436</v>
      </c>
      <c r="C38" s="49" t="s">
        <v>439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459</v>
      </c>
      <c r="C39" s="49" t="s">
        <v>460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485</v>
      </c>
      <c r="C40" s="49" t="s">
        <v>484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2:AG995">
    <cfRule type="expression" dxfId="793" priority="36" stopIfTrue="1">
      <formula>$A42&lt;&gt;""</formula>
    </cfRule>
  </conditionalFormatting>
  <conditionalFormatting sqref="A8:AH8">
    <cfRule type="expression" dxfId="792" priority="35" stopIfTrue="1">
      <formula>$A8&lt;&gt;""</formula>
    </cfRule>
  </conditionalFormatting>
  <conditionalFormatting sqref="A9:AH9">
    <cfRule type="expression" dxfId="791" priority="34" stopIfTrue="1">
      <formula>$A9&lt;&gt;""</formula>
    </cfRule>
  </conditionalFormatting>
  <conditionalFormatting sqref="A10:AH10">
    <cfRule type="expression" dxfId="790" priority="33" stopIfTrue="1">
      <formula>$A10&lt;&gt;""</formula>
    </cfRule>
  </conditionalFormatting>
  <conditionalFormatting sqref="A11:AH11">
    <cfRule type="expression" dxfId="789" priority="32" stopIfTrue="1">
      <formula>$A11&lt;&gt;""</formula>
    </cfRule>
  </conditionalFormatting>
  <conditionalFormatting sqref="A12:AH12">
    <cfRule type="expression" dxfId="788" priority="31" stopIfTrue="1">
      <formula>$A12&lt;&gt;""</formula>
    </cfRule>
  </conditionalFormatting>
  <conditionalFormatting sqref="A13:AH13">
    <cfRule type="expression" dxfId="787" priority="30" stopIfTrue="1">
      <formula>$A13&lt;&gt;""</formula>
    </cfRule>
  </conditionalFormatting>
  <conditionalFormatting sqref="A14:AH14">
    <cfRule type="expression" dxfId="786" priority="29" stopIfTrue="1">
      <formula>$A14&lt;&gt;""</formula>
    </cfRule>
  </conditionalFormatting>
  <conditionalFormatting sqref="A15:AH15">
    <cfRule type="expression" dxfId="785" priority="28" stopIfTrue="1">
      <formula>$A15&lt;&gt;""</formula>
    </cfRule>
  </conditionalFormatting>
  <conditionalFormatting sqref="A16:AH16">
    <cfRule type="expression" dxfId="784" priority="27" stopIfTrue="1">
      <formula>$A16&lt;&gt;""</formula>
    </cfRule>
  </conditionalFormatting>
  <conditionalFormatting sqref="A17:AH17">
    <cfRule type="expression" dxfId="783" priority="26" stopIfTrue="1">
      <formula>$A17&lt;&gt;""</formula>
    </cfRule>
  </conditionalFormatting>
  <conditionalFormatting sqref="A18:AH18">
    <cfRule type="expression" dxfId="782" priority="25" stopIfTrue="1">
      <formula>$A18&lt;&gt;""</formula>
    </cfRule>
  </conditionalFormatting>
  <conditionalFormatting sqref="A19:AH19">
    <cfRule type="expression" dxfId="781" priority="24" stopIfTrue="1">
      <formula>$A19&lt;&gt;""</formula>
    </cfRule>
  </conditionalFormatting>
  <conditionalFormatting sqref="A20:AH20">
    <cfRule type="expression" dxfId="780" priority="23" stopIfTrue="1">
      <formula>$A20&lt;&gt;""</formula>
    </cfRule>
  </conditionalFormatting>
  <conditionalFormatting sqref="A21:AH21">
    <cfRule type="expression" dxfId="779" priority="22" stopIfTrue="1">
      <formula>$A21&lt;&gt;""</formula>
    </cfRule>
  </conditionalFormatting>
  <conditionalFormatting sqref="A22:AH22">
    <cfRule type="expression" dxfId="778" priority="21" stopIfTrue="1">
      <formula>$A22&lt;&gt;""</formula>
    </cfRule>
  </conditionalFormatting>
  <conditionalFormatting sqref="A23:AH23">
    <cfRule type="expression" dxfId="777" priority="20" stopIfTrue="1">
      <formula>$A23&lt;&gt;""</formula>
    </cfRule>
  </conditionalFormatting>
  <conditionalFormatting sqref="A24:AH24">
    <cfRule type="expression" dxfId="776" priority="19" stopIfTrue="1">
      <formula>$A24&lt;&gt;""</formula>
    </cfRule>
  </conditionalFormatting>
  <conditionalFormatting sqref="A25:AH25">
    <cfRule type="expression" dxfId="775" priority="18" stopIfTrue="1">
      <formula>$A25&lt;&gt;""</formula>
    </cfRule>
  </conditionalFormatting>
  <conditionalFormatting sqref="A26:AH26">
    <cfRule type="expression" dxfId="774" priority="17" stopIfTrue="1">
      <formula>$A26&lt;&gt;""</formula>
    </cfRule>
  </conditionalFormatting>
  <conditionalFormatting sqref="A27:AH27">
    <cfRule type="expression" dxfId="773" priority="16" stopIfTrue="1">
      <formula>$A27&lt;&gt;""</formula>
    </cfRule>
  </conditionalFormatting>
  <conditionalFormatting sqref="A28:AH28">
    <cfRule type="expression" dxfId="772" priority="15" stopIfTrue="1">
      <formula>$A28&lt;&gt;""</formula>
    </cfRule>
  </conditionalFormatting>
  <conditionalFormatting sqref="A29:AH29">
    <cfRule type="expression" dxfId="771" priority="14" stopIfTrue="1">
      <formula>$A29&lt;&gt;""</formula>
    </cfRule>
  </conditionalFormatting>
  <conditionalFormatting sqref="A30:AH30">
    <cfRule type="expression" dxfId="770" priority="13" stopIfTrue="1">
      <formula>$A30&lt;&gt;""</formula>
    </cfRule>
  </conditionalFormatting>
  <conditionalFormatting sqref="A31:AH31">
    <cfRule type="expression" dxfId="769" priority="12" stopIfTrue="1">
      <formula>$A31&lt;&gt;""</formula>
    </cfRule>
  </conditionalFormatting>
  <conditionalFormatting sqref="A32:AH32">
    <cfRule type="expression" dxfId="768" priority="11" stopIfTrue="1">
      <formula>$A32&lt;&gt;""</formula>
    </cfRule>
  </conditionalFormatting>
  <conditionalFormatting sqref="A33:AH33">
    <cfRule type="expression" dxfId="767" priority="10" stopIfTrue="1">
      <formula>$A33&lt;&gt;""</formula>
    </cfRule>
  </conditionalFormatting>
  <conditionalFormatting sqref="A34:AH34">
    <cfRule type="expression" dxfId="766" priority="9" stopIfTrue="1">
      <formula>$A34&lt;&gt;""</formula>
    </cfRule>
  </conditionalFormatting>
  <conditionalFormatting sqref="A35:AH35">
    <cfRule type="expression" dxfId="765" priority="8" stopIfTrue="1">
      <formula>$A35&lt;&gt;""</formula>
    </cfRule>
  </conditionalFormatting>
  <conditionalFormatting sqref="A36:AH36">
    <cfRule type="expression" dxfId="764" priority="7" stopIfTrue="1">
      <formula>$A36&lt;&gt;""</formula>
    </cfRule>
  </conditionalFormatting>
  <conditionalFormatting sqref="A37:AH37">
    <cfRule type="expression" dxfId="763" priority="6" stopIfTrue="1">
      <formula>$A37&lt;&gt;""</formula>
    </cfRule>
  </conditionalFormatting>
  <conditionalFormatting sqref="A38:AH38">
    <cfRule type="expression" dxfId="762" priority="5" stopIfTrue="1">
      <formula>$A38&lt;&gt;""</formula>
    </cfRule>
  </conditionalFormatting>
  <conditionalFormatting sqref="A39:AH39">
    <cfRule type="expression" dxfId="761" priority="4" stopIfTrue="1">
      <formula>$A39&lt;&gt;""</formula>
    </cfRule>
  </conditionalFormatting>
  <conditionalFormatting sqref="A40:AH40">
    <cfRule type="expression" dxfId="760" priority="3" stopIfTrue="1">
      <formula>$A40&lt;&gt;""</formula>
    </cfRule>
  </conditionalFormatting>
  <conditionalFormatting sqref="A41:AH41">
    <cfRule type="expression" dxfId="759" priority="2" stopIfTrue="1">
      <formula>$A41&lt;&gt;""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23053</v>
      </c>
      <c r="E7" s="58">
        <f>SUM($E$8:$E$41)</f>
        <v>383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1</v>
      </c>
      <c r="L7" s="58">
        <f>SUM($L$8:$L$41)</f>
        <v>124</v>
      </c>
      <c r="M7" s="58">
        <f>SUM($M$8:$M$41)</f>
        <v>15126</v>
      </c>
      <c r="N7" s="58">
        <f>SUM($N$8:$N$41)</f>
        <v>308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689</v>
      </c>
      <c r="X7" s="58">
        <f>SUM($X$8:$X$41)</f>
        <v>0</v>
      </c>
      <c r="Y7" s="58">
        <f>SUM($Y$8:$Y$41)</f>
        <v>56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6358</v>
      </c>
      <c r="AF7" s="58">
        <f>SUM($AF$8:$AF$41)</f>
        <v>0</v>
      </c>
      <c r="AG7" s="58">
        <f>SUM($AG$8:$AG$41)</f>
        <v>0</v>
      </c>
      <c r="AH7" s="58">
        <f>SUM($AH$8:$AH$41)</f>
        <v>8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2299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2299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140</v>
      </c>
      <c r="C9" s="49" t="s">
        <v>141</v>
      </c>
      <c r="D9" s="39">
        <f>SUM(E9:AH9)</f>
        <v>1096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567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230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299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139</v>
      </c>
      <c r="B10" s="50" t="s">
        <v>164</v>
      </c>
      <c r="C10" s="49" t="s">
        <v>165</v>
      </c>
      <c r="D10" s="39">
        <f>SUM(E10:AH10)</f>
        <v>36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24</v>
      </c>
      <c r="M10" s="39">
        <v>10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206</v>
      </c>
      <c r="C12" s="49" t="s">
        <v>210</v>
      </c>
      <c r="D12" s="39">
        <f>SUM(E12:AH12)</f>
        <v>621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1</v>
      </c>
      <c r="L12" s="39">
        <v>0</v>
      </c>
      <c r="M12" s="39">
        <v>515</v>
      </c>
      <c r="N12" s="39">
        <v>105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229</v>
      </c>
      <c r="C13" s="49" t="s">
        <v>230</v>
      </c>
      <c r="D13" s="39">
        <f>SUM(E13:AH13)</f>
        <v>65</v>
      </c>
      <c r="E13" s="39">
        <v>30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23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12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2872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2766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50</v>
      </c>
      <c r="X14" s="39">
        <v>0</v>
      </c>
      <c r="Y14" s="39">
        <v>56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250</v>
      </c>
      <c r="C15" s="49" t="s">
        <v>248</v>
      </c>
      <c r="D15" s="39">
        <f>SUM(E15:AH15)</f>
        <v>345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345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254</v>
      </c>
      <c r="C16" s="49" t="s">
        <v>255</v>
      </c>
      <c r="D16" s="39">
        <f>SUM(E16:AH16)</f>
        <v>5</v>
      </c>
      <c r="E16" s="39">
        <v>1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4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265</v>
      </c>
      <c r="C17" s="49" t="s">
        <v>264</v>
      </c>
      <c r="D17" s="39">
        <f>SUM(E17:AH17)</f>
        <v>556</v>
      </c>
      <c r="E17" s="39">
        <v>203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252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101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267</v>
      </c>
      <c r="D18" s="39">
        <f>SUM(E18:AH18)</f>
        <v>26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26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283</v>
      </c>
      <c r="C20" s="49" t="s">
        <v>288</v>
      </c>
      <c r="D20" s="39">
        <f>SUM(E20:AH20)</f>
        <v>8248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2530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5710</v>
      </c>
      <c r="AF20" s="39">
        <v>0</v>
      </c>
      <c r="AG20" s="39">
        <v>0</v>
      </c>
      <c r="AH20" s="39">
        <v>8</v>
      </c>
    </row>
    <row r="21" spans="1:34" s="10" customFormat="1" ht="12" customHeight="1">
      <c r="A21" s="49" t="s">
        <v>129</v>
      </c>
      <c r="B21" s="50" t="s">
        <v>296</v>
      </c>
      <c r="C21" s="49" t="s">
        <v>297</v>
      </c>
      <c r="D21" s="39">
        <f>SUM(E21:AH21)</f>
        <v>200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200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110</v>
      </c>
      <c r="E22" s="39">
        <v>1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14</v>
      </c>
      <c r="N22" s="39">
        <v>4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91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309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436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352</v>
      </c>
      <c r="N24" s="39">
        <v>50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34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590</v>
      </c>
      <c r="E25" s="39">
        <v>142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402</v>
      </c>
      <c r="N25" s="39">
        <v>46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329</v>
      </c>
      <c r="C26" s="49" t="s">
        <v>330</v>
      </c>
      <c r="D26" s="39">
        <f>SUM(E26:AH26)</f>
        <v>2514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2471</v>
      </c>
      <c r="N26" s="39">
        <v>43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346</v>
      </c>
      <c r="C28" s="49" t="s">
        <v>345</v>
      </c>
      <c r="D28" s="39">
        <f>SUM(E28:AH28)</f>
        <v>645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638</v>
      </c>
      <c r="N28" s="39">
        <v>7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14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10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3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356</v>
      </c>
      <c r="C30" s="49" t="s">
        <v>359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381</v>
      </c>
      <c r="C31" s="49" t="s">
        <v>380</v>
      </c>
      <c r="D31" s="39">
        <f>SUM(E31:AH31)</f>
        <v>240</v>
      </c>
      <c r="E31" s="39">
        <v>6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181</v>
      </c>
      <c r="N31" s="39">
        <v>53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397</v>
      </c>
      <c r="C32" s="49" t="s">
        <v>398</v>
      </c>
      <c r="D32" s="39">
        <f>SUM(E32:AH32)</f>
        <v>2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2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406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410</v>
      </c>
      <c r="C34" s="49" t="s">
        <v>413</v>
      </c>
      <c r="D34" s="39">
        <f>SUM(E34:AH34)</f>
        <v>392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155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237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419</v>
      </c>
      <c r="C35" s="49" t="s">
        <v>422</v>
      </c>
      <c r="D35" s="39">
        <f>SUM(E35:AH35)</f>
        <v>1092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838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254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428</v>
      </c>
      <c r="C36" s="49" t="s">
        <v>427</v>
      </c>
      <c r="D36" s="39">
        <f>SUM(E36:AH36)</f>
        <v>23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23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SUM(E37:AH37)</f>
        <v>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3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3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338</v>
      </c>
      <c r="B38" s="50" t="s">
        <v>440</v>
      </c>
      <c r="C38" s="49" t="s">
        <v>441</v>
      </c>
      <c r="D38" s="39">
        <f>SUM(E38:AH38)</f>
        <v>440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440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461</v>
      </c>
      <c r="C39" s="49" t="s">
        <v>462</v>
      </c>
      <c r="D39" s="39">
        <f>SUM(E39:AH39)</f>
        <v>60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60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481</v>
      </c>
      <c r="C40" s="49" t="s">
        <v>484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491</v>
      </c>
      <c r="C41" s="49" t="s">
        <v>492</v>
      </c>
      <c r="D41" s="39">
        <f>SUM(E41:AH41)</f>
        <v>120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100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757" priority="36" stopIfTrue="1">
      <formula>$A42&lt;&gt;""</formula>
    </cfRule>
  </conditionalFormatting>
  <conditionalFormatting sqref="A8:AH8">
    <cfRule type="expression" dxfId="756" priority="35" stopIfTrue="1">
      <formula>$A8&lt;&gt;""</formula>
    </cfRule>
  </conditionalFormatting>
  <conditionalFormatting sqref="A9:AH9">
    <cfRule type="expression" dxfId="755" priority="34" stopIfTrue="1">
      <formula>$A9&lt;&gt;""</formula>
    </cfRule>
  </conditionalFormatting>
  <conditionalFormatting sqref="A10:AH10">
    <cfRule type="expression" dxfId="754" priority="33" stopIfTrue="1">
      <formula>$A10&lt;&gt;""</formula>
    </cfRule>
  </conditionalFormatting>
  <conditionalFormatting sqref="A11:AH11">
    <cfRule type="expression" dxfId="753" priority="32" stopIfTrue="1">
      <formula>$A11&lt;&gt;""</formula>
    </cfRule>
  </conditionalFormatting>
  <conditionalFormatting sqref="A12:AH12">
    <cfRule type="expression" dxfId="752" priority="31" stopIfTrue="1">
      <formula>$A12&lt;&gt;""</formula>
    </cfRule>
  </conditionalFormatting>
  <conditionalFormatting sqref="A13:AH13">
    <cfRule type="expression" dxfId="751" priority="30" stopIfTrue="1">
      <formula>$A13&lt;&gt;""</formula>
    </cfRule>
  </conditionalFormatting>
  <conditionalFormatting sqref="A14:AH14">
    <cfRule type="expression" dxfId="750" priority="29" stopIfTrue="1">
      <formula>$A14&lt;&gt;""</formula>
    </cfRule>
  </conditionalFormatting>
  <conditionalFormatting sqref="A15:AH15">
    <cfRule type="expression" dxfId="749" priority="28" stopIfTrue="1">
      <formula>$A15&lt;&gt;""</formula>
    </cfRule>
  </conditionalFormatting>
  <conditionalFormatting sqref="A16:AH16">
    <cfRule type="expression" dxfId="748" priority="27" stopIfTrue="1">
      <formula>$A16&lt;&gt;""</formula>
    </cfRule>
  </conditionalFormatting>
  <conditionalFormatting sqref="A17:AH17">
    <cfRule type="expression" dxfId="747" priority="26" stopIfTrue="1">
      <formula>$A17&lt;&gt;""</formula>
    </cfRule>
  </conditionalFormatting>
  <conditionalFormatting sqref="A18:AH18">
    <cfRule type="expression" dxfId="746" priority="25" stopIfTrue="1">
      <formula>$A18&lt;&gt;""</formula>
    </cfRule>
  </conditionalFormatting>
  <conditionalFormatting sqref="A19:AH19">
    <cfRule type="expression" dxfId="745" priority="24" stopIfTrue="1">
      <formula>$A19&lt;&gt;""</formula>
    </cfRule>
  </conditionalFormatting>
  <conditionalFormatting sqref="A20:AH20">
    <cfRule type="expression" dxfId="744" priority="23" stopIfTrue="1">
      <formula>$A20&lt;&gt;""</formula>
    </cfRule>
  </conditionalFormatting>
  <conditionalFormatting sqref="A21:AH21">
    <cfRule type="expression" dxfId="743" priority="22" stopIfTrue="1">
      <formula>$A21&lt;&gt;""</formula>
    </cfRule>
  </conditionalFormatting>
  <conditionalFormatting sqref="A22:AH22">
    <cfRule type="expression" dxfId="742" priority="21" stopIfTrue="1">
      <formula>$A22&lt;&gt;""</formula>
    </cfRule>
  </conditionalFormatting>
  <conditionalFormatting sqref="A23:AH23">
    <cfRule type="expression" dxfId="741" priority="20" stopIfTrue="1">
      <formula>$A23&lt;&gt;""</formula>
    </cfRule>
  </conditionalFormatting>
  <conditionalFormatting sqref="A24:AH24">
    <cfRule type="expression" dxfId="740" priority="19" stopIfTrue="1">
      <formula>$A24&lt;&gt;""</formula>
    </cfRule>
  </conditionalFormatting>
  <conditionalFormatting sqref="A25:AH25">
    <cfRule type="expression" dxfId="739" priority="18" stopIfTrue="1">
      <formula>$A25&lt;&gt;""</formula>
    </cfRule>
  </conditionalFormatting>
  <conditionalFormatting sqref="A26:AH26">
    <cfRule type="expression" dxfId="738" priority="17" stopIfTrue="1">
      <formula>$A26&lt;&gt;""</formula>
    </cfRule>
  </conditionalFormatting>
  <conditionalFormatting sqref="A27:AH27">
    <cfRule type="expression" dxfId="737" priority="16" stopIfTrue="1">
      <formula>$A27&lt;&gt;""</formula>
    </cfRule>
  </conditionalFormatting>
  <conditionalFormatting sqref="A28:AH28">
    <cfRule type="expression" dxfId="736" priority="15" stopIfTrue="1">
      <formula>$A28&lt;&gt;""</formula>
    </cfRule>
  </conditionalFormatting>
  <conditionalFormatting sqref="A29:AH29">
    <cfRule type="expression" dxfId="735" priority="14" stopIfTrue="1">
      <formula>$A29&lt;&gt;""</formula>
    </cfRule>
  </conditionalFormatting>
  <conditionalFormatting sqref="A30:AH30">
    <cfRule type="expression" dxfId="734" priority="13" stopIfTrue="1">
      <formula>$A30&lt;&gt;""</formula>
    </cfRule>
  </conditionalFormatting>
  <conditionalFormatting sqref="A31:AH31">
    <cfRule type="expression" dxfId="733" priority="12" stopIfTrue="1">
      <formula>$A31&lt;&gt;""</formula>
    </cfRule>
  </conditionalFormatting>
  <conditionalFormatting sqref="A32:AH32">
    <cfRule type="expression" dxfId="732" priority="11" stopIfTrue="1">
      <formula>$A32&lt;&gt;""</formula>
    </cfRule>
  </conditionalFormatting>
  <conditionalFormatting sqref="A33:AH33">
    <cfRule type="expression" dxfId="731" priority="10" stopIfTrue="1">
      <formula>$A33&lt;&gt;""</formula>
    </cfRule>
  </conditionalFormatting>
  <conditionalFormatting sqref="A34:AH34">
    <cfRule type="expression" dxfId="730" priority="9" stopIfTrue="1">
      <formula>$A34&lt;&gt;""</formula>
    </cfRule>
  </conditionalFormatting>
  <conditionalFormatting sqref="A35:AH35">
    <cfRule type="expression" dxfId="729" priority="8" stopIfTrue="1">
      <formula>$A35&lt;&gt;""</formula>
    </cfRule>
  </conditionalFormatting>
  <conditionalFormatting sqref="A36:AH36">
    <cfRule type="expression" dxfId="728" priority="7" stopIfTrue="1">
      <formula>$A36&lt;&gt;""</formula>
    </cfRule>
  </conditionalFormatting>
  <conditionalFormatting sqref="A37:AH37">
    <cfRule type="expression" dxfId="727" priority="6" stopIfTrue="1">
      <formula>$A37&lt;&gt;""</formula>
    </cfRule>
  </conditionalFormatting>
  <conditionalFormatting sqref="A38:AH38">
    <cfRule type="expression" dxfId="726" priority="5" stopIfTrue="1">
      <formula>$A38&lt;&gt;""</formula>
    </cfRule>
  </conditionalFormatting>
  <conditionalFormatting sqref="A39:AH39">
    <cfRule type="expression" dxfId="725" priority="4" stopIfTrue="1">
      <formula>$A39&lt;&gt;""</formula>
    </cfRule>
  </conditionalFormatting>
  <conditionalFormatting sqref="A40:AH40">
    <cfRule type="expression" dxfId="724" priority="3" stopIfTrue="1">
      <formula>$A40&lt;&gt;""</formula>
    </cfRule>
  </conditionalFormatting>
  <conditionalFormatting sqref="A41:AH41">
    <cfRule type="expression" dxfId="723" priority="2" stopIfTrue="1">
      <formula>$A41&lt;&gt;""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1564</v>
      </c>
      <c r="E7" s="58">
        <f>SUM($E$8:$E$41)</f>
        <v>0</v>
      </c>
      <c r="F7" s="58">
        <f>SUM($F$8:$F$41)</f>
        <v>8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632</v>
      </c>
      <c r="O7" s="58">
        <f>SUM($O$8:$O$41)</f>
        <v>0</v>
      </c>
      <c r="P7" s="58">
        <f>SUM($P$8:$P$41)</f>
        <v>916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4</v>
      </c>
      <c r="X7" s="58">
        <f>SUM($X$8:$X$41)</f>
        <v>0</v>
      </c>
      <c r="Y7" s="58">
        <f>SUM($Y$8:$Y$41)</f>
        <v>4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706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706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187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152</v>
      </c>
      <c r="B12" s="50" t="s">
        <v>206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227</v>
      </c>
      <c r="C13" s="49" t="s">
        <v>230</v>
      </c>
      <c r="D13" s="39">
        <f>SUM(E13:AH13)</f>
        <v>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3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97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97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254</v>
      </c>
      <c r="C16" s="49" t="s">
        <v>255</v>
      </c>
      <c r="D16" s="39">
        <f>SUM(E16:AH16)</f>
        <v>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4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4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260</v>
      </c>
      <c r="C17" s="49" t="s">
        <v>264</v>
      </c>
      <c r="D17" s="39">
        <f>SUM(E17:AH17)</f>
        <v>136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33</v>
      </c>
      <c r="O17" s="39">
        <v>0</v>
      </c>
      <c r="P17" s="39">
        <v>103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271</v>
      </c>
      <c r="C18" s="49" t="s">
        <v>267</v>
      </c>
      <c r="D18" s="39">
        <f>SUM(E18:AH18)</f>
        <v>44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5</v>
      </c>
      <c r="O18" s="39">
        <v>0</v>
      </c>
      <c r="P18" s="39">
        <v>39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276</v>
      </c>
      <c r="C19" s="49" t="s">
        <v>281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284</v>
      </c>
      <c r="D20" s="39">
        <f>SUM(E20:AH20)</f>
        <v>439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439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329</v>
      </c>
      <c r="C26" s="49" t="s">
        <v>330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360</v>
      </c>
      <c r="C30" s="49" t="s">
        <v>357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384</v>
      </c>
      <c r="C31" s="49" t="s">
        <v>385</v>
      </c>
      <c r="D31" s="39">
        <f>SUM(E31:AH31)</f>
        <v>12</v>
      </c>
      <c r="E31" s="39">
        <v>0</v>
      </c>
      <c r="F31" s="39">
        <v>8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4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397</v>
      </c>
      <c r="C32" s="49" t="s">
        <v>399</v>
      </c>
      <c r="D32" s="39">
        <f>SUM(E32:AH32)</f>
        <v>2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2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403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414</v>
      </c>
      <c r="C34" s="49" t="s">
        <v>412</v>
      </c>
      <c r="D34" s="39">
        <f>SUM(E34:AH34)</f>
        <v>29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29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420</v>
      </c>
      <c r="D35" s="39">
        <f>SUM(E35:AH35)</f>
        <v>15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15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428</v>
      </c>
      <c r="C36" s="49" t="s">
        <v>427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434</v>
      </c>
      <c r="C37" s="49" t="s">
        <v>435</v>
      </c>
      <c r="D37" s="39">
        <f>SUM(E37:AH37)</f>
        <v>1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1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442</v>
      </c>
      <c r="C38" s="49" t="s">
        <v>443</v>
      </c>
      <c r="D38" s="39">
        <f>SUM(E38:AH38)</f>
        <v>70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53</v>
      </c>
      <c r="O38" s="39">
        <v>0</v>
      </c>
      <c r="P38" s="39">
        <v>17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463</v>
      </c>
      <c r="C39" s="49" t="s">
        <v>464</v>
      </c>
      <c r="D39" s="39">
        <f>SUM(E39:AH39)</f>
        <v>2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2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481</v>
      </c>
      <c r="C40" s="49" t="s">
        <v>484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488</v>
      </c>
      <c r="C41" s="49" t="s">
        <v>489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721" priority="36" stopIfTrue="1">
      <formula>$A42&lt;&gt;""</formula>
    </cfRule>
  </conditionalFormatting>
  <conditionalFormatting sqref="A8:AH8">
    <cfRule type="expression" dxfId="720" priority="35" stopIfTrue="1">
      <formula>$A8&lt;&gt;""</formula>
    </cfRule>
  </conditionalFormatting>
  <conditionalFormatting sqref="A9:AH9">
    <cfRule type="expression" dxfId="719" priority="34" stopIfTrue="1">
      <formula>$A9&lt;&gt;""</formula>
    </cfRule>
  </conditionalFormatting>
  <conditionalFormatting sqref="A10:AH10">
    <cfRule type="expression" dxfId="718" priority="33" stopIfTrue="1">
      <formula>$A10&lt;&gt;""</formula>
    </cfRule>
  </conditionalFormatting>
  <conditionalFormatting sqref="A11:AH11">
    <cfRule type="expression" dxfId="717" priority="32" stopIfTrue="1">
      <formula>$A11&lt;&gt;""</formula>
    </cfRule>
  </conditionalFormatting>
  <conditionalFormatting sqref="A12:AH12">
    <cfRule type="expression" dxfId="716" priority="31" stopIfTrue="1">
      <formula>$A12&lt;&gt;""</formula>
    </cfRule>
  </conditionalFormatting>
  <conditionalFormatting sqref="A13:AH13">
    <cfRule type="expression" dxfId="715" priority="30" stopIfTrue="1">
      <formula>$A13&lt;&gt;""</formula>
    </cfRule>
  </conditionalFormatting>
  <conditionalFormatting sqref="A14:AH14">
    <cfRule type="expression" dxfId="714" priority="29" stopIfTrue="1">
      <formula>$A14&lt;&gt;""</formula>
    </cfRule>
  </conditionalFormatting>
  <conditionalFormatting sqref="A15:AH15">
    <cfRule type="expression" dxfId="713" priority="28" stopIfTrue="1">
      <formula>$A15&lt;&gt;""</formula>
    </cfRule>
  </conditionalFormatting>
  <conditionalFormatting sqref="A16:AH16">
    <cfRule type="expression" dxfId="712" priority="27" stopIfTrue="1">
      <formula>$A16&lt;&gt;""</formula>
    </cfRule>
  </conditionalFormatting>
  <conditionalFormatting sqref="A17:AH17">
    <cfRule type="expression" dxfId="711" priority="26" stopIfTrue="1">
      <formula>$A17&lt;&gt;""</formula>
    </cfRule>
  </conditionalFormatting>
  <conditionalFormatting sqref="A18:AH18">
    <cfRule type="expression" dxfId="710" priority="25" stopIfTrue="1">
      <formula>$A18&lt;&gt;""</formula>
    </cfRule>
  </conditionalFormatting>
  <conditionalFormatting sqref="A19:AH19">
    <cfRule type="expression" dxfId="709" priority="24" stopIfTrue="1">
      <formula>$A19&lt;&gt;""</formula>
    </cfRule>
  </conditionalFormatting>
  <conditionalFormatting sqref="A20:AH20">
    <cfRule type="expression" dxfId="708" priority="23" stopIfTrue="1">
      <formula>$A20&lt;&gt;""</formula>
    </cfRule>
  </conditionalFormatting>
  <conditionalFormatting sqref="A21:AH21">
    <cfRule type="expression" dxfId="707" priority="22" stopIfTrue="1">
      <formula>$A21&lt;&gt;""</formula>
    </cfRule>
  </conditionalFormatting>
  <conditionalFormatting sqref="A22:AH22">
    <cfRule type="expression" dxfId="706" priority="21" stopIfTrue="1">
      <formula>$A22&lt;&gt;""</formula>
    </cfRule>
  </conditionalFormatting>
  <conditionalFormatting sqref="A23:AH23">
    <cfRule type="expression" dxfId="705" priority="20" stopIfTrue="1">
      <formula>$A23&lt;&gt;""</formula>
    </cfRule>
  </conditionalFormatting>
  <conditionalFormatting sqref="A24:AH24">
    <cfRule type="expression" dxfId="704" priority="19" stopIfTrue="1">
      <formula>$A24&lt;&gt;""</formula>
    </cfRule>
  </conditionalFormatting>
  <conditionalFormatting sqref="A25:AH25">
    <cfRule type="expression" dxfId="703" priority="18" stopIfTrue="1">
      <formula>$A25&lt;&gt;""</formula>
    </cfRule>
  </conditionalFormatting>
  <conditionalFormatting sqref="A26:AH26">
    <cfRule type="expression" dxfId="702" priority="17" stopIfTrue="1">
      <formula>$A26&lt;&gt;""</formula>
    </cfRule>
  </conditionalFormatting>
  <conditionalFormatting sqref="A27:AH27">
    <cfRule type="expression" dxfId="701" priority="16" stopIfTrue="1">
      <formula>$A27&lt;&gt;""</formula>
    </cfRule>
  </conditionalFormatting>
  <conditionalFormatting sqref="A28:AH28">
    <cfRule type="expression" dxfId="700" priority="15" stopIfTrue="1">
      <formula>$A28&lt;&gt;""</formula>
    </cfRule>
  </conditionalFormatting>
  <conditionalFormatting sqref="A29:AH29">
    <cfRule type="expression" dxfId="699" priority="14" stopIfTrue="1">
      <formula>$A29&lt;&gt;""</formula>
    </cfRule>
  </conditionalFormatting>
  <conditionalFormatting sqref="A30:AH30">
    <cfRule type="expression" dxfId="698" priority="13" stopIfTrue="1">
      <formula>$A30&lt;&gt;""</formula>
    </cfRule>
  </conditionalFormatting>
  <conditionalFormatting sqref="A31:AH31">
    <cfRule type="expression" dxfId="697" priority="12" stopIfTrue="1">
      <formula>$A31&lt;&gt;""</formula>
    </cfRule>
  </conditionalFormatting>
  <conditionalFormatting sqref="A32:AH32">
    <cfRule type="expression" dxfId="696" priority="11" stopIfTrue="1">
      <formula>$A32&lt;&gt;""</formula>
    </cfRule>
  </conditionalFormatting>
  <conditionalFormatting sqref="A33:AH33">
    <cfRule type="expression" dxfId="695" priority="10" stopIfTrue="1">
      <formula>$A33&lt;&gt;""</formula>
    </cfRule>
  </conditionalFormatting>
  <conditionalFormatting sqref="A34:AH34">
    <cfRule type="expression" dxfId="694" priority="9" stopIfTrue="1">
      <formula>$A34&lt;&gt;""</formula>
    </cfRule>
  </conditionalFormatting>
  <conditionalFormatting sqref="A35:AH35">
    <cfRule type="expression" dxfId="693" priority="8" stopIfTrue="1">
      <formula>$A35&lt;&gt;""</formula>
    </cfRule>
  </conditionalFormatting>
  <conditionalFormatting sqref="A36:AH36">
    <cfRule type="expression" dxfId="692" priority="7" stopIfTrue="1">
      <formula>$A36&lt;&gt;""</formula>
    </cfRule>
  </conditionalFormatting>
  <conditionalFormatting sqref="A37:AH37">
    <cfRule type="expression" dxfId="691" priority="6" stopIfTrue="1">
      <formula>$A37&lt;&gt;""</formula>
    </cfRule>
  </conditionalFormatting>
  <conditionalFormatting sqref="A38:AH38">
    <cfRule type="expression" dxfId="690" priority="5" stopIfTrue="1">
      <formula>$A38&lt;&gt;""</formula>
    </cfRule>
  </conditionalFormatting>
  <conditionalFormatting sqref="A39:AH39">
    <cfRule type="expression" dxfId="689" priority="4" stopIfTrue="1">
      <formula>$A39&lt;&gt;""</formula>
    </cfRule>
  </conditionalFormatting>
  <conditionalFormatting sqref="A40:AH40">
    <cfRule type="expression" dxfId="688" priority="3" stopIfTrue="1">
      <formula>$A40&lt;&gt;""</formula>
    </cfRule>
  </conditionalFormatting>
  <conditionalFormatting sqref="A41:AH41">
    <cfRule type="expression" dxfId="687" priority="2" stopIfTrue="1">
      <formula>$A41&lt;&gt;""</formula>
    </cfRule>
  </conditionalFormatting>
  <conditionalFormatting sqref="A7:AH7">
    <cfRule type="expression" dxfId="6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13962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2249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11713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164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188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214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229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690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690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247</v>
      </c>
      <c r="C15" s="49" t="s">
        <v>251</v>
      </c>
      <c r="D15" s="39">
        <f>SUM(E15:AH15)</f>
        <v>1542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1542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254</v>
      </c>
      <c r="C16" s="49" t="s">
        <v>255</v>
      </c>
      <c r="D16" s="39">
        <f>SUM(E16:AH16)</f>
        <v>43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43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265</v>
      </c>
      <c r="C17" s="49" t="s">
        <v>261</v>
      </c>
      <c r="D17" s="39">
        <f>SUM(E17:AH17)</f>
        <v>3660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3660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266</v>
      </c>
      <c r="C18" s="49" t="s">
        <v>267</v>
      </c>
      <c r="D18" s="39">
        <f>SUM(E18:AH18)</f>
        <v>5069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5069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276</v>
      </c>
      <c r="C19" s="49" t="s">
        <v>281</v>
      </c>
      <c r="D19" s="39">
        <f>SUM(E19:AH19)</f>
        <v>2028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2028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287</v>
      </c>
      <c r="C20" s="49" t="s">
        <v>289</v>
      </c>
      <c r="D20" s="39">
        <f>SUM(E20:AH20)</f>
        <v>913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913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309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327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329</v>
      </c>
      <c r="C26" s="49" t="s">
        <v>333</v>
      </c>
      <c r="D26" s="39">
        <f>SUM(E26:AH26)</f>
        <v>17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336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346</v>
      </c>
      <c r="C28" s="49" t="s">
        <v>344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188</v>
      </c>
      <c r="B30" s="50" t="s">
        <v>361</v>
      </c>
      <c r="C30" s="49" t="s">
        <v>362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384</v>
      </c>
      <c r="C31" s="49" t="s">
        <v>386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397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403</v>
      </c>
      <c r="C33" s="49" t="s">
        <v>407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426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188</v>
      </c>
      <c r="B38" s="50" t="s">
        <v>444</v>
      </c>
      <c r="C38" s="49" t="s">
        <v>445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465</v>
      </c>
      <c r="B39" s="50" t="s">
        <v>466</v>
      </c>
      <c r="C39" s="49" t="s">
        <v>467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485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488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685" priority="36" stopIfTrue="1">
      <formula>$A42&lt;&gt;""</formula>
    </cfRule>
  </conditionalFormatting>
  <conditionalFormatting sqref="A8:AH8">
    <cfRule type="expression" dxfId="684" priority="35" stopIfTrue="1">
      <formula>$A8&lt;&gt;""</formula>
    </cfRule>
  </conditionalFormatting>
  <conditionalFormatting sqref="A9:AH9">
    <cfRule type="expression" dxfId="683" priority="34" stopIfTrue="1">
      <formula>$A9&lt;&gt;""</formula>
    </cfRule>
  </conditionalFormatting>
  <conditionalFormatting sqref="A10:AH10">
    <cfRule type="expression" dxfId="682" priority="33" stopIfTrue="1">
      <formula>$A10&lt;&gt;""</formula>
    </cfRule>
  </conditionalFormatting>
  <conditionalFormatting sqref="A11:AH11">
    <cfRule type="expression" dxfId="681" priority="32" stopIfTrue="1">
      <formula>$A11&lt;&gt;""</formula>
    </cfRule>
  </conditionalFormatting>
  <conditionalFormatting sqref="A12:AH12">
    <cfRule type="expression" dxfId="680" priority="31" stopIfTrue="1">
      <formula>$A12&lt;&gt;""</formula>
    </cfRule>
  </conditionalFormatting>
  <conditionalFormatting sqref="A13:AH13">
    <cfRule type="expression" dxfId="679" priority="30" stopIfTrue="1">
      <formula>$A13&lt;&gt;""</formula>
    </cfRule>
  </conditionalFormatting>
  <conditionalFormatting sqref="A14:AH14">
    <cfRule type="expression" dxfId="678" priority="29" stopIfTrue="1">
      <formula>$A14&lt;&gt;""</formula>
    </cfRule>
  </conditionalFormatting>
  <conditionalFormatting sqref="A15:AH15">
    <cfRule type="expression" dxfId="677" priority="28" stopIfTrue="1">
      <formula>$A15&lt;&gt;""</formula>
    </cfRule>
  </conditionalFormatting>
  <conditionalFormatting sqref="A16:AH16">
    <cfRule type="expression" dxfId="676" priority="27" stopIfTrue="1">
      <formula>$A16&lt;&gt;""</formula>
    </cfRule>
  </conditionalFormatting>
  <conditionalFormatting sqref="A17:AH17">
    <cfRule type="expression" dxfId="675" priority="26" stopIfTrue="1">
      <formula>$A17&lt;&gt;""</formula>
    </cfRule>
  </conditionalFormatting>
  <conditionalFormatting sqref="A18:AH18">
    <cfRule type="expression" dxfId="674" priority="25" stopIfTrue="1">
      <formula>$A18&lt;&gt;""</formula>
    </cfRule>
  </conditionalFormatting>
  <conditionalFormatting sqref="A19:AH19">
    <cfRule type="expression" dxfId="673" priority="24" stopIfTrue="1">
      <formula>$A19&lt;&gt;""</formula>
    </cfRule>
  </conditionalFormatting>
  <conditionalFormatting sqref="A20:AH20">
    <cfRule type="expression" dxfId="672" priority="23" stopIfTrue="1">
      <formula>$A20&lt;&gt;""</formula>
    </cfRule>
  </conditionalFormatting>
  <conditionalFormatting sqref="A21:AH21">
    <cfRule type="expression" dxfId="671" priority="22" stopIfTrue="1">
      <formula>$A21&lt;&gt;""</formula>
    </cfRule>
  </conditionalFormatting>
  <conditionalFormatting sqref="A22:AH22">
    <cfRule type="expression" dxfId="670" priority="21" stopIfTrue="1">
      <formula>$A22&lt;&gt;""</formula>
    </cfRule>
  </conditionalFormatting>
  <conditionalFormatting sqref="A23:AH23">
    <cfRule type="expression" dxfId="669" priority="20" stopIfTrue="1">
      <formula>$A23&lt;&gt;""</formula>
    </cfRule>
  </conditionalFormatting>
  <conditionalFormatting sqref="A24:AH24">
    <cfRule type="expression" dxfId="668" priority="19" stopIfTrue="1">
      <formula>$A24&lt;&gt;""</formula>
    </cfRule>
  </conditionalFormatting>
  <conditionalFormatting sqref="A25:AH25">
    <cfRule type="expression" dxfId="667" priority="18" stopIfTrue="1">
      <formula>$A25&lt;&gt;""</formula>
    </cfRule>
  </conditionalFormatting>
  <conditionalFormatting sqref="A26:AH26">
    <cfRule type="expression" dxfId="666" priority="17" stopIfTrue="1">
      <formula>$A26&lt;&gt;""</formula>
    </cfRule>
  </conditionalFormatting>
  <conditionalFormatting sqref="A27:AH27">
    <cfRule type="expression" dxfId="665" priority="16" stopIfTrue="1">
      <formula>$A27&lt;&gt;""</formula>
    </cfRule>
  </conditionalFormatting>
  <conditionalFormatting sqref="A28:AH28">
    <cfRule type="expression" dxfId="664" priority="15" stopIfTrue="1">
      <formula>$A28&lt;&gt;""</formula>
    </cfRule>
  </conditionalFormatting>
  <conditionalFormatting sqref="A29:AH29">
    <cfRule type="expression" dxfId="663" priority="14" stopIfTrue="1">
      <formula>$A29&lt;&gt;""</formula>
    </cfRule>
  </conditionalFormatting>
  <conditionalFormatting sqref="A30:AH30">
    <cfRule type="expression" dxfId="662" priority="13" stopIfTrue="1">
      <formula>$A30&lt;&gt;""</formula>
    </cfRule>
  </conditionalFormatting>
  <conditionalFormatting sqref="A31:AH31">
    <cfRule type="expression" dxfId="661" priority="12" stopIfTrue="1">
      <formula>$A31&lt;&gt;""</formula>
    </cfRule>
  </conditionalFormatting>
  <conditionalFormatting sqref="A32:AH32">
    <cfRule type="expression" dxfId="660" priority="11" stopIfTrue="1">
      <formula>$A32&lt;&gt;""</formula>
    </cfRule>
  </conditionalFormatting>
  <conditionalFormatting sqref="A33:AH33">
    <cfRule type="expression" dxfId="659" priority="10" stopIfTrue="1">
      <formula>$A33&lt;&gt;""</formula>
    </cfRule>
  </conditionalFormatting>
  <conditionalFormatting sqref="A34:AH34">
    <cfRule type="expression" dxfId="658" priority="9" stopIfTrue="1">
      <formula>$A34&lt;&gt;""</formula>
    </cfRule>
  </conditionalFormatting>
  <conditionalFormatting sqref="A35:AH35">
    <cfRule type="expression" dxfId="657" priority="8" stopIfTrue="1">
      <formula>$A35&lt;&gt;""</formula>
    </cfRule>
  </conditionalFormatting>
  <conditionalFormatting sqref="A36:AH36">
    <cfRule type="expression" dxfId="656" priority="7" stopIfTrue="1">
      <formula>$A36&lt;&gt;""</formula>
    </cfRule>
  </conditionalFormatting>
  <conditionalFormatting sqref="A37:AH37">
    <cfRule type="expression" dxfId="655" priority="6" stopIfTrue="1">
      <formula>$A37&lt;&gt;""</formula>
    </cfRule>
  </conditionalFormatting>
  <conditionalFormatting sqref="A38:AH38">
    <cfRule type="expression" dxfId="654" priority="5" stopIfTrue="1">
      <formula>$A38&lt;&gt;""</formula>
    </cfRule>
  </conditionalFormatting>
  <conditionalFormatting sqref="A39:AH39">
    <cfRule type="expression" dxfId="653" priority="4" stopIfTrue="1">
      <formula>$A39&lt;&gt;""</formula>
    </cfRule>
  </conditionalFormatting>
  <conditionalFormatting sqref="A40:AH40">
    <cfRule type="expression" dxfId="652" priority="3" stopIfTrue="1">
      <formula>$A40&lt;&gt;""</formula>
    </cfRule>
  </conditionalFormatting>
  <conditionalFormatting sqref="A41:AH41">
    <cfRule type="expression" dxfId="651" priority="2" stopIfTrue="1">
      <formula>$A41&lt;&gt;""</formula>
    </cfRule>
  </conditionalFormatting>
  <conditionalFormatting sqref="A7:AH7">
    <cfRule type="expression" dxfId="6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144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162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191</v>
      </c>
      <c r="B11" s="50" t="s">
        <v>187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214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229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254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265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283</v>
      </c>
      <c r="C20" s="49" t="s">
        <v>284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298</v>
      </c>
      <c r="C21" s="49" t="s">
        <v>299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301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315</v>
      </c>
      <c r="C24" s="49" t="s">
        <v>316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327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346</v>
      </c>
      <c r="C28" s="49" t="s">
        <v>344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152</v>
      </c>
      <c r="B30" s="50" t="s">
        <v>363</v>
      </c>
      <c r="C30" s="49" t="s">
        <v>364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387</v>
      </c>
      <c r="C31" s="49" t="s">
        <v>380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400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403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428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434</v>
      </c>
      <c r="C37" s="49" t="s">
        <v>430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446</v>
      </c>
      <c r="B38" s="50" t="s">
        <v>436</v>
      </c>
      <c r="C38" s="49" t="s">
        <v>437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273</v>
      </c>
      <c r="B39" s="50" t="s">
        <v>468</v>
      </c>
      <c r="C39" s="49" t="s">
        <v>462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129</v>
      </c>
      <c r="B41" s="50" t="s">
        <v>491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649" priority="36" stopIfTrue="1">
      <formula>$A42&lt;&gt;""</formula>
    </cfRule>
  </conditionalFormatting>
  <conditionalFormatting sqref="A8:AH8">
    <cfRule type="expression" dxfId="648" priority="35" stopIfTrue="1">
      <formula>$A8&lt;&gt;""</formula>
    </cfRule>
  </conditionalFormatting>
  <conditionalFormatting sqref="A9:AH9">
    <cfRule type="expression" dxfId="647" priority="34" stopIfTrue="1">
      <formula>$A9&lt;&gt;""</formula>
    </cfRule>
  </conditionalFormatting>
  <conditionalFormatting sqref="A10:AH10">
    <cfRule type="expression" dxfId="646" priority="33" stopIfTrue="1">
      <formula>$A10&lt;&gt;""</formula>
    </cfRule>
  </conditionalFormatting>
  <conditionalFormatting sqref="A11:AH11">
    <cfRule type="expression" dxfId="645" priority="32" stopIfTrue="1">
      <formula>$A11&lt;&gt;""</formula>
    </cfRule>
  </conditionalFormatting>
  <conditionalFormatting sqref="A12:AH12">
    <cfRule type="expression" dxfId="644" priority="31" stopIfTrue="1">
      <formula>$A12&lt;&gt;""</formula>
    </cfRule>
  </conditionalFormatting>
  <conditionalFormatting sqref="A13:AH13">
    <cfRule type="expression" dxfId="643" priority="30" stopIfTrue="1">
      <formula>$A13&lt;&gt;""</formula>
    </cfRule>
  </conditionalFormatting>
  <conditionalFormatting sqref="A14:AH14">
    <cfRule type="expression" dxfId="642" priority="29" stopIfTrue="1">
      <formula>$A14&lt;&gt;""</formula>
    </cfRule>
  </conditionalFormatting>
  <conditionalFormatting sqref="A15:AH15">
    <cfRule type="expression" dxfId="641" priority="28" stopIfTrue="1">
      <formula>$A15&lt;&gt;""</formula>
    </cfRule>
  </conditionalFormatting>
  <conditionalFormatting sqref="A16:AH16">
    <cfRule type="expression" dxfId="640" priority="27" stopIfTrue="1">
      <formula>$A16&lt;&gt;""</formula>
    </cfRule>
  </conditionalFormatting>
  <conditionalFormatting sqref="A17:AH17">
    <cfRule type="expression" dxfId="639" priority="26" stopIfTrue="1">
      <formula>$A17&lt;&gt;""</formula>
    </cfRule>
  </conditionalFormatting>
  <conditionalFormatting sqref="A18:AH18">
    <cfRule type="expression" dxfId="638" priority="25" stopIfTrue="1">
      <formula>$A18&lt;&gt;""</formula>
    </cfRule>
  </conditionalFormatting>
  <conditionalFormatting sqref="A19:AH19">
    <cfRule type="expression" dxfId="637" priority="24" stopIfTrue="1">
      <formula>$A19&lt;&gt;""</formula>
    </cfRule>
  </conditionalFormatting>
  <conditionalFormatting sqref="A20:AH20">
    <cfRule type="expression" dxfId="636" priority="23" stopIfTrue="1">
      <formula>$A20&lt;&gt;""</formula>
    </cfRule>
  </conditionalFormatting>
  <conditionalFormatting sqref="A21:AH21">
    <cfRule type="expression" dxfId="635" priority="22" stopIfTrue="1">
      <formula>$A21&lt;&gt;""</formula>
    </cfRule>
  </conditionalFormatting>
  <conditionalFormatting sqref="A22:AH22">
    <cfRule type="expression" dxfId="634" priority="21" stopIfTrue="1">
      <formula>$A22&lt;&gt;""</formula>
    </cfRule>
  </conditionalFormatting>
  <conditionalFormatting sqref="A23:AH23">
    <cfRule type="expression" dxfId="633" priority="20" stopIfTrue="1">
      <formula>$A23&lt;&gt;""</formula>
    </cfRule>
  </conditionalFormatting>
  <conditionalFormatting sqref="A24:AH24">
    <cfRule type="expression" dxfId="632" priority="19" stopIfTrue="1">
      <formula>$A24&lt;&gt;""</formula>
    </cfRule>
  </conditionalFormatting>
  <conditionalFormatting sqref="A25:AH25">
    <cfRule type="expression" dxfId="631" priority="18" stopIfTrue="1">
      <formula>$A25&lt;&gt;""</formula>
    </cfRule>
  </conditionalFormatting>
  <conditionalFormatting sqref="A26:AH26">
    <cfRule type="expression" dxfId="630" priority="17" stopIfTrue="1">
      <formula>$A26&lt;&gt;""</formula>
    </cfRule>
  </conditionalFormatting>
  <conditionalFormatting sqref="A27:AH27">
    <cfRule type="expression" dxfId="629" priority="16" stopIfTrue="1">
      <formula>$A27&lt;&gt;""</formula>
    </cfRule>
  </conditionalFormatting>
  <conditionalFormatting sqref="A28:AH28">
    <cfRule type="expression" dxfId="628" priority="15" stopIfTrue="1">
      <formula>$A28&lt;&gt;""</formula>
    </cfRule>
  </conditionalFormatting>
  <conditionalFormatting sqref="A29:AH29">
    <cfRule type="expression" dxfId="627" priority="14" stopIfTrue="1">
      <formula>$A29&lt;&gt;""</formula>
    </cfRule>
  </conditionalFormatting>
  <conditionalFormatting sqref="A30:AH30">
    <cfRule type="expression" dxfId="626" priority="13" stopIfTrue="1">
      <formula>$A30&lt;&gt;""</formula>
    </cfRule>
  </conditionalFormatting>
  <conditionalFormatting sqref="A31:AH31">
    <cfRule type="expression" dxfId="625" priority="12" stopIfTrue="1">
      <formula>$A31&lt;&gt;""</formula>
    </cfRule>
  </conditionalFormatting>
  <conditionalFormatting sqref="A32:AH32">
    <cfRule type="expression" dxfId="624" priority="11" stopIfTrue="1">
      <formula>$A32&lt;&gt;""</formula>
    </cfRule>
  </conditionalFormatting>
  <conditionalFormatting sqref="A33:AH33">
    <cfRule type="expression" dxfId="623" priority="10" stopIfTrue="1">
      <formula>$A33&lt;&gt;""</formula>
    </cfRule>
  </conditionalFormatting>
  <conditionalFormatting sqref="A34:AH34">
    <cfRule type="expression" dxfId="622" priority="9" stopIfTrue="1">
      <formula>$A34&lt;&gt;""</formula>
    </cfRule>
  </conditionalFormatting>
  <conditionalFormatting sqref="A35:AH35">
    <cfRule type="expression" dxfId="621" priority="8" stopIfTrue="1">
      <formula>$A35&lt;&gt;""</formula>
    </cfRule>
  </conditionalFormatting>
  <conditionalFormatting sqref="A36:AH36">
    <cfRule type="expression" dxfId="620" priority="7" stopIfTrue="1">
      <formula>$A36&lt;&gt;""</formula>
    </cfRule>
  </conditionalFormatting>
  <conditionalFormatting sqref="A37:AH37">
    <cfRule type="expression" dxfId="619" priority="6" stopIfTrue="1">
      <formula>$A37&lt;&gt;""</formula>
    </cfRule>
  </conditionalFormatting>
  <conditionalFormatting sqref="A38:AH38">
    <cfRule type="expression" dxfId="618" priority="5" stopIfTrue="1">
      <formula>$A38&lt;&gt;""</formula>
    </cfRule>
  </conditionalFormatting>
  <conditionalFormatting sqref="A39:AH39">
    <cfRule type="expression" dxfId="617" priority="4" stopIfTrue="1">
      <formula>$A39&lt;&gt;""</formula>
    </cfRule>
  </conditionalFormatting>
  <conditionalFormatting sqref="A40:AH40">
    <cfRule type="expression" dxfId="616" priority="3" stopIfTrue="1">
      <formula>$A40&lt;&gt;""</formula>
    </cfRule>
  </conditionalFormatting>
  <conditionalFormatting sqref="A41:AH41">
    <cfRule type="expression" dxfId="615" priority="2" stopIfTrue="1">
      <formula>$A41&lt;&gt;""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164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192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155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254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260</v>
      </c>
      <c r="C17" s="49" t="s">
        <v>261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298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325</v>
      </c>
      <c r="C25" s="49" t="s">
        <v>328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329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336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346</v>
      </c>
      <c r="C28" s="49" t="s">
        <v>345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155</v>
      </c>
      <c r="B30" s="50" t="s">
        <v>365</v>
      </c>
      <c r="C30" s="49" t="s">
        <v>358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384</v>
      </c>
      <c r="C31" s="49" t="s">
        <v>388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397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403</v>
      </c>
      <c r="C33" s="49" t="s">
        <v>404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410</v>
      </c>
      <c r="C34" s="49" t="s">
        <v>412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421</v>
      </c>
      <c r="C35" s="49" t="s">
        <v>422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428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436</v>
      </c>
      <c r="C38" s="49" t="s">
        <v>439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469</v>
      </c>
      <c r="C39" s="49" t="s">
        <v>470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488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613" priority="36" stopIfTrue="1">
      <formula>$A42&lt;&gt;""</formula>
    </cfRule>
  </conditionalFormatting>
  <conditionalFormatting sqref="A8:AH8">
    <cfRule type="expression" dxfId="612" priority="35" stopIfTrue="1">
      <formula>$A8&lt;&gt;""</formula>
    </cfRule>
  </conditionalFormatting>
  <conditionalFormatting sqref="A9:AH9">
    <cfRule type="expression" dxfId="611" priority="34" stopIfTrue="1">
      <formula>$A9&lt;&gt;""</formula>
    </cfRule>
  </conditionalFormatting>
  <conditionalFormatting sqref="A10:AH10">
    <cfRule type="expression" dxfId="610" priority="33" stopIfTrue="1">
      <formula>$A10&lt;&gt;""</formula>
    </cfRule>
  </conditionalFormatting>
  <conditionalFormatting sqref="A11:AH11">
    <cfRule type="expression" dxfId="609" priority="32" stopIfTrue="1">
      <formula>$A11&lt;&gt;""</formula>
    </cfRule>
  </conditionalFormatting>
  <conditionalFormatting sqref="A12:AH12">
    <cfRule type="expression" dxfId="608" priority="31" stopIfTrue="1">
      <formula>$A12&lt;&gt;""</formula>
    </cfRule>
  </conditionalFormatting>
  <conditionalFormatting sqref="A13:AH13">
    <cfRule type="expression" dxfId="607" priority="30" stopIfTrue="1">
      <formula>$A13&lt;&gt;""</formula>
    </cfRule>
  </conditionalFormatting>
  <conditionalFormatting sqref="A14:AH14">
    <cfRule type="expression" dxfId="606" priority="29" stopIfTrue="1">
      <formula>$A14&lt;&gt;""</formula>
    </cfRule>
  </conditionalFormatting>
  <conditionalFormatting sqref="A15:AH15">
    <cfRule type="expression" dxfId="605" priority="28" stopIfTrue="1">
      <formula>$A15&lt;&gt;""</formula>
    </cfRule>
  </conditionalFormatting>
  <conditionalFormatting sqref="A16:AH16">
    <cfRule type="expression" dxfId="604" priority="27" stopIfTrue="1">
      <formula>$A16&lt;&gt;""</formula>
    </cfRule>
  </conditionalFormatting>
  <conditionalFormatting sqref="A17:AH17">
    <cfRule type="expression" dxfId="603" priority="26" stopIfTrue="1">
      <formula>$A17&lt;&gt;""</formula>
    </cfRule>
  </conditionalFormatting>
  <conditionalFormatting sqref="A18:AH18">
    <cfRule type="expression" dxfId="602" priority="25" stopIfTrue="1">
      <formula>$A18&lt;&gt;""</formula>
    </cfRule>
  </conditionalFormatting>
  <conditionalFormatting sqref="A19:AH19">
    <cfRule type="expression" dxfId="601" priority="24" stopIfTrue="1">
      <formula>$A19&lt;&gt;""</formula>
    </cfRule>
  </conditionalFormatting>
  <conditionalFormatting sqref="A20:AH20">
    <cfRule type="expression" dxfId="600" priority="23" stopIfTrue="1">
      <formula>$A20&lt;&gt;""</formula>
    </cfRule>
  </conditionalFormatting>
  <conditionalFormatting sqref="A21:AH21">
    <cfRule type="expression" dxfId="599" priority="22" stopIfTrue="1">
      <formula>$A21&lt;&gt;""</formula>
    </cfRule>
  </conditionalFormatting>
  <conditionalFormatting sqref="A22:AH22">
    <cfRule type="expression" dxfId="598" priority="21" stopIfTrue="1">
      <formula>$A22&lt;&gt;""</formula>
    </cfRule>
  </conditionalFormatting>
  <conditionalFormatting sqref="A23:AH23">
    <cfRule type="expression" dxfId="597" priority="20" stopIfTrue="1">
      <formula>$A23&lt;&gt;""</formula>
    </cfRule>
  </conditionalFormatting>
  <conditionalFormatting sqref="A24:AH24">
    <cfRule type="expression" dxfId="596" priority="19" stopIfTrue="1">
      <formula>$A24&lt;&gt;""</formula>
    </cfRule>
  </conditionalFormatting>
  <conditionalFormatting sqref="A25:AH25">
    <cfRule type="expression" dxfId="595" priority="18" stopIfTrue="1">
      <formula>$A25&lt;&gt;""</formula>
    </cfRule>
  </conditionalFormatting>
  <conditionalFormatting sqref="A26:AH26">
    <cfRule type="expression" dxfId="594" priority="17" stopIfTrue="1">
      <formula>$A26&lt;&gt;""</formula>
    </cfRule>
  </conditionalFormatting>
  <conditionalFormatting sqref="A27:AH27">
    <cfRule type="expression" dxfId="593" priority="16" stopIfTrue="1">
      <formula>$A27&lt;&gt;""</formula>
    </cfRule>
  </conditionalFormatting>
  <conditionalFormatting sqref="A28:AH28">
    <cfRule type="expression" dxfId="592" priority="15" stopIfTrue="1">
      <formula>$A28&lt;&gt;""</formula>
    </cfRule>
  </conditionalFormatting>
  <conditionalFormatting sqref="A29:AH29">
    <cfRule type="expression" dxfId="591" priority="14" stopIfTrue="1">
      <formula>$A29&lt;&gt;""</formula>
    </cfRule>
  </conditionalFormatting>
  <conditionalFormatting sqref="A30:AH30">
    <cfRule type="expression" dxfId="590" priority="13" stopIfTrue="1">
      <formula>$A30&lt;&gt;""</formula>
    </cfRule>
  </conditionalFormatting>
  <conditionalFormatting sqref="A31:AH31">
    <cfRule type="expression" dxfId="589" priority="12" stopIfTrue="1">
      <formula>$A31&lt;&gt;""</formula>
    </cfRule>
  </conditionalFormatting>
  <conditionalFormatting sqref="A32:AH32">
    <cfRule type="expression" dxfId="588" priority="11" stopIfTrue="1">
      <formula>$A32&lt;&gt;""</formula>
    </cfRule>
  </conditionalFormatting>
  <conditionalFormatting sqref="A33:AH33">
    <cfRule type="expression" dxfId="587" priority="10" stopIfTrue="1">
      <formula>$A33&lt;&gt;""</formula>
    </cfRule>
  </conditionalFormatting>
  <conditionalFormatting sqref="A34:AH34">
    <cfRule type="expression" dxfId="586" priority="9" stopIfTrue="1">
      <formula>$A34&lt;&gt;""</formula>
    </cfRule>
  </conditionalFormatting>
  <conditionalFormatting sqref="A35:AH35">
    <cfRule type="expression" dxfId="585" priority="8" stopIfTrue="1">
      <formula>$A35&lt;&gt;""</formula>
    </cfRule>
  </conditionalFormatting>
  <conditionalFormatting sqref="A36:AH36">
    <cfRule type="expression" dxfId="584" priority="7" stopIfTrue="1">
      <formula>$A36&lt;&gt;""</formula>
    </cfRule>
  </conditionalFormatting>
  <conditionalFormatting sqref="A37:AH37">
    <cfRule type="expression" dxfId="583" priority="6" stopIfTrue="1">
      <formula>$A37&lt;&gt;""</formula>
    </cfRule>
  </conditionalFormatting>
  <conditionalFormatting sqref="A38:AH38">
    <cfRule type="expression" dxfId="582" priority="5" stopIfTrue="1">
      <formula>$A38&lt;&gt;""</formula>
    </cfRule>
  </conditionalFormatting>
  <conditionalFormatting sqref="A39:AH39">
    <cfRule type="expression" dxfId="581" priority="4" stopIfTrue="1">
      <formula>$A39&lt;&gt;""</formula>
    </cfRule>
  </conditionalFormatting>
  <conditionalFormatting sqref="A40:AH40">
    <cfRule type="expression" dxfId="580" priority="3" stopIfTrue="1">
      <formula>$A40&lt;&gt;""</formula>
    </cfRule>
  </conditionalFormatting>
  <conditionalFormatting sqref="A41:AH41">
    <cfRule type="expression" dxfId="579" priority="2" stopIfTrue="1">
      <formula>$A41&lt;&gt;""</formula>
    </cfRule>
  </conditionalFormatting>
  <conditionalFormatting sqref="A7:AH7">
    <cfRule type="expression" dxfId="5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493</v>
      </c>
      <c r="C7" s="43" t="s">
        <v>79</v>
      </c>
      <c r="D7" s="58">
        <f>SUM($D$8:$D$41)</f>
        <v>869</v>
      </c>
      <c r="E7" s="58">
        <f>SUM($E$8:$E$41)</f>
        <v>473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3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353</v>
      </c>
      <c r="X7" s="58">
        <f>SUM($X$8:$X$41)</f>
        <v>0</v>
      </c>
      <c r="Y7" s="58">
        <f>SUM($Y$8:$Y$41)</f>
        <v>40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</row>
    <row r="8" spans="1:34" s="10" customFormat="1" ht="12" customHeight="1">
      <c r="A8" s="49" t="s">
        <v>129</v>
      </c>
      <c r="B8" s="50" t="s">
        <v>132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162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187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206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229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243</v>
      </c>
      <c r="C14" s="49" t="s">
        <v>244</v>
      </c>
      <c r="D14" s="39">
        <f>SUM(E14:AH14)</f>
        <v>720</v>
      </c>
      <c r="E14" s="39">
        <v>473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3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244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257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265</v>
      </c>
      <c r="C17" s="49" t="s">
        <v>264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266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279</v>
      </c>
      <c r="C19" s="49" t="s">
        <v>281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287</v>
      </c>
      <c r="C20" s="49" t="s">
        <v>288</v>
      </c>
      <c r="D20" s="39">
        <f>SUM(E20:AH20)</f>
        <v>39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39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296</v>
      </c>
      <c r="C21" s="49" t="s">
        <v>299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303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318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325</v>
      </c>
      <c r="C25" s="49" t="s">
        <v>328</v>
      </c>
      <c r="D25" s="39">
        <f>SUM(E25:AH25)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1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332</v>
      </c>
      <c r="C26" s="49" t="s">
        <v>333</v>
      </c>
      <c r="D26" s="39">
        <f>SUM(E26:AH26)</f>
        <v>109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109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340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343</v>
      </c>
      <c r="C28" s="49" t="s">
        <v>344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351</v>
      </c>
      <c r="C29" s="49" t="s">
        <v>352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356</v>
      </c>
      <c r="C30" s="49" t="s">
        <v>357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129</v>
      </c>
      <c r="B31" s="50" t="s">
        <v>381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400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406</v>
      </c>
      <c r="C33" s="49" t="s">
        <v>407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129</v>
      </c>
      <c r="B34" s="50" t="s">
        <v>414</v>
      </c>
      <c r="C34" s="49" t="s">
        <v>413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421</v>
      </c>
      <c r="C35" s="49" t="s">
        <v>422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428</v>
      </c>
      <c r="C36" s="49" t="s">
        <v>424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434</v>
      </c>
      <c r="C37" s="49" t="s">
        <v>435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152</v>
      </c>
      <c r="B38" s="50" t="s">
        <v>436</v>
      </c>
      <c r="C38" s="49" t="s">
        <v>447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463</v>
      </c>
      <c r="C39" s="49" t="s">
        <v>470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485</v>
      </c>
      <c r="C40" s="49" t="s">
        <v>486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488</v>
      </c>
      <c r="C41" s="49" t="s">
        <v>492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2:AG997">
    <cfRule type="expression" dxfId="577" priority="36" stopIfTrue="1">
      <formula>$A42&lt;&gt;""</formula>
    </cfRule>
  </conditionalFormatting>
  <conditionalFormatting sqref="A8:AH8">
    <cfRule type="expression" dxfId="576" priority="35" stopIfTrue="1">
      <formula>$A8&lt;&gt;""</formula>
    </cfRule>
  </conditionalFormatting>
  <conditionalFormatting sqref="A9:AH9">
    <cfRule type="expression" dxfId="575" priority="34" stopIfTrue="1">
      <formula>$A9&lt;&gt;""</formula>
    </cfRule>
  </conditionalFormatting>
  <conditionalFormatting sqref="A10:AH10">
    <cfRule type="expression" dxfId="574" priority="33" stopIfTrue="1">
      <formula>$A10&lt;&gt;""</formula>
    </cfRule>
  </conditionalFormatting>
  <conditionalFormatting sqref="A11:AH11">
    <cfRule type="expression" dxfId="573" priority="32" stopIfTrue="1">
      <formula>$A11&lt;&gt;""</formula>
    </cfRule>
  </conditionalFormatting>
  <conditionalFormatting sqref="A12:AH12">
    <cfRule type="expression" dxfId="572" priority="31" stopIfTrue="1">
      <formula>$A12&lt;&gt;""</formula>
    </cfRule>
  </conditionalFormatting>
  <conditionalFormatting sqref="A13:AH13">
    <cfRule type="expression" dxfId="571" priority="30" stopIfTrue="1">
      <formula>$A13&lt;&gt;""</formula>
    </cfRule>
  </conditionalFormatting>
  <conditionalFormatting sqref="A14:AH14">
    <cfRule type="expression" dxfId="570" priority="29" stopIfTrue="1">
      <formula>$A14&lt;&gt;""</formula>
    </cfRule>
  </conditionalFormatting>
  <conditionalFormatting sqref="A15:AH15">
    <cfRule type="expression" dxfId="569" priority="28" stopIfTrue="1">
      <formula>$A15&lt;&gt;""</formula>
    </cfRule>
  </conditionalFormatting>
  <conditionalFormatting sqref="A16:AH16">
    <cfRule type="expression" dxfId="568" priority="27" stopIfTrue="1">
      <formula>$A16&lt;&gt;""</formula>
    </cfRule>
  </conditionalFormatting>
  <conditionalFormatting sqref="A17:AH17">
    <cfRule type="expression" dxfId="567" priority="26" stopIfTrue="1">
      <formula>$A17&lt;&gt;""</formula>
    </cfRule>
  </conditionalFormatting>
  <conditionalFormatting sqref="A18:AH18">
    <cfRule type="expression" dxfId="566" priority="25" stopIfTrue="1">
      <formula>$A18&lt;&gt;""</formula>
    </cfRule>
  </conditionalFormatting>
  <conditionalFormatting sqref="A19:AH19">
    <cfRule type="expression" dxfId="565" priority="24" stopIfTrue="1">
      <formula>$A19&lt;&gt;""</formula>
    </cfRule>
  </conditionalFormatting>
  <conditionalFormatting sqref="A20:AH20">
    <cfRule type="expression" dxfId="564" priority="23" stopIfTrue="1">
      <formula>$A20&lt;&gt;""</formula>
    </cfRule>
  </conditionalFormatting>
  <conditionalFormatting sqref="A21:AH21">
    <cfRule type="expression" dxfId="563" priority="22" stopIfTrue="1">
      <formula>$A21&lt;&gt;""</formula>
    </cfRule>
  </conditionalFormatting>
  <conditionalFormatting sqref="A22:AH22">
    <cfRule type="expression" dxfId="562" priority="21" stopIfTrue="1">
      <formula>$A22&lt;&gt;""</formula>
    </cfRule>
  </conditionalFormatting>
  <conditionalFormatting sqref="A23:AH23">
    <cfRule type="expression" dxfId="561" priority="20" stopIfTrue="1">
      <formula>$A23&lt;&gt;""</formula>
    </cfRule>
  </conditionalFormatting>
  <conditionalFormatting sqref="A24:AH24">
    <cfRule type="expression" dxfId="560" priority="19" stopIfTrue="1">
      <formula>$A24&lt;&gt;""</formula>
    </cfRule>
  </conditionalFormatting>
  <conditionalFormatting sqref="A25:AH25">
    <cfRule type="expression" dxfId="559" priority="18" stopIfTrue="1">
      <formula>$A25&lt;&gt;""</formula>
    </cfRule>
  </conditionalFormatting>
  <conditionalFormatting sqref="A26:AH26">
    <cfRule type="expression" dxfId="558" priority="17" stopIfTrue="1">
      <formula>$A26&lt;&gt;""</formula>
    </cfRule>
  </conditionalFormatting>
  <conditionalFormatting sqref="A27:AH27">
    <cfRule type="expression" dxfId="557" priority="16" stopIfTrue="1">
      <formula>$A27&lt;&gt;""</formula>
    </cfRule>
  </conditionalFormatting>
  <conditionalFormatting sqref="A28:AH28">
    <cfRule type="expression" dxfId="556" priority="15" stopIfTrue="1">
      <formula>$A28&lt;&gt;""</formula>
    </cfRule>
  </conditionalFormatting>
  <conditionalFormatting sqref="A29:AH29">
    <cfRule type="expression" dxfId="555" priority="14" stopIfTrue="1">
      <formula>$A29&lt;&gt;""</formula>
    </cfRule>
  </conditionalFormatting>
  <conditionalFormatting sqref="A30:AH30">
    <cfRule type="expression" dxfId="554" priority="13" stopIfTrue="1">
      <formula>$A30&lt;&gt;""</formula>
    </cfRule>
  </conditionalFormatting>
  <conditionalFormatting sqref="A31:AH31">
    <cfRule type="expression" dxfId="553" priority="12" stopIfTrue="1">
      <formula>$A31&lt;&gt;""</formula>
    </cfRule>
  </conditionalFormatting>
  <conditionalFormatting sqref="A32:AH32">
    <cfRule type="expression" dxfId="552" priority="11" stopIfTrue="1">
      <formula>$A32&lt;&gt;""</formula>
    </cfRule>
  </conditionalFormatting>
  <conditionalFormatting sqref="A33:AH33">
    <cfRule type="expression" dxfId="551" priority="10" stopIfTrue="1">
      <formula>$A33&lt;&gt;""</formula>
    </cfRule>
  </conditionalFormatting>
  <conditionalFormatting sqref="A34:AH34">
    <cfRule type="expression" dxfId="550" priority="9" stopIfTrue="1">
      <formula>$A34&lt;&gt;""</formula>
    </cfRule>
  </conditionalFormatting>
  <conditionalFormatting sqref="A35:AH35">
    <cfRule type="expression" dxfId="549" priority="8" stopIfTrue="1">
      <formula>$A35&lt;&gt;""</formula>
    </cfRule>
  </conditionalFormatting>
  <conditionalFormatting sqref="A36:AH36">
    <cfRule type="expression" dxfId="548" priority="7" stopIfTrue="1">
      <formula>$A36&lt;&gt;""</formula>
    </cfRule>
  </conditionalFormatting>
  <conditionalFormatting sqref="A37:AH37">
    <cfRule type="expression" dxfId="547" priority="6" stopIfTrue="1">
      <formula>$A37&lt;&gt;""</formula>
    </cfRule>
  </conditionalFormatting>
  <conditionalFormatting sqref="A38:AH38">
    <cfRule type="expression" dxfId="546" priority="5" stopIfTrue="1">
      <formula>$A38&lt;&gt;""</formula>
    </cfRule>
  </conditionalFormatting>
  <conditionalFormatting sqref="A39:AH39">
    <cfRule type="expression" dxfId="545" priority="4" stopIfTrue="1">
      <formula>$A39&lt;&gt;""</formula>
    </cfRule>
  </conditionalFormatting>
  <conditionalFormatting sqref="A40:AH40">
    <cfRule type="expression" dxfId="544" priority="3" stopIfTrue="1">
      <formula>$A40&lt;&gt;""</formula>
    </cfRule>
  </conditionalFormatting>
  <conditionalFormatting sqref="A41:AH41">
    <cfRule type="expression" dxfId="543" priority="2" stopIfTrue="1">
      <formula>$A41&lt;&gt;""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2021-01-21T03:10:24Z</dcterms:modified>
</cp:coreProperties>
</file>