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4宮城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BU8" i="5"/>
  <c r="BU9" i="5"/>
  <c r="BU10" i="5"/>
  <c r="BU11" i="5"/>
  <c r="BU12" i="5"/>
  <c r="BU13" i="5"/>
  <c r="BU14" i="5"/>
  <c r="BO8" i="5"/>
  <c r="BO9" i="5"/>
  <c r="BO10" i="5"/>
  <c r="BO11" i="5"/>
  <c r="BO12" i="5"/>
  <c r="AV12" i="5" s="1"/>
  <c r="BO13" i="5"/>
  <c r="BO14" i="5"/>
  <c r="BI8" i="5"/>
  <c r="BI9" i="5"/>
  <c r="BI10" i="5"/>
  <c r="BI11" i="5"/>
  <c r="AV11" i="5" s="1"/>
  <c r="BI12" i="5"/>
  <c r="BI13" i="5"/>
  <c r="BI14" i="5"/>
  <c r="BC8" i="5"/>
  <c r="BC9" i="5"/>
  <c r="BC10" i="5"/>
  <c r="AV10" i="5" s="1"/>
  <c r="BC11" i="5"/>
  <c r="BC12" i="5"/>
  <c r="BC13" i="5"/>
  <c r="BC14" i="5"/>
  <c r="AW8" i="5"/>
  <c r="AW9" i="5"/>
  <c r="AV9" i="5" s="1"/>
  <c r="AW10" i="5"/>
  <c r="AW11" i="5"/>
  <c r="AW12" i="5"/>
  <c r="AW13" i="5"/>
  <c r="AV13" i="5" s="1"/>
  <c r="AW14" i="5"/>
  <c r="AV8" i="5"/>
  <c r="AV14" i="5"/>
  <c r="AP8" i="5"/>
  <c r="AP9" i="5"/>
  <c r="AP10" i="5"/>
  <c r="AP11" i="5"/>
  <c r="AP12" i="5"/>
  <c r="AP13" i="5"/>
  <c r="AC13" i="5" s="1"/>
  <c r="AB13" i="5" s="1"/>
  <c r="AP14" i="5"/>
  <c r="AJ8" i="5"/>
  <c r="AJ9" i="5"/>
  <c r="AJ10" i="5"/>
  <c r="AJ11" i="5"/>
  <c r="AJ12" i="5"/>
  <c r="AJ13" i="5"/>
  <c r="AJ14" i="5"/>
  <c r="AD8" i="5"/>
  <c r="AC8" i="5" s="1"/>
  <c r="AB8" i="5" s="1"/>
  <c r="AD9" i="5"/>
  <c r="AC9" i="5" s="1"/>
  <c r="AD10" i="5"/>
  <c r="AD11" i="5"/>
  <c r="AC11" i="5" s="1"/>
  <c r="AB11" i="5" s="1"/>
  <c r="AD12" i="5"/>
  <c r="AC12" i="5" s="1"/>
  <c r="AB12" i="5" s="1"/>
  <c r="AD13" i="5"/>
  <c r="AD14" i="5"/>
  <c r="AC14" i="5" s="1"/>
  <c r="AB14" i="5" s="1"/>
  <c r="AC10" i="5"/>
  <c r="BU8" i="4"/>
  <c r="AV8" i="4" s="1"/>
  <c r="BU9" i="4"/>
  <c r="BU10" i="4"/>
  <c r="BU11" i="4"/>
  <c r="BU12" i="4"/>
  <c r="BU13" i="4"/>
  <c r="BU14" i="4"/>
  <c r="AV14" i="4" s="1"/>
  <c r="BU15" i="4"/>
  <c r="BU16" i="4"/>
  <c r="BU17" i="4"/>
  <c r="BU18" i="4"/>
  <c r="BU19" i="4"/>
  <c r="BU20" i="4"/>
  <c r="AV20" i="4" s="1"/>
  <c r="BU21" i="4"/>
  <c r="BU22" i="4"/>
  <c r="BU23" i="4"/>
  <c r="BU24" i="4"/>
  <c r="BU25" i="4"/>
  <c r="BU26" i="4"/>
  <c r="AV26" i="4" s="1"/>
  <c r="BU27" i="4"/>
  <c r="BU28" i="4"/>
  <c r="BU29" i="4"/>
  <c r="BU30" i="4"/>
  <c r="BU31" i="4"/>
  <c r="BU32" i="4"/>
  <c r="AV32" i="4" s="1"/>
  <c r="BU33" i="4"/>
  <c r="BU34" i="4"/>
  <c r="BU35" i="4"/>
  <c r="BU36" i="4"/>
  <c r="BU37" i="4"/>
  <c r="BU38" i="4"/>
  <c r="AV38" i="4" s="1"/>
  <c r="BU39" i="4"/>
  <c r="BU40" i="4"/>
  <c r="BU41" i="4"/>
  <c r="BU42" i="4"/>
  <c r="BO8" i="4"/>
  <c r="BO9" i="4"/>
  <c r="AV9" i="4" s="1"/>
  <c r="BO10" i="4"/>
  <c r="BO11" i="4"/>
  <c r="BO12" i="4"/>
  <c r="BO13" i="4"/>
  <c r="BO14" i="4"/>
  <c r="BO15" i="4"/>
  <c r="AV15" i="4" s="1"/>
  <c r="BO16" i="4"/>
  <c r="BO17" i="4"/>
  <c r="BO18" i="4"/>
  <c r="BO19" i="4"/>
  <c r="BO20" i="4"/>
  <c r="BO21" i="4"/>
  <c r="AV21" i="4" s="1"/>
  <c r="BO22" i="4"/>
  <c r="BO23" i="4"/>
  <c r="BO24" i="4"/>
  <c r="BO25" i="4"/>
  <c r="BO26" i="4"/>
  <c r="BO27" i="4"/>
  <c r="AV27" i="4" s="1"/>
  <c r="BO28" i="4"/>
  <c r="BO29" i="4"/>
  <c r="BO30" i="4"/>
  <c r="BO31" i="4"/>
  <c r="BO32" i="4"/>
  <c r="BO33" i="4"/>
  <c r="AV33" i="4" s="1"/>
  <c r="BO34" i="4"/>
  <c r="BO35" i="4"/>
  <c r="BO36" i="4"/>
  <c r="BO37" i="4"/>
  <c r="BO38" i="4"/>
  <c r="BO39" i="4"/>
  <c r="AV39" i="4" s="1"/>
  <c r="BO40" i="4"/>
  <c r="BO41" i="4"/>
  <c r="BO42" i="4"/>
  <c r="BI8" i="4"/>
  <c r="BI9" i="4"/>
  <c r="BI10" i="4"/>
  <c r="AV10" i="4" s="1"/>
  <c r="BI11" i="4"/>
  <c r="BI12" i="4"/>
  <c r="BI13" i="4"/>
  <c r="BI14" i="4"/>
  <c r="BI15" i="4"/>
  <c r="BI16" i="4"/>
  <c r="AV16" i="4" s="1"/>
  <c r="BI17" i="4"/>
  <c r="BI18" i="4"/>
  <c r="BI19" i="4"/>
  <c r="BI20" i="4"/>
  <c r="BI21" i="4"/>
  <c r="BI22" i="4"/>
  <c r="AV22" i="4" s="1"/>
  <c r="BI23" i="4"/>
  <c r="BI24" i="4"/>
  <c r="BI25" i="4"/>
  <c r="BI26" i="4"/>
  <c r="BI27" i="4"/>
  <c r="BI28" i="4"/>
  <c r="AV28" i="4" s="1"/>
  <c r="BI29" i="4"/>
  <c r="BI30" i="4"/>
  <c r="BI31" i="4"/>
  <c r="BI32" i="4"/>
  <c r="BI33" i="4"/>
  <c r="BI34" i="4"/>
  <c r="AV34" i="4" s="1"/>
  <c r="BI35" i="4"/>
  <c r="BI36" i="4"/>
  <c r="BI37" i="4"/>
  <c r="BI38" i="4"/>
  <c r="BI39" i="4"/>
  <c r="BI40" i="4"/>
  <c r="AV40" i="4" s="1"/>
  <c r="BI41" i="4"/>
  <c r="BI42" i="4"/>
  <c r="BC8" i="4"/>
  <c r="BC9" i="4"/>
  <c r="BC10" i="4"/>
  <c r="BC11" i="4"/>
  <c r="AV11" i="4" s="1"/>
  <c r="BC12" i="4"/>
  <c r="BC13" i="4"/>
  <c r="BC14" i="4"/>
  <c r="BC15" i="4"/>
  <c r="BC16" i="4"/>
  <c r="BC17" i="4"/>
  <c r="AV17" i="4" s="1"/>
  <c r="BC18" i="4"/>
  <c r="BC19" i="4"/>
  <c r="BC20" i="4"/>
  <c r="BC21" i="4"/>
  <c r="BC22" i="4"/>
  <c r="BC23" i="4"/>
  <c r="AV23" i="4" s="1"/>
  <c r="BC24" i="4"/>
  <c r="BC25" i="4"/>
  <c r="BC26" i="4"/>
  <c r="BC27" i="4"/>
  <c r="BC28" i="4"/>
  <c r="BC29" i="4"/>
  <c r="AV29" i="4" s="1"/>
  <c r="BC30" i="4"/>
  <c r="BC31" i="4"/>
  <c r="BC32" i="4"/>
  <c r="BC33" i="4"/>
  <c r="BC34" i="4"/>
  <c r="BC35" i="4"/>
  <c r="AV35" i="4" s="1"/>
  <c r="BC36" i="4"/>
  <c r="BC37" i="4"/>
  <c r="BC38" i="4"/>
  <c r="BC39" i="4"/>
  <c r="BC40" i="4"/>
  <c r="BC41" i="4"/>
  <c r="AV41" i="4" s="1"/>
  <c r="BC42" i="4"/>
  <c r="AW8" i="4"/>
  <c r="AW9" i="4"/>
  <c r="AW10" i="4"/>
  <c r="AW11" i="4"/>
  <c r="AW12" i="4"/>
  <c r="AV12" i="4" s="1"/>
  <c r="AB12" i="4" s="1"/>
  <c r="AW13" i="4"/>
  <c r="AW14" i="4"/>
  <c r="AW15" i="4"/>
  <c r="AW16" i="4"/>
  <c r="AW17" i="4"/>
  <c r="AW18" i="4"/>
  <c r="AV18" i="4" s="1"/>
  <c r="AB18" i="4" s="1"/>
  <c r="AW19" i="4"/>
  <c r="AW20" i="4"/>
  <c r="AW21" i="4"/>
  <c r="AW22" i="4"/>
  <c r="AW23" i="4"/>
  <c r="AW24" i="4"/>
  <c r="AV24" i="4" s="1"/>
  <c r="AB24" i="4" s="1"/>
  <c r="AW25" i="4"/>
  <c r="AW26" i="4"/>
  <c r="AW27" i="4"/>
  <c r="AW28" i="4"/>
  <c r="AW29" i="4"/>
  <c r="AW30" i="4"/>
  <c r="AV30" i="4" s="1"/>
  <c r="AB30" i="4" s="1"/>
  <c r="AW31" i="4"/>
  <c r="AW32" i="4"/>
  <c r="AW33" i="4"/>
  <c r="AW34" i="4"/>
  <c r="AW35" i="4"/>
  <c r="AW36" i="4"/>
  <c r="AV36" i="4" s="1"/>
  <c r="AB36" i="4" s="1"/>
  <c r="AW37" i="4"/>
  <c r="AW38" i="4"/>
  <c r="AW39" i="4"/>
  <c r="AW40" i="4"/>
  <c r="AW41" i="4"/>
  <c r="AW42" i="4"/>
  <c r="AV42" i="4" s="1"/>
  <c r="AB42" i="4" s="1"/>
  <c r="AV13" i="4"/>
  <c r="AB13" i="4" s="1"/>
  <c r="AV19" i="4"/>
  <c r="AB19" i="4" s="1"/>
  <c r="AV25" i="4"/>
  <c r="AB25" i="4" s="1"/>
  <c r="AV31" i="4"/>
  <c r="AB31" i="4" s="1"/>
  <c r="AV37" i="4"/>
  <c r="AB37" i="4" s="1"/>
  <c r="AP8" i="4"/>
  <c r="AC8" i="4" s="1"/>
  <c r="AB8" i="4" s="1"/>
  <c r="AP9" i="4"/>
  <c r="AP10" i="4"/>
  <c r="AP11" i="4"/>
  <c r="AP12" i="4"/>
  <c r="AP13" i="4"/>
  <c r="AP14" i="4"/>
  <c r="AC14" i="4" s="1"/>
  <c r="AB14" i="4" s="1"/>
  <c r="AP15" i="4"/>
  <c r="AP16" i="4"/>
  <c r="AP17" i="4"/>
  <c r="AP18" i="4"/>
  <c r="AP19" i="4"/>
  <c r="AP20" i="4"/>
  <c r="AC20" i="4" s="1"/>
  <c r="AB20" i="4" s="1"/>
  <c r="AP21" i="4"/>
  <c r="AP22" i="4"/>
  <c r="AP23" i="4"/>
  <c r="AP24" i="4"/>
  <c r="AP25" i="4"/>
  <c r="AP26" i="4"/>
  <c r="AC26" i="4" s="1"/>
  <c r="AB26" i="4" s="1"/>
  <c r="AP27" i="4"/>
  <c r="AP28" i="4"/>
  <c r="AP29" i="4"/>
  <c r="AP30" i="4"/>
  <c r="AP31" i="4"/>
  <c r="AP32" i="4"/>
  <c r="AC32" i="4" s="1"/>
  <c r="AB32" i="4" s="1"/>
  <c r="AP33" i="4"/>
  <c r="AP34" i="4"/>
  <c r="AP35" i="4"/>
  <c r="AP36" i="4"/>
  <c r="AP37" i="4"/>
  <c r="AP38" i="4"/>
  <c r="AC38" i="4" s="1"/>
  <c r="AB38" i="4" s="1"/>
  <c r="AP39" i="4"/>
  <c r="AP40" i="4"/>
  <c r="AP41" i="4"/>
  <c r="AP42" i="4"/>
  <c r="AJ8" i="4"/>
  <c r="AJ9" i="4"/>
  <c r="AC9" i="4" s="1"/>
  <c r="AB9" i="4" s="1"/>
  <c r="AJ10" i="4"/>
  <c r="AJ11" i="4"/>
  <c r="AJ12" i="4"/>
  <c r="AJ13" i="4"/>
  <c r="AJ14" i="4"/>
  <c r="AJ15" i="4"/>
  <c r="AC15" i="4" s="1"/>
  <c r="AB15" i="4" s="1"/>
  <c r="AJ16" i="4"/>
  <c r="AJ17" i="4"/>
  <c r="AJ18" i="4"/>
  <c r="AJ19" i="4"/>
  <c r="AJ20" i="4"/>
  <c r="AJ21" i="4"/>
  <c r="AC21" i="4" s="1"/>
  <c r="AB21" i="4" s="1"/>
  <c r="AJ22" i="4"/>
  <c r="AJ23" i="4"/>
  <c r="AJ24" i="4"/>
  <c r="AJ25" i="4"/>
  <c r="AJ26" i="4"/>
  <c r="AJ27" i="4"/>
  <c r="AC27" i="4" s="1"/>
  <c r="AB27" i="4" s="1"/>
  <c r="AJ28" i="4"/>
  <c r="AJ29" i="4"/>
  <c r="AJ30" i="4"/>
  <c r="AJ31" i="4"/>
  <c r="AJ32" i="4"/>
  <c r="AJ33" i="4"/>
  <c r="AC33" i="4" s="1"/>
  <c r="AB33" i="4" s="1"/>
  <c r="AJ34" i="4"/>
  <c r="AJ35" i="4"/>
  <c r="AJ36" i="4"/>
  <c r="AJ37" i="4"/>
  <c r="AJ38" i="4"/>
  <c r="AJ39" i="4"/>
  <c r="AC39" i="4" s="1"/>
  <c r="AB39" i="4" s="1"/>
  <c r="AJ40" i="4"/>
  <c r="AJ41" i="4"/>
  <c r="AJ42" i="4"/>
  <c r="AD8" i="4"/>
  <c r="AD9" i="4"/>
  <c r="AD10" i="4"/>
  <c r="AC10" i="4" s="1"/>
  <c r="AB10" i="4" s="1"/>
  <c r="AD11" i="4"/>
  <c r="AD12" i="4"/>
  <c r="AD13" i="4"/>
  <c r="AD14" i="4"/>
  <c r="AD15" i="4"/>
  <c r="AD16" i="4"/>
  <c r="AC16" i="4" s="1"/>
  <c r="AB16" i="4" s="1"/>
  <c r="AD17" i="4"/>
  <c r="AD18" i="4"/>
  <c r="AD19" i="4"/>
  <c r="AD20" i="4"/>
  <c r="AD21" i="4"/>
  <c r="AD22" i="4"/>
  <c r="AC22" i="4" s="1"/>
  <c r="AB22" i="4" s="1"/>
  <c r="AD23" i="4"/>
  <c r="AD24" i="4"/>
  <c r="AD25" i="4"/>
  <c r="AD26" i="4"/>
  <c r="AD27" i="4"/>
  <c r="AD28" i="4"/>
  <c r="AC28" i="4" s="1"/>
  <c r="AB28" i="4" s="1"/>
  <c r="AD29" i="4"/>
  <c r="AD30" i="4"/>
  <c r="AD31" i="4"/>
  <c r="AD32" i="4"/>
  <c r="AD33" i="4"/>
  <c r="AD34" i="4"/>
  <c r="AC34" i="4" s="1"/>
  <c r="AB34" i="4" s="1"/>
  <c r="AD35" i="4"/>
  <c r="AD36" i="4"/>
  <c r="AD37" i="4"/>
  <c r="AD38" i="4"/>
  <c r="AD39" i="4"/>
  <c r="AD40" i="4"/>
  <c r="AC40" i="4" s="1"/>
  <c r="AB40" i="4" s="1"/>
  <c r="AD41" i="4"/>
  <c r="AD42" i="4"/>
  <c r="AC11" i="4"/>
  <c r="AC12" i="4"/>
  <c r="AC13" i="4"/>
  <c r="AC17" i="4"/>
  <c r="AB17" i="4" s="1"/>
  <c r="AC18" i="4"/>
  <c r="AC19" i="4"/>
  <c r="AC23" i="4"/>
  <c r="AC24" i="4"/>
  <c r="AC25" i="4"/>
  <c r="AC29" i="4"/>
  <c r="AB29" i="4" s="1"/>
  <c r="AC30" i="4"/>
  <c r="AC31" i="4"/>
  <c r="AC35" i="4"/>
  <c r="AC36" i="4"/>
  <c r="AC37" i="4"/>
  <c r="AC41" i="4"/>
  <c r="AB41" i="4" s="1"/>
  <c r="AC42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Z11" i="3" s="1"/>
  <c r="Q12" i="3"/>
  <c r="Z12" i="3" s="1"/>
  <c r="Q13" i="3"/>
  <c r="Z13" i="3" s="1"/>
  <c r="Q14" i="3"/>
  <c r="Z14" i="3" s="1"/>
  <c r="N8" i="3"/>
  <c r="N9" i="3"/>
  <c r="M9" i="3" s="1"/>
  <c r="V9" i="3" s="1"/>
  <c r="N10" i="3"/>
  <c r="W10" i="3" s="1"/>
  <c r="N11" i="3"/>
  <c r="M11" i="3" s="1"/>
  <c r="V11" i="3" s="1"/>
  <c r="N12" i="3"/>
  <c r="N13" i="3"/>
  <c r="W13" i="3" s="1"/>
  <c r="N14" i="3"/>
  <c r="M8" i="3"/>
  <c r="V8" i="3" s="1"/>
  <c r="M12" i="3"/>
  <c r="M14" i="3"/>
  <c r="V14" i="3" s="1"/>
  <c r="H8" i="3"/>
  <c r="H9" i="3"/>
  <c r="H10" i="3"/>
  <c r="D10" i="3" s="1"/>
  <c r="H11" i="3"/>
  <c r="H12" i="3"/>
  <c r="H13" i="3"/>
  <c r="D13" i="3" s="1"/>
  <c r="H14" i="3"/>
  <c r="E8" i="3"/>
  <c r="W8" i="3" s="1"/>
  <c r="E9" i="3"/>
  <c r="E10" i="3"/>
  <c r="E11" i="3"/>
  <c r="E12" i="3"/>
  <c r="D12" i="3" s="1"/>
  <c r="E13" i="3"/>
  <c r="E14" i="3"/>
  <c r="W14" i="3" s="1"/>
  <c r="D8" i="3"/>
  <c r="D9" i="3"/>
  <c r="D11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8" i="2"/>
  <c r="Z14" i="2"/>
  <c r="Z20" i="2"/>
  <c r="Z26" i="2"/>
  <c r="Z32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Q8" i="2"/>
  <c r="M8" i="2" s="1"/>
  <c r="V8" i="2" s="1"/>
  <c r="Q9" i="2"/>
  <c r="Z9" i="2" s="1"/>
  <c r="Q10" i="2"/>
  <c r="Z10" i="2" s="1"/>
  <c r="Q11" i="2"/>
  <c r="Z11" i="2" s="1"/>
  <c r="Q12" i="2"/>
  <c r="Q13" i="2"/>
  <c r="M13" i="2" s="1"/>
  <c r="V13" i="2" s="1"/>
  <c r="Q14" i="2"/>
  <c r="M14" i="2" s="1"/>
  <c r="V14" i="2" s="1"/>
  <c r="Q15" i="2"/>
  <c r="Z15" i="2" s="1"/>
  <c r="Q16" i="2"/>
  <c r="Z16" i="2" s="1"/>
  <c r="Q17" i="2"/>
  <c r="Z17" i="2" s="1"/>
  <c r="Q18" i="2"/>
  <c r="Q19" i="2"/>
  <c r="M19" i="2" s="1"/>
  <c r="V19" i="2" s="1"/>
  <c r="Q20" i="2"/>
  <c r="M20" i="2" s="1"/>
  <c r="V20" i="2" s="1"/>
  <c r="Q21" i="2"/>
  <c r="Z21" i="2" s="1"/>
  <c r="Q22" i="2"/>
  <c r="Z22" i="2" s="1"/>
  <c r="Q23" i="2"/>
  <c r="Z23" i="2" s="1"/>
  <c r="Q24" i="2"/>
  <c r="Q25" i="2"/>
  <c r="M25" i="2" s="1"/>
  <c r="V25" i="2" s="1"/>
  <c r="Q26" i="2"/>
  <c r="M26" i="2" s="1"/>
  <c r="V26" i="2" s="1"/>
  <c r="Q27" i="2"/>
  <c r="Z27" i="2" s="1"/>
  <c r="Q28" i="2"/>
  <c r="Z28" i="2" s="1"/>
  <c r="Q29" i="2"/>
  <c r="Z29" i="2" s="1"/>
  <c r="Q30" i="2"/>
  <c r="Q31" i="2"/>
  <c r="M31" i="2" s="1"/>
  <c r="V31" i="2" s="1"/>
  <c r="Q32" i="2"/>
  <c r="M32" i="2" s="1"/>
  <c r="V32" i="2" s="1"/>
  <c r="Q33" i="2"/>
  <c r="Z33" i="2" s="1"/>
  <c r="Q34" i="2"/>
  <c r="Z34" i="2" s="1"/>
  <c r="Q35" i="2"/>
  <c r="Z35" i="2" s="1"/>
  <c r="Q36" i="2"/>
  <c r="Q37" i="2"/>
  <c r="M37" i="2" s="1"/>
  <c r="V37" i="2" s="1"/>
  <c r="Q38" i="2"/>
  <c r="M38" i="2" s="1"/>
  <c r="V38" i="2" s="1"/>
  <c r="Q39" i="2"/>
  <c r="Z39" i="2" s="1"/>
  <c r="Q40" i="2"/>
  <c r="Z40" i="2" s="1"/>
  <c r="Q41" i="2"/>
  <c r="Z41" i="2" s="1"/>
  <c r="Q42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N32" i="2"/>
  <c r="W32" i="2" s="1"/>
  <c r="N33" i="2"/>
  <c r="W33" i="2" s="1"/>
  <c r="N34" i="2"/>
  <c r="W34" i="2" s="1"/>
  <c r="N35" i="2"/>
  <c r="N36" i="2"/>
  <c r="W36" i="2" s="1"/>
  <c r="N37" i="2"/>
  <c r="N38" i="2"/>
  <c r="W38" i="2" s="1"/>
  <c r="N39" i="2"/>
  <c r="W39" i="2" s="1"/>
  <c r="N40" i="2"/>
  <c r="W40" i="2" s="1"/>
  <c r="N41" i="2"/>
  <c r="N42" i="2"/>
  <c r="W42" i="2" s="1"/>
  <c r="M9" i="2"/>
  <c r="V9" i="2" s="1"/>
  <c r="M10" i="2"/>
  <c r="M11" i="2"/>
  <c r="V11" i="2" s="1"/>
  <c r="M12" i="2"/>
  <c r="M15" i="2"/>
  <c r="V15" i="2" s="1"/>
  <c r="M16" i="2"/>
  <c r="M17" i="2"/>
  <c r="V17" i="2" s="1"/>
  <c r="M18" i="2"/>
  <c r="M21" i="2"/>
  <c r="V21" i="2" s="1"/>
  <c r="M22" i="2"/>
  <c r="M23" i="2"/>
  <c r="V23" i="2" s="1"/>
  <c r="M24" i="2"/>
  <c r="M27" i="2"/>
  <c r="V27" i="2" s="1"/>
  <c r="M28" i="2"/>
  <c r="M29" i="2"/>
  <c r="V29" i="2" s="1"/>
  <c r="M30" i="2"/>
  <c r="M33" i="2"/>
  <c r="V33" i="2" s="1"/>
  <c r="M34" i="2"/>
  <c r="M35" i="2"/>
  <c r="V35" i="2" s="1"/>
  <c r="M36" i="2"/>
  <c r="M39" i="2"/>
  <c r="V39" i="2" s="1"/>
  <c r="M40" i="2"/>
  <c r="M41" i="2"/>
  <c r="V41" i="2" s="1"/>
  <c r="M42" i="2"/>
  <c r="H8" i="2"/>
  <c r="H9" i="2"/>
  <c r="H10" i="2"/>
  <c r="D10" i="2" s="1"/>
  <c r="H11" i="2"/>
  <c r="D11" i="2" s="1"/>
  <c r="H12" i="2"/>
  <c r="Z12" i="2" s="1"/>
  <c r="H13" i="2"/>
  <c r="H14" i="2"/>
  <c r="H15" i="2"/>
  <c r="H16" i="2"/>
  <c r="D16" i="2" s="1"/>
  <c r="H17" i="2"/>
  <c r="D17" i="2" s="1"/>
  <c r="H18" i="2"/>
  <c r="Z18" i="2" s="1"/>
  <c r="H19" i="2"/>
  <c r="H20" i="2"/>
  <c r="H21" i="2"/>
  <c r="H22" i="2"/>
  <c r="D22" i="2" s="1"/>
  <c r="H23" i="2"/>
  <c r="D23" i="2" s="1"/>
  <c r="H24" i="2"/>
  <c r="Z24" i="2" s="1"/>
  <c r="H25" i="2"/>
  <c r="H26" i="2"/>
  <c r="H27" i="2"/>
  <c r="H28" i="2"/>
  <c r="D28" i="2" s="1"/>
  <c r="H29" i="2"/>
  <c r="D29" i="2" s="1"/>
  <c r="H30" i="2"/>
  <c r="Z30" i="2" s="1"/>
  <c r="H31" i="2"/>
  <c r="H32" i="2"/>
  <c r="H33" i="2"/>
  <c r="H34" i="2"/>
  <c r="D34" i="2" s="1"/>
  <c r="H35" i="2"/>
  <c r="D35" i="2" s="1"/>
  <c r="H36" i="2"/>
  <c r="Z36" i="2" s="1"/>
  <c r="H37" i="2"/>
  <c r="H38" i="2"/>
  <c r="H39" i="2"/>
  <c r="H40" i="2"/>
  <c r="D40" i="2" s="1"/>
  <c r="H41" i="2"/>
  <c r="D41" i="2" s="1"/>
  <c r="H42" i="2"/>
  <c r="Z42" i="2" s="1"/>
  <c r="E8" i="2"/>
  <c r="E9" i="2"/>
  <c r="E10" i="2"/>
  <c r="E11" i="2"/>
  <c r="W11" i="2" s="1"/>
  <c r="E12" i="2"/>
  <c r="E13" i="2"/>
  <c r="W13" i="2" s="1"/>
  <c r="E14" i="2"/>
  <c r="E15" i="2"/>
  <c r="E16" i="2"/>
  <c r="E17" i="2"/>
  <c r="W17" i="2" s="1"/>
  <c r="E18" i="2"/>
  <c r="E19" i="2"/>
  <c r="W19" i="2" s="1"/>
  <c r="E20" i="2"/>
  <c r="E21" i="2"/>
  <c r="E22" i="2"/>
  <c r="E23" i="2"/>
  <c r="W23" i="2" s="1"/>
  <c r="E24" i="2"/>
  <c r="E25" i="2"/>
  <c r="W25" i="2" s="1"/>
  <c r="E26" i="2"/>
  <c r="E27" i="2"/>
  <c r="E28" i="2"/>
  <c r="E29" i="2"/>
  <c r="W29" i="2" s="1"/>
  <c r="E30" i="2"/>
  <c r="E31" i="2"/>
  <c r="W31" i="2" s="1"/>
  <c r="E32" i="2"/>
  <c r="E33" i="2"/>
  <c r="E34" i="2"/>
  <c r="E35" i="2"/>
  <c r="W35" i="2" s="1"/>
  <c r="E36" i="2"/>
  <c r="E37" i="2"/>
  <c r="W37" i="2" s="1"/>
  <c r="E38" i="2"/>
  <c r="E39" i="2"/>
  <c r="E40" i="2"/>
  <c r="E41" i="2"/>
  <c r="W41" i="2" s="1"/>
  <c r="E42" i="2"/>
  <c r="D8" i="2"/>
  <c r="D9" i="2"/>
  <c r="D12" i="2"/>
  <c r="V12" i="2" s="1"/>
  <c r="D13" i="2"/>
  <c r="D14" i="2"/>
  <c r="D15" i="2"/>
  <c r="D18" i="2"/>
  <c r="V18" i="2" s="1"/>
  <c r="D19" i="2"/>
  <c r="D20" i="2"/>
  <c r="D21" i="2"/>
  <c r="D24" i="2"/>
  <c r="V24" i="2" s="1"/>
  <c r="D25" i="2"/>
  <c r="D26" i="2"/>
  <c r="D27" i="2"/>
  <c r="D30" i="2"/>
  <c r="V30" i="2" s="1"/>
  <c r="D31" i="2"/>
  <c r="D32" i="2"/>
  <c r="D33" i="2"/>
  <c r="D36" i="2"/>
  <c r="V36" i="2" s="1"/>
  <c r="D37" i="2"/>
  <c r="D38" i="2"/>
  <c r="D39" i="2"/>
  <c r="D42" i="2"/>
  <c r="V42" i="2" s="1"/>
  <c r="V28" i="2" l="1"/>
  <c r="V12" i="3"/>
  <c r="V34" i="2"/>
  <c r="V16" i="2"/>
  <c r="AB10" i="5"/>
  <c r="AB9" i="5"/>
  <c r="V10" i="2"/>
  <c r="V40" i="2"/>
  <c r="V22" i="2"/>
  <c r="AB35" i="4"/>
  <c r="AB23" i="4"/>
  <c r="AB11" i="4"/>
  <c r="Z37" i="2"/>
  <c r="Z31" i="2"/>
  <c r="Z25" i="2"/>
  <c r="Z19" i="2"/>
  <c r="Z13" i="2"/>
  <c r="M13" i="3"/>
  <c r="V13" i="3" s="1"/>
  <c r="W11" i="3"/>
  <c r="W12" i="3"/>
  <c r="W9" i="3"/>
  <c r="M10" i="3"/>
  <c r="V10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<sst xmlns="http://schemas.openxmlformats.org/spreadsheetml/2006/main" count="1604" uniqueCount="207">
  <si>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</si>
  <si>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</si>
  <si>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</si>
  <si>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</si>
  <si>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</si>
  <si>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</si>
  <si>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</si>
  <si>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</si>
  <si>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</si>
  <si>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</si>
  <si>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</si>
  <si>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</si>
  <si>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</si>
  <si>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</si>
  <si>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</si>
  <si>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</si>
  <si>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</si>
  <si>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</si>
  <si>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</si>
  <si>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</si>
  <si>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</si>
  <si>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</si>
  <si>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</si>
  <si>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</si>
  <si>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</si>
  <si>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</si>
  <si>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</si>
  <si>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</si>
  <si>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</si>
  <si>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</si>
  <si>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</si>
  <si>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</si>
  <si>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</si>
  <si>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</si>
  <si>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</si>
  <si>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</si>
  <si>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</si>
  <si>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</si>
  <si>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</si>
  <si>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</si>
  <si>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</si>
  <si>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</si>
  <si>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</si>
  <si>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</si>
  <si>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</si>
  <si>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</si>
  <si>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</si>
  <si>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</si>
  <si>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</si>
  <si>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</si>
  <si>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</si>
  <si>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</si>
  <si>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</si>
  <si>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</si>
  <si>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</si>
  <si>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</si>
  <si>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</si>
  <si>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</si>
  <si>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</si>
  <si>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</si>
  <si>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</si>
  <si>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</si>
  <si>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</si>
  <si>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</si>
  <si>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</si>
  <si>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</si>
  <si>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</si>
  <si>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</si>
  <si>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</si>
  <si>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</si>
  <si>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</si>
  <si>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</si>
  <si>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</si>
  <si>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</si>
  <si>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</si>
  <si>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</si>
  <si>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</si>
  <si>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</si>
  <si>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</si>
  <si>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</si>
  <si>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</si>
  <si>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</si>
  <si>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</si>
  <si>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</si>
  <si>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</si>
  <si>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</si>
  <si>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</si>
  <si>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</si>
  <si>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</si>
  <si>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</si>
  <si>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</si>
  <si>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</si>
  <si>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</si>
  <si>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</si>
  <si>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</si>
  <si>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</si>
  <si>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</si>
  <si>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</si>
  <si>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</si>
  <si>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</si>
  <si>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宮城県</t>
  </si>
  <si>
    <t>04000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</si>
  <si>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</si>
  <si>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</si>
  <si>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</si>
  <si>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</si>
  <si>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</si>
  <si>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</si>
  <si>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</si>
  <si>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</si>
  <si>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04100</t>
  </si>
  <si>
    <t>仙台市</t>
  </si>
  <si>
    <t>フォークリフト47台，ホイールローダー30台，ショベルローダー3台，パワーショベル39台，バックホウ15台，
クランプリフト5台，回転フォーク1台，木質破砕機4台，ブルドーザー1台，グレーダー1台</t>
  </si>
  <si>
    <t/>
  </si>
  <si>
    <t>04202</t>
  </si>
  <si>
    <t>石巻市</t>
  </si>
  <si>
    <t>油圧ショベル：１６台、ホイルローダー：８台、</t>
  </si>
  <si>
    <t>04203</t>
  </si>
  <si>
    <t>塩竈市</t>
  </si>
  <si>
    <t>自走式2軸シュレッダ1台、覆土用土砂運搬車2台、トラッシュローダ１台、ドーザショベル1台、バックホウ1台</t>
  </si>
  <si>
    <t>04205</t>
  </si>
  <si>
    <t>気仙沼市</t>
  </si>
  <si>
    <t>ブルドーザー１台，バックホー２台，ローダー１台</t>
  </si>
  <si>
    <t>04206</t>
  </si>
  <si>
    <t>白石市</t>
  </si>
  <si>
    <t>04207</t>
  </si>
  <si>
    <t>名取市</t>
  </si>
  <si>
    <t>04208</t>
  </si>
  <si>
    <t>角田市</t>
  </si>
  <si>
    <t>　バックホー41台、フォークリフト9台、タイヤショベル3台、グレーダー1台、ブルドーザー2台、ラフタークレーン1台</t>
  </si>
  <si>
    <t>04209</t>
  </si>
  <si>
    <t>多賀城市</t>
  </si>
  <si>
    <t>04211</t>
  </si>
  <si>
    <t>岩沼市</t>
  </si>
  <si>
    <t>04212</t>
  </si>
  <si>
    <t>登米市</t>
  </si>
  <si>
    <t>　バックホー1台、フォークリフト4台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</si>
  <si>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</si>
  <si>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</si>
  <si>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</si>
  <si>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</si>
  <si>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</si>
  <si>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</si>
  <si>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</si>
  <si>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</si>
  <si>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</si>
  <si>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</si>
  <si>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</si>
  <si>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</si>
  <si>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</si>
  <si>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</si>
  <si>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バックホウ16台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</si>
  <si>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</si>
  <si>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</si>
  <si>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</si>
  <si>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</si>
  <si>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</si>
  <si>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</si>
  <si>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</si>
  <si>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</si>
  <si>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</si>
  <si>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</si>
  <si>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</si>
  <si>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</si>
  <si>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</si>
  <si>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</si>
  <si>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</si>
  <si>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</si>
  <si>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</si>
  <si>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</si>
  <si>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</si>
  <si>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</si>
  <si>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パッカー車、平ボディ車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</si>
  <si>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</si>
  <si>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</si>
  <si>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</si>
  <si>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</si>
  <si>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</si>
  <si>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</si>
  <si>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</si>
  <si>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</si>
  <si>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　　　　油圧ショベル１台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</si>
  <si>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</si>
  <si>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</si>
  <si>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</si>
  <si>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</si>
  <si>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</si>
  <si>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</si>
  <si>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</si>
  <si>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</si>
  <si>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04867</t>
  </si>
  <si>
    <t>黒川地域行政事務組合</t>
  </si>
  <si>
    <t>○</t>
  </si>
  <si>
    <t>04869</t>
  </si>
  <si>
    <t>亘理名取共立衛生処理組合</t>
  </si>
  <si>
    <t>04872</t>
  </si>
  <si>
    <t>宮城東部衛生処理組合</t>
  </si>
  <si>
    <t>04928</t>
  </si>
  <si>
    <t>石巻地区広域行政事務組合</t>
  </si>
  <si>
    <t>04281</t>
  </si>
  <si>
    <t>04932</t>
  </si>
  <si>
    <t>仙南地域広域行政事務組合</t>
  </si>
  <si>
    <t>04936</t>
  </si>
  <si>
    <t>大崎地域広域行政事務組合</t>
  </si>
  <si>
    <t>04966</t>
  </si>
  <si>
    <t>塩釜地区消防事務組合</t>
  </si>
  <si>
    <t>フォークリフト１台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</si>
</sst>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2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1</v>
      </c>
      <c r="N7" s="72">
        <f t="shared" si="0"/>
        <v>2</v>
      </c>
      <c r="O7" s="72">
        <f t="shared" si="0"/>
        <v>6</v>
      </c>
      <c r="P7" s="72">
        <f t="shared" si="0"/>
        <v>3</v>
      </c>
      <c r="Q7" s="72">
        <f t="shared" si="0"/>
        <v>2</v>
      </c>
      <c r="R7" s="72">
        <f t="shared" si="0"/>
        <v>3</v>
      </c>
      <c r="S7" s="72">
        <f t="shared" si="0"/>
        <v>0</v>
      </c>
      <c r="T7" s="72">
        <f t="shared" si="0"/>
        <v>2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7</v>
      </c>
      <c r="AB7" s="72">
        <f t="shared" si="1"/>
        <v>7</v>
      </c>
      <c r="AC7" s="72">
        <f t="shared" si="1"/>
        <v>6</v>
      </c>
      <c r="AD7" s="72">
        <f t="shared" si="1"/>
        <v>7</v>
      </c>
      <c r="AE7" s="72">
        <f t="shared" si="1"/>
        <v>3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1</v>
      </c>
      <c r="AJ7" s="72">
        <f t="shared" si="1"/>
        <v>7</v>
      </c>
      <c r="AK7" s="72">
        <f t="shared" si="1"/>
        <v>1</v>
      </c>
      <c r="AL7" s="72">
        <f t="shared" si="1"/>
        <v>7</v>
      </c>
      <c r="AM7" s="72">
        <f t="shared" si="1"/>
        <v>1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190</v>
      </c>
      <c r="C8" s="62" t="s">
        <v>191</v>
      </c>
      <c r="D8" s="62"/>
      <c r="E8" s="62"/>
      <c r="F8" s="62" t="s">
        <v>192</v>
      </c>
      <c r="G8" s="62" t="s">
        <v>192</v>
      </c>
      <c r="H8" s="62"/>
      <c r="I8" s="62" t="s">
        <v>192</v>
      </c>
      <c r="J8" s="62" t="s">
        <v>192</v>
      </c>
      <c r="K8" s="62" t="s">
        <v>192</v>
      </c>
      <c r="L8" s="62"/>
      <c r="M8" s="62"/>
      <c r="N8" s="62"/>
      <c r="O8" s="62" t="s">
        <v>192</v>
      </c>
      <c r="P8" s="62"/>
      <c r="Q8" s="62" t="s">
        <v>192</v>
      </c>
      <c r="R8" s="62" t="s">
        <v>192</v>
      </c>
      <c r="S8" s="62"/>
      <c r="T8" s="62" t="s">
        <v>192</v>
      </c>
      <c r="U8" s="62">
        <v>4</v>
      </c>
      <c r="V8" s="68" t="s">
        <v>143</v>
      </c>
      <c r="W8" s="62" t="s">
        <v>144</v>
      </c>
      <c r="X8" s="68" t="s">
        <v>170</v>
      </c>
      <c r="Y8" s="62" t="s">
        <v>171</v>
      </c>
      <c r="Z8" s="68" t="s">
        <v>173</v>
      </c>
      <c r="AA8" s="62" t="s">
        <v>174</v>
      </c>
      <c r="AB8" s="68" t="s">
        <v>175</v>
      </c>
      <c r="AC8" s="62" t="s">
        <v>176</v>
      </c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193</v>
      </c>
      <c r="C9" s="62" t="s">
        <v>194</v>
      </c>
      <c r="D9" s="62"/>
      <c r="E9" s="62" t="s">
        <v>192</v>
      </c>
      <c r="F9" s="62" t="s">
        <v>192</v>
      </c>
      <c r="G9" s="62" t="s">
        <v>192</v>
      </c>
      <c r="H9" s="62"/>
      <c r="I9" s="62" t="s">
        <v>192</v>
      </c>
      <c r="J9" s="62" t="s">
        <v>192</v>
      </c>
      <c r="K9" s="62" t="s">
        <v>192</v>
      </c>
      <c r="L9" s="62"/>
      <c r="M9" s="62"/>
      <c r="N9" s="62" t="s">
        <v>192</v>
      </c>
      <c r="O9" s="62" t="s">
        <v>192</v>
      </c>
      <c r="P9" s="62" t="s">
        <v>192</v>
      </c>
      <c r="Q9" s="62"/>
      <c r="R9" s="62"/>
      <c r="S9" s="62"/>
      <c r="T9" s="62"/>
      <c r="U9" s="62">
        <v>4</v>
      </c>
      <c r="V9" s="68" t="s">
        <v>125</v>
      </c>
      <c r="W9" s="62" t="s">
        <v>126</v>
      </c>
      <c r="X9" s="68" t="s">
        <v>132</v>
      </c>
      <c r="Y9" s="62" t="s">
        <v>133</v>
      </c>
      <c r="Z9" s="68" t="s">
        <v>160</v>
      </c>
      <c r="AA9" s="62" t="s">
        <v>161</v>
      </c>
      <c r="AB9" s="68" t="s">
        <v>162</v>
      </c>
      <c r="AC9" s="62" t="s">
        <v>163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195</v>
      </c>
      <c r="C10" s="62" t="s">
        <v>196</v>
      </c>
      <c r="D10" s="62"/>
      <c r="E10" s="62"/>
      <c r="F10" s="62" t="s">
        <v>192</v>
      </c>
      <c r="G10" s="62" t="s">
        <v>192</v>
      </c>
      <c r="H10" s="62"/>
      <c r="I10" s="62" t="s">
        <v>192</v>
      </c>
      <c r="J10" s="62" t="s">
        <v>192</v>
      </c>
      <c r="K10" s="62" t="s">
        <v>192</v>
      </c>
      <c r="L10" s="62"/>
      <c r="M10" s="62" t="s">
        <v>192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130</v>
      </c>
      <c r="W10" s="62" t="s">
        <v>131</v>
      </c>
      <c r="X10" s="68" t="s">
        <v>166</v>
      </c>
      <c r="Y10" s="62" t="s">
        <v>167</v>
      </c>
      <c r="Z10" s="68" t="s">
        <v>168</v>
      </c>
      <c r="AA10" s="62" t="s">
        <v>169</v>
      </c>
      <c r="AB10" s="68" t="s">
        <v>164</v>
      </c>
      <c r="AC10" s="62" t="s">
        <v>165</v>
      </c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197</v>
      </c>
      <c r="C11" s="62" t="s">
        <v>198</v>
      </c>
      <c r="D11" s="62"/>
      <c r="E11" s="62"/>
      <c r="F11" s="62" t="s">
        <v>192</v>
      </c>
      <c r="G11" s="62"/>
      <c r="H11" s="62"/>
      <c r="I11" s="62"/>
      <c r="J11" s="62"/>
      <c r="K11" s="62"/>
      <c r="L11" s="62"/>
      <c r="M11" s="62"/>
      <c r="N11" s="62"/>
      <c r="O11" s="62" t="s">
        <v>192</v>
      </c>
      <c r="P11" s="62"/>
      <c r="Q11" s="62"/>
      <c r="R11" s="62"/>
      <c r="S11" s="62"/>
      <c r="T11" s="62"/>
      <c r="U11" s="62">
        <v>3</v>
      </c>
      <c r="V11" s="68" t="s">
        <v>114</v>
      </c>
      <c r="W11" s="62" t="s">
        <v>115</v>
      </c>
      <c r="X11" s="68" t="s">
        <v>139</v>
      </c>
      <c r="Y11" s="62" t="s">
        <v>140</v>
      </c>
      <c r="Z11" s="68" t="s">
        <v>199</v>
      </c>
      <c r="AA11" s="62" t="s">
        <v>187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200</v>
      </c>
      <c r="C12" s="62" t="s">
        <v>201</v>
      </c>
      <c r="D12" s="62"/>
      <c r="E12" s="62"/>
      <c r="F12" s="62" t="s">
        <v>192</v>
      </c>
      <c r="G12" s="62" t="s">
        <v>192</v>
      </c>
      <c r="H12" s="62"/>
      <c r="I12" s="62" t="s">
        <v>192</v>
      </c>
      <c r="J12" s="62" t="s">
        <v>192</v>
      </c>
      <c r="K12" s="62" t="s">
        <v>192</v>
      </c>
      <c r="L12" s="62"/>
      <c r="M12" s="62"/>
      <c r="N12" s="62"/>
      <c r="O12" s="62" t="s">
        <v>192</v>
      </c>
      <c r="P12" s="62" t="s">
        <v>192</v>
      </c>
      <c r="Q12" s="62"/>
      <c r="R12" s="62" t="s">
        <v>192</v>
      </c>
      <c r="S12" s="62"/>
      <c r="T12" s="62"/>
      <c r="U12" s="62">
        <v>9</v>
      </c>
      <c r="V12" s="68" t="s">
        <v>123</v>
      </c>
      <c r="W12" s="62" t="s">
        <v>124</v>
      </c>
      <c r="X12" s="68" t="s">
        <v>127</v>
      </c>
      <c r="Y12" s="62" t="s">
        <v>128</v>
      </c>
      <c r="Z12" s="68" t="s">
        <v>145</v>
      </c>
      <c r="AA12" s="62" t="s">
        <v>146</v>
      </c>
      <c r="AB12" s="68" t="s">
        <v>147</v>
      </c>
      <c r="AC12" s="62" t="s">
        <v>148</v>
      </c>
      <c r="AD12" s="68" t="s">
        <v>149</v>
      </c>
      <c r="AE12" s="62" t="s">
        <v>150</v>
      </c>
      <c r="AF12" s="68" t="s">
        <v>152</v>
      </c>
      <c r="AG12" s="62" t="s">
        <v>153</v>
      </c>
      <c r="AH12" s="68" t="s">
        <v>154</v>
      </c>
      <c r="AI12" s="62" t="s">
        <v>155</v>
      </c>
      <c r="AJ12" s="68" t="s">
        <v>156</v>
      </c>
      <c r="AK12" s="62" t="s">
        <v>157</v>
      </c>
      <c r="AL12" s="68" t="s">
        <v>158</v>
      </c>
      <c r="AM12" s="62" t="s">
        <v>159</v>
      </c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202</v>
      </c>
      <c r="C13" s="62" t="s">
        <v>203</v>
      </c>
      <c r="D13" s="62"/>
      <c r="E13" s="62" t="s">
        <v>192</v>
      </c>
      <c r="F13" s="62" t="s">
        <v>192</v>
      </c>
      <c r="G13" s="62" t="s">
        <v>192</v>
      </c>
      <c r="H13" s="62" t="s">
        <v>192</v>
      </c>
      <c r="I13" s="62" t="s">
        <v>192</v>
      </c>
      <c r="J13" s="62" t="s">
        <v>192</v>
      </c>
      <c r="K13" s="62"/>
      <c r="L13" s="62"/>
      <c r="M13" s="62"/>
      <c r="N13" s="62" t="s">
        <v>192</v>
      </c>
      <c r="O13" s="62" t="s">
        <v>192</v>
      </c>
      <c r="P13" s="62" t="s">
        <v>192</v>
      </c>
      <c r="Q13" s="62" t="s">
        <v>192</v>
      </c>
      <c r="R13" s="62" t="s">
        <v>192</v>
      </c>
      <c r="S13" s="62"/>
      <c r="T13" s="62" t="s">
        <v>192</v>
      </c>
      <c r="U13" s="62">
        <v>5</v>
      </c>
      <c r="V13" s="68" t="s">
        <v>141</v>
      </c>
      <c r="W13" s="62" t="s">
        <v>142</v>
      </c>
      <c r="X13" s="68" t="s">
        <v>177</v>
      </c>
      <c r="Y13" s="62" t="s">
        <v>178</v>
      </c>
      <c r="Z13" s="68" t="s">
        <v>179</v>
      </c>
      <c r="AA13" s="62" t="s">
        <v>180</v>
      </c>
      <c r="AB13" s="68" t="s">
        <v>182</v>
      </c>
      <c r="AC13" s="62" t="s">
        <v>183</v>
      </c>
      <c r="AD13" s="68" t="s">
        <v>184</v>
      </c>
      <c r="AE13" s="62" t="s">
        <v>185</v>
      </c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204</v>
      </c>
      <c r="C14" s="62" t="s">
        <v>205</v>
      </c>
      <c r="D14" s="62" t="s">
        <v>192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192</v>
      </c>
      <c r="P14" s="62"/>
      <c r="Q14" s="62"/>
      <c r="R14" s="62"/>
      <c r="S14" s="62"/>
      <c r="T14" s="62"/>
      <c r="U14" s="62">
        <v>5</v>
      </c>
      <c r="V14" s="68" t="s">
        <v>117</v>
      </c>
      <c r="W14" s="62" t="s">
        <v>118</v>
      </c>
      <c r="X14" s="68" t="s">
        <v>130</v>
      </c>
      <c r="Y14" s="62" t="s">
        <v>131</v>
      </c>
      <c r="Z14" s="68" t="s">
        <v>164</v>
      </c>
      <c r="AA14" s="62" t="s">
        <v>165</v>
      </c>
      <c r="AB14" s="68" t="s">
        <v>166</v>
      </c>
      <c r="AC14" s="62" t="s">
        <v>167</v>
      </c>
      <c r="AD14" s="68" t="s">
        <v>168</v>
      </c>
      <c r="AE14" s="62" t="s">
        <v>169</v>
      </c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113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113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113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113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395</v>
      </c>
      <c r="E7" s="71">
        <f>SUM(F7:G7)</f>
        <v>269</v>
      </c>
      <c r="F7" s="71">
        <f>SUM(F$8:F$207)</f>
        <v>163</v>
      </c>
      <c r="G7" s="71">
        <f>SUM(G$8:G$207)</f>
        <v>106</v>
      </c>
      <c r="H7" s="71">
        <f>SUM(I7:L7)</f>
        <v>126</v>
      </c>
      <c r="I7" s="71">
        <f>SUM(I$8:I$207)</f>
        <v>67</v>
      </c>
      <c r="J7" s="71">
        <f>SUM(J$8:J$207)</f>
        <v>44</v>
      </c>
      <c r="K7" s="71">
        <f>SUM(K$8:K$207)</f>
        <v>13</v>
      </c>
      <c r="L7" s="71">
        <f>SUM(L$8:L$207)</f>
        <v>2</v>
      </c>
      <c r="M7" s="71">
        <f>SUM(N7,+Q7)</f>
        <v>42</v>
      </c>
      <c r="N7" s="71">
        <f>SUM(O7:P7)</f>
        <v>39</v>
      </c>
      <c r="O7" s="71">
        <f>SUM(O$8:O$207)</f>
        <v>34</v>
      </c>
      <c r="P7" s="71">
        <f>SUM(P$8:P$207)</f>
        <v>5</v>
      </c>
      <c r="Q7" s="71">
        <f>SUM(R7:U7)</f>
        <v>3</v>
      </c>
      <c r="R7" s="71">
        <f>SUM(R$8:R$207)</f>
        <v>0</v>
      </c>
      <c r="S7" s="71">
        <f>SUM(S$8:S$207)</f>
        <v>2</v>
      </c>
      <c r="T7" s="71">
        <f>SUM(T$8:T$207)</f>
        <v>0</v>
      </c>
      <c r="U7" s="71">
        <f>SUM(U$8:U$207)</f>
        <v>1</v>
      </c>
      <c r="V7" s="71">
        <f t="shared" ref="V7:AD7" si="0">SUM(D7,+M7)</f>
        <v>437</v>
      </c>
      <c r="W7" s="71">
        <f t="shared" si="0"/>
        <v>308</v>
      </c>
      <c r="X7" s="71">
        <f t="shared" si="0"/>
        <v>197</v>
      </c>
      <c r="Y7" s="71">
        <f t="shared" si="0"/>
        <v>111</v>
      </c>
      <c r="Z7" s="71">
        <f t="shared" si="0"/>
        <v>129</v>
      </c>
      <c r="AA7" s="71">
        <f t="shared" si="0"/>
        <v>67</v>
      </c>
      <c r="AB7" s="71">
        <f t="shared" si="0"/>
        <v>46</v>
      </c>
      <c r="AC7" s="71">
        <f t="shared" si="0"/>
        <v>13</v>
      </c>
      <c r="AD7" s="71">
        <f t="shared" si="0"/>
        <v>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232</v>
      </c>
      <c r="E8" s="63">
        <f>SUM(F8:G8)</f>
        <v>154</v>
      </c>
      <c r="F8" s="63">
        <v>53</v>
      </c>
      <c r="G8" s="63">
        <v>101</v>
      </c>
      <c r="H8" s="63">
        <f>SUM(I8:L8)</f>
        <v>78</v>
      </c>
      <c r="I8" s="63">
        <v>56</v>
      </c>
      <c r="J8" s="63">
        <v>19</v>
      </c>
      <c r="K8" s="63">
        <v>3</v>
      </c>
      <c r="L8" s="63">
        <v>0</v>
      </c>
      <c r="M8" s="63">
        <f>SUM(N8,+Q8)</f>
        <v>3</v>
      </c>
      <c r="N8" s="63">
        <f>SUM(O8:P8)</f>
        <v>3</v>
      </c>
      <c r="O8" s="63">
        <v>3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235</v>
      </c>
      <c r="W8" s="63">
        <f>SUM(E8,+N8)</f>
        <v>157</v>
      </c>
      <c r="X8" s="63">
        <f>SUM(F8,+O8)</f>
        <v>56</v>
      </c>
      <c r="Y8" s="63">
        <f>SUM(G8,+P8)</f>
        <v>101</v>
      </c>
      <c r="Z8" s="63">
        <f>SUM(H8,+Q8)</f>
        <v>78</v>
      </c>
      <c r="AA8" s="63">
        <f>SUM(I8,+R8)</f>
        <v>56</v>
      </c>
      <c r="AB8" s="63">
        <f>SUM(J8,+S8)</f>
        <v>19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33</v>
      </c>
      <c r="E9" s="63">
        <f>SUM(F9:G9)</f>
        <v>16</v>
      </c>
      <c r="F9" s="63">
        <v>16</v>
      </c>
      <c r="G9" s="63">
        <v>0</v>
      </c>
      <c r="H9" s="63">
        <f>SUM(I9:L9)</f>
        <v>17</v>
      </c>
      <c r="I9" s="63">
        <v>7</v>
      </c>
      <c r="J9" s="63">
        <v>2</v>
      </c>
      <c r="K9" s="63">
        <v>8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33</v>
      </c>
      <c r="W9" s="63">
        <f>SUM(E9,+N9)</f>
        <v>16</v>
      </c>
      <c r="X9" s="63">
        <f>SUM(F9,+O9)</f>
        <v>16</v>
      </c>
      <c r="Y9" s="63">
        <f>SUM(G9,+P9)</f>
        <v>0</v>
      </c>
      <c r="Z9" s="63">
        <f>SUM(H9,+Q9)</f>
        <v>17</v>
      </c>
      <c r="AA9" s="63">
        <f>SUM(I9,+R9)</f>
        <v>7</v>
      </c>
      <c r="AB9" s="63">
        <f>SUM(J9,+S9)</f>
        <v>2</v>
      </c>
      <c r="AC9" s="63">
        <f>SUM(K9,+T9)</f>
        <v>8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16</v>
      </c>
      <c r="E10" s="63">
        <f>SUM(F10:G10)</f>
        <v>10</v>
      </c>
      <c r="F10" s="63">
        <v>10</v>
      </c>
      <c r="G10" s="63">
        <v>0</v>
      </c>
      <c r="H10" s="63">
        <f>SUM(I10:L10)</f>
        <v>6</v>
      </c>
      <c r="I10" s="63">
        <v>0</v>
      </c>
      <c r="J10" s="63">
        <v>6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16</v>
      </c>
      <c r="W10" s="63">
        <f>SUM(E10,+N10)</f>
        <v>10</v>
      </c>
      <c r="X10" s="63">
        <f>SUM(F10,+O10)</f>
        <v>10</v>
      </c>
      <c r="Y10" s="63">
        <f>SUM(G10,+P10)</f>
        <v>0</v>
      </c>
      <c r="Z10" s="63">
        <f>SUM(H10,+Q10)</f>
        <v>6</v>
      </c>
      <c r="AA10" s="63">
        <f>SUM(I10,+R10)</f>
        <v>0</v>
      </c>
      <c r="AB10" s="63">
        <f>SUM(J10,+S10)</f>
        <v>6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26</v>
      </c>
      <c r="E11" s="63">
        <f>SUM(F11:G11)</f>
        <v>12</v>
      </c>
      <c r="F11" s="63">
        <v>10</v>
      </c>
      <c r="G11" s="63">
        <v>2</v>
      </c>
      <c r="H11" s="63">
        <f>SUM(I11:L11)</f>
        <v>14</v>
      </c>
      <c r="I11" s="63">
        <v>2</v>
      </c>
      <c r="J11" s="63">
        <v>10</v>
      </c>
      <c r="K11" s="63">
        <v>2</v>
      </c>
      <c r="L11" s="63">
        <v>0</v>
      </c>
      <c r="M11" s="63">
        <f>SUM(N11,+Q11)</f>
        <v>4</v>
      </c>
      <c r="N11" s="63">
        <f>SUM(O11:P11)</f>
        <v>2</v>
      </c>
      <c r="O11" s="63">
        <v>0</v>
      </c>
      <c r="P11" s="63">
        <v>2</v>
      </c>
      <c r="Q11" s="63">
        <f>SUM(R11:U11)</f>
        <v>2</v>
      </c>
      <c r="R11" s="63">
        <v>0</v>
      </c>
      <c r="S11" s="63">
        <v>2</v>
      </c>
      <c r="T11" s="63">
        <v>0</v>
      </c>
      <c r="U11" s="63">
        <v>0</v>
      </c>
      <c r="V11" s="63">
        <f>SUM(D11,+M11)</f>
        <v>30</v>
      </c>
      <c r="W11" s="63">
        <f>SUM(E11,+N11)</f>
        <v>14</v>
      </c>
      <c r="X11" s="63">
        <f>SUM(F11,+O11)</f>
        <v>10</v>
      </c>
      <c r="Y11" s="63">
        <f>SUM(G11,+P11)</f>
        <v>4</v>
      </c>
      <c r="Z11" s="63">
        <f>SUM(H11,+Q11)</f>
        <v>16</v>
      </c>
      <c r="AA11" s="63">
        <f>SUM(I11,+R11)</f>
        <v>2</v>
      </c>
      <c r="AB11" s="63">
        <f>SUM(J11,+S11)</f>
        <v>12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4</v>
      </c>
      <c r="N13" s="63">
        <f>SUM(O13:P13)</f>
        <v>4</v>
      </c>
      <c r="O13" s="63">
        <v>4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7</v>
      </c>
      <c r="X13" s="63">
        <f>SUM(F13,+O13)</f>
        <v>7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5</v>
      </c>
      <c r="N17" s="63">
        <f>SUM(O17:P17)</f>
        <v>5</v>
      </c>
      <c r="O17" s="63">
        <v>5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5</v>
      </c>
      <c r="E18" s="63">
        <f>SUM(F18:G18)</f>
        <v>5</v>
      </c>
      <c r="F18" s="63">
        <v>5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5</v>
      </c>
      <c r="N18" s="63">
        <f>SUM(O18:P18)</f>
        <v>5</v>
      </c>
      <c r="O18" s="63">
        <v>5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10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4</v>
      </c>
      <c r="N19" s="63">
        <f>SUM(O19:P19)</f>
        <v>4</v>
      </c>
      <c r="O19" s="63">
        <v>2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7</v>
      </c>
      <c r="W19" s="63">
        <f>SUM(E19,+N19)</f>
        <v>7</v>
      </c>
      <c r="X19" s="63">
        <f>SUM(F19,+O19)</f>
        <v>5</v>
      </c>
      <c r="Y19" s="63">
        <f>SUM(G19,+P19)</f>
        <v>2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SUM(E21,+H21)</f>
        <v>15</v>
      </c>
      <c r="E21" s="63">
        <f>SUM(F21:G21)</f>
        <v>8</v>
      </c>
      <c r="F21" s="63">
        <v>7</v>
      </c>
      <c r="G21" s="63">
        <v>1</v>
      </c>
      <c r="H21" s="63">
        <f>SUM(I21:L21)</f>
        <v>7</v>
      </c>
      <c r="I21" s="63">
        <v>0</v>
      </c>
      <c r="J21" s="63">
        <v>6</v>
      </c>
      <c r="K21" s="63">
        <v>0</v>
      </c>
      <c r="L21" s="63">
        <v>1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15</v>
      </c>
      <c r="W21" s="63">
        <f>SUM(E21,+N21)</f>
        <v>8</v>
      </c>
      <c r="X21" s="63">
        <f>SUM(F21,+O21)</f>
        <v>7</v>
      </c>
      <c r="Y21" s="63">
        <f>SUM(G21,+P21)</f>
        <v>1</v>
      </c>
      <c r="Z21" s="63">
        <f>SUM(H21,+Q21)</f>
        <v>7</v>
      </c>
      <c r="AA21" s="63">
        <f>SUM(I21,+R21)</f>
        <v>0</v>
      </c>
      <c r="AB21" s="63">
        <f>SUM(J21,+S21)</f>
        <v>6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SUM(E26,+H26)</f>
        <v>5</v>
      </c>
      <c r="E26" s="63">
        <f>SUM(F26:G26)</f>
        <v>3</v>
      </c>
      <c r="F26" s="63">
        <v>3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SUM(E27,+H27)</f>
        <v>0</v>
      </c>
      <c r="E27" s="63">
        <f>SUM(F27:G27)</f>
        <v>0</v>
      </c>
      <c r="F27" s="63">
        <v>0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0</v>
      </c>
      <c r="W27" s="63">
        <f>SUM(E27,+N27)</f>
        <v>0</v>
      </c>
      <c r="X27" s="63">
        <f>SUM(F27,+O27)</f>
        <v>0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SUM(E29,+H29)</f>
        <v>3</v>
      </c>
      <c r="E29" s="63">
        <f>SUM(F29:G29)</f>
        <v>3</v>
      </c>
      <c r="F29" s="63">
        <v>3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4</v>
      </c>
      <c r="E30" s="63">
        <f>SUM(F30:G30)</f>
        <v>4</v>
      </c>
      <c r="F30" s="63">
        <v>4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177</v>
      </c>
      <c r="C37" s="62" t="s">
        <v>178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SUM(E38,+H38)</f>
        <v>1</v>
      </c>
      <c r="E38" s="63">
        <f>SUM(F38:G38)</f>
        <v>0</v>
      </c>
      <c r="F38" s="63">
        <v>0</v>
      </c>
      <c r="G38" s="63">
        <v>0</v>
      </c>
      <c r="H38" s="63">
        <f>SUM(I38:L38)</f>
        <v>1</v>
      </c>
      <c r="I38" s="63">
        <v>0</v>
      </c>
      <c r="J38" s="63">
        <v>0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0</v>
      </c>
      <c r="X38" s="63">
        <f>SUM(F38,+O38)</f>
        <v>0</v>
      </c>
      <c r="Y38" s="63">
        <f>SUM(G38,+P38)</f>
        <v>0</v>
      </c>
      <c r="Z38" s="63">
        <f>SUM(H38,+Q38)</f>
        <v>1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0</v>
      </c>
      <c r="E39" s="63">
        <f>SUM(F39:G39)</f>
        <v>0</v>
      </c>
      <c r="F39" s="63">
        <v>0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0</v>
      </c>
      <c r="W39" s="63">
        <f>SUM(E39,+N39)</f>
        <v>0</v>
      </c>
      <c r="X39" s="63">
        <f>SUM(F39,+O39)</f>
        <v>0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SUM(E40,+H40)</f>
        <v>0</v>
      </c>
      <c r="E40" s="63">
        <f>SUM(F40:G40)</f>
        <v>0</v>
      </c>
      <c r="F40" s="63">
        <v>0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0</v>
      </c>
      <c r="W40" s="63">
        <f>SUM(E40,+N40)</f>
        <v>0</v>
      </c>
      <c r="X40" s="63">
        <f>SUM(F40,+O40)</f>
        <v>0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SUM(E41,+H41)</f>
        <v>3</v>
      </c>
      <c r="E41" s="63">
        <f>SUM(F41:G41)</f>
        <v>2</v>
      </c>
      <c r="F41" s="63">
        <v>1</v>
      </c>
      <c r="G41" s="63">
        <v>1</v>
      </c>
      <c r="H41" s="63">
        <f>SUM(I41:L41)</f>
        <v>1</v>
      </c>
      <c r="I41" s="63">
        <v>0</v>
      </c>
      <c r="J41" s="63">
        <v>1</v>
      </c>
      <c r="K41" s="63">
        <v>0</v>
      </c>
      <c r="L41" s="63">
        <v>0</v>
      </c>
      <c r="M41" s="63">
        <f>SUM(N41,+Q41)</f>
        <v>3</v>
      </c>
      <c r="N41" s="63">
        <f>SUM(O41:P41)</f>
        <v>2</v>
      </c>
      <c r="O41" s="63">
        <v>2</v>
      </c>
      <c r="P41" s="63">
        <v>0</v>
      </c>
      <c r="Q41" s="63">
        <f>SUM(R41:U41)</f>
        <v>1</v>
      </c>
      <c r="R41" s="63">
        <v>0</v>
      </c>
      <c r="S41" s="63">
        <v>0</v>
      </c>
      <c r="T41" s="63">
        <v>0</v>
      </c>
      <c r="U41" s="63">
        <v>1</v>
      </c>
      <c r="V41" s="63">
        <f>SUM(D41,+M41)</f>
        <v>6</v>
      </c>
      <c r="W41" s="63">
        <f>SUM(E41,+N41)</f>
        <v>4</v>
      </c>
      <c r="X41" s="63">
        <f>SUM(F41,+O41)</f>
        <v>3</v>
      </c>
      <c r="Y41" s="63">
        <f>SUM(G41,+P41)</f>
        <v>1</v>
      </c>
      <c r="Z41" s="63">
        <f>SUM(H41,+Q41)</f>
        <v>2</v>
      </c>
      <c r="AA41" s="63">
        <f>SUM(I41,+R41)</f>
        <v>0</v>
      </c>
      <c r="AB41" s="63">
        <f>SUM(J41,+S41)</f>
        <v>1</v>
      </c>
      <c r="AC41" s="63">
        <f>SUM(K41,+T41)</f>
        <v>0</v>
      </c>
      <c r="AD41" s="63">
        <f>SUM(L41,+U41)</f>
        <v>1</v>
      </c>
    </row>
    <row r="42" spans="1:30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SUM(E42,+H42)</f>
        <v>3</v>
      </c>
      <c r="E42" s="63">
        <f>SUM(F42:G42)</f>
        <v>3</v>
      </c>
      <c r="F42" s="63">
        <v>2</v>
      </c>
      <c r="G42" s="63">
        <v>1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2</v>
      </c>
      <c r="N42" s="63">
        <f>SUM(O42:P42)</f>
        <v>2</v>
      </c>
      <c r="O42" s="63">
        <v>1</v>
      </c>
      <c r="P42" s="63">
        <v>1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5</v>
      </c>
      <c r="W42" s="63">
        <f>SUM(E42,+N42)</f>
        <v>5</v>
      </c>
      <c r="X42" s="63">
        <f>SUM(F42,+O42)</f>
        <v>3</v>
      </c>
      <c r="Y42" s="63">
        <f>SUM(G42,+P42)</f>
        <v>2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127</v>
      </c>
      <c r="E7" s="71">
        <f>SUM(F7:G7)</f>
        <v>92</v>
      </c>
      <c r="F7" s="71">
        <f>SUM(F$8:F$57)</f>
        <v>36</v>
      </c>
      <c r="G7" s="71">
        <f>SUM(G$8:G$57)</f>
        <v>56</v>
      </c>
      <c r="H7" s="71">
        <f>SUM(I7:L7)</f>
        <v>35</v>
      </c>
      <c r="I7" s="71">
        <f>SUM(I$8:I$57)</f>
        <v>0</v>
      </c>
      <c r="J7" s="71">
        <f>SUM(J$8:J$57)</f>
        <v>29</v>
      </c>
      <c r="K7" s="71">
        <f>SUM(K$8:K$57)</f>
        <v>1</v>
      </c>
      <c r="L7" s="71">
        <f>SUM(L$8:L$57)</f>
        <v>5</v>
      </c>
      <c r="M7" s="71">
        <f>SUM(N7,+Q7)</f>
        <v>53</v>
      </c>
      <c r="N7" s="71">
        <f>SUM(O7:P7)</f>
        <v>32</v>
      </c>
      <c r="O7" s="71">
        <f>SUM(O$8:O$57)</f>
        <v>15</v>
      </c>
      <c r="P7" s="71">
        <f>SUM(P$8:P$57)</f>
        <v>17</v>
      </c>
      <c r="Q7" s="71">
        <f>SUM(R7:U7)</f>
        <v>21</v>
      </c>
      <c r="R7" s="71">
        <f>SUM(R$8:R$57)</f>
        <v>0</v>
      </c>
      <c r="S7" s="71">
        <f>SUM(S$8:S$57)</f>
        <v>21</v>
      </c>
      <c r="T7" s="71">
        <f>SUM(T$8:T$57)</f>
        <v>0</v>
      </c>
      <c r="U7" s="71">
        <f>SUM(U$8:U$57)</f>
        <v>0</v>
      </c>
      <c r="V7" s="71">
        <f t="shared" ref="V7:AD7" si="0">SUM(D7,+M7)</f>
        <v>180</v>
      </c>
      <c r="W7" s="71">
        <f t="shared" si="0"/>
        <v>124</v>
      </c>
      <c r="X7" s="71">
        <f t="shared" si="0"/>
        <v>51</v>
      </c>
      <c r="Y7" s="71">
        <f t="shared" si="0"/>
        <v>73</v>
      </c>
      <c r="Z7" s="71">
        <f t="shared" si="0"/>
        <v>56</v>
      </c>
      <c r="AA7" s="71">
        <f t="shared" si="0"/>
        <v>0</v>
      </c>
      <c r="AB7" s="71">
        <f t="shared" si="0"/>
        <v>50</v>
      </c>
      <c r="AC7" s="71">
        <f t="shared" si="0"/>
        <v>1</v>
      </c>
      <c r="AD7" s="71">
        <f t="shared" si="0"/>
        <v>5</v>
      </c>
    </row>
    <row r="8" spans="1:30" s="53" customFormat="1" ht="13.5" customHeight="1">
      <c r="A8" s="65" t="s">
        <v>100</v>
      </c>
      <c r="B8" s="66" t="s">
        <v>190</v>
      </c>
      <c r="C8" s="64" t="s">
        <v>191</v>
      </c>
      <c r="D8" s="67">
        <f>SUM(E8,+H8)</f>
        <v>14</v>
      </c>
      <c r="E8" s="67">
        <f>SUM(F8:G8)</f>
        <v>5</v>
      </c>
      <c r="F8" s="67">
        <v>4</v>
      </c>
      <c r="G8" s="67">
        <v>1</v>
      </c>
      <c r="H8" s="67">
        <f>SUM(I8:L8)</f>
        <v>9</v>
      </c>
      <c r="I8" s="67">
        <v>0</v>
      </c>
      <c r="J8" s="67">
        <v>8</v>
      </c>
      <c r="K8" s="67">
        <v>1</v>
      </c>
      <c r="L8" s="67">
        <v>0</v>
      </c>
      <c r="M8" s="67">
        <f>SUM(N8,+Q8)</f>
        <v>1</v>
      </c>
      <c r="N8" s="67">
        <f>SUM(O8:P8)</f>
        <v>1</v>
      </c>
      <c r="O8" s="67">
        <v>1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15</v>
      </c>
      <c r="W8" s="67">
        <f>SUM(E8,+N8)</f>
        <v>6</v>
      </c>
      <c r="X8" s="67">
        <f>SUM(F8,+O8)</f>
        <v>5</v>
      </c>
      <c r="Y8" s="67">
        <f>SUM(G8,+P8)</f>
        <v>1</v>
      </c>
      <c r="Z8" s="67">
        <f>SUM(H8,+Q8)</f>
        <v>9</v>
      </c>
      <c r="AA8" s="67">
        <f>SUM(I8,+R8)</f>
        <v>0</v>
      </c>
      <c r="AB8" s="67">
        <f>SUM(J8,+S8)</f>
        <v>8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193</v>
      </c>
      <c r="C9" s="64" t="s">
        <v>194</v>
      </c>
      <c r="D9" s="67">
        <f>SUM(E9,+H9)</f>
        <v>13</v>
      </c>
      <c r="E9" s="67">
        <f>SUM(F9:G9)</f>
        <v>13</v>
      </c>
      <c r="F9" s="67">
        <v>13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5</v>
      </c>
      <c r="N9" s="67">
        <f>SUM(O9:P9)</f>
        <v>5</v>
      </c>
      <c r="O9" s="67">
        <v>5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18</v>
      </c>
      <c r="W9" s="67">
        <f>SUM(E9,+N9)</f>
        <v>18</v>
      </c>
      <c r="X9" s="67">
        <f>SUM(F9,+O9)</f>
        <v>18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195</v>
      </c>
      <c r="C10" s="64" t="s">
        <v>196</v>
      </c>
      <c r="D10" s="67">
        <f>SUM(E10,+H10)</f>
        <v>18</v>
      </c>
      <c r="E10" s="67">
        <f>SUM(F10:G10)</f>
        <v>11</v>
      </c>
      <c r="F10" s="67">
        <v>6</v>
      </c>
      <c r="G10" s="67">
        <v>5</v>
      </c>
      <c r="H10" s="67">
        <f>SUM(I10:L10)</f>
        <v>7</v>
      </c>
      <c r="I10" s="67">
        <v>0</v>
      </c>
      <c r="J10" s="67">
        <v>7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11</v>
      </c>
      <c r="X10" s="67">
        <f>SUM(F10,+O10)</f>
        <v>6</v>
      </c>
      <c r="Y10" s="67">
        <f>SUM(G10,+P10)</f>
        <v>5</v>
      </c>
      <c r="Z10" s="67">
        <f>SUM(H10,+Q10)</f>
        <v>7</v>
      </c>
      <c r="AA10" s="67">
        <f>SUM(I10,+R10)</f>
        <v>0</v>
      </c>
      <c r="AB10" s="67">
        <f>SUM(J10,+S10)</f>
        <v>7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197</v>
      </c>
      <c r="C11" s="64" t="s">
        <v>198</v>
      </c>
      <c r="D11" s="67">
        <f>SUM(E11,+H11)</f>
        <v>9</v>
      </c>
      <c r="E11" s="67">
        <f>SUM(F11:G11)</f>
        <v>7</v>
      </c>
      <c r="F11" s="67">
        <v>2</v>
      </c>
      <c r="G11" s="67">
        <v>5</v>
      </c>
      <c r="H11" s="67">
        <f>SUM(I11:L11)</f>
        <v>2</v>
      </c>
      <c r="I11" s="67">
        <v>0</v>
      </c>
      <c r="J11" s="67">
        <v>2</v>
      </c>
      <c r="K11" s="67">
        <v>0</v>
      </c>
      <c r="L11" s="67">
        <v>0</v>
      </c>
      <c r="M11" s="67">
        <f>SUM(N11,+Q11)</f>
        <v>18</v>
      </c>
      <c r="N11" s="67">
        <f>SUM(O11:P11)</f>
        <v>11</v>
      </c>
      <c r="O11" s="67">
        <v>5</v>
      </c>
      <c r="P11" s="67">
        <v>6</v>
      </c>
      <c r="Q11" s="67">
        <f>SUM(R11:U11)</f>
        <v>7</v>
      </c>
      <c r="R11" s="67">
        <v>0</v>
      </c>
      <c r="S11" s="67">
        <v>7</v>
      </c>
      <c r="T11" s="67">
        <v>0</v>
      </c>
      <c r="U11" s="67">
        <v>0</v>
      </c>
      <c r="V11" s="67">
        <f>SUM(D11,+M11)</f>
        <v>27</v>
      </c>
      <c r="W11" s="67">
        <f>SUM(E11,+N11)</f>
        <v>18</v>
      </c>
      <c r="X11" s="67">
        <f>SUM(F11,+O11)</f>
        <v>7</v>
      </c>
      <c r="Y11" s="67">
        <f>SUM(G11,+P11)</f>
        <v>11</v>
      </c>
      <c r="Z11" s="67">
        <f>SUM(H11,+Q11)</f>
        <v>9</v>
      </c>
      <c r="AA11" s="67">
        <f>SUM(I11,+R11)</f>
        <v>0</v>
      </c>
      <c r="AB11" s="67">
        <f>SUM(J11,+S11)</f>
        <v>9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200</v>
      </c>
      <c r="C12" s="64" t="s">
        <v>201</v>
      </c>
      <c r="D12" s="67">
        <f>SUM(E12,+H12)</f>
        <v>7</v>
      </c>
      <c r="E12" s="67">
        <f>SUM(F12:G12)</f>
        <v>7</v>
      </c>
      <c r="F12" s="67">
        <v>3</v>
      </c>
      <c r="G12" s="67">
        <v>4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17</v>
      </c>
      <c r="N12" s="67">
        <f>SUM(O12:P12)</f>
        <v>5</v>
      </c>
      <c r="O12" s="67">
        <v>1</v>
      </c>
      <c r="P12" s="67">
        <v>4</v>
      </c>
      <c r="Q12" s="67">
        <f>SUM(R12:U12)</f>
        <v>12</v>
      </c>
      <c r="R12" s="67">
        <v>0</v>
      </c>
      <c r="S12" s="67">
        <v>12</v>
      </c>
      <c r="T12" s="67">
        <v>0</v>
      </c>
      <c r="U12" s="67">
        <v>0</v>
      </c>
      <c r="V12" s="67">
        <f>SUM(D12,+M12)</f>
        <v>24</v>
      </c>
      <c r="W12" s="67">
        <f>SUM(E12,+N12)</f>
        <v>12</v>
      </c>
      <c r="X12" s="67">
        <f>SUM(F12,+O12)</f>
        <v>4</v>
      </c>
      <c r="Y12" s="67">
        <f>SUM(G12,+P12)</f>
        <v>8</v>
      </c>
      <c r="Z12" s="67">
        <f>SUM(H12,+Q12)</f>
        <v>12</v>
      </c>
      <c r="AA12" s="67">
        <f>SUM(I12,+R12)</f>
        <v>0</v>
      </c>
      <c r="AB12" s="67">
        <f>SUM(J12,+S12)</f>
        <v>12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202</v>
      </c>
      <c r="C13" s="64" t="s">
        <v>203</v>
      </c>
      <c r="D13" s="67">
        <f>SUM(E13,+H13)</f>
        <v>66</v>
      </c>
      <c r="E13" s="67">
        <f>SUM(F13:G13)</f>
        <v>49</v>
      </c>
      <c r="F13" s="67">
        <v>8</v>
      </c>
      <c r="G13" s="67">
        <v>41</v>
      </c>
      <c r="H13" s="67">
        <f>SUM(I13:L13)</f>
        <v>17</v>
      </c>
      <c r="I13" s="67">
        <v>0</v>
      </c>
      <c r="J13" s="67">
        <v>12</v>
      </c>
      <c r="K13" s="67">
        <v>0</v>
      </c>
      <c r="L13" s="67">
        <v>5</v>
      </c>
      <c r="M13" s="67">
        <f>SUM(N13,+Q13)</f>
        <v>9</v>
      </c>
      <c r="N13" s="67">
        <f>SUM(O13:P13)</f>
        <v>7</v>
      </c>
      <c r="O13" s="67">
        <v>0</v>
      </c>
      <c r="P13" s="67">
        <v>7</v>
      </c>
      <c r="Q13" s="67">
        <f>SUM(R13:U13)</f>
        <v>2</v>
      </c>
      <c r="R13" s="67">
        <v>0</v>
      </c>
      <c r="S13" s="67">
        <v>2</v>
      </c>
      <c r="T13" s="67">
        <v>0</v>
      </c>
      <c r="U13" s="67">
        <v>0</v>
      </c>
      <c r="V13" s="67">
        <f>SUM(D13,+M13)</f>
        <v>75</v>
      </c>
      <c r="W13" s="67">
        <f>SUM(E13,+N13)</f>
        <v>56</v>
      </c>
      <c r="X13" s="67">
        <f>SUM(F13,+O13)</f>
        <v>8</v>
      </c>
      <c r="Y13" s="67">
        <f>SUM(G13,+P13)</f>
        <v>48</v>
      </c>
      <c r="Z13" s="67">
        <f>SUM(H13,+Q13)</f>
        <v>19</v>
      </c>
      <c r="AA13" s="67">
        <f>SUM(I13,+R13)</f>
        <v>0</v>
      </c>
      <c r="AB13" s="67">
        <f>SUM(J13,+S13)</f>
        <v>14</v>
      </c>
      <c r="AC13" s="67">
        <f>SUM(K13,+T13)</f>
        <v>0</v>
      </c>
      <c r="AD13" s="67">
        <f>SUM(L13,+U13)</f>
        <v>5</v>
      </c>
    </row>
    <row r="14" spans="1:30" s="53" customFormat="1" ht="13.5" customHeight="1">
      <c r="A14" s="65" t="s">
        <v>100</v>
      </c>
      <c r="B14" s="66" t="s">
        <v>204</v>
      </c>
      <c r="C14" s="64" t="s">
        <v>205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3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3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CY7" si="0">SUM(D$8:D$207)</f>
        <v>25</v>
      </c>
      <c r="E7" s="71">
        <f t="shared" si="0"/>
        <v>50</v>
      </c>
      <c r="F7" s="71">
        <f t="shared" si="0"/>
        <v>17</v>
      </c>
      <c r="G7" s="71">
        <f t="shared" si="0"/>
        <v>36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719</v>
      </c>
      <c r="M7" s="71">
        <f t="shared" si="0"/>
        <v>2174</v>
      </c>
      <c r="N7" s="71">
        <f t="shared" si="0"/>
        <v>38</v>
      </c>
      <c r="O7" s="71">
        <f t="shared" si="0"/>
        <v>99</v>
      </c>
      <c r="P7" s="71">
        <f t="shared" si="0"/>
        <v>19</v>
      </c>
      <c r="Q7" s="71">
        <f t="shared" si="0"/>
        <v>131</v>
      </c>
      <c r="R7" s="71">
        <f t="shared" si="0"/>
        <v>0</v>
      </c>
      <c r="S7" s="71">
        <f t="shared" si="0"/>
        <v>0</v>
      </c>
      <c r="T7" s="71">
        <f t="shared" si="0"/>
        <v>3370</v>
      </c>
      <c r="U7" s="71">
        <f t="shared" si="0"/>
        <v>9591</v>
      </c>
      <c r="V7" s="71">
        <f t="shared" si="0"/>
        <v>633</v>
      </c>
      <c r="W7" s="71">
        <f t="shared" si="0"/>
        <v>1893</v>
      </c>
      <c r="X7" s="71">
        <f t="shared" si="0"/>
        <v>56</v>
      </c>
      <c r="Y7" s="71">
        <f t="shared" si="0"/>
        <v>296</v>
      </c>
      <c r="Z7" s="71">
        <f t="shared" si="0"/>
        <v>0</v>
      </c>
      <c r="AA7" s="71">
        <f t="shared" si="0"/>
        <v>0</v>
      </c>
      <c r="AB7" s="79">
        <f>AC7+AV7</f>
        <v>45</v>
      </c>
      <c r="AC7" s="79">
        <f>AD7+AJ7+AP7</f>
        <v>25</v>
      </c>
      <c r="AD7" s="79">
        <f>SUM(AE7:AI7)</f>
        <v>9</v>
      </c>
      <c r="AE7" s="79">
        <f t="shared" si="0"/>
        <v>1</v>
      </c>
      <c r="AF7" s="79">
        <f t="shared" si="0"/>
        <v>8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9</v>
      </c>
      <c r="AK7" s="79">
        <f t="shared" si="0"/>
        <v>2</v>
      </c>
      <c r="AL7" s="79">
        <f t="shared" si="0"/>
        <v>7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7</v>
      </c>
      <c r="AQ7" s="79">
        <f t="shared" si="0"/>
        <v>4</v>
      </c>
      <c r="AR7" s="79">
        <f t="shared" si="0"/>
        <v>3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20</v>
      </c>
      <c r="AW7" s="79">
        <f>SUM(AX7:BB7)</f>
        <v>1</v>
      </c>
      <c r="AX7" s="79">
        <f t="shared" si="0"/>
        <v>1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18</v>
      </c>
      <c r="BD7" s="79">
        <f t="shared" si="0"/>
        <v>3</v>
      </c>
      <c r="BE7" s="79">
        <f t="shared" si="0"/>
        <v>13</v>
      </c>
      <c r="BF7" s="79">
        <f t="shared" si="0"/>
        <v>1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1</v>
      </c>
      <c r="BV7" s="79">
        <f t="shared" si="0"/>
        <v>1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9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2</v>
      </c>
      <c r="CI7" s="71">
        <f t="shared" si="0"/>
        <v>16</v>
      </c>
      <c r="CJ7" s="71">
        <f t="shared" si="0"/>
        <v>93</v>
      </c>
      <c r="CK7" s="71">
        <f t="shared" si="0"/>
        <v>286</v>
      </c>
      <c r="CL7" s="71">
        <f t="shared" si="0"/>
        <v>3</v>
      </c>
      <c r="CM7" s="71">
        <f t="shared" si="0"/>
        <v>30</v>
      </c>
      <c r="CN7" s="71">
        <f t="shared" si="0"/>
        <v>10</v>
      </c>
      <c r="CO7" s="71">
        <f t="shared" si="0"/>
        <v>99</v>
      </c>
      <c r="CP7" s="71">
        <f t="shared" si="0"/>
        <v>0</v>
      </c>
      <c r="CQ7" s="71">
        <f t="shared" si="0"/>
        <v>0</v>
      </c>
      <c r="CR7" s="71">
        <f t="shared" si="0"/>
        <v>695</v>
      </c>
      <c r="CS7" s="71">
        <f t="shared" si="0"/>
        <v>2343</v>
      </c>
      <c r="CT7" s="71">
        <f t="shared" si="0"/>
        <v>47</v>
      </c>
      <c r="CU7" s="71">
        <f t="shared" si="0"/>
        <v>250</v>
      </c>
      <c r="CV7" s="71">
        <f t="shared" si="0"/>
        <v>39</v>
      </c>
      <c r="CW7" s="71">
        <f t="shared" si="0"/>
        <v>294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11</v>
      </c>
      <c r="E8" s="63">
        <v>23</v>
      </c>
      <c r="F8" s="63">
        <v>10</v>
      </c>
      <c r="G8" s="63">
        <v>20</v>
      </c>
      <c r="H8" s="63">
        <v>0</v>
      </c>
      <c r="I8" s="63">
        <v>0</v>
      </c>
      <c r="J8" s="63">
        <v>0</v>
      </c>
      <c r="K8" s="63">
        <v>0</v>
      </c>
      <c r="L8" s="63">
        <v>265</v>
      </c>
      <c r="M8" s="63">
        <v>680</v>
      </c>
      <c r="N8" s="63">
        <v>0</v>
      </c>
      <c r="O8" s="63">
        <v>0</v>
      </c>
      <c r="P8" s="63">
        <v>17</v>
      </c>
      <c r="Q8" s="63">
        <v>125</v>
      </c>
      <c r="R8" s="63">
        <v>0</v>
      </c>
      <c r="S8" s="63">
        <v>0</v>
      </c>
      <c r="T8" s="63">
        <v>327</v>
      </c>
      <c r="U8" s="63">
        <v>885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21</v>
      </c>
      <c r="AC8" s="63">
        <f>AD8+AJ8+AP8</f>
        <v>11</v>
      </c>
      <c r="AD8" s="63">
        <f>SUM(AE8:AI8)</f>
        <v>6</v>
      </c>
      <c r="AE8" s="63">
        <v>0</v>
      </c>
      <c r="AF8" s="63">
        <v>6</v>
      </c>
      <c r="AG8" s="63">
        <v>0</v>
      </c>
      <c r="AH8" s="63">
        <v>0</v>
      </c>
      <c r="AI8" s="63">
        <v>0</v>
      </c>
      <c r="AJ8" s="63">
        <f>SUM(AK8:AO8)</f>
        <v>5</v>
      </c>
      <c r="AK8" s="63">
        <v>0</v>
      </c>
      <c r="AL8" s="63">
        <v>5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10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10</v>
      </c>
      <c r="BD8" s="63">
        <v>0</v>
      </c>
      <c r="BE8" s="63">
        <v>10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135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30</v>
      </c>
      <c r="CK8" s="63">
        <v>86</v>
      </c>
      <c r="CL8" s="63">
        <v>0</v>
      </c>
      <c r="CM8" s="63">
        <v>0</v>
      </c>
      <c r="CN8" s="63">
        <v>7</v>
      </c>
      <c r="CO8" s="63">
        <v>69</v>
      </c>
      <c r="CP8" s="63">
        <v>0</v>
      </c>
      <c r="CQ8" s="63">
        <v>0</v>
      </c>
      <c r="CR8" s="63">
        <v>30</v>
      </c>
      <c r="CS8" s="63">
        <v>86</v>
      </c>
      <c r="CT8" s="63">
        <v>0</v>
      </c>
      <c r="CU8" s="63">
        <v>0</v>
      </c>
      <c r="CV8" s="63">
        <v>7</v>
      </c>
      <c r="CW8" s="63">
        <v>69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6</v>
      </c>
      <c r="E9" s="63">
        <v>12</v>
      </c>
      <c r="F9" s="63">
        <v>2</v>
      </c>
      <c r="G9" s="63">
        <v>4</v>
      </c>
      <c r="H9" s="63">
        <v>2</v>
      </c>
      <c r="I9" s="63">
        <v>11</v>
      </c>
      <c r="J9" s="63">
        <v>0</v>
      </c>
      <c r="K9" s="63">
        <v>0</v>
      </c>
      <c r="L9" s="63">
        <v>32</v>
      </c>
      <c r="M9" s="63">
        <v>70</v>
      </c>
      <c r="N9" s="63"/>
      <c r="O9" s="63">
        <v>0</v>
      </c>
      <c r="P9" s="63">
        <v>2</v>
      </c>
      <c r="Q9" s="63">
        <v>6</v>
      </c>
      <c r="R9" s="63">
        <v>0</v>
      </c>
      <c r="S9" s="63">
        <v>0</v>
      </c>
      <c r="T9" s="63">
        <v>206</v>
      </c>
      <c r="U9" s="63">
        <v>499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10</v>
      </c>
      <c r="AC9" s="63">
        <f>AD9+AJ9+AP9</f>
        <v>6</v>
      </c>
      <c r="AD9" s="63">
        <f>SUM(AE9:AI9)</f>
        <v>2</v>
      </c>
      <c r="AE9" s="63">
        <v>1</v>
      </c>
      <c r="AF9" s="63">
        <v>1</v>
      </c>
      <c r="AG9" s="63">
        <v>0</v>
      </c>
      <c r="AH9" s="53">
        <v>0</v>
      </c>
      <c r="AI9" s="63">
        <v>0</v>
      </c>
      <c r="AJ9" s="63">
        <f>SUM(AK9:AO9)</f>
        <v>3</v>
      </c>
      <c r="AK9" s="63">
        <v>1</v>
      </c>
      <c r="AL9" s="63">
        <v>2</v>
      </c>
      <c r="AM9" s="63">
        <v>0</v>
      </c>
      <c r="AN9" s="63">
        <v>0</v>
      </c>
      <c r="AO9" s="63">
        <v>0</v>
      </c>
      <c r="AP9" s="63">
        <f>SUM(AQ9:AU9)</f>
        <v>1</v>
      </c>
      <c r="AQ9" s="63">
        <v>0</v>
      </c>
      <c r="AR9" s="63">
        <v>1</v>
      </c>
      <c r="AS9" s="63">
        <v>0</v>
      </c>
      <c r="AT9" s="63">
        <v>0</v>
      </c>
      <c r="AU9" s="63">
        <v>0</v>
      </c>
      <c r="AV9" s="63">
        <f>AW9+BC9+BI9+BO9+BU9</f>
        <v>4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4</v>
      </c>
      <c r="BD9" s="63">
        <v>0</v>
      </c>
      <c r="BE9" s="63">
        <v>3</v>
      </c>
      <c r="BF9" s="63">
        <v>0</v>
      </c>
      <c r="BG9" s="63">
        <v>1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61</v>
      </c>
      <c r="CS9" s="63">
        <v>172</v>
      </c>
      <c r="CT9" s="63">
        <v>15</v>
      </c>
      <c r="CU9" s="63">
        <v>77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4</v>
      </c>
      <c r="E10" s="63">
        <v>8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29</v>
      </c>
      <c r="M10" s="63">
        <v>38</v>
      </c>
      <c r="N10" s="63">
        <v>5</v>
      </c>
      <c r="O10" s="63">
        <v>19</v>
      </c>
      <c r="P10" s="63">
        <v>0</v>
      </c>
      <c r="Q10" s="63">
        <v>0</v>
      </c>
      <c r="R10" s="63"/>
      <c r="S10" s="63">
        <v>0</v>
      </c>
      <c r="T10" s="63">
        <v>57</v>
      </c>
      <c r="U10" s="63">
        <v>124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6</v>
      </c>
      <c r="AC10" s="63">
        <f>AD10+AJ10+AP10</f>
        <v>4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1</v>
      </c>
      <c r="AK10" s="63">
        <v>1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3</v>
      </c>
      <c r="AQ10" s="63">
        <v>3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/>
      <c r="AY10" s="63"/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2</v>
      </c>
      <c r="BE10" s="63"/>
      <c r="BF10" s="63"/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/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/>
      <c r="CK10" s="63"/>
      <c r="CL10" s="63"/>
      <c r="CM10" s="63"/>
      <c r="CN10" s="63">
        <v>0</v>
      </c>
      <c r="CO10" s="63">
        <v>0</v>
      </c>
      <c r="CP10" s="63"/>
      <c r="CQ10" s="63">
        <v>0</v>
      </c>
      <c r="CR10" s="63">
        <v>9</v>
      </c>
      <c r="CS10" s="63">
        <v>28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4</v>
      </c>
      <c r="E11" s="63">
        <v>7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26</v>
      </c>
      <c r="M11" s="63">
        <v>62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155</v>
      </c>
      <c r="U11" s="63">
        <v>499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5</v>
      </c>
      <c r="AC11" s="63">
        <f>AD11+AJ11+AP11</f>
        <v>4</v>
      </c>
      <c r="AD11" s="63">
        <f>SUM(AE11:AI11)</f>
        <v>1</v>
      </c>
      <c r="AE11" s="63">
        <v>0</v>
      </c>
      <c r="AF11" s="63">
        <v>1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3</v>
      </c>
      <c r="AQ11" s="63">
        <v>1</v>
      </c>
      <c r="AR11" s="63">
        <v>2</v>
      </c>
      <c r="AS11" s="63">
        <v>0</v>
      </c>
      <c r="AT11" s="63">
        <v>0</v>
      </c>
      <c r="AU11" s="63">
        <v>0</v>
      </c>
      <c r="AV11" s="63">
        <f>AW11+BC11+BI11+BO11+BU11</f>
        <v>1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0</v>
      </c>
      <c r="BE11" s="63">
        <v>0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21</v>
      </c>
      <c r="CK11" s="63">
        <v>75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36</v>
      </c>
      <c r="CS11" s="63">
        <v>139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13</v>
      </c>
      <c r="M12" s="63">
        <v>30</v>
      </c>
      <c r="N12" s="63">
        <v>8</v>
      </c>
      <c r="O12" s="63">
        <v>22</v>
      </c>
      <c r="P12" s="63">
        <v>0</v>
      </c>
      <c r="Q12" s="63">
        <v>0</v>
      </c>
      <c r="R12" s="63">
        <v>0</v>
      </c>
      <c r="S12" s="63">
        <v>0</v>
      </c>
      <c r="T12" s="63">
        <v>185</v>
      </c>
      <c r="U12" s="63">
        <v>656</v>
      </c>
      <c r="V12" s="63">
        <v>134</v>
      </c>
      <c r="W12" s="63">
        <v>423</v>
      </c>
      <c r="X12" s="63">
        <v>6</v>
      </c>
      <c r="Y12" s="63">
        <v>24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31</v>
      </c>
      <c r="CS12" s="63">
        <v>99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255</v>
      </c>
      <c r="U13" s="63">
        <v>695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79</v>
      </c>
      <c r="CS13" s="63">
        <v>284</v>
      </c>
      <c r="CT13" s="63">
        <v>0</v>
      </c>
      <c r="CU13" s="63">
        <v>0</v>
      </c>
      <c r="CV13" s="63">
        <v>23</v>
      </c>
      <c r="CW13" s="63">
        <v>155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16</v>
      </c>
      <c r="M14" s="63">
        <v>39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60</v>
      </c>
      <c r="U14" s="63">
        <v>155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129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4</v>
      </c>
      <c r="CS14" s="63">
        <v>12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130</v>
      </c>
      <c r="C15" s="62" t="s">
        <v>131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13</v>
      </c>
      <c r="M15" s="63">
        <v>29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72</v>
      </c>
      <c r="U15" s="63">
        <v>196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</v>
      </c>
      <c r="CS15" s="63">
        <v>8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132</v>
      </c>
      <c r="C16" s="62" t="s">
        <v>133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365</v>
      </c>
      <c r="U16" s="63">
        <v>953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66</v>
      </c>
      <c r="CS16" s="63">
        <v>235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43</v>
      </c>
      <c r="M17" s="63">
        <v>106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200</v>
      </c>
      <c r="U17" s="63">
        <v>643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136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17</v>
      </c>
      <c r="CK17" s="63">
        <v>54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19</v>
      </c>
      <c r="CS17" s="63">
        <v>76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77</v>
      </c>
      <c r="M18" s="63">
        <v>235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209</v>
      </c>
      <c r="U18" s="63">
        <v>569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31</v>
      </c>
      <c r="CS18" s="63">
        <v>103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41</v>
      </c>
      <c r="U19" s="63">
        <v>103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13</v>
      </c>
      <c r="CS19" s="63">
        <v>49</v>
      </c>
      <c r="CT19" s="63">
        <v>0</v>
      </c>
      <c r="CU19" s="63">
        <v>0</v>
      </c>
      <c r="CV19" s="63"/>
      <c r="CW19" s="63"/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143</v>
      </c>
      <c r="C21" s="62" t="s">
        <v>144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72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46</v>
      </c>
      <c r="U21" s="63">
        <v>182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145</v>
      </c>
      <c r="C22" s="62" t="s">
        <v>146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6</v>
      </c>
      <c r="O22" s="63">
        <v>15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226</v>
      </c>
      <c r="W22" s="63">
        <v>598</v>
      </c>
      <c r="X22" s="63">
        <v>30</v>
      </c>
      <c r="Y22" s="63">
        <v>164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/>
      <c r="AM22" s="63"/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/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/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4</v>
      </c>
      <c r="CS22" s="63">
        <v>13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147</v>
      </c>
      <c r="C23" s="62" t="s">
        <v>148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7</v>
      </c>
      <c r="M23" s="63">
        <v>14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146</v>
      </c>
      <c r="U23" s="63">
        <v>438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47</v>
      </c>
      <c r="CS23" s="63">
        <v>160</v>
      </c>
      <c r="CT23" s="63">
        <v>13</v>
      </c>
      <c r="CU23" s="63">
        <v>74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41</v>
      </c>
      <c r="U24" s="63">
        <v>99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151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2</v>
      </c>
      <c r="CK24" s="63">
        <v>7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8</v>
      </c>
      <c r="CS24" s="63">
        <v>26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152</v>
      </c>
      <c r="C25" s="62" t="s">
        <v>153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13</v>
      </c>
      <c r="M25" s="63">
        <v>29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99</v>
      </c>
      <c r="U25" s="63">
        <v>273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6</v>
      </c>
      <c r="CK25" s="63">
        <v>16</v>
      </c>
      <c r="CL25" s="63">
        <v>3</v>
      </c>
      <c r="CM25" s="63">
        <v>30</v>
      </c>
      <c r="CN25" s="63">
        <v>0</v>
      </c>
      <c r="CO25" s="63">
        <v>0</v>
      </c>
      <c r="CP25" s="63">
        <v>0</v>
      </c>
      <c r="CQ25" s="63">
        <v>0</v>
      </c>
      <c r="CR25" s="63">
        <v>14</v>
      </c>
      <c r="CS25" s="63">
        <v>40</v>
      </c>
      <c r="CT25" s="63">
        <v>3</v>
      </c>
      <c r="CU25" s="63">
        <v>33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154</v>
      </c>
      <c r="C26" s="62" t="s">
        <v>155</v>
      </c>
      <c r="D26" s="63">
        <v>0</v>
      </c>
      <c r="E26" s="63">
        <v>0</v>
      </c>
      <c r="F26" s="63">
        <v>3</v>
      </c>
      <c r="G26" s="63">
        <v>4</v>
      </c>
      <c r="H26" s="63">
        <v>0</v>
      </c>
      <c r="I26" s="63">
        <v>0</v>
      </c>
      <c r="J26" s="63">
        <v>0</v>
      </c>
      <c r="K26" s="63">
        <v>0</v>
      </c>
      <c r="L26" s="63">
        <v>15</v>
      </c>
      <c r="M26" s="63">
        <v>38</v>
      </c>
      <c r="N26" s="63">
        <v>16</v>
      </c>
      <c r="O26" s="63">
        <v>37</v>
      </c>
      <c r="P26" s="63">
        <v>0</v>
      </c>
      <c r="Q26" s="63">
        <v>0</v>
      </c>
      <c r="R26" s="63">
        <v>0</v>
      </c>
      <c r="S26" s="63">
        <v>0</v>
      </c>
      <c r="T26" s="63">
        <v>23</v>
      </c>
      <c r="U26" s="63">
        <v>52</v>
      </c>
      <c r="V26" s="63">
        <v>42</v>
      </c>
      <c r="W26" s="63">
        <v>119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3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3</v>
      </c>
      <c r="AW26" s="63">
        <f>SUM(AX26:BB26)</f>
        <v>1</v>
      </c>
      <c r="AX26" s="63">
        <v>1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1</v>
      </c>
      <c r="BD26" s="63">
        <v>1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1</v>
      </c>
      <c r="BV26" s="63">
        <v>1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6</v>
      </c>
      <c r="CK26" s="63">
        <v>19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27</v>
      </c>
      <c r="CS26" s="63">
        <v>114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156</v>
      </c>
      <c r="C27" s="62" t="s">
        <v>157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12</v>
      </c>
      <c r="M27" s="63">
        <v>27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47</v>
      </c>
      <c r="U27" s="63">
        <v>119</v>
      </c>
      <c r="V27" s="63">
        <v>0</v>
      </c>
      <c r="W27" s="63">
        <v>0</v>
      </c>
      <c r="X27" s="63">
        <v>19</v>
      </c>
      <c r="Y27" s="63">
        <v>105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5</v>
      </c>
      <c r="CK27" s="63">
        <v>16</v>
      </c>
      <c r="CL27" s="63">
        <v>0</v>
      </c>
      <c r="CM27" s="63">
        <v>0</v>
      </c>
      <c r="CN27" s="63">
        <v>3</v>
      </c>
      <c r="CO27" s="63">
        <v>30</v>
      </c>
      <c r="CP27" s="63">
        <v>0</v>
      </c>
      <c r="CQ27" s="63">
        <v>0</v>
      </c>
      <c r="CR27" s="63">
        <v>11</v>
      </c>
      <c r="CS27" s="63">
        <v>38</v>
      </c>
      <c r="CT27" s="63">
        <v>0</v>
      </c>
      <c r="CU27" s="63"/>
      <c r="CV27" s="63">
        <v>8</v>
      </c>
      <c r="CW27" s="63">
        <v>59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158</v>
      </c>
      <c r="C28" s="62" t="s">
        <v>159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20</v>
      </c>
      <c r="M28" s="63">
        <v>437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201</v>
      </c>
      <c r="U28" s="63">
        <v>625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69</v>
      </c>
      <c r="CS28" s="63">
        <v>228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160</v>
      </c>
      <c r="C29" s="62" t="s">
        <v>161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266</v>
      </c>
      <c r="U29" s="63">
        <v>706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87</v>
      </c>
      <c r="CS29" s="63">
        <v>301</v>
      </c>
      <c r="CT29" s="63">
        <v>16</v>
      </c>
      <c r="CU29" s="63">
        <v>66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40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8</v>
      </c>
      <c r="W31" s="63">
        <v>22</v>
      </c>
      <c r="X31" s="63">
        <v>1</v>
      </c>
      <c r="Y31" s="63">
        <v>3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5</v>
      </c>
      <c r="CS31" s="63">
        <v>14</v>
      </c>
      <c r="CT31" s="63">
        <v>0</v>
      </c>
      <c r="CU31" s="63">
        <v>0</v>
      </c>
      <c r="CV31" s="63">
        <v>1</v>
      </c>
      <c r="CW31" s="63">
        <v>11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17</v>
      </c>
      <c r="M32" s="63">
        <v>39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2</v>
      </c>
      <c r="CS32" s="63">
        <v>6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21</v>
      </c>
      <c r="M33" s="63">
        <v>53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87</v>
      </c>
      <c r="U33" s="63">
        <v>247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13</v>
      </c>
      <c r="CS33" s="63">
        <v>32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170</v>
      </c>
      <c r="C34" s="62" t="s">
        <v>171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23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215</v>
      </c>
      <c r="W34" s="63">
        <v>708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172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173</v>
      </c>
      <c r="C35" s="62" t="s">
        <v>174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19</v>
      </c>
      <c r="U35" s="63">
        <v>57</v>
      </c>
      <c r="V35" s="63">
        <v>8</v>
      </c>
      <c r="W35" s="63">
        <v>23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175</v>
      </c>
      <c r="C36" s="62" t="s">
        <v>176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9</v>
      </c>
      <c r="M36" s="63">
        <v>22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197</v>
      </c>
      <c r="U36" s="63">
        <v>546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/>
      <c r="AG36" s="63"/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/>
      <c r="AS36" s="63"/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177</v>
      </c>
      <c r="C37" s="62" t="s">
        <v>178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179</v>
      </c>
      <c r="C38" s="62" t="s">
        <v>180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181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184</v>
      </c>
      <c r="C40" s="62" t="s">
        <v>185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186</v>
      </c>
      <c r="C41" s="62" t="s">
        <v>187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</v>
      </c>
      <c r="M41" s="63">
        <v>7</v>
      </c>
      <c r="N41" s="63">
        <v>3</v>
      </c>
      <c r="O41" s="63">
        <v>6</v>
      </c>
      <c r="P41" s="63">
        <v>0</v>
      </c>
      <c r="Q41" s="63">
        <v>0</v>
      </c>
      <c r="R41" s="63">
        <v>0</v>
      </c>
      <c r="S41" s="63">
        <v>0</v>
      </c>
      <c r="T41" s="63">
        <v>60</v>
      </c>
      <c r="U41" s="63">
        <v>210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2</v>
      </c>
      <c r="CI41" s="63">
        <v>16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7</v>
      </c>
      <c r="CS41" s="63">
        <v>20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188</v>
      </c>
      <c r="C42" s="62" t="s">
        <v>189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6</v>
      </c>
      <c r="U42" s="63">
        <v>60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6</v>
      </c>
      <c r="CK42" s="63">
        <v>13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19</v>
      </c>
      <c r="CS42" s="63">
        <v>60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2">
    <sortCondition ref="A8:A42"/>
    <sortCondition ref="B8:B42"/>
    <sortCondition ref="C8:C4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1" man="1"/>
    <brk id="87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139</v>
      </c>
      <c r="M7" s="71">
        <f t="shared" si="0"/>
        <v>326</v>
      </c>
      <c r="N7" s="71">
        <f t="shared" si="0"/>
        <v>0</v>
      </c>
      <c r="O7" s="71">
        <f t="shared" si="0"/>
        <v>0</v>
      </c>
      <c r="P7" s="71">
        <f t="shared" si="0"/>
        <v>4</v>
      </c>
      <c r="Q7" s="71">
        <f t="shared" si="0"/>
        <v>20</v>
      </c>
      <c r="R7" s="71">
        <f t="shared" si="0"/>
        <v>0</v>
      </c>
      <c r="S7" s="71">
        <f t="shared" si="0"/>
        <v>0</v>
      </c>
      <c r="T7" s="71">
        <f t="shared" si="0"/>
        <v>311</v>
      </c>
      <c r="U7" s="71">
        <f t="shared" si="0"/>
        <v>678</v>
      </c>
      <c r="V7" s="71">
        <f t="shared" si="0"/>
        <v>12</v>
      </c>
      <c r="W7" s="71">
        <f t="shared" si="0"/>
        <v>46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</v>
      </c>
      <c r="BD7" s="79">
        <f t="shared" si="1"/>
        <v>0</v>
      </c>
      <c r="BE7" s="79">
        <f t="shared" si="1"/>
        <v>0</v>
      </c>
      <c r="BF7" s="79">
        <f t="shared" si="1"/>
        <v>0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9</v>
      </c>
      <c r="CK7" s="71">
        <f t="shared" si="0"/>
        <v>28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2</v>
      </c>
      <c r="CP7" s="71">
        <f t="shared" si="0"/>
        <v>0</v>
      </c>
      <c r="CQ7" s="71">
        <f t="shared" si="0"/>
        <v>0</v>
      </c>
      <c r="CR7" s="71">
        <f t="shared" si="0"/>
        <v>88</v>
      </c>
      <c r="CS7" s="71">
        <f t="shared" si="0"/>
        <v>251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190</v>
      </c>
      <c r="C8" s="62" t="s">
        <v>191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12</v>
      </c>
      <c r="W8" s="63">
        <v>46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/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12</v>
      </c>
      <c r="CS8" s="63">
        <v>46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193</v>
      </c>
      <c r="C9" s="62" t="s">
        <v>194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49</v>
      </c>
      <c r="M9" s="63">
        <v>114</v>
      </c>
      <c r="N9" s="63">
        <v>0</v>
      </c>
      <c r="O9" s="63">
        <v>0</v>
      </c>
      <c r="P9" s="63">
        <v>4</v>
      </c>
      <c r="Q9" s="63">
        <v>20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9</v>
      </c>
      <c r="CK9" s="63">
        <v>28</v>
      </c>
      <c r="CL9" s="63">
        <v>0</v>
      </c>
      <c r="CM9" s="63">
        <v>0</v>
      </c>
      <c r="CN9" s="63">
        <v>1</v>
      </c>
      <c r="CO9" s="63">
        <v>2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195</v>
      </c>
      <c r="C10" s="62" t="s">
        <v>196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197</v>
      </c>
      <c r="C11" s="62" t="s">
        <v>198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200</v>
      </c>
      <c r="C12" s="62" t="s">
        <v>201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202</v>
      </c>
      <c r="C13" s="62" t="s">
        <v>203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90</v>
      </c>
      <c r="M13" s="63">
        <v>212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311</v>
      </c>
      <c r="U13" s="63">
        <v>678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76</v>
      </c>
      <c r="CS13" s="63">
        <v>205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204</v>
      </c>
      <c r="C14" s="62" t="s">
        <v>205</v>
      </c>
      <c r="D14" s="63">
        <v>0</v>
      </c>
      <c r="E14" s="63">
        <v>0</v>
      </c>
      <c r="F14" s="63"/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0</v>
      </c>
      <c r="BF14" s="63"/>
      <c r="BG14" s="63">
        <v>1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206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120</v>
      </c>
      <c r="E7" s="71">
        <f>SUM(E$8:E$207)</f>
        <v>90</v>
      </c>
      <c r="F7" s="71">
        <f>SUM(F$8:F$207)</f>
        <v>25</v>
      </c>
      <c r="G7" s="71">
        <f>SUM(G$8:G$207)</f>
        <v>5</v>
      </c>
      <c r="H7" s="71">
        <f>SUM(I7:K7)</f>
        <v>807</v>
      </c>
      <c r="I7" s="71">
        <f>SUM(I$8:I$207)</f>
        <v>734</v>
      </c>
      <c r="J7" s="71">
        <f>SUM(J$8:J$207)</f>
        <v>71</v>
      </c>
      <c r="K7" s="71">
        <f>SUM(K$8:K$207)</f>
        <v>2</v>
      </c>
      <c r="L7" s="71">
        <f>SUM(M7:O7)</f>
        <v>30</v>
      </c>
      <c r="M7" s="71">
        <f>SUM(M$8:M$207)</f>
        <v>28</v>
      </c>
      <c r="N7" s="71">
        <f>SUM(N$8:N$207)</f>
        <v>2</v>
      </c>
      <c r="O7" s="71">
        <f>SUM(O$8:O$207)</f>
        <v>0</v>
      </c>
      <c r="P7" s="71">
        <f>SUM(Q7:S7)</f>
        <v>232</v>
      </c>
      <c r="Q7" s="71">
        <f>SUM(Q$8:Q$207)</f>
        <v>226</v>
      </c>
      <c r="R7" s="71">
        <f>SUM(R$8:R$207)</f>
        <v>6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24</v>
      </c>
      <c r="E8" s="63">
        <v>23</v>
      </c>
      <c r="F8" s="63">
        <v>1</v>
      </c>
      <c r="G8" s="63">
        <v>0</v>
      </c>
      <c r="H8" s="63">
        <f>SUM(I8:K8)</f>
        <v>51</v>
      </c>
      <c r="I8" s="63">
        <v>35</v>
      </c>
      <c r="J8" s="63">
        <v>16</v>
      </c>
      <c r="K8" s="63">
        <v>0</v>
      </c>
      <c r="L8" s="63">
        <f>SUM(M8:O8)</f>
        <v>11</v>
      </c>
      <c r="M8" s="63">
        <v>11</v>
      </c>
      <c r="N8" s="63">
        <v>0</v>
      </c>
      <c r="O8" s="63">
        <v>0</v>
      </c>
      <c r="P8" s="63">
        <f>SUM(Q8:S8)</f>
        <v>53</v>
      </c>
      <c r="Q8" s="63">
        <v>49</v>
      </c>
      <c r="R8" s="63">
        <v>4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20</v>
      </c>
      <c r="E9" s="63">
        <v>13</v>
      </c>
      <c r="F9" s="63">
        <v>7</v>
      </c>
      <c r="G9" s="63">
        <v>0</v>
      </c>
      <c r="H9" s="63">
        <f>SUM(I9:K9)</f>
        <v>63</v>
      </c>
      <c r="I9" s="63">
        <v>53</v>
      </c>
      <c r="J9" s="63">
        <v>10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16</v>
      </c>
      <c r="Q9" s="63">
        <v>16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9</v>
      </c>
      <c r="E10" s="63">
        <v>4</v>
      </c>
      <c r="F10" s="63">
        <v>2</v>
      </c>
      <c r="G10" s="63">
        <v>3</v>
      </c>
      <c r="H10" s="63">
        <f>SUM(I10:K10)</f>
        <v>5</v>
      </c>
      <c r="I10" s="63">
        <v>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8</v>
      </c>
      <c r="E11" s="63">
        <v>7</v>
      </c>
      <c r="F11" s="63">
        <v>1</v>
      </c>
      <c r="G11" s="63">
        <v>0</v>
      </c>
      <c r="H11" s="63">
        <f>SUM(I11:K11)</f>
        <v>28</v>
      </c>
      <c r="I11" s="63">
        <v>26</v>
      </c>
      <c r="J11" s="63">
        <v>1</v>
      </c>
      <c r="K11" s="63">
        <v>1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55</v>
      </c>
      <c r="I12" s="63">
        <v>52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22</v>
      </c>
      <c r="Q12" s="63">
        <v>22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34</v>
      </c>
      <c r="I13" s="63">
        <v>33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19</v>
      </c>
      <c r="Q13" s="63">
        <v>19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69</v>
      </c>
      <c r="I14" s="63">
        <v>69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6</v>
      </c>
      <c r="I15" s="63">
        <v>5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37</v>
      </c>
      <c r="I16" s="63">
        <v>37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10</v>
      </c>
      <c r="Q16" s="63">
        <v>10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5</v>
      </c>
      <c r="E17" s="63">
        <v>3</v>
      </c>
      <c r="F17" s="63">
        <v>2</v>
      </c>
      <c r="G17" s="63">
        <v>0</v>
      </c>
      <c r="H17" s="63">
        <f>SUM(I17:K17)</f>
        <v>35</v>
      </c>
      <c r="I17" s="63">
        <v>28</v>
      </c>
      <c r="J17" s="63">
        <v>7</v>
      </c>
      <c r="K17" s="63">
        <v>0</v>
      </c>
      <c r="L17" s="63">
        <f>SUM(M17:O17)</f>
        <v>4</v>
      </c>
      <c r="M17" s="63">
        <v>3</v>
      </c>
      <c r="N17" s="63">
        <v>1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61</v>
      </c>
      <c r="I18" s="63">
        <v>52</v>
      </c>
      <c r="J18" s="63">
        <v>9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15</v>
      </c>
      <c r="E19" s="63">
        <v>6</v>
      </c>
      <c r="F19" s="63">
        <v>9</v>
      </c>
      <c r="G19" s="63">
        <v>0</v>
      </c>
      <c r="H19" s="63">
        <f>SUM(I19:K19)</f>
        <v>13</v>
      </c>
      <c r="I19" s="63">
        <v>11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SUM(E21:G21)</f>
        <v>2</v>
      </c>
      <c r="E21" s="63">
        <v>1</v>
      </c>
      <c r="F21" s="63">
        <v>1</v>
      </c>
      <c r="G21" s="63">
        <v>0</v>
      </c>
      <c r="H21" s="63">
        <f>SUM(I21:K21)</f>
        <v>5</v>
      </c>
      <c r="I21" s="63">
        <v>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31</v>
      </c>
      <c r="I22" s="63">
        <v>31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8</v>
      </c>
      <c r="Q22" s="63">
        <v>8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SUM(E23:G23)</f>
        <v>1</v>
      </c>
      <c r="E23" s="63">
        <v>1</v>
      </c>
      <c r="F23" s="63">
        <v>0</v>
      </c>
      <c r="G23" s="63">
        <v>0</v>
      </c>
      <c r="H23" s="63">
        <f>SUM(I23:K23)</f>
        <v>17</v>
      </c>
      <c r="I23" s="63">
        <v>17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11</v>
      </c>
      <c r="Q23" s="63">
        <v>11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33</v>
      </c>
      <c r="I24" s="63">
        <v>33</v>
      </c>
      <c r="J24" s="63">
        <v>0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16</v>
      </c>
      <c r="I25" s="63">
        <v>14</v>
      </c>
      <c r="J25" s="63">
        <v>2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4</v>
      </c>
      <c r="R25" s="63">
        <v>1</v>
      </c>
      <c r="S25" s="63">
        <v>0</v>
      </c>
    </row>
    <row r="26" spans="1:19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12</v>
      </c>
      <c r="I26" s="63">
        <v>12</v>
      </c>
      <c r="J26" s="63">
        <v>0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9</v>
      </c>
      <c r="Q26" s="63">
        <v>9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10</v>
      </c>
      <c r="I27" s="63">
        <v>8</v>
      </c>
      <c r="J27" s="63">
        <v>2</v>
      </c>
      <c r="K27" s="63">
        <v>0</v>
      </c>
      <c r="L27" s="63">
        <f>SUM(M27:O27)</f>
        <v>2</v>
      </c>
      <c r="M27" s="63">
        <v>2</v>
      </c>
      <c r="N27" s="63">
        <v>0</v>
      </c>
      <c r="O27" s="63">
        <v>0</v>
      </c>
      <c r="P27" s="63">
        <f>SUM(Q27:S27)</f>
        <v>5</v>
      </c>
      <c r="Q27" s="63">
        <v>4</v>
      </c>
      <c r="R27" s="63">
        <v>1</v>
      </c>
      <c r="S27" s="63">
        <v>0</v>
      </c>
    </row>
    <row r="28" spans="1:19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18</v>
      </c>
      <c r="I28" s="63">
        <v>18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42</v>
      </c>
      <c r="I29" s="63">
        <v>42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22</v>
      </c>
      <c r="Q29" s="63">
        <v>22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68</v>
      </c>
      <c r="I30" s="63">
        <v>66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2</v>
      </c>
      <c r="I31" s="63">
        <v>2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2</v>
      </c>
      <c r="I32" s="63">
        <v>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30</v>
      </c>
      <c r="I34" s="63">
        <v>25</v>
      </c>
      <c r="J34" s="63">
        <v>4</v>
      </c>
      <c r="K34" s="63">
        <v>1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SUM(E35:G35)</f>
        <v>1</v>
      </c>
      <c r="E35" s="63">
        <v>1</v>
      </c>
      <c r="F35" s="63">
        <v>0</v>
      </c>
      <c r="G35" s="63">
        <v>0</v>
      </c>
      <c r="H35" s="63">
        <f>SUM(I35:K35)</f>
        <v>23</v>
      </c>
      <c r="I35" s="63">
        <v>18</v>
      </c>
      <c r="J35" s="63">
        <v>5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21</v>
      </c>
      <c r="I36" s="63">
        <v>19</v>
      </c>
      <c r="J36" s="63">
        <v>2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177</v>
      </c>
      <c r="C37" s="62" t="s">
        <v>178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7</v>
      </c>
      <c r="I41" s="63">
        <v>5</v>
      </c>
      <c r="J41" s="63">
        <v>2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SUM(E42:G42)</f>
        <v>7</v>
      </c>
      <c r="E42" s="63">
        <v>3</v>
      </c>
      <c r="F42" s="63">
        <v>2</v>
      </c>
      <c r="G42" s="63">
        <v>2</v>
      </c>
      <c r="H42" s="63">
        <f>SUM(I42:K42)</f>
        <v>8</v>
      </c>
      <c r="I42" s="63">
        <v>8</v>
      </c>
      <c r="J42" s="63">
        <v>0</v>
      </c>
      <c r="K42" s="63">
        <v>0</v>
      </c>
      <c r="L42" s="63">
        <f>SUM(M42:O42)</f>
        <v>4</v>
      </c>
      <c r="M42" s="63">
        <v>3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31</v>
      </c>
      <c r="E7" s="71">
        <f>SUM(E$8:E$57)</f>
        <v>19</v>
      </c>
      <c r="F7" s="71">
        <f>SUM(F$8:F$57)</f>
        <v>9</v>
      </c>
      <c r="G7" s="71">
        <f>SUM(G$8:G$57)</f>
        <v>3</v>
      </c>
      <c r="H7" s="71">
        <f>SUM(I7:K7)</f>
        <v>66</v>
      </c>
      <c r="I7" s="71">
        <f>SUM(I$8:I$57)</f>
        <v>63</v>
      </c>
      <c r="J7" s="71">
        <f>SUM(J$8:J$57)</f>
        <v>3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20</v>
      </c>
      <c r="Q7" s="71">
        <f>SUM(Q$8:Q$57)</f>
        <v>20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190</v>
      </c>
      <c r="C8" s="62" t="s">
        <v>191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193</v>
      </c>
      <c r="C9" s="62" t="s">
        <v>194</v>
      </c>
      <c r="D9" s="63">
        <f>SUM(E9:G9)</f>
        <v>17</v>
      </c>
      <c r="E9" s="63">
        <v>5</v>
      </c>
      <c r="F9" s="63">
        <v>9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195</v>
      </c>
      <c r="C10" s="62" t="s">
        <v>196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197</v>
      </c>
      <c r="C11" s="62" t="s">
        <v>198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200</v>
      </c>
      <c r="C12" s="62" t="s">
        <v>201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202</v>
      </c>
      <c r="C13" s="62" t="s">
        <v>203</v>
      </c>
      <c r="D13" s="63">
        <f>SUM(E13:G13)</f>
        <v>14</v>
      </c>
      <c r="E13" s="63">
        <v>14</v>
      </c>
      <c r="F13" s="63">
        <v>0</v>
      </c>
      <c r="G13" s="63">
        <v>0</v>
      </c>
      <c r="H13" s="63">
        <f>SUM(I13:K13)</f>
        <v>66</v>
      </c>
      <c r="I13" s="63">
        <v>63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18</v>
      </c>
      <c r="Q13" s="63">
        <v>18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204</v>
      </c>
      <c r="C14" s="62" t="s">
        <v>205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J7" si="0">SUM(D$8:D$207)</f>
        <v>476</v>
      </c>
      <c r="E7" s="71">
        <f t="shared" si="0"/>
        <v>394</v>
      </c>
      <c r="F7" s="71">
        <f t="shared" si="0"/>
        <v>117</v>
      </c>
      <c r="G7" s="71">
        <f t="shared" si="0"/>
        <v>5315</v>
      </c>
      <c r="H7" s="71">
        <f t="shared" si="0"/>
        <v>4369</v>
      </c>
      <c r="I7" s="71">
        <f t="shared" si="0"/>
        <v>1024</v>
      </c>
      <c r="J7" s="71">
        <f t="shared" si="0"/>
        <v>31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46</v>
      </c>
      <c r="E8" s="63">
        <v>25</v>
      </c>
      <c r="F8" s="63">
        <v>28</v>
      </c>
      <c r="G8" s="63">
        <v>1197</v>
      </c>
      <c r="H8" s="63">
        <v>908</v>
      </c>
      <c r="I8" s="63">
        <v>306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51</v>
      </c>
      <c r="E9" s="63">
        <v>37</v>
      </c>
      <c r="F9" s="63">
        <v>15</v>
      </c>
      <c r="G9" s="63">
        <v>613</v>
      </c>
      <c r="H9" s="63">
        <v>585</v>
      </c>
      <c r="I9" s="63">
        <v>28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8</v>
      </c>
      <c r="E10" s="63">
        <v>6</v>
      </c>
      <c r="F10" s="63">
        <v>2</v>
      </c>
      <c r="G10" s="63">
        <v>139</v>
      </c>
      <c r="H10" s="63">
        <v>98</v>
      </c>
      <c r="I10" s="63">
        <v>37</v>
      </c>
      <c r="J10" s="63">
        <v>4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25</v>
      </c>
      <c r="E11" s="63">
        <v>24</v>
      </c>
      <c r="F11" s="63">
        <v>4</v>
      </c>
      <c r="G11" s="63">
        <v>285</v>
      </c>
      <c r="H11" s="63">
        <v>268</v>
      </c>
      <c r="I11" s="63">
        <v>23</v>
      </c>
      <c r="J11" s="63">
        <v>9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17</v>
      </c>
      <c r="E12" s="63">
        <v>14</v>
      </c>
      <c r="F12" s="63">
        <v>6</v>
      </c>
      <c r="G12" s="63">
        <v>184</v>
      </c>
      <c r="H12" s="63">
        <v>176</v>
      </c>
      <c r="I12" s="63">
        <v>46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11</v>
      </c>
      <c r="E13" s="63">
        <v>9</v>
      </c>
      <c r="F13" s="63">
        <v>2</v>
      </c>
      <c r="G13" s="63">
        <v>85</v>
      </c>
      <c r="H13" s="63">
        <v>73</v>
      </c>
      <c r="I13" s="63">
        <v>12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12</v>
      </c>
      <c r="E14" s="63">
        <v>12</v>
      </c>
      <c r="F14" s="63">
        <v>1</v>
      </c>
      <c r="G14" s="63">
        <v>100</v>
      </c>
      <c r="H14" s="63">
        <v>100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130</v>
      </c>
      <c r="C15" s="62" t="s">
        <v>131</v>
      </c>
      <c r="D15" s="63">
        <v>3</v>
      </c>
      <c r="E15" s="63">
        <v>3</v>
      </c>
      <c r="F15" s="63">
        <v>1</v>
      </c>
      <c r="G15" s="63">
        <v>59</v>
      </c>
      <c r="H15" s="63">
        <v>59</v>
      </c>
      <c r="I15" s="63">
        <v>17</v>
      </c>
      <c r="J15" s="63">
        <v>0</v>
      </c>
    </row>
    <row r="16" spans="1:10" s="10" customFormat="1" ht="13.5" customHeight="1">
      <c r="A16" s="60" t="s">
        <v>100</v>
      </c>
      <c r="B16" s="61" t="s">
        <v>132</v>
      </c>
      <c r="C16" s="62" t="s">
        <v>133</v>
      </c>
      <c r="D16" s="63">
        <v>15</v>
      </c>
      <c r="E16" s="63">
        <v>12</v>
      </c>
      <c r="F16" s="63">
        <v>3</v>
      </c>
      <c r="G16" s="63">
        <v>87</v>
      </c>
      <c r="H16" s="63">
        <v>87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33</v>
      </c>
      <c r="E17" s="63">
        <v>32</v>
      </c>
      <c r="F17" s="63">
        <v>4</v>
      </c>
      <c r="G17" s="63">
        <v>198</v>
      </c>
      <c r="H17" s="63">
        <v>128</v>
      </c>
      <c r="I17" s="63">
        <v>70</v>
      </c>
      <c r="J17" s="63">
        <v>0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35</v>
      </c>
      <c r="E18" s="63">
        <v>33</v>
      </c>
      <c r="F18" s="63">
        <v>5</v>
      </c>
      <c r="G18" s="63">
        <v>380</v>
      </c>
      <c r="H18" s="63">
        <v>273</v>
      </c>
      <c r="I18" s="63">
        <v>107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16</v>
      </c>
      <c r="E19" s="63">
        <v>13</v>
      </c>
      <c r="F19" s="63">
        <v>3</v>
      </c>
      <c r="G19" s="63">
        <v>91</v>
      </c>
      <c r="H19" s="63">
        <v>50</v>
      </c>
      <c r="I19" s="63">
        <v>39</v>
      </c>
      <c r="J19" s="63">
        <v>3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54</v>
      </c>
      <c r="E20" s="63">
        <v>47</v>
      </c>
      <c r="F20" s="63">
        <v>13</v>
      </c>
      <c r="G20" s="63">
        <v>391</v>
      </c>
      <c r="H20" s="63">
        <v>378</v>
      </c>
      <c r="I20" s="63">
        <v>34</v>
      </c>
      <c r="J20" s="63">
        <v>0</v>
      </c>
    </row>
    <row r="21" spans="1:10" s="10" customFormat="1" ht="13.5" customHeight="1">
      <c r="A21" s="60" t="s">
        <v>100</v>
      </c>
      <c r="B21" s="61" t="s">
        <v>143</v>
      </c>
      <c r="C21" s="62" t="s">
        <v>144</v>
      </c>
      <c r="D21" s="63">
        <v>2</v>
      </c>
      <c r="E21" s="63">
        <v>1</v>
      </c>
      <c r="F21" s="63">
        <v>1</v>
      </c>
      <c r="G21" s="63">
        <v>57</v>
      </c>
      <c r="H21" s="63">
        <v>49</v>
      </c>
      <c r="I21" s="63">
        <v>8</v>
      </c>
      <c r="J21" s="63">
        <v>0</v>
      </c>
    </row>
    <row r="22" spans="1:10" s="10" customFormat="1" ht="13.5" customHeight="1">
      <c r="A22" s="60" t="s">
        <v>100</v>
      </c>
      <c r="B22" s="61" t="s">
        <v>145</v>
      </c>
      <c r="C22" s="62" t="s">
        <v>146</v>
      </c>
      <c r="D22" s="63">
        <v>10</v>
      </c>
      <c r="E22" s="63">
        <v>9</v>
      </c>
      <c r="F22" s="63">
        <v>1</v>
      </c>
      <c r="G22" s="63">
        <v>277</v>
      </c>
      <c r="H22" s="63">
        <v>186</v>
      </c>
      <c r="I22" s="63">
        <v>91</v>
      </c>
      <c r="J22" s="63">
        <v>0</v>
      </c>
    </row>
    <row r="23" spans="1:10" s="10" customFormat="1" ht="13.5" customHeight="1">
      <c r="A23" s="60" t="s">
        <v>100</v>
      </c>
      <c r="B23" s="61" t="s">
        <v>147</v>
      </c>
      <c r="C23" s="62" t="s">
        <v>148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10</v>
      </c>
      <c r="E24" s="63">
        <v>8</v>
      </c>
      <c r="F24" s="63">
        <v>3</v>
      </c>
      <c r="G24" s="63">
        <v>204</v>
      </c>
      <c r="H24" s="63">
        <v>204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152</v>
      </c>
      <c r="C25" s="62" t="s">
        <v>153</v>
      </c>
      <c r="D25" s="63">
        <v>7</v>
      </c>
      <c r="E25" s="63">
        <v>5</v>
      </c>
      <c r="F25" s="63">
        <v>3</v>
      </c>
      <c r="G25" s="63">
        <v>44</v>
      </c>
      <c r="H25" s="63">
        <v>38</v>
      </c>
      <c r="I25" s="63">
        <v>6</v>
      </c>
      <c r="J25" s="63">
        <v>0</v>
      </c>
    </row>
    <row r="26" spans="1:10" s="10" customFormat="1" ht="13.5" customHeight="1">
      <c r="A26" s="60" t="s">
        <v>100</v>
      </c>
      <c r="B26" s="61" t="s">
        <v>154</v>
      </c>
      <c r="C26" s="62" t="s">
        <v>155</v>
      </c>
      <c r="D26" s="63">
        <v>9</v>
      </c>
      <c r="E26" s="63">
        <v>6</v>
      </c>
      <c r="F26" s="63">
        <v>3</v>
      </c>
      <c r="G26" s="63">
        <v>47</v>
      </c>
      <c r="H26" s="63">
        <v>47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156</v>
      </c>
      <c r="C27" s="62" t="s">
        <v>157</v>
      </c>
      <c r="D27" s="63">
        <v>7</v>
      </c>
      <c r="E27" s="63">
        <v>6</v>
      </c>
      <c r="F27" s="63">
        <v>2</v>
      </c>
      <c r="G27" s="63">
        <v>41</v>
      </c>
      <c r="H27" s="63">
        <v>23</v>
      </c>
      <c r="I27" s="63">
        <v>18</v>
      </c>
      <c r="J27" s="63">
        <v>0</v>
      </c>
    </row>
    <row r="28" spans="1:10" s="10" customFormat="1" ht="13.5" customHeight="1">
      <c r="A28" s="60" t="s">
        <v>100</v>
      </c>
      <c r="B28" s="61" t="s">
        <v>158</v>
      </c>
      <c r="C28" s="62" t="s">
        <v>159</v>
      </c>
      <c r="D28" s="63">
        <v>6</v>
      </c>
      <c r="E28" s="63">
        <v>6</v>
      </c>
      <c r="F28" s="63"/>
      <c r="G28" s="63">
        <v>44</v>
      </c>
      <c r="H28" s="63">
        <v>38</v>
      </c>
      <c r="I28" s="63">
        <v>6</v>
      </c>
      <c r="J28" s="63">
        <v>0</v>
      </c>
    </row>
    <row r="29" spans="1:10" s="10" customFormat="1" ht="13.5" customHeight="1">
      <c r="A29" s="60" t="s">
        <v>100</v>
      </c>
      <c r="B29" s="61" t="s">
        <v>160</v>
      </c>
      <c r="C29" s="62" t="s">
        <v>161</v>
      </c>
      <c r="D29" s="63">
        <v>8</v>
      </c>
      <c r="E29" s="63">
        <v>7</v>
      </c>
      <c r="F29" s="63">
        <v>1</v>
      </c>
      <c r="G29" s="63">
        <v>22</v>
      </c>
      <c r="H29" s="63">
        <v>22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9</v>
      </c>
      <c r="E30" s="63">
        <v>9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3</v>
      </c>
      <c r="E31" s="63">
        <v>2</v>
      </c>
      <c r="F31" s="63">
        <v>1</v>
      </c>
      <c r="G31" s="63">
        <v>16</v>
      </c>
      <c r="H31" s="63">
        <v>15</v>
      </c>
      <c r="I31" s="63">
        <v>1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2</v>
      </c>
      <c r="E32" s="63">
        <v>2</v>
      </c>
      <c r="F32" s="63">
        <v>1</v>
      </c>
      <c r="G32" s="63">
        <v>12</v>
      </c>
      <c r="H32" s="63">
        <v>12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5</v>
      </c>
      <c r="E33" s="63">
        <v>5</v>
      </c>
      <c r="F33" s="63">
        <v>1</v>
      </c>
      <c r="G33" s="63">
        <v>58</v>
      </c>
      <c r="H33" s="63">
        <v>58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170</v>
      </c>
      <c r="C34" s="62" t="s">
        <v>171</v>
      </c>
      <c r="D34" s="63">
        <v>13</v>
      </c>
      <c r="E34" s="63">
        <v>13</v>
      </c>
      <c r="F34" s="63">
        <v>1</v>
      </c>
      <c r="G34" s="63">
        <v>190</v>
      </c>
      <c r="H34" s="63">
        <v>123</v>
      </c>
      <c r="I34" s="63">
        <v>52</v>
      </c>
      <c r="J34" s="63">
        <v>15</v>
      </c>
    </row>
    <row r="35" spans="1:10" s="10" customFormat="1" ht="13.5" customHeight="1">
      <c r="A35" s="60" t="s">
        <v>100</v>
      </c>
      <c r="B35" s="61" t="s">
        <v>173</v>
      </c>
      <c r="C35" s="62" t="s">
        <v>174</v>
      </c>
      <c r="D35" s="63">
        <v>13</v>
      </c>
      <c r="E35" s="63">
        <v>13</v>
      </c>
      <c r="F35" s="63">
        <v>0</v>
      </c>
      <c r="G35" s="63">
        <v>95</v>
      </c>
      <c r="H35" s="63">
        <v>39</v>
      </c>
      <c r="I35" s="63">
        <v>56</v>
      </c>
      <c r="J35" s="63">
        <v>0</v>
      </c>
    </row>
    <row r="36" spans="1:10" s="10" customFormat="1" ht="13.5" customHeight="1">
      <c r="A36" s="60" t="s">
        <v>100</v>
      </c>
      <c r="B36" s="61" t="s">
        <v>175</v>
      </c>
      <c r="C36" s="62" t="s">
        <v>176</v>
      </c>
      <c r="D36" s="63">
        <v>4</v>
      </c>
      <c r="E36" s="63">
        <v>4</v>
      </c>
      <c r="F36" s="63">
        <v>0</v>
      </c>
      <c r="G36" s="63">
        <v>12</v>
      </c>
      <c r="H36" s="63">
        <v>12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177</v>
      </c>
      <c r="C37" s="62" t="s">
        <v>178</v>
      </c>
      <c r="D37" s="63">
        <v>1</v>
      </c>
      <c r="E37" s="63">
        <v>1</v>
      </c>
      <c r="F37" s="63">
        <v>0</v>
      </c>
      <c r="G37" s="63">
        <v>5</v>
      </c>
      <c r="H37" s="63">
        <v>5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179</v>
      </c>
      <c r="C38" s="62" t="s">
        <v>180</v>
      </c>
      <c r="D38" s="63">
        <v>9</v>
      </c>
      <c r="E38" s="63">
        <v>8</v>
      </c>
      <c r="F38" s="63">
        <v>1</v>
      </c>
      <c r="G38" s="63">
        <v>51</v>
      </c>
      <c r="H38" s="63">
        <v>48</v>
      </c>
      <c r="I38" s="63">
        <v>3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4</v>
      </c>
      <c r="E39" s="63">
        <v>2</v>
      </c>
      <c r="F39" s="63">
        <v>2</v>
      </c>
      <c r="G39" s="63">
        <v>28</v>
      </c>
      <c r="H39" s="63">
        <v>28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184</v>
      </c>
      <c r="C40" s="62" t="s">
        <v>185</v>
      </c>
      <c r="D40" s="63">
        <v>8</v>
      </c>
      <c r="E40" s="63">
        <v>5</v>
      </c>
      <c r="F40" s="63">
        <v>3</v>
      </c>
      <c r="G40" s="63">
        <v>94</v>
      </c>
      <c r="H40" s="63">
        <v>94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186</v>
      </c>
      <c r="C41" s="62" t="s">
        <v>187</v>
      </c>
      <c r="D41" s="63">
        <v>12</v>
      </c>
      <c r="E41" s="63">
        <v>10</v>
      </c>
      <c r="F41" s="63">
        <v>3</v>
      </c>
      <c r="G41" s="63">
        <v>178</v>
      </c>
      <c r="H41" s="63">
        <v>127</v>
      </c>
      <c r="I41" s="63">
        <v>51</v>
      </c>
      <c r="J41" s="63">
        <v>0</v>
      </c>
    </row>
    <row r="42" spans="1:10" s="10" customFormat="1" ht="13.5" customHeight="1">
      <c r="A42" s="60" t="s">
        <v>100</v>
      </c>
      <c r="B42" s="61" t="s">
        <v>188</v>
      </c>
      <c r="C42" s="62" t="s">
        <v>189</v>
      </c>
      <c r="D42" s="63">
        <v>8</v>
      </c>
      <c r="E42" s="63">
        <v>5</v>
      </c>
      <c r="F42" s="63">
        <v>3</v>
      </c>
      <c r="G42" s="63">
        <v>31</v>
      </c>
      <c r="H42" s="63">
        <v>18</v>
      </c>
      <c r="I42" s="63">
        <v>13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2021-01-29T05:30:36Z</dcterms:modified>
</cp:coreProperties>
</file>