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組合状況!$A$6:$CD$47</definedName>
    <definedName name="_xlnm.Print_Area" localSheetId="5">'委託許可件数（市町村）'!$2:$47</definedName>
    <definedName name="_xlnm.Print_Area" localSheetId="6">'委託許可件数（組合）'!$2:$20</definedName>
    <definedName name="_xlnm.Print_Area" localSheetId="3">'収集運搬機材（市町村）'!$2:$47</definedName>
    <definedName name="_xlnm.Print_Area" localSheetId="4">'収集運搬機材（組合）'!$2:$20</definedName>
    <definedName name="_xlnm.Print_Area" localSheetId="7">処理業者と従業員数!$2:$47</definedName>
    <definedName name="_xlnm.Print_Area" localSheetId="0">組合状況!$2:$20</definedName>
    <definedName name="_xlnm.Print_Area" localSheetId="1">'廃棄物処理従事職員数（市町村）'!$2:$47</definedName>
    <definedName name="_xlnm.Print_Area" localSheetId="2">'廃棄物処理従事職員数（組合）'!$2:$20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O8" i="5"/>
  <c r="BO9" i="5"/>
  <c r="BO10" i="5"/>
  <c r="AV10" i="5" s="1"/>
  <c r="BO11" i="5"/>
  <c r="BO12" i="5"/>
  <c r="BO13" i="5"/>
  <c r="BO14" i="5"/>
  <c r="BO15" i="5"/>
  <c r="BO16" i="5"/>
  <c r="AV16" i="5" s="1"/>
  <c r="BO17" i="5"/>
  <c r="BO18" i="5"/>
  <c r="BO19" i="5"/>
  <c r="BO20" i="5"/>
  <c r="BI8" i="5"/>
  <c r="BI9" i="5"/>
  <c r="AV9" i="5" s="1"/>
  <c r="BI10" i="5"/>
  <c r="BI11" i="5"/>
  <c r="BI12" i="5"/>
  <c r="BI13" i="5"/>
  <c r="BI14" i="5"/>
  <c r="BI15" i="5"/>
  <c r="AV15" i="5" s="1"/>
  <c r="BI16" i="5"/>
  <c r="BI17" i="5"/>
  <c r="BI18" i="5"/>
  <c r="BI19" i="5"/>
  <c r="BI20" i="5"/>
  <c r="BC8" i="5"/>
  <c r="AV8" i="5" s="1"/>
  <c r="BC9" i="5"/>
  <c r="BC10" i="5"/>
  <c r="BC11" i="5"/>
  <c r="BC12" i="5"/>
  <c r="BC13" i="5"/>
  <c r="BC14" i="5"/>
  <c r="AV14" i="5" s="1"/>
  <c r="BC15" i="5"/>
  <c r="BC16" i="5"/>
  <c r="BC17" i="5"/>
  <c r="BC18" i="5"/>
  <c r="BC19" i="5"/>
  <c r="BC20" i="5"/>
  <c r="AV20" i="5" s="1"/>
  <c r="AW8" i="5"/>
  <c r="AW9" i="5"/>
  <c r="AW10" i="5"/>
  <c r="AW11" i="5"/>
  <c r="AV11" i="5" s="1"/>
  <c r="AW12" i="5"/>
  <c r="AW13" i="5"/>
  <c r="AV13" i="5" s="1"/>
  <c r="AW14" i="5"/>
  <c r="AW15" i="5"/>
  <c r="AW16" i="5"/>
  <c r="AW17" i="5"/>
  <c r="AV17" i="5" s="1"/>
  <c r="AW18" i="5"/>
  <c r="AW19" i="5"/>
  <c r="AV19" i="5" s="1"/>
  <c r="AW20" i="5"/>
  <c r="AV12" i="5"/>
  <c r="AV18" i="5"/>
  <c r="AP8" i="5"/>
  <c r="AP9" i="5"/>
  <c r="AP10" i="5"/>
  <c r="AP11" i="5"/>
  <c r="AC11" i="5" s="1"/>
  <c r="AP12" i="5"/>
  <c r="AP13" i="5"/>
  <c r="AP14" i="5"/>
  <c r="AP15" i="5"/>
  <c r="AP16" i="5"/>
  <c r="AP17" i="5"/>
  <c r="AC17" i="5" s="1"/>
  <c r="AP18" i="5"/>
  <c r="AP19" i="5"/>
  <c r="AP20" i="5"/>
  <c r="AJ8" i="5"/>
  <c r="AJ9" i="5"/>
  <c r="AJ10" i="5"/>
  <c r="AC10" i="5" s="1"/>
  <c r="AJ11" i="5"/>
  <c r="AJ12" i="5"/>
  <c r="AJ13" i="5"/>
  <c r="AJ14" i="5"/>
  <c r="AJ15" i="5"/>
  <c r="AJ16" i="5"/>
  <c r="AC16" i="5" s="1"/>
  <c r="AJ17" i="5"/>
  <c r="AJ18" i="5"/>
  <c r="AJ19" i="5"/>
  <c r="AJ20" i="5"/>
  <c r="AD8" i="5"/>
  <c r="AD9" i="5"/>
  <c r="AC9" i="5" s="1"/>
  <c r="AD10" i="5"/>
  <c r="AD11" i="5"/>
  <c r="AD12" i="5"/>
  <c r="AD13" i="5"/>
  <c r="AC13" i="5" s="1"/>
  <c r="AD14" i="5"/>
  <c r="AD15" i="5"/>
  <c r="AC15" i="5" s="1"/>
  <c r="AD16" i="5"/>
  <c r="AD17" i="5"/>
  <c r="AD18" i="5"/>
  <c r="AD19" i="5"/>
  <c r="AC19" i="5" s="1"/>
  <c r="AD20" i="5"/>
  <c r="AC8" i="5"/>
  <c r="AC12" i="5"/>
  <c r="AB12" i="5" s="1"/>
  <c r="AC14" i="5"/>
  <c r="AC18" i="5"/>
  <c r="AB18" i="5" s="1"/>
  <c r="AC20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C8" i="4"/>
  <c r="BC9" i="4"/>
  <c r="BC10" i="4"/>
  <c r="BC11" i="4"/>
  <c r="BC12" i="4"/>
  <c r="AV12" i="4" s="1"/>
  <c r="BC13" i="4"/>
  <c r="BC14" i="4"/>
  <c r="BC15" i="4"/>
  <c r="BC16" i="4"/>
  <c r="BC17" i="4"/>
  <c r="BC18" i="4"/>
  <c r="AV18" i="4" s="1"/>
  <c r="BC19" i="4"/>
  <c r="BC20" i="4"/>
  <c r="BC21" i="4"/>
  <c r="BC22" i="4"/>
  <c r="BC23" i="4"/>
  <c r="BC24" i="4"/>
  <c r="AV24" i="4" s="1"/>
  <c r="BC25" i="4"/>
  <c r="BC26" i="4"/>
  <c r="BC27" i="4"/>
  <c r="BC28" i="4"/>
  <c r="BC29" i="4"/>
  <c r="BC30" i="4"/>
  <c r="AV30" i="4" s="1"/>
  <c r="BC31" i="4"/>
  <c r="BC32" i="4"/>
  <c r="BC33" i="4"/>
  <c r="BC34" i="4"/>
  <c r="BC35" i="4"/>
  <c r="BC36" i="4"/>
  <c r="AV36" i="4" s="1"/>
  <c r="BC37" i="4"/>
  <c r="BC38" i="4"/>
  <c r="BC39" i="4"/>
  <c r="BC40" i="4"/>
  <c r="BC41" i="4"/>
  <c r="BC42" i="4"/>
  <c r="AV42" i="4" s="1"/>
  <c r="BC43" i="4"/>
  <c r="BC44" i="4"/>
  <c r="BC45" i="4"/>
  <c r="BC46" i="4"/>
  <c r="BC47" i="4"/>
  <c r="AW8" i="4"/>
  <c r="AV8" i="4" s="1"/>
  <c r="AW9" i="4"/>
  <c r="AV9" i="4" s="1"/>
  <c r="AB9" i="4" s="1"/>
  <c r="AW10" i="4"/>
  <c r="AW11" i="4"/>
  <c r="AW12" i="4"/>
  <c r="AW13" i="4"/>
  <c r="AW14" i="4"/>
  <c r="AV14" i="4" s="1"/>
  <c r="AW15" i="4"/>
  <c r="AV15" i="4" s="1"/>
  <c r="AB15" i="4" s="1"/>
  <c r="AW16" i="4"/>
  <c r="AW17" i="4"/>
  <c r="AW18" i="4"/>
  <c r="AW19" i="4"/>
  <c r="AW20" i="4"/>
  <c r="AV20" i="4" s="1"/>
  <c r="AW21" i="4"/>
  <c r="AV21" i="4" s="1"/>
  <c r="AB21" i="4" s="1"/>
  <c r="AW22" i="4"/>
  <c r="AW23" i="4"/>
  <c r="AW24" i="4"/>
  <c r="AW25" i="4"/>
  <c r="AW26" i="4"/>
  <c r="AV26" i="4" s="1"/>
  <c r="AW27" i="4"/>
  <c r="AV27" i="4" s="1"/>
  <c r="AB27" i="4" s="1"/>
  <c r="AW28" i="4"/>
  <c r="AW29" i="4"/>
  <c r="AW30" i="4"/>
  <c r="AW31" i="4"/>
  <c r="AW32" i="4"/>
  <c r="AV32" i="4" s="1"/>
  <c r="AW33" i="4"/>
  <c r="AV33" i="4" s="1"/>
  <c r="AB33" i="4" s="1"/>
  <c r="AW34" i="4"/>
  <c r="AW35" i="4"/>
  <c r="AW36" i="4"/>
  <c r="AW37" i="4"/>
  <c r="AW38" i="4"/>
  <c r="AV38" i="4" s="1"/>
  <c r="AW39" i="4"/>
  <c r="AV39" i="4" s="1"/>
  <c r="AB39" i="4" s="1"/>
  <c r="AW40" i="4"/>
  <c r="AW41" i="4"/>
  <c r="AW42" i="4"/>
  <c r="AW43" i="4"/>
  <c r="AW44" i="4"/>
  <c r="AV44" i="4" s="1"/>
  <c r="AW45" i="4"/>
  <c r="AV45" i="4" s="1"/>
  <c r="AB45" i="4" s="1"/>
  <c r="AW46" i="4"/>
  <c r="AW47" i="4"/>
  <c r="AV10" i="4"/>
  <c r="AV11" i="4"/>
  <c r="AV13" i="4"/>
  <c r="AV16" i="4"/>
  <c r="AV17" i="4"/>
  <c r="AV19" i="4"/>
  <c r="AV22" i="4"/>
  <c r="AV23" i="4"/>
  <c r="AV25" i="4"/>
  <c r="AV28" i="4"/>
  <c r="AV29" i="4"/>
  <c r="AV31" i="4"/>
  <c r="AV34" i="4"/>
  <c r="AV35" i="4"/>
  <c r="AV37" i="4"/>
  <c r="AV40" i="4"/>
  <c r="AV41" i="4"/>
  <c r="AV43" i="4"/>
  <c r="AV46" i="4"/>
  <c r="AV4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J8" i="4"/>
  <c r="AC8" i="4" s="1"/>
  <c r="AB8" i="4" s="1"/>
  <c r="AJ9" i="4"/>
  <c r="AJ10" i="4"/>
  <c r="AJ11" i="4"/>
  <c r="AJ12" i="4"/>
  <c r="AJ13" i="4"/>
  <c r="AJ14" i="4"/>
  <c r="AC14" i="4" s="1"/>
  <c r="AB14" i="4" s="1"/>
  <c r="AJ15" i="4"/>
  <c r="AJ16" i="4"/>
  <c r="AJ17" i="4"/>
  <c r="AJ18" i="4"/>
  <c r="AJ19" i="4"/>
  <c r="AJ20" i="4"/>
  <c r="AC20" i="4" s="1"/>
  <c r="AB20" i="4" s="1"/>
  <c r="AJ21" i="4"/>
  <c r="AJ22" i="4"/>
  <c r="AJ23" i="4"/>
  <c r="AJ24" i="4"/>
  <c r="AJ25" i="4"/>
  <c r="AJ26" i="4"/>
  <c r="AC26" i="4" s="1"/>
  <c r="AB26" i="4" s="1"/>
  <c r="AJ27" i="4"/>
  <c r="AJ28" i="4"/>
  <c r="AJ29" i="4"/>
  <c r="AJ30" i="4"/>
  <c r="AJ31" i="4"/>
  <c r="AJ32" i="4"/>
  <c r="AC32" i="4" s="1"/>
  <c r="AB32" i="4" s="1"/>
  <c r="AJ33" i="4"/>
  <c r="AJ34" i="4"/>
  <c r="AJ35" i="4"/>
  <c r="AJ36" i="4"/>
  <c r="AJ37" i="4"/>
  <c r="AJ38" i="4"/>
  <c r="AC38" i="4" s="1"/>
  <c r="AB38" i="4" s="1"/>
  <c r="AJ39" i="4"/>
  <c r="AJ40" i="4"/>
  <c r="AJ41" i="4"/>
  <c r="AJ42" i="4"/>
  <c r="AJ43" i="4"/>
  <c r="AJ44" i="4"/>
  <c r="AC44" i="4" s="1"/>
  <c r="AB44" i="4" s="1"/>
  <c r="AJ45" i="4"/>
  <c r="AJ46" i="4"/>
  <c r="AJ47" i="4"/>
  <c r="AD8" i="4"/>
  <c r="AD9" i="4"/>
  <c r="AD10" i="4"/>
  <c r="AC10" i="4" s="1"/>
  <c r="AB10" i="4" s="1"/>
  <c r="AD11" i="4"/>
  <c r="AC11" i="4" s="1"/>
  <c r="AB11" i="4" s="1"/>
  <c r="AD12" i="4"/>
  <c r="AD13" i="4"/>
  <c r="AD14" i="4"/>
  <c r="AD15" i="4"/>
  <c r="AD16" i="4"/>
  <c r="AC16" i="4" s="1"/>
  <c r="AB16" i="4" s="1"/>
  <c r="AD17" i="4"/>
  <c r="AC17" i="4" s="1"/>
  <c r="AB17" i="4" s="1"/>
  <c r="AD18" i="4"/>
  <c r="AD19" i="4"/>
  <c r="AD20" i="4"/>
  <c r="AD21" i="4"/>
  <c r="AD22" i="4"/>
  <c r="AC22" i="4" s="1"/>
  <c r="AB22" i="4" s="1"/>
  <c r="AD23" i="4"/>
  <c r="AC23" i="4" s="1"/>
  <c r="AB23" i="4" s="1"/>
  <c r="AD24" i="4"/>
  <c r="AD25" i="4"/>
  <c r="AD26" i="4"/>
  <c r="AD27" i="4"/>
  <c r="AD28" i="4"/>
  <c r="AC28" i="4" s="1"/>
  <c r="AB28" i="4" s="1"/>
  <c r="AD29" i="4"/>
  <c r="AC29" i="4" s="1"/>
  <c r="AB29" i="4" s="1"/>
  <c r="AD30" i="4"/>
  <c r="AD31" i="4"/>
  <c r="AD32" i="4"/>
  <c r="AD33" i="4"/>
  <c r="AD34" i="4"/>
  <c r="AC34" i="4" s="1"/>
  <c r="AB34" i="4" s="1"/>
  <c r="AD35" i="4"/>
  <c r="AC35" i="4" s="1"/>
  <c r="AB35" i="4" s="1"/>
  <c r="AD36" i="4"/>
  <c r="AD37" i="4"/>
  <c r="AD38" i="4"/>
  <c r="AD39" i="4"/>
  <c r="AD40" i="4"/>
  <c r="AC40" i="4" s="1"/>
  <c r="AB40" i="4" s="1"/>
  <c r="AD41" i="4"/>
  <c r="AC41" i="4" s="1"/>
  <c r="AB41" i="4" s="1"/>
  <c r="AD42" i="4"/>
  <c r="AD43" i="4"/>
  <c r="AD44" i="4"/>
  <c r="AD45" i="4"/>
  <c r="AD46" i="4"/>
  <c r="AC46" i="4" s="1"/>
  <c r="AB46" i="4" s="1"/>
  <c r="AD47" i="4"/>
  <c r="AC47" i="4" s="1"/>
  <c r="AB47" i="4" s="1"/>
  <c r="AC9" i="4"/>
  <c r="AC12" i="4"/>
  <c r="AC13" i="4"/>
  <c r="AB13" i="4" s="1"/>
  <c r="AC15" i="4"/>
  <c r="AC18" i="4"/>
  <c r="AB18" i="4" s="1"/>
  <c r="AC19" i="4"/>
  <c r="AB19" i="4" s="1"/>
  <c r="AC21" i="4"/>
  <c r="AC24" i="4"/>
  <c r="AC25" i="4"/>
  <c r="AB25" i="4" s="1"/>
  <c r="AC27" i="4"/>
  <c r="AC30" i="4"/>
  <c r="AB30" i="4" s="1"/>
  <c r="AC31" i="4"/>
  <c r="AB31" i="4" s="1"/>
  <c r="AC33" i="4"/>
  <c r="AC36" i="4"/>
  <c r="AC37" i="4"/>
  <c r="AB37" i="4" s="1"/>
  <c r="AC39" i="4"/>
  <c r="AC42" i="4"/>
  <c r="AB42" i="4" s="1"/>
  <c r="AC43" i="4"/>
  <c r="AB43" i="4" s="1"/>
  <c r="AC45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Z12" i="3"/>
  <c r="Z1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Q8" i="3"/>
  <c r="Z8" i="3" s="1"/>
  <c r="Q9" i="3"/>
  <c r="Z9" i="3" s="1"/>
  <c r="Q10" i="3"/>
  <c r="Z10" i="3" s="1"/>
  <c r="Q11" i="3"/>
  <c r="Z11" i="3" s="1"/>
  <c r="Q12" i="3"/>
  <c r="Q13" i="3"/>
  <c r="Z13" i="3" s="1"/>
  <c r="Q14" i="3"/>
  <c r="Z14" i="3" s="1"/>
  <c r="Q15" i="3"/>
  <c r="Z15" i="3" s="1"/>
  <c r="Q16" i="3"/>
  <c r="Z16" i="3" s="1"/>
  <c r="Q17" i="3"/>
  <c r="Z17" i="3" s="1"/>
  <c r="Q18" i="3"/>
  <c r="Q19" i="3"/>
  <c r="Z19" i="3" s="1"/>
  <c r="Q20" i="3"/>
  <c r="Z20" i="3" s="1"/>
  <c r="N8" i="3"/>
  <c r="W8" i="3" s="1"/>
  <c r="N9" i="3"/>
  <c r="N10" i="3"/>
  <c r="W10" i="3" s="1"/>
  <c r="N11" i="3"/>
  <c r="N12" i="3"/>
  <c r="M12" i="3" s="1"/>
  <c r="V12" i="3" s="1"/>
  <c r="N13" i="3"/>
  <c r="W13" i="3" s="1"/>
  <c r="N14" i="3"/>
  <c r="W14" i="3" s="1"/>
  <c r="N15" i="3"/>
  <c r="N16" i="3"/>
  <c r="W16" i="3" s="1"/>
  <c r="N17" i="3"/>
  <c r="N18" i="3"/>
  <c r="M18" i="3" s="1"/>
  <c r="V18" i="3" s="1"/>
  <c r="N19" i="3"/>
  <c r="W19" i="3" s="1"/>
  <c r="N20" i="3"/>
  <c r="W20" i="3" s="1"/>
  <c r="M8" i="3"/>
  <c r="M9" i="3"/>
  <c r="M11" i="3"/>
  <c r="V11" i="3" s="1"/>
  <c r="M14" i="3"/>
  <c r="M15" i="3"/>
  <c r="M17" i="3"/>
  <c r="V17" i="3" s="1"/>
  <c r="M20" i="3"/>
  <c r="H8" i="3"/>
  <c r="H9" i="3"/>
  <c r="H10" i="3"/>
  <c r="D10" i="3" s="1"/>
  <c r="H11" i="3"/>
  <c r="H12" i="3"/>
  <c r="H13" i="3"/>
  <c r="D13" i="3" s="1"/>
  <c r="H14" i="3"/>
  <c r="H15" i="3"/>
  <c r="H16" i="3"/>
  <c r="D16" i="3" s="1"/>
  <c r="H17" i="3"/>
  <c r="H18" i="3"/>
  <c r="H19" i="3"/>
  <c r="D19" i="3" s="1"/>
  <c r="H20" i="3"/>
  <c r="E8" i="3"/>
  <c r="E9" i="3"/>
  <c r="D9" i="3" s="1"/>
  <c r="E10" i="3"/>
  <c r="E11" i="3"/>
  <c r="W11" i="3" s="1"/>
  <c r="E12" i="3"/>
  <c r="E13" i="3"/>
  <c r="E14" i="3"/>
  <c r="E15" i="3"/>
  <c r="D15" i="3" s="1"/>
  <c r="E16" i="3"/>
  <c r="E17" i="3"/>
  <c r="W17" i="3" s="1"/>
  <c r="E18" i="3"/>
  <c r="E19" i="3"/>
  <c r="E20" i="3"/>
  <c r="D8" i="3"/>
  <c r="V8" i="3" s="1"/>
  <c r="D11" i="3"/>
  <c r="D12" i="3"/>
  <c r="D14" i="3"/>
  <c r="V14" i="3" s="1"/>
  <c r="D17" i="3"/>
  <c r="D18" i="3"/>
  <c r="D20" i="3"/>
  <c r="V20" i="3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Z9" i="2"/>
  <c r="Z15" i="2"/>
  <c r="Z21" i="2"/>
  <c r="Z27" i="2"/>
  <c r="Z33" i="2"/>
  <c r="Z39" i="2"/>
  <c r="Z4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Q8" i="2"/>
  <c r="Z8" i="2" s="1"/>
  <c r="Q9" i="2"/>
  <c r="Q10" i="2"/>
  <c r="Z10" i="2" s="1"/>
  <c r="Q11" i="2"/>
  <c r="Z11" i="2" s="1"/>
  <c r="Q12" i="2"/>
  <c r="Q13" i="2"/>
  <c r="M13" i="2" s="1"/>
  <c r="Q14" i="2"/>
  <c r="Z14" i="2" s="1"/>
  <c r="Q15" i="2"/>
  <c r="Q16" i="2"/>
  <c r="Z16" i="2" s="1"/>
  <c r="Q17" i="2"/>
  <c r="Z17" i="2" s="1"/>
  <c r="Q18" i="2"/>
  <c r="Q19" i="2"/>
  <c r="M19" i="2" s="1"/>
  <c r="Q20" i="2"/>
  <c r="Z20" i="2" s="1"/>
  <c r="Q21" i="2"/>
  <c r="Q22" i="2"/>
  <c r="Z22" i="2" s="1"/>
  <c r="Q23" i="2"/>
  <c r="Z23" i="2" s="1"/>
  <c r="Q24" i="2"/>
  <c r="Q25" i="2"/>
  <c r="M25" i="2" s="1"/>
  <c r="Q26" i="2"/>
  <c r="Z26" i="2" s="1"/>
  <c r="Q27" i="2"/>
  <c r="Q28" i="2"/>
  <c r="Z28" i="2" s="1"/>
  <c r="Q29" i="2"/>
  <c r="Z29" i="2" s="1"/>
  <c r="Q30" i="2"/>
  <c r="Q31" i="2"/>
  <c r="M31" i="2" s="1"/>
  <c r="Q32" i="2"/>
  <c r="Z32" i="2" s="1"/>
  <c r="Q33" i="2"/>
  <c r="Q34" i="2"/>
  <c r="Z34" i="2" s="1"/>
  <c r="Q35" i="2"/>
  <c r="Z35" i="2" s="1"/>
  <c r="Q36" i="2"/>
  <c r="Q37" i="2"/>
  <c r="M37" i="2" s="1"/>
  <c r="Q38" i="2"/>
  <c r="Z38" i="2" s="1"/>
  <c r="Q39" i="2"/>
  <c r="Q40" i="2"/>
  <c r="Z40" i="2" s="1"/>
  <c r="Q41" i="2"/>
  <c r="Z41" i="2" s="1"/>
  <c r="Q42" i="2"/>
  <c r="Q43" i="2"/>
  <c r="M43" i="2" s="1"/>
  <c r="Q44" i="2"/>
  <c r="Z44" i="2" s="1"/>
  <c r="Q45" i="2"/>
  <c r="Q46" i="2"/>
  <c r="Z46" i="2" s="1"/>
  <c r="Q47" i="2"/>
  <c r="Z47" i="2" s="1"/>
  <c r="N8" i="2"/>
  <c r="W8" i="2" s="1"/>
  <c r="N9" i="2"/>
  <c r="M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M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M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M45" i="2" s="1"/>
  <c r="N46" i="2"/>
  <c r="W46" i="2" s="1"/>
  <c r="N47" i="2"/>
  <c r="W47" i="2" s="1"/>
  <c r="M8" i="2"/>
  <c r="V8" i="2" s="1"/>
  <c r="M11" i="2"/>
  <c r="V11" i="2" s="1"/>
  <c r="M12" i="2"/>
  <c r="V12" i="2" s="1"/>
  <c r="M14" i="2"/>
  <c r="V14" i="2" s="1"/>
  <c r="M17" i="2"/>
  <c r="V17" i="2" s="1"/>
  <c r="M18" i="2"/>
  <c r="V18" i="2" s="1"/>
  <c r="M20" i="2"/>
  <c r="V20" i="2" s="1"/>
  <c r="M23" i="2"/>
  <c r="V23" i="2" s="1"/>
  <c r="M24" i="2"/>
  <c r="V24" i="2" s="1"/>
  <c r="M26" i="2"/>
  <c r="V26" i="2" s="1"/>
  <c r="M29" i="2"/>
  <c r="V29" i="2" s="1"/>
  <c r="M30" i="2"/>
  <c r="V30" i="2" s="1"/>
  <c r="M32" i="2"/>
  <c r="V32" i="2" s="1"/>
  <c r="M35" i="2"/>
  <c r="V35" i="2" s="1"/>
  <c r="M36" i="2"/>
  <c r="V36" i="2" s="1"/>
  <c r="M38" i="2"/>
  <c r="V38" i="2" s="1"/>
  <c r="M41" i="2"/>
  <c r="V41" i="2" s="1"/>
  <c r="M42" i="2"/>
  <c r="V42" i="2" s="1"/>
  <c r="M44" i="2"/>
  <c r="V44" i="2" s="1"/>
  <c r="M47" i="2"/>
  <c r="V47" i="2" s="1"/>
  <c r="H8" i="2"/>
  <c r="H9" i="2"/>
  <c r="H10" i="2"/>
  <c r="D10" i="2" s="1"/>
  <c r="H11" i="2"/>
  <c r="H12" i="2"/>
  <c r="Z12" i="2" s="1"/>
  <c r="H13" i="2"/>
  <c r="D13" i="2" s="1"/>
  <c r="H14" i="2"/>
  <c r="H15" i="2"/>
  <c r="H16" i="2"/>
  <c r="D16" i="2" s="1"/>
  <c r="H17" i="2"/>
  <c r="H18" i="2"/>
  <c r="Z18" i="2" s="1"/>
  <c r="H19" i="2"/>
  <c r="D19" i="2" s="1"/>
  <c r="H20" i="2"/>
  <c r="H21" i="2"/>
  <c r="H22" i="2"/>
  <c r="D22" i="2" s="1"/>
  <c r="H23" i="2"/>
  <c r="H24" i="2"/>
  <c r="Z24" i="2" s="1"/>
  <c r="H25" i="2"/>
  <c r="D25" i="2" s="1"/>
  <c r="H26" i="2"/>
  <c r="H27" i="2"/>
  <c r="H28" i="2"/>
  <c r="D28" i="2" s="1"/>
  <c r="H29" i="2"/>
  <c r="H30" i="2"/>
  <c r="Z30" i="2" s="1"/>
  <c r="H31" i="2"/>
  <c r="D31" i="2" s="1"/>
  <c r="H32" i="2"/>
  <c r="H33" i="2"/>
  <c r="H34" i="2"/>
  <c r="D34" i="2" s="1"/>
  <c r="H35" i="2"/>
  <c r="H36" i="2"/>
  <c r="Z36" i="2" s="1"/>
  <c r="H37" i="2"/>
  <c r="D37" i="2" s="1"/>
  <c r="H38" i="2"/>
  <c r="H39" i="2"/>
  <c r="H40" i="2"/>
  <c r="D40" i="2" s="1"/>
  <c r="H41" i="2"/>
  <c r="H42" i="2"/>
  <c r="Z42" i="2" s="1"/>
  <c r="H43" i="2"/>
  <c r="D43" i="2" s="1"/>
  <c r="H44" i="2"/>
  <c r="H45" i="2"/>
  <c r="H46" i="2"/>
  <c r="D46" i="2" s="1"/>
  <c r="H47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D8" i="2"/>
  <c r="D11" i="2"/>
  <c r="D12" i="2"/>
  <c r="D14" i="2"/>
  <c r="D17" i="2"/>
  <c r="D18" i="2"/>
  <c r="D20" i="2"/>
  <c r="D23" i="2"/>
  <c r="D24" i="2"/>
  <c r="D26" i="2"/>
  <c r="D29" i="2"/>
  <c r="D30" i="2"/>
  <c r="D32" i="2"/>
  <c r="D35" i="2"/>
  <c r="D36" i="2"/>
  <c r="D38" i="2"/>
  <c r="D41" i="2"/>
  <c r="D42" i="2"/>
  <c r="D44" i="2"/>
  <c r="D47" i="2"/>
  <c r="AB36" i="4" l="1"/>
  <c r="AB24" i="4"/>
  <c r="AB12" i="4"/>
  <c r="AB20" i="5"/>
  <c r="AB19" i="5"/>
  <c r="AB13" i="5"/>
  <c r="V9" i="3"/>
  <c r="AB14" i="5"/>
  <c r="V45" i="2"/>
  <c r="V39" i="2"/>
  <c r="V15" i="2"/>
  <c r="V9" i="2"/>
  <c r="V43" i="2"/>
  <c r="V37" i="2"/>
  <c r="V31" i="2"/>
  <c r="V25" i="2"/>
  <c r="V19" i="2"/>
  <c r="V13" i="2"/>
  <c r="V15" i="3"/>
  <c r="AB8" i="5"/>
  <c r="AB15" i="5"/>
  <c r="AB9" i="5"/>
  <c r="AB16" i="5"/>
  <c r="AB10" i="5"/>
  <c r="AB17" i="5"/>
  <c r="AB11" i="5"/>
  <c r="W45" i="2"/>
  <c r="W15" i="2"/>
  <c r="W15" i="3"/>
  <c r="M46" i="2"/>
  <c r="V46" i="2" s="1"/>
  <c r="M40" i="2"/>
  <c r="V40" i="2" s="1"/>
  <c r="M34" i="2"/>
  <c r="V34" i="2" s="1"/>
  <c r="M28" i="2"/>
  <c r="V28" i="2" s="1"/>
  <c r="M22" i="2"/>
  <c r="V22" i="2" s="1"/>
  <c r="M16" i="2"/>
  <c r="V16" i="2" s="1"/>
  <c r="M10" i="2"/>
  <c r="V10" i="2" s="1"/>
  <c r="M16" i="3"/>
  <c r="V16" i="3" s="1"/>
  <c r="M10" i="3"/>
  <c r="V10" i="3" s="1"/>
  <c r="W39" i="2"/>
  <c r="W9" i="2"/>
  <c r="W9" i="3"/>
  <c r="M33" i="2"/>
  <c r="V33" i="2" s="1"/>
  <c r="M27" i="2"/>
  <c r="V27" i="2" s="1"/>
  <c r="M21" i="2"/>
  <c r="V21" i="2" s="1"/>
  <c r="Z43" i="2"/>
  <c r="Z37" i="2"/>
  <c r="Z31" i="2"/>
  <c r="Z25" i="2"/>
  <c r="Z19" i="2"/>
  <c r="Z13" i="2"/>
  <c r="W18" i="3"/>
  <c r="W12" i="3"/>
  <c r="M19" i="3"/>
  <c r="V19" i="3" s="1"/>
  <c r="M13" i="3"/>
  <c r="V13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AC7" i="3"/>
  <c r="P7" i="6"/>
  <c r="E7" i="2"/>
  <c r="W7" i="2" s="1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Z7" i="3"/>
  <c r="W7" i="3"/>
  <c r="Z7" i="2"/>
  <c r="M7" i="2"/>
  <c r="M7" i="3"/>
  <c r="V7" i="3" l="1"/>
  <c r="V7" i="2"/>
</calcChain>
</file>

<file path=xl/sharedStrings.xml><?xml version="1.0" encoding="utf-8"?>
<sst xmlns="http://schemas.openxmlformats.org/spreadsheetml/2006/main" count="1985" uniqueCount="228">
  <si>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</si>
  <si>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</si>
  <si>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</si>
  <si>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</si>
  <si>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</si>
  <si>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</si>
  <si>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</si>
  <si>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</si>
  <si>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</si>
  <si>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</si>
  <si>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</si>
  <si>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</si>
  <si>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</si>
  <si>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</si>
  <si>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</si>
  <si>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</si>
  <si>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</si>
  <si>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</si>
  <si>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</si>
  <si>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</si>
  <si>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</si>
  <si>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</si>
  <si>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</si>
  <si>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</si>
  <si>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</si>
  <si>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</si>
  <si>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</si>
  <si>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</si>
  <si>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</si>
  <si>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</si>
  <si>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</si>
  <si>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</si>
  <si>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</si>
  <si>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</si>
  <si>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</si>
  <si>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</si>
  <si>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</si>
  <si>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</si>
  <si>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</si>
  <si>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</si>
  <si>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</si>
  <si>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</si>
  <si>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</si>
  <si>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</si>
  <si>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</si>
  <si>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</si>
  <si>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</si>
  <si>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</si>
  <si>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</si>
  <si>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</si>
  <si>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</si>
  <si>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</si>
  <si>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</si>
  <si>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</si>
  <si>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</si>
  <si>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</si>
  <si>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</si>
  <si>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</si>
  <si>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</si>
  <si>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</si>
  <si>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</si>
  <si>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</si>
  <si>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</si>
  <si>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</si>
  <si>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</si>
  <si>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</si>
  <si>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</si>
  <si>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</si>
  <si>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</si>
  <si>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</si>
  <si>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</si>
  <si>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</si>
  <si>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</si>
  <si>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</si>
  <si>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</si>
  <si>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</si>
  <si>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</si>
  <si>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</si>
  <si>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</si>
  <si>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</si>
  <si>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</si>
  <si>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</si>
  <si>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</si>
  <si>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</si>
  <si>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</si>
  <si>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</si>
  <si>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</si>
  <si>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</si>
  <si>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</si>
  <si>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</si>
  <si>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</si>
  <si>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</si>
  <si>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</si>
  <si>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</si>
  <si>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</si>
  <si>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</si>
  <si>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</si>
  <si>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</si>
  <si>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</si>
  <si>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</si>
  <si>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青森県</t>
  </si>
  <si>
    <t>02000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</si>
  <si>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</si>
  <si>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</si>
  <si>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</si>
  <si>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</si>
  <si>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</si>
  <si>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</si>
  <si>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</si>
  <si>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</si>
  <si>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02201</t>
  </si>
  <si>
    <t>青森市</t>
  </si>
  <si>
    <t/>
  </si>
  <si>
    <t>02202</t>
  </si>
  <si>
    <t>弘前市</t>
  </si>
  <si>
    <t>ダンプ30台、ホイールローダー1台、油圧シャベル2台、ブルドーザー1台、バックホー1台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</si>
  <si>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</si>
  <si>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</si>
  <si>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</si>
  <si>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</si>
  <si>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</si>
  <si>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</si>
  <si>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</si>
  <si>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</si>
  <si>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</si>
  <si>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</si>
  <si>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ブルドーザー１台、タイヤショベル１台、バックホー１台</t>
  </si>
  <si>
    <t>02208</t>
  </si>
  <si>
    <t>むつ市</t>
  </si>
  <si>
    <t>02209</t>
  </si>
  <si>
    <t>つがる市</t>
  </si>
  <si>
    <t>02210</t>
  </si>
  <si>
    <t>平川市</t>
  </si>
  <si>
    <t>タイヤショベル１台、バックホー１台</t>
  </si>
  <si>
    <t>02301</t>
  </si>
  <si>
    <t>平内町</t>
  </si>
  <si>
    <t>バックホー９台、タイヤショベル１４台、フォークリフト１台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</si>
  <si>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</si>
  <si>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</si>
  <si>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</si>
  <si>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</si>
  <si>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</si>
  <si>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</si>
  <si>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</si>
  <si>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</si>
  <si>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</si>
  <si>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</si>
  <si>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</si>
  <si>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</si>
  <si>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</si>
  <si>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</si>
  <si>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</si>
  <si>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</si>
  <si>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</si>
  <si>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</si>
  <si>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</si>
  <si>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</si>
  <si>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</si>
  <si>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</si>
  <si>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・委託業者へ貸し付け～ドーザ１台、バックホー１台</t>
  </si>
  <si>
    <t>02387</t>
  </si>
  <si>
    <t>中泊町</t>
  </si>
  <si>
    <t>バックホウ３台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</si>
  <si>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</si>
  <si>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</si>
  <si>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</si>
  <si>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</si>
  <si>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</si>
  <si>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</si>
  <si>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</si>
  <si>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</si>
  <si>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</si>
  <si>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</si>
  <si>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</si>
  <si>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</si>
  <si>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</si>
  <si>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</si>
  <si>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</si>
  <si>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</si>
  <si>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バックホー１台</t>
  </si>
  <si>
    <t>02424</t>
  </si>
  <si>
    <t>東通村</t>
  </si>
  <si>
    <t>02425</t>
  </si>
  <si>
    <t>風間浦村</t>
  </si>
  <si>
    <t>02426</t>
  </si>
  <si>
    <t>佐井村</t>
  </si>
  <si>
    <t>バックホー　１台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</si>
  <si>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</si>
  <si>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</si>
  <si>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</si>
  <si>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</si>
  <si>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</si>
  <si>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</si>
  <si>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</si>
  <si>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</si>
  <si>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</si>
  <si>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</si>
  <si>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</si>
  <si>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</si>
  <si>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02803</t>
  </si>
  <si>
    <t>中部上北広域事業組合</t>
  </si>
  <si>
    <t>○</t>
  </si>
  <si>
    <t>02817</t>
  </si>
  <si>
    <t>弘前地区環境整備事務組合</t>
  </si>
  <si>
    <t>02818</t>
  </si>
  <si>
    <t>黒石地区清掃施設組合</t>
  </si>
  <si>
    <t>ブルドーザ1台、タイヤショベル１台、フォークリフト１台、ショベルローダー１台</t>
  </si>
  <si>
    <t>02819</t>
  </si>
  <si>
    <t>西北五環境整備事務組合</t>
  </si>
  <si>
    <t>02821</t>
  </si>
  <si>
    <t>十和田地区環境整備事務組合</t>
  </si>
  <si>
    <t>02826</t>
  </si>
  <si>
    <t>三戸地区環境整備事務組合</t>
  </si>
  <si>
    <t>02829</t>
  </si>
  <si>
    <t>西海岸衛生処理組合</t>
  </si>
  <si>
    <t>02859</t>
  </si>
  <si>
    <t>八戸地域広域市町村圏事務組合</t>
  </si>
  <si>
    <t>02861</t>
  </si>
  <si>
    <t>下北地域広域行政事務組合</t>
  </si>
  <si>
    <t>02863</t>
  </si>
  <si>
    <t>十和田地域広域事務組合</t>
  </si>
  <si>
    <t>パワーショベル1台、ブルドーザ2台</t>
  </si>
  <si>
    <t>02874</t>
  </si>
  <si>
    <t>青森地域広域事務組合</t>
  </si>
  <si>
    <t>02877</t>
  </si>
  <si>
    <t>北部上北広域事務組合</t>
  </si>
  <si>
    <t>02878</t>
  </si>
  <si>
    <t>津軽広域連合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</si>
</sst>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3</v>
      </c>
      <c r="F7" s="72">
        <f t="shared" si="0"/>
        <v>11</v>
      </c>
      <c r="G7" s="72">
        <f t="shared" si="0"/>
        <v>6</v>
      </c>
      <c r="H7" s="72">
        <f t="shared" si="0"/>
        <v>3</v>
      </c>
      <c r="I7" s="72">
        <f t="shared" si="0"/>
        <v>9</v>
      </c>
      <c r="J7" s="72">
        <f t="shared" si="0"/>
        <v>10</v>
      </c>
      <c r="K7" s="72">
        <f t="shared" si="0"/>
        <v>7</v>
      </c>
      <c r="L7" s="72">
        <f t="shared" si="0"/>
        <v>0</v>
      </c>
      <c r="M7" s="72">
        <f t="shared" si="0"/>
        <v>3</v>
      </c>
      <c r="N7" s="72">
        <f t="shared" si="0"/>
        <v>2</v>
      </c>
      <c r="O7" s="72">
        <f t="shared" si="0"/>
        <v>9</v>
      </c>
      <c r="P7" s="72">
        <f t="shared" si="0"/>
        <v>6</v>
      </c>
      <c r="Q7" s="72">
        <f t="shared" si="0"/>
        <v>8</v>
      </c>
      <c r="R7" s="72">
        <f t="shared" si="0"/>
        <v>6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13</v>
      </c>
      <c r="V7" s="72">
        <f t="shared" si="1"/>
        <v>13</v>
      </c>
      <c r="W7" s="72">
        <f t="shared" si="1"/>
        <v>13</v>
      </c>
      <c r="X7" s="72">
        <f t="shared" si="1"/>
        <v>13</v>
      </c>
      <c r="Y7" s="72">
        <f t="shared" si="1"/>
        <v>13</v>
      </c>
      <c r="Z7" s="72">
        <f t="shared" si="1"/>
        <v>13</v>
      </c>
      <c r="AA7" s="72">
        <f t="shared" si="1"/>
        <v>11</v>
      </c>
      <c r="AB7" s="72">
        <f t="shared" si="1"/>
        <v>13</v>
      </c>
      <c r="AC7" s="72">
        <f t="shared" si="1"/>
        <v>8</v>
      </c>
      <c r="AD7" s="72">
        <f t="shared" si="1"/>
        <v>13</v>
      </c>
      <c r="AE7" s="72">
        <f t="shared" si="1"/>
        <v>7</v>
      </c>
      <c r="AF7" s="72">
        <f t="shared" si="1"/>
        <v>13</v>
      </c>
      <c r="AG7" s="72">
        <f t="shared" si="1"/>
        <v>4</v>
      </c>
      <c r="AH7" s="72">
        <f t="shared" si="1"/>
        <v>13</v>
      </c>
      <c r="AI7" s="72">
        <f t="shared" si="1"/>
        <v>2</v>
      </c>
      <c r="AJ7" s="72">
        <f t="shared" si="1"/>
        <v>13</v>
      </c>
      <c r="AK7" s="72">
        <f t="shared" si="1"/>
        <v>2</v>
      </c>
      <c r="AL7" s="72">
        <f t="shared" si="1"/>
        <v>13</v>
      </c>
      <c r="AM7" s="72">
        <f t="shared" si="1"/>
        <v>0</v>
      </c>
      <c r="AN7" s="72">
        <f t="shared" si="1"/>
        <v>13</v>
      </c>
      <c r="AO7" s="72">
        <f t="shared" si="1"/>
        <v>0</v>
      </c>
      <c r="AP7" s="72">
        <f t="shared" si="1"/>
        <v>13</v>
      </c>
      <c r="AQ7" s="72">
        <f t="shared" si="1"/>
        <v>0</v>
      </c>
      <c r="AR7" s="72">
        <f t="shared" si="1"/>
        <v>13</v>
      </c>
      <c r="AS7" s="72">
        <f t="shared" si="1"/>
        <v>0</v>
      </c>
      <c r="AT7" s="72">
        <f t="shared" si="1"/>
        <v>13</v>
      </c>
      <c r="AU7" s="72">
        <f t="shared" si="1"/>
        <v>0</v>
      </c>
      <c r="AV7" s="72">
        <f t="shared" si="1"/>
        <v>13</v>
      </c>
      <c r="AW7" s="72">
        <f t="shared" si="1"/>
        <v>0</v>
      </c>
      <c r="AX7" s="72">
        <f t="shared" si="1"/>
        <v>13</v>
      </c>
      <c r="AY7" s="72">
        <f t="shared" si="1"/>
        <v>0</v>
      </c>
      <c r="AZ7" s="72">
        <f t="shared" si="1"/>
        <v>13</v>
      </c>
      <c r="BA7" s="72">
        <f t="shared" ref="BA7:CC7" si="2">COUNTIF(BA$8:BA$57,"&lt;&gt;")</f>
        <v>0</v>
      </c>
      <c r="BB7" s="72">
        <f t="shared" si="2"/>
        <v>13</v>
      </c>
      <c r="BC7" s="72">
        <f t="shared" si="2"/>
        <v>0</v>
      </c>
      <c r="BD7" s="72">
        <f t="shared" si="2"/>
        <v>13</v>
      </c>
      <c r="BE7" s="72">
        <f t="shared" si="2"/>
        <v>0</v>
      </c>
      <c r="BF7" s="72">
        <f t="shared" si="2"/>
        <v>13</v>
      </c>
      <c r="BG7" s="72">
        <f t="shared" si="2"/>
        <v>0</v>
      </c>
      <c r="BH7" s="72">
        <f t="shared" si="2"/>
        <v>13</v>
      </c>
      <c r="BI7" s="72">
        <f t="shared" si="2"/>
        <v>0</v>
      </c>
      <c r="BJ7" s="72">
        <f t="shared" si="2"/>
        <v>13</v>
      </c>
      <c r="BK7" s="72">
        <f t="shared" si="2"/>
        <v>0</v>
      </c>
      <c r="BL7" s="72">
        <f t="shared" si="2"/>
        <v>13</v>
      </c>
      <c r="BM7" s="72">
        <f t="shared" si="2"/>
        <v>0</v>
      </c>
      <c r="BN7" s="72">
        <f t="shared" si="2"/>
        <v>13</v>
      </c>
      <c r="BO7" s="72">
        <f t="shared" si="2"/>
        <v>0</v>
      </c>
      <c r="BP7" s="72">
        <f t="shared" si="2"/>
        <v>13</v>
      </c>
      <c r="BQ7" s="72">
        <f t="shared" si="2"/>
        <v>0</v>
      </c>
      <c r="BR7" s="72">
        <f t="shared" si="2"/>
        <v>13</v>
      </c>
      <c r="BS7" s="72">
        <f t="shared" si="2"/>
        <v>0</v>
      </c>
      <c r="BT7" s="72">
        <f t="shared" si="2"/>
        <v>13</v>
      </c>
      <c r="BU7" s="72">
        <f t="shared" si="2"/>
        <v>0</v>
      </c>
      <c r="BV7" s="72">
        <f t="shared" si="2"/>
        <v>13</v>
      </c>
      <c r="BW7" s="72">
        <f t="shared" si="2"/>
        <v>0</v>
      </c>
      <c r="BX7" s="72">
        <f t="shared" si="2"/>
        <v>13</v>
      </c>
      <c r="BY7" s="72">
        <f t="shared" si="2"/>
        <v>0</v>
      </c>
      <c r="BZ7" s="72">
        <f t="shared" si="2"/>
        <v>13</v>
      </c>
      <c r="CA7" s="72">
        <f t="shared" si="2"/>
        <v>0</v>
      </c>
      <c r="CB7" s="72">
        <f t="shared" si="2"/>
        <v>13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199</v>
      </c>
      <c r="C8" s="62" t="s">
        <v>200</v>
      </c>
      <c r="D8" s="62"/>
      <c r="E8" s="62" t="s">
        <v>201</v>
      </c>
      <c r="F8" s="62" t="s">
        <v>201</v>
      </c>
      <c r="G8" s="62" t="s">
        <v>201</v>
      </c>
      <c r="H8" s="62" t="s">
        <v>201</v>
      </c>
      <c r="I8" s="62" t="s">
        <v>201</v>
      </c>
      <c r="J8" s="62" t="s">
        <v>201</v>
      </c>
      <c r="K8" s="62" t="s">
        <v>201</v>
      </c>
      <c r="L8" s="62"/>
      <c r="M8" s="62"/>
      <c r="N8" s="62"/>
      <c r="O8" s="62" t="s">
        <v>201</v>
      </c>
      <c r="P8" s="62" t="s">
        <v>201</v>
      </c>
      <c r="Q8" s="62" t="s">
        <v>201</v>
      </c>
      <c r="R8" s="62" t="s">
        <v>201</v>
      </c>
      <c r="S8" s="62"/>
      <c r="T8" s="62"/>
      <c r="U8" s="62">
        <v>2</v>
      </c>
      <c r="V8" s="68" t="s">
        <v>165</v>
      </c>
      <c r="W8" s="62" t="s">
        <v>166</v>
      </c>
      <c r="X8" s="68" t="s">
        <v>171</v>
      </c>
      <c r="Y8" s="62" t="s">
        <v>172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202</v>
      </c>
      <c r="C9" s="62" t="s">
        <v>203</v>
      </c>
      <c r="D9" s="62"/>
      <c r="E9" s="62"/>
      <c r="F9" s="62" t="s">
        <v>201</v>
      </c>
      <c r="G9" s="62"/>
      <c r="H9" s="62"/>
      <c r="I9" s="62" t="s">
        <v>201</v>
      </c>
      <c r="J9" s="62" t="s">
        <v>201</v>
      </c>
      <c r="K9" s="62"/>
      <c r="L9" s="62"/>
      <c r="M9" s="62" t="s">
        <v>201</v>
      </c>
      <c r="N9" s="62"/>
      <c r="O9" s="62"/>
      <c r="P9" s="62"/>
      <c r="Q9" s="62"/>
      <c r="R9" s="62"/>
      <c r="S9" s="62"/>
      <c r="T9" s="62"/>
      <c r="U9" s="62">
        <v>6</v>
      </c>
      <c r="V9" s="68" t="s">
        <v>113</v>
      </c>
      <c r="W9" s="62" t="s">
        <v>114</v>
      </c>
      <c r="X9" s="68" t="s">
        <v>131</v>
      </c>
      <c r="Y9" s="62" t="s">
        <v>132</v>
      </c>
      <c r="Z9" s="68" t="s">
        <v>151</v>
      </c>
      <c r="AA9" s="62" t="s">
        <v>152</v>
      </c>
      <c r="AB9" s="68" t="s">
        <v>149</v>
      </c>
      <c r="AC9" s="62" t="s">
        <v>150</v>
      </c>
      <c r="AD9" s="68" t="s">
        <v>155</v>
      </c>
      <c r="AE9" s="62" t="s">
        <v>156</v>
      </c>
      <c r="AF9" s="68" t="s">
        <v>147</v>
      </c>
      <c r="AG9" s="62" t="s">
        <v>148</v>
      </c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204</v>
      </c>
      <c r="C10" s="62" t="s">
        <v>205</v>
      </c>
      <c r="D10" s="62"/>
      <c r="E10" s="62" t="s">
        <v>201</v>
      </c>
      <c r="F10" s="62" t="s">
        <v>201</v>
      </c>
      <c r="G10" s="62" t="s">
        <v>201</v>
      </c>
      <c r="H10" s="62" t="s">
        <v>201</v>
      </c>
      <c r="I10" s="62" t="s">
        <v>201</v>
      </c>
      <c r="J10" s="62" t="s">
        <v>201</v>
      </c>
      <c r="K10" s="62" t="s">
        <v>201</v>
      </c>
      <c r="L10" s="62"/>
      <c r="M10" s="62"/>
      <c r="N10" s="62"/>
      <c r="O10" s="62"/>
      <c r="P10" s="62" t="s">
        <v>201</v>
      </c>
      <c r="Q10" s="62" t="s">
        <v>201</v>
      </c>
      <c r="R10" s="62"/>
      <c r="S10" s="62"/>
      <c r="T10" s="62"/>
      <c r="U10" s="62">
        <v>5</v>
      </c>
      <c r="V10" s="68" t="s">
        <v>118</v>
      </c>
      <c r="W10" s="62" t="s">
        <v>119</v>
      </c>
      <c r="X10" s="68" t="s">
        <v>110</v>
      </c>
      <c r="Y10" s="62" t="s">
        <v>111</v>
      </c>
      <c r="Z10" s="68" t="s">
        <v>131</v>
      </c>
      <c r="AA10" s="62" t="s">
        <v>132</v>
      </c>
      <c r="AB10" s="68" t="s">
        <v>149</v>
      </c>
      <c r="AC10" s="62" t="s">
        <v>150</v>
      </c>
      <c r="AD10" s="68" t="s">
        <v>153</v>
      </c>
      <c r="AE10" s="62" t="s">
        <v>154</v>
      </c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207</v>
      </c>
      <c r="C11" s="62" t="s">
        <v>208</v>
      </c>
      <c r="D11" s="62"/>
      <c r="E11" s="62"/>
      <c r="F11" s="62" t="s">
        <v>201</v>
      </c>
      <c r="G11" s="62"/>
      <c r="H11" s="62"/>
      <c r="I11" s="62" t="s">
        <v>201</v>
      </c>
      <c r="J11" s="62"/>
      <c r="K11" s="62"/>
      <c r="L11" s="62"/>
      <c r="M11" s="62"/>
      <c r="N11" s="62"/>
      <c r="O11" s="62" t="s">
        <v>201</v>
      </c>
      <c r="P11" s="62"/>
      <c r="Q11" s="62" t="s">
        <v>201</v>
      </c>
      <c r="R11" s="62" t="s">
        <v>201</v>
      </c>
      <c r="S11" s="62"/>
      <c r="T11" s="62"/>
      <c r="U11" s="62">
        <v>4</v>
      </c>
      <c r="V11" s="68" t="s">
        <v>120</v>
      </c>
      <c r="W11" s="62" t="s">
        <v>121</v>
      </c>
      <c r="X11" s="68" t="s">
        <v>129</v>
      </c>
      <c r="Y11" s="62" t="s">
        <v>130</v>
      </c>
      <c r="Z11" s="68" t="s">
        <v>157</v>
      </c>
      <c r="AA11" s="62" t="s">
        <v>158</v>
      </c>
      <c r="AB11" s="68" t="s">
        <v>160</v>
      </c>
      <c r="AC11" s="62" t="s">
        <v>161</v>
      </c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209</v>
      </c>
      <c r="C12" s="62" t="s">
        <v>210</v>
      </c>
      <c r="D12" s="62" t="s">
        <v>201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201</v>
      </c>
      <c r="P12" s="62"/>
      <c r="Q12" s="62" t="s">
        <v>201</v>
      </c>
      <c r="R12" s="62"/>
      <c r="S12" s="62"/>
      <c r="T12" s="62"/>
      <c r="U12" s="62">
        <v>6</v>
      </c>
      <c r="V12" s="68" t="s">
        <v>122</v>
      </c>
      <c r="W12" s="62" t="s">
        <v>123</v>
      </c>
      <c r="X12" s="68" t="s">
        <v>124</v>
      </c>
      <c r="Y12" s="62" t="s">
        <v>125</v>
      </c>
      <c r="Z12" s="68" t="s">
        <v>167</v>
      </c>
      <c r="AA12" s="62" t="s">
        <v>168</v>
      </c>
      <c r="AB12" s="68" t="s">
        <v>175</v>
      </c>
      <c r="AC12" s="62" t="s">
        <v>176</v>
      </c>
      <c r="AD12" s="68" t="s">
        <v>189</v>
      </c>
      <c r="AE12" s="62" t="s">
        <v>190</v>
      </c>
      <c r="AF12" s="68" t="s">
        <v>197</v>
      </c>
      <c r="AG12" s="62" t="s">
        <v>198</v>
      </c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211</v>
      </c>
      <c r="C13" s="62" t="s">
        <v>212</v>
      </c>
      <c r="D13" s="62"/>
      <c r="E13" s="62"/>
      <c r="F13" s="62" t="s">
        <v>201</v>
      </c>
      <c r="G13" s="62" t="s">
        <v>201</v>
      </c>
      <c r="H13" s="62"/>
      <c r="I13" s="62"/>
      <c r="J13" s="62" t="s">
        <v>201</v>
      </c>
      <c r="K13" s="62" t="s">
        <v>201</v>
      </c>
      <c r="L13" s="62"/>
      <c r="M13" s="62"/>
      <c r="N13" s="62" t="s">
        <v>201</v>
      </c>
      <c r="O13" s="62" t="s">
        <v>201</v>
      </c>
      <c r="P13" s="62"/>
      <c r="Q13" s="62" t="s">
        <v>201</v>
      </c>
      <c r="R13" s="62"/>
      <c r="S13" s="62"/>
      <c r="T13" s="62" t="s">
        <v>201</v>
      </c>
      <c r="U13" s="62">
        <v>3</v>
      </c>
      <c r="V13" s="68" t="s">
        <v>187</v>
      </c>
      <c r="W13" s="62" t="s">
        <v>188</v>
      </c>
      <c r="X13" s="68" t="s">
        <v>191</v>
      </c>
      <c r="Y13" s="62" t="s">
        <v>192</v>
      </c>
      <c r="Z13" s="68" t="s">
        <v>193</v>
      </c>
      <c r="AA13" s="62" t="s">
        <v>194</v>
      </c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213</v>
      </c>
      <c r="C14" s="62" t="s">
        <v>214</v>
      </c>
      <c r="D14" s="62"/>
      <c r="E14" s="62"/>
      <c r="F14" s="62" t="s">
        <v>201</v>
      </c>
      <c r="G14" s="62" t="s">
        <v>201</v>
      </c>
      <c r="H14" s="62"/>
      <c r="I14" s="62" t="s">
        <v>201</v>
      </c>
      <c r="J14" s="62" t="s">
        <v>201</v>
      </c>
      <c r="K14" s="62" t="s">
        <v>201</v>
      </c>
      <c r="L14" s="62"/>
      <c r="M14" s="62"/>
      <c r="N14" s="62"/>
      <c r="O14" s="62" t="s">
        <v>201</v>
      </c>
      <c r="P14" s="62" t="s">
        <v>201</v>
      </c>
      <c r="Q14" s="62" t="s">
        <v>201</v>
      </c>
      <c r="R14" s="62" t="s">
        <v>201</v>
      </c>
      <c r="S14" s="62"/>
      <c r="T14" s="62"/>
      <c r="U14" s="62">
        <v>2</v>
      </c>
      <c r="V14" s="68" t="s">
        <v>143</v>
      </c>
      <c r="W14" s="62" t="s">
        <v>144</v>
      </c>
      <c r="X14" s="68" t="s">
        <v>145</v>
      </c>
      <c r="Y14" s="62" t="s">
        <v>146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215</v>
      </c>
      <c r="C15" s="62" t="s">
        <v>216</v>
      </c>
      <c r="D15" s="62"/>
      <c r="E15" s="62"/>
      <c r="F15" s="62" t="s">
        <v>201</v>
      </c>
      <c r="G15" s="62"/>
      <c r="H15" s="62"/>
      <c r="I15" s="62" t="s">
        <v>201</v>
      </c>
      <c r="J15" s="62" t="s">
        <v>201</v>
      </c>
      <c r="K15" s="62" t="s">
        <v>201</v>
      </c>
      <c r="L15" s="62"/>
      <c r="M15" s="62"/>
      <c r="N15" s="62"/>
      <c r="O15" s="62" t="s">
        <v>201</v>
      </c>
      <c r="P15" s="62" t="s">
        <v>201</v>
      </c>
      <c r="Q15" s="62" t="s">
        <v>201</v>
      </c>
      <c r="R15" s="62" t="s">
        <v>201</v>
      </c>
      <c r="S15" s="62"/>
      <c r="T15" s="62"/>
      <c r="U15" s="62">
        <v>3</v>
      </c>
      <c r="V15" s="68" t="s">
        <v>116</v>
      </c>
      <c r="W15" s="62" t="s">
        <v>117</v>
      </c>
      <c r="X15" s="68" t="s">
        <v>193</v>
      </c>
      <c r="Y15" s="62" t="s">
        <v>194</v>
      </c>
      <c r="Z15" s="68" t="s">
        <v>195</v>
      </c>
      <c r="AA15" s="62" t="s">
        <v>196</v>
      </c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217</v>
      </c>
      <c r="C16" s="62" t="s">
        <v>218</v>
      </c>
      <c r="D16" s="62"/>
      <c r="E16" s="62"/>
      <c r="F16" s="62" t="s">
        <v>201</v>
      </c>
      <c r="G16" s="62"/>
      <c r="H16" s="62"/>
      <c r="I16" s="62" t="s">
        <v>201</v>
      </c>
      <c r="J16" s="62" t="s">
        <v>201</v>
      </c>
      <c r="K16" s="62" t="s">
        <v>201</v>
      </c>
      <c r="L16" s="62"/>
      <c r="M16" s="62"/>
      <c r="N16" s="62" t="s">
        <v>201</v>
      </c>
      <c r="O16" s="62" t="s">
        <v>201</v>
      </c>
      <c r="P16" s="62"/>
      <c r="Q16" s="62" t="s">
        <v>201</v>
      </c>
      <c r="R16" s="62" t="s">
        <v>201</v>
      </c>
      <c r="S16" s="62"/>
      <c r="T16" s="62"/>
      <c r="U16" s="62">
        <v>8</v>
      </c>
      <c r="V16" s="68" t="s">
        <v>127</v>
      </c>
      <c r="W16" s="62" t="s">
        <v>128</v>
      </c>
      <c r="X16" s="68" t="s">
        <v>177</v>
      </c>
      <c r="Y16" s="62" t="s">
        <v>178</v>
      </c>
      <c r="Z16" s="68" t="s">
        <v>180</v>
      </c>
      <c r="AA16" s="62" t="s">
        <v>181</v>
      </c>
      <c r="AB16" s="68" t="s">
        <v>182</v>
      </c>
      <c r="AC16" s="62" t="s">
        <v>183</v>
      </c>
      <c r="AD16" s="68" t="s">
        <v>184</v>
      </c>
      <c r="AE16" s="62" t="s">
        <v>185</v>
      </c>
      <c r="AF16" s="68" t="s">
        <v>163</v>
      </c>
      <c r="AG16" s="62" t="s">
        <v>164</v>
      </c>
      <c r="AH16" s="68" t="s">
        <v>169</v>
      </c>
      <c r="AI16" s="62" t="s">
        <v>170</v>
      </c>
      <c r="AJ16" s="68" t="s">
        <v>173</v>
      </c>
      <c r="AK16" s="62" t="s">
        <v>174</v>
      </c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219</v>
      </c>
      <c r="C17" s="62" t="s">
        <v>220</v>
      </c>
      <c r="D17" s="62"/>
      <c r="E17" s="62" t="s">
        <v>201</v>
      </c>
      <c r="F17" s="62" t="s">
        <v>201</v>
      </c>
      <c r="G17" s="62" t="s">
        <v>201</v>
      </c>
      <c r="H17" s="62" t="s">
        <v>201</v>
      </c>
      <c r="I17" s="62" t="s">
        <v>201</v>
      </c>
      <c r="J17" s="62" t="s">
        <v>201</v>
      </c>
      <c r="K17" s="62" t="s">
        <v>201</v>
      </c>
      <c r="L17" s="62"/>
      <c r="M17" s="62" t="s">
        <v>201</v>
      </c>
      <c r="N17" s="62"/>
      <c r="O17" s="62"/>
      <c r="P17" s="62"/>
      <c r="Q17" s="62"/>
      <c r="R17" s="62"/>
      <c r="S17" s="62"/>
      <c r="T17" s="62"/>
      <c r="U17" s="62">
        <v>5</v>
      </c>
      <c r="V17" s="68" t="s">
        <v>122</v>
      </c>
      <c r="W17" s="62" t="s">
        <v>123</v>
      </c>
      <c r="X17" s="68" t="s">
        <v>167</v>
      </c>
      <c r="Y17" s="62" t="s">
        <v>168</v>
      </c>
      <c r="Z17" s="68" t="s">
        <v>175</v>
      </c>
      <c r="AA17" s="62" t="s">
        <v>176</v>
      </c>
      <c r="AB17" s="68" t="s">
        <v>189</v>
      </c>
      <c r="AC17" s="62" t="s">
        <v>190</v>
      </c>
      <c r="AD17" s="68" t="s">
        <v>197</v>
      </c>
      <c r="AE17" s="62" t="s">
        <v>198</v>
      </c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 t="s">
        <v>100</v>
      </c>
      <c r="B18" s="68" t="s">
        <v>222</v>
      </c>
      <c r="C18" s="62" t="s">
        <v>223</v>
      </c>
      <c r="D18" s="62"/>
      <c r="E18" s="62"/>
      <c r="F18" s="62" t="s">
        <v>201</v>
      </c>
      <c r="G18" s="62" t="s">
        <v>201</v>
      </c>
      <c r="H18" s="62"/>
      <c r="I18" s="62" t="s">
        <v>201</v>
      </c>
      <c r="J18" s="62" t="s">
        <v>201</v>
      </c>
      <c r="K18" s="62"/>
      <c r="L18" s="62"/>
      <c r="M18" s="62"/>
      <c r="N18" s="62"/>
      <c r="O18" s="62" t="s">
        <v>201</v>
      </c>
      <c r="P18" s="62" t="s">
        <v>201</v>
      </c>
      <c r="Q18" s="62"/>
      <c r="R18" s="62" t="s">
        <v>201</v>
      </c>
      <c r="S18" s="62"/>
      <c r="T18" s="62"/>
      <c r="U18" s="62">
        <v>5</v>
      </c>
      <c r="V18" s="68" t="s">
        <v>110</v>
      </c>
      <c r="W18" s="62" t="s">
        <v>111</v>
      </c>
      <c r="X18" s="68" t="s">
        <v>134</v>
      </c>
      <c r="Y18" s="62" t="s">
        <v>135</v>
      </c>
      <c r="Z18" s="68" t="s">
        <v>137</v>
      </c>
      <c r="AA18" s="62" t="s">
        <v>138</v>
      </c>
      <c r="AB18" s="68" t="s">
        <v>139</v>
      </c>
      <c r="AC18" s="62" t="s">
        <v>140</v>
      </c>
      <c r="AD18" s="68" t="s">
        <v>141</v>
      </c>
      <c r="AE18" s="62" t="s">
        <v>142</v>
      </c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8" t="s">
        <v>112</v>
      </c>
      <c r="CE18" s="137"/>
    </row>
    <row r="19" spans="1:83" s="10" customFormat="1" ht="13.5" customHeight="1">
      <c r="A19" s="62" t="s">
        <v>100</v>
      </c>
      <c r="B19" s="68" t="s">
        <v>224</v>
      </c>
      <c r="C19" s="62" t="s">
        <v>225</v>
      </c>
      <c r="D19" s="62"/>
      <c r="E19" s="62"/>
      <c r="F19" s="62" t="s">
        <v>201</v>
      </c>
      <c r="G19" s="62"/>
      <c r="H19" s="62"/>
      <c r="I19" s="62"/>
      <c r="J19" s="62" t="s">
        <v>201</v>
      </c>
      <c r="K19" s="62"/>
      <c r="L19" s="62"/>
      <c r="M19" s="62" t="s">
        <v>201</v>
      </c>
      <c r="N19" s="62"/>
      <c r="O19" s="62"/>
      <c r="P19" s="62"/>
      <c r="Q19" s="62"/>
      <c r="R19" s="62"/>
      <c r="S19" s="62"/>
      <c r="T19" s="62"/>
      <c r="U19" s="62">
        <v>3</v>
      </c>
      <c r="V19" s="68" t="s">
        <v>163</v>
      </c>
      <c r="W19" s="62" t="s">
        <v>164</v>
      </c>
      <c r="X19" s="68" t="s">
        <v>169</v>
      </c>
      <c r="Y19" s="62" t="s">
        <v>170</v>
      </c>
      <c r="Z19" s="68" t="s">
        <v>173</v>
      </c>
      <c r="AA19" s="62" t="s">
        <v>174</v>
      </c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8" t="s">
        <v>112</v>
      </c>
      <c r="CE19" s="137"/>
    </row>
    <row r="20" spans="1:83" s="10" customFormat="1" ht="13.5" customHeight="1">
      <c r="A20" s="62" t="s">
        <v>100</v>
      </c>
      <c r="B20" s="68" t="s">
        <v>226</v>
      </c>
      <c r="C20" s="62" t="s">
        <v>227</v>
      </c>
      <c r="D20" s="62" t="s">
        <v>201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201</v>
      </c>
      <c r="P20" s="62" t="s">
        <v>201</v>
      </c>
      <c r="Q20" s="62"/>
      <c r="R20" s="62"/>
      <c r="S20" s="62"/>
      <c r="T20" s="62"/>
      <c r="U20" s="62">
        <v>8</v>
      </c>
      <c r="V20" s="68" t="s">
        <v>113</v>
      </c>
      <c r="W20" s="62" t="s">
        <v>114</v>
      </c>
      <c r="X20" s="68" t="s">
        <v>118</v>
      </c>
      <c r="Y20" s="62" t="s">
        <v>119</v>
      </c>
      <c r="Z20" s="68" t="s">
        <v>131</v>
      </c>
      <c r="AA20" s="62" t="s">
        <v>132</v>
      </c>
      <c r="AB20" s="68" t="s">
        <v>149</v>
      </c>
      <c r="AC20" s="62" t="s">
        <v>150</v>
      </c>
      <c r="AD20" s="68" t="s">
        <v>155</v>
      </c>
      <c r="AE20" s="62" t="s">
        <v>156</v>
      </c>
      <c r="AF20" s="68" t="s">
        <v>151</v>
      </c>
      <c r="AG20" s="62" t="s">
        <v>152</v>
      </c>
      <c r="AH20" s="68" t="s">
        <v>153</v>
      </c>
      <c r="AI20" s="62" t="s">
        <v>154</v>
      </c>
      <c r="AJ20" s="68" t="s">
        <v>147</v>
      </c>
      <c r="AK20" s="62" t="s">
        <v>148</v>
      </c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112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112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112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 t="s">
        <v>112</v>
      </c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 t="s">
        <v>112</v>
      </c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 t="s">
        <v>112</v>
      </c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 t="s">
        <v>112</v>
      </c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 t="s">
        <v>112</v>
      </c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 t="s">
        <v>112</v>
      </c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 t="s">
        <v>112</v>
      </c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 t="s">
        <v>112</v>
      </c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 t="s">
        <v>112</v>
      </c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 t="s">
        <v>112</v>
      </c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20">
    <sortCondition ref="A8:A20"/>
    <sortCondition ref="B8:B20"/>
    <sortCondition ref="C8:C20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9" man="1"/>
    <brk id="41" min="1" max="19" man="1"/>
    <brk id="51" min="1" max="19" man="1"/>
    <brk id="61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SUM(E7,+H7)</f>
        <v>175</v>
      </c>
      <c r="E7" s="71">
        <f>SUM(F7:G7)</f>
        <v>127</v>
      </c>
      <c r="F7" s="71">
        <f>SUM(F$8:F$207)</f>
        <v>115</v>
      </c>
      <c r="G7" s="71">
        <f>SUM(G$8:G$207)</f>
        <v>12</v>
      </c>
      <c r="H7" s="71">
        <f>SUM(I7:L7)</f>
        <v>48</v>
      </c>
      <c r="I7" s="71">
        <f>SUM(I$8:I$207)</f>
        <v>20</v>
      </c>
      <c r="J7" s="71">
        <f>SUM(J$8:J$207)</f>
        <v>0</v>
      </c>
      <c r="K7" s="71">
        <f>SUM(K$8:K$207)</f>
        <v>5</v>
      </c>
      <c r="L7" s="71">
        <f>SUM(L$8:L$207)</f>
        <v>23</v>
      </c>
      <c r="M7" s="71">
        <f>SUM(N7,+Q7)</f>
        <v>16</v>
      </c>
      <c r="N7" s="71">
        <f>SUM(O7:P7)</f>
        <v>16</v>
      </c>
      <c r="O7" s="71">
        <f>SUM(O$8:O$207)</f>
        <v>16</v>
      </c>
      <c r="P7" s="71">
        <f>SUM(P$8:P$207)</f>
        <v>0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191</v>
      </c>
      <c r="W7" s="71">
        <f t="shared" si="0"/>
        <v>143</v>
      </c>
      <c r="X7" s="71">
        <f t="shared" si="0"/>
        <v>131</v>
      </c>
      <c r="Y7" s="71">
        <f t="shared" si="0"/>
        <v>12</v>
      </c>
      <c r="Z7" s="71">
        <f t="shared" si="0"/>
        <v>48</v>
      </c>
      <c r="AA7" s="71">
        <f t="shared" si="0"/>
        <v>20</v>
      </c>
      <c r="AB7" s="71">
        <f t="shared" si="0"/>
        <v>0</v>
      </c>
      <c r="AC7" s="71">
        <f t="shared" si="0"/>
        <v>5</v>
      </c>
      <c r="AD7" s="71">
        <f t="shared" si="0"/>
        <v>23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44</v>
      </c>
      <c r="E8" s="63">
        <f>SUM(F8:G8)</f>
        <v>27</v>
      </c>
      <c r="F8" s="63">
        <v>20</v>
      </c>
      <c r="G8" s="63">
        <v>7</v>
      </c>
      <c r="H8" s="63">
        <f>SUM(I8:L8)</f>
        <v>17</v>
      </c>
      <c r="I8" s="63">
        <v>0</v>
      </c>
      <c r="J8" s="63">
        <v>0</v>
      </c>
      <c r="K8" s="63">
        <v>0</v>
      </c>
      <c r="L8" s="63">
        <v>17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44</v>
      </c>
      <c r="W8" s="63">
        <f>SUM(E8,+N8)</f>
        <v>27</v>
      </c>
      <c r="X8" s="63">
        <f>SUM(F8,+O8)</f>
        <v>20</v>
      </c>
      <c r="Y8" s="63">
        <f>SUM(G8,+P8)</f>
        <v>7</v>
      </c>
      <c r="Z8" s="63">
        <f>SUM(H8,+Q8)</f>
        <v>17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17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26</v>
      </c>
      <c r="E9" s="63">
        <f>SUM(F9:G9)</f>
        <v>17</v>
      </c>
      <c r="F9" s="63">
        <v>15</v>
      </c>
      <c r="G9" s="63">
        <v>2</v>
      </c>
      <c r="H9" s="63">
        <f>SUM(I9:L9)</f>
        <v>9</v>
      </c>
      <c r="I9" s="63">
        <v>6</v>
      </c>
      <c r="J9" s="63">
        <v>0</v>
      </c>
      <c r="K9" s="63">
        <v>3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27</v>
      </c>
      <c r="W9" s="63">
        <f>SUM(E9,+N9)</f>
        <v>18</v>
      </c>
      <c r="X9" s="63">
        <f>SUM(F9,+O9)</f>
        <v>16</v>
      </c>
      <c r="Y9" s="63">
        <f>SUM(G9,+P9)</f>
        <v>2</v>
      </c>
      <c r="Z9" s="63">
        <f>SUM(H9,+Q9)</f>
        <v>9</v>
      </c>
      <c r="AA9" s="63">
        <f>SUM(I9,+R9)</f>
        <v>6</v>
      </c>
      <c r="AB9" s="63">
        <f>SUM(J9,+S9)</f>
        <v>0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34</v>
      </c>
      <c r="E10" s="63">
        <f>SUM(F10:G10)</f>
        <v>16</v>
      </c>
      <c r="F10" s="63">
        <v>14</v>
      </c>
      <c r="G10" s="63">
        <v>2</v>
      </c>
      <c r="H10" s="63">
        <f>SUM(I10:L10)</f>
        <v>18</v>
      </c>
      <c r="I10" s="63">
        <v>12</v>
      </c>
      <c r="J10" s="63">
        <v>0</v>
      </c>
      <c r="K10" s="63">
        <v>0</v>
      </c>
      <c r="L10" s="63">
        <v>6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34</v>
      </c>
      <c r="W10" s="63">
        <f>SUM(E10,+N10)</f>
        <v>16</v>
      </c>
      <c r="X10" s="63">
        <f>SUM(F10,+O10)</f>
        <v>14</v>
      </c>
      <c r="Y10" s="63">
        <f>SUM(G10,+P10)</f>
        <v>2</v>
      </c>
      <c r="Z10" s="63">
        <f>SUM(H10,+Q10)</f>
        <v>18</v>
      </c>
      <c r="AA10" s="63">
        <f>SUM(I10,+R10)</f>
        <v>12</v>
      </c>
      <c r="AB10" s="63">
        <f>SUM(J10,+S10)</f>
        <v>0</v>
      </c>
      <c r="AC10" s="63">
        <f>SUM(K10,+T10)</f>
        <v>0</v>
      </c>
      <c r="AD10" s="63">
        <f>SUM(L10,+U10)</f>
        <v>6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3</v>
      </c>
      <c r="E11" s="63">
        <f>SUM(F11:G11)</f>
        <v>3</v>
      </c>
      <c r="F11" s="63">
        <v>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6</v>
      </c>
      <c r="E12" s="63">
        <f>SUM(F12:G12)</f>
        <v>4</v>
      </c>
      <c r="F12" s="63">
        <v>3</v>
      </c>
      <c r="G12" s="63">
        <v>1</v>
      </c>
      <c r="H12" s="63">
        <f>SUM(I12:L12)</f>
        <v>2</v>
      </c>
      <c r="I12" s="63">
        <v>2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6</v>
      </c>
      <c r="W12" s="63">
        <f>SUM(E12,+N12)</f>
        <v>4</v>
      </c>
      <c r="X12" s="63">
        <f>SUM(F12,+O12)</f>
        <v>3</v>
      </c>
      <c r="Y12" s="63">
        <f>SUM(G12,+P12)</f>
        <v>1</v>
      </c>
      <c r="Z12" s="63">
        <f>SUM(H12,+Q12)</f>
        <v>2</v>
      </c>
      <c r="AA12" s="63">
        <f>SUM(I12,+R12)</f>
        <v>2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5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9</v>
      </c>
      <c r="E15" s="63">
        <f>SUM(F15:G15)</f>
        <v>9</v>
      </c>
      <c r="F15" s="63">
        <v>9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9</v>
      </c>
      <c r="W15" s="63">
        <f>SUM(E15,+N15)</f>
        <v>9</v>
      </c>
      <c r="X15" s="63">
        <f>SUM(F15,+O15)</f>
        <v>9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5</v>
      </c>
      <c r="E16" s="63">
        <f>SUM(F16:G16)</f>
        <v>5</v>
      </c>
      <c r="F16" s="63">
        <v>5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155</v>
      </c>
      <c r="C28" s="62" t="s">
        <v>156</v>
      </c>
      <c r="D28" s="63">
        <f>SUM(E28,+H28)</f>
        <v>4</v>
      </c>
      <c r="E28" s="63">
        <f>SUM(F28:G28)</f>
        <v>2</v>
      </c>
      <c r="F28" s="63">
        <v>2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2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2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157</v>
      </c>
      <c r="C29" s="62" t="s">
        <v>158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SUM(E31,+H31)</f>
        <v>4</v>
      </c>
      <c r="E31" s="63">
        <f>SUM(F31:G31)</f>
        <v>4</v>
      </c>
      <c r="F31" s="63">
        <v>4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SUM(E32,+H32)</f>
        <v>0</v>
      </c>
      <c r="E32" s="63">
        <f>SUM(F32:G32)</f>
        <v>0</v>
      </c>
      <c r="F32" s="63">
        <v>0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0</v>
      </c>
      <c r="W32" s="63">
        <f>SUM(E32,+N32)</f>
        <v>0</v>
      </c>
      <c r="X32" s="63">
        <f>SUM(F32,+O32)</f>
        <v>0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SUM(E33,+H33)</f>
        <v>0</v>
      </c>
      <c r="E33" s="63">
        <f>SUM(F33:G33)</f>
        <v>0</v>
      </c>
      <c r="F33" s="63">
        <v>0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0</v>
      </c>
      <c r="W33" s="63">
        <f>SUM(E33,+N33)</f>
        <v>0</v>
      </c>
      <c r="X33" s="63">
        <f>SUM(F33,+O33)</f>
        <v>0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180</v>
      </c>
      <c r="C39" s="62" t="s">
        <v>181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182</v>
      </c>
      <c r="C40" s="62" t="s">
        <v>183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184</v>
      </c>
      <c r="C41" s="62" t="s">
        <v>185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187</v>
      </c>
      <c r="C42" s="62" t="s">
        <v>188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189</v>
      </c>
      <c r="C43" s="62" t="s">
        <v>190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191</v>
      </c>
      <c r="C44" s="62" t="s">
        <v>192</v>
      </c>
      <c r="D44" s="63">
        <f>SUM(E44,+H44)</f>
        <v>0</v>
      </c>
      <c r="E44" s="63">
        <f>SUM(F44:G44)</f>
        <v>0</v>
      </c>
      <c r="F44" s="63">
        <v>0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0</v>
      </c>
      <c r="W44" s="63">
        <f>SUM(E44,+N44)</f>
        <v>0</v>
      </c>
      <c r="X44" s="63">
        <f>SUM(F44,+O44)</f>
        <v>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193</v>
      </c>
      <c r="C45" s="62" t="s">
        <v>194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195</v>
      </c>
      <c r="C46" s="62" t="s">
        <v>196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</v>
      </c>
      <c r="W46" s="63">
        <f>SUM(E46,+N46)</f>
        <v>1</v>
      </c>
      <c r="X46" s="63">
        <f>SUM(F46,+O46)</f>
        <v>1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197</v>
      </c>
      <c r="C47" s="62" t="s">
        <v>198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7">
    <sortCondition ref="A8:A47"/>
    <sortCondition ref="B8:B47"/>
    <sortCondition ref="C8:C4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6" man="1"/>
    <brk id="21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SUM(E7,+H7)</f>
        <v>156</v>
      </c>
      <c r="E7" s="71">
        <f>SUM(F7:G7)</f>
        <v>133</v>
      </c>
      <c r="F7" s="71">
        <f>SUM(F$8:F$57)</f>
        <v>59</v>
      </c>
      <c r="G7" s="71">
        <f>SUM(G$8:G$57)</f>
        <v>74</v>
      </c>
      <c r="H7" s="71">
        <f>SUM(I7:L7)</f>
        <v>23</v>
      </c>
      <c r="I7" s="71">
        <f>SUM(I$8:I$57)</f>
        <v>0</v>
      </c>
      <c r="J7" s="71">
        <f>SUM(J$8:J$57)</f>
        <v>18</v>
      </c>
      <c r="K7" s="71">
        <f>SUM(K$8:K$57)</f>
        <v>3</v>
      </c>
      <c r="L7" s="71">
        <f>SUM(L$8:L$57)</f>
        <v>2</v>
      </c>
      <c r="M7" s="71">
        <f>SUM(N7,+Q7)</f>
        <v>52</v>
      </c>
      <c r="N7" s="71">
        <f>SUM(O7:P7)</f>
        <v>39</v>
      </c>
      <c r="O7" s="71">
        <f>SUM(O$8:O$57)</f>
        <v>20</v>
      </c>
      <c r="P7" s="71">
        <f>SUM(P$8:P$57)</f>
        <v>19</v>
      </c>
      <c r="Q7" s="71">
        <f>SUM(R7:U7)</f>
        <v>13</v>
      </c>
      <c r="R7" s="71">
        <f>SUM(R$8:R$57)</f>
        <v>0</v>
      </c>
      <c r="S7" s="71">
        <f>SUM(S$8:S$57)</f>
        <v>13</v>
      </c>
      <c r="T7" s="71">
        <f>SUM(T$8:T$57)</f>
        <v>0</v>
      </c>
      <c r="U7" s="71">
        <f>SUM(U$8:U$57)</f>
        <v>0</v>
      </c>
      <c r="V7" s="71">
        <f t="shared" ref="V7:AD7" si="0">SUM(D7,+M7)</f>
        <v>208</v>
      </c>
      <c r="W7" s="71">
        <f t="shared" si="0"/>
        <v>172</v>
      </c>
      <c r="X7" s="71">
        <f t="shared" si="0"/>
        <v>79</v>
      </c>
      <c r="Y7" s="71">
        <f t="shared" si="0"/>
        <v>93</v>
      </c>
      <c r="Z7" s="71">
        <f t="shared" si="0"/>
        <v>36</v>
      </c>
      <c r="AA7" s="71">
        <f t="shared" si="0"/>
        <v>0</v>
      </c>
      <c r="AB7" s="71">
        <f t="shared" si="0"/>
        <v>31</v>
      </c>
      <c r="AC7" s="71">
        <f t="shared" si="0"/>
        <v>3</v>
      </c>
      <c r="AD7" s="71">
        <f t="shared" si="0"/>
        <v>2</v>
      </c>
    </row>
    <row r="8" spans="1:30" s="53" customFormat="1" ht="13.5" customHeight="1">
      <c r="A8" s="65" t="s">
        <v>100</v>
      </c>
      <c r="B8" s="66" t="s">
        <v>199</v>
      </c>
      <c r="C8" s="64" t="s">
        <v>200</v>
      </c>
      <c r="D8" s="67">
        <f>SUM(E8,+H8)</f>
        <v>4</v>
      </c>
      <c r="E8" s="67">
        <f>SUM(F8:G8)</f>
        <v>3</v>
      </c>
      <c r="F8" s="67">
        <v>3</v>
      </c>
      <c r="G8" s="67">
        <v>0</v>
      </c>
      <c r="H8" s="67">
        <f>SUM(I8:L8)</f>
        <v>1</v>
      </c>
      <c r="I8" s="67">
        <v>0</v>
      </c>
      <c r="J8" s="67">
        <v>0</v>
      </c>
      <c r="K8" s="67">
        <v>1</v>
      </c>
      <c r="L8" s="67">
        <v>0</v>
      </c>
      <c r="M8" s="67">
        <f>SUM(N8,+Q8)</f>
        <v>2</v>
      </c>
      <c r="N8" s="67">
        <f>SUM(O8:P8)</f>
        <v>0</v>
      </c>
      <c r="O8" s="67">
        <v>0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6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3</v>
      </c>
      <c r="AA8" s="67">
        <f>SUM(I8,+R8)</f>
        <v>0</v>
      </c>
      <c r="AB8" s="67">
        <f>SUM(J8,+S8)</f>
        <v>2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202</v>
      </c>
      <c r="C9" s="64" t="s">
        <v>203</v>
      </c>
      <c r="D9" s="67">
        <f>SUM(E9,+H9)</f>
        <v>17</v>
      </c>
      <c r="E9" s="67">
        <f>SUM(F9:G9)</f>
        <v>15</v>
      </c>
      <c r="F9" s="67">
        <v>8</v>
      </c>
      <c r="G9" s="67">
        <v>7</v>
      </c>
      <c r="H9" s="67">
        <f>SUM(I9:L9)</f>
        <v>2</v>
      </c>
      <c r="I9" s="67">
        <v>0</v>
      </c>
      <c r="J9" s="67">
        <v>0</v>
      </c>
      <c r="K9" s="67">
        <v>0</v>
      </c>
      <c r="L9" s="67">
        <v>2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17</v>
      </c>
      <c r="W9" s="67">
        <f>SUM(E9,+N9)</f>
        <v>15</v>
      </c>
      <c r="X9" s="67">
        <f>SUM(F9,+O9)</f>
        <v>8</v>
      </c>
      <c r="Y9" s="67">
        <f>SUM(G9,+P9)</f>
        <v>7</v>
      </c>
      <c r="Z9" s="67">
        <f>SUM(H9,+Q9)</f>
        <v>2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2</v>
      </c>
    </row>
    <row r="10" spans="1:30" s="53" customFormat="1" ht="13.5" customHeight="1">
      <c r="A10" s="65" t="s">
        <v>100</v>
      </c>
      <c r="B10" s="66" t="s">
        <v>204</v>
      </c>
      <c r="C10" s="64" t="s">
        <v>205</v>
      </c>
      <c r="D10" s="67">
        <f>SUM(E10,+H10)</f>
        <v>31</v>
      </c>
      <c r="E10" s="67">
        <f>SUM(F10:G10)</f>
        <v>23</v>
      </c>
      <c r="F10" s="67">
        <v>5</v>
      </c>
      <c r="G10" s="67">
        <v>18</v>
      </c>
      <c r="H10" s="67">
        <f>SUM(I10:L10)</f>
        <v>8</v>
      </c>
      <c r="I10" s="67">
        <v>0</v>
      </c>
      <c r="J10" s="67">
        <v>8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31</v>
      </c>
      <c r="W10" s="67">
        <f>SUM(E10,+N10)</f>
        <v>23</v>
      </c>
      <c r="X10" s="67">
        <f>SUM(F10,+O10)</f>
        <v>5</v>
      </c>
      <c r="Y10" s="67">
        <f>SUM(G10,+P10)</f>
        <v>18</v>
      </c>
      <c r="Z10" s="67">
        <f>SUM(H10,+Q10)</f>
        <v>8</v>
      </c>
      <c r="AA10" s="67">
        <f>SUM(I10,+R10)</f>
        <v>0</v>
      </c>
      <c r="AB10" s="67">
        <f>SUM(J10,+S10)</f>
        <v>8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207</v>
      </c>
      <c r="C11" s="64" t="s">
        <v>208</v>
      </c>
      <c r="D11" s="67">
        <f>SUM(E11,+H11)</f>
        <v>26</v>
      </c>
      <c r="E11" s="67">
        <f>SUM(F11:G11)</f>
        <v>26</v>
      </c>
      <c r="F11" s="67">
        <v>7</v>
      </c>
      <c r="G11" s="67">
        <v>19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4</v>
      </c>
      <c r="N11" s="67">
        <f>SUM(O11:P11)</f>
        <v>3</v>
      </c>
      <c r="O11" s="67">
        <v>2</v>
      </c>
      <c r="P11" s="67">
        <v>1</v>
      </c>
      <c r="Q11" s="67">
        <f>SUM(R11:U11)</f>
        <v>1</v>
      </c>
      <c r="R11" s="67">
        <v>0</v>
      </c>
      <c r="S11" s="67">
        <v>1</v>
      </c>
      <c r="T11" s="67">
        <v>0</v>
      </c>
      <c r="U11" s="67">
        <v>0</v>
      </c>
      <c r="V11" s="67">
        <f>SUM(D11,+M11)</f>
        <v>30</v>
      </c>
      <c r="W11" s="67">
        <f>SUM(E11,+N11)</f>
        <v>29</v>
      </c>
      <c r="X11" s="67">
        <f>SUM(F11,+O11)</f>
        <v>9</v>
      </c>
      <c r="Y11" s="67">
        <f>SUM(G11,+P11)</f>
        <v>20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209</v>
      </c>
      <c r="C12" s="64" t="s">
        <v>210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211</v>
      </c>
      <c r="C13" s="64" t="s">
        <v>212</v>
      </c>
      <c r="D13" s="67">
        <f>SUM(E13,+H13)</f>
        <v>7</v>
      </c>
      <c r="E13" s="67">
        <f>SUM(F13:G13)</f>
        <v>7</v>
      </c>
      <c r="F13" s="67">
        <v>7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5</v>
      </c>
      <c r="O13" s="67">
        <v>5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12</v>
      </c>
      <c r="W13" s="67">
        <f>SUM(E13,+N13)</f>
        <v>12</v>
      </c>
      <c r="X13" s="67">
        <f>SUM(F13,+O13)</f>
        <v>12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213</v>
      </c>
      <c r="C14" s="64" t="s">
        <v>214</v>
      </c>
      <c r="D14" s="67">
        <f>SUM(E14,+H14)</f>
        <v>17</v>
      </c>
      <c r="E14" s="67">
        <f>SUM(F14:G14)</f>
        <v>17</v>
      </c>
      <c r="F14" s="67">
        <v>4</v>
      </c>
      <c r="G14" s="67">
        <v>13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0</v>
      </c>
      <c r="P14" s="67">
        <v>3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20</v>
      </c>
      <c r="W14" s="67">
        <f>SUM(E14,+N14)</f>
        <v>20</v>
      </c>
      <c r="X14" s="67">
        <f>SUM(F14,+O14)</f>
        <v>4</v>
      </c>
      <c r="Y14" s="67">
        <f>SUM(G14,+P14)</f>
        <v>16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215</v>
      </c>
      <c r="C15" s="64" t="s">
        <v>216</v>
      </c>
      <c r="D15" s="67">
        <f>SUM(E15,+H15)</f>
        <v>19</v>
      </c>
      <c r="E15" s="67">
        <f>SUM(F15:G15)</f>
        <v>19</v>
      </c>
      <c r="F15" s="67">
        <v>5</v>
      </c>
      <c r="G15" s="67">
        <v>14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6</v>
      </c>
      <c r="N15" s="67">
        <f>SUM(O15:P15)</f>
        <v>5</v>
      </c>
      <c r="O15" s="67">
        <v>2</v>
      </c>
      <c r="P15" s="67">
        <v>3</v>
      </c>
      <c r="Q15" s="67">
        <f>SUM(R15:U15)</f>
        <v>1</v>
      </c>
      <c r="R15" s="67">
        <v>0</v>
      </c>
      <c r="S15" s="67">
        <v>1</v>
      </c>
      <c r="T15" s="67">
        <v>0</v>
      </c>
      <c r="U15" s="67">
        <v>0</v>
      </c>
      <c r="V15" s="67">
        <f>SUM(D15,+M15)</f>
        <v>25</v>
      </c>
      <c r="W15" s="67">
        <f>SUM(E15,+N15)</f>
        <v>24</v>
      </c>
      <c r="X15" s="67">
        <f>SUM(F15,+O15)</f>
        <v>7</v>
      </c>
      <c r="Y15" s="67">
        <f>SUM(G15,+P15)</f>
        <v>17</v>
      </c>
      <c r="Z15" s="67">
        <f>SUM(H15,+Q15)</f>
        <v>1</v>
      </c>
      <c r="AA15" s="67">
        <f>SUM(I15,+R15)</f>
        <v>0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217</v>
      </c>
      <c r="C16" s="64" t="s">
        <v>218</v>
      </c>
      <c r="D16" s="67">
        <f>SUM(E16,+H16)</f>
        <v>5</v>
      </c>
      <c r="E16" s="67">
        <f>SUM(F16:G16)</f>
        <v>5</v>
      </c>
      <c r="F16" s="67">
        <v>5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3</v>
      </c>
      <c r="N16" s="67">
        <f>SUM(O16:P16)</f>
        <v>3</v>
      </c>
      <c r="O16" s="67">
        <v>3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8</v>
      </c>
      <c r="W16" s="67">
        <f>SUM(E16,+N16)</f>
        <v>8</v>
      </c>
      <c r="X16" s="67">
        <f>SUM(F16,+O16)</f>
        <v>8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219</v>
      </c>
      <c r="C17" s="64" t="s">
        <v>220</v>
      </c>
      <c r="D17" s="67">
        <f>SUM(E17,+H17)</f>
        <v>9</v>
      </c>
      <c r="E17" s="67">
        <f>SUM(F17:G17)</f>
        <v>9</v>
      </c>
      <c r="F17" s="67">
        <v>9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9</v>
      </c>
      <c r="W17" s="67">
        <f>SUM(E17,+N17)</f>
        <v>9</v>
      </c>
      <c r="X17" s="67">
        <f>SUM(F17,+O17)</f>
        <v>9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222</v>
      </c>
      <c r="C18" s="64" t="s">
        <v>223</v>
      </c>
      <c r="D18" s="67">
        <f>SUM(E18,+H18)</f>
        <v>9</v>
      </c>
      <c r="E18" s="67">
        <f>SUM(F18:G18)</f>
        <v>5</v>
      </c>
      <c r="F18" s="67">
        <v>2</v>
      </c>
      <c r="G18" s="67">
        <v>3</v>
      </c>
      <c r="H18" s="67">
        <f>SUM(I18:L18)</f>
        <v>4</v>
      </c>
      <c r="I18" s="67">
        <v>0</v>
      </c>
      <c r="J18" s="67">
        <v>2</v>
      </c>
      <c r="K18" s="67">
        <v>2</v>
      </c>
      <c r="L18" s="67">
        <v>0</v>
      </c>
      <c r="M18" s="67">
        <f>SUM(N18,+Q18)</f>
        <v>24</v>
      </c>
      <c r="N18" s="67">
        <f>SUM(O18:P18)</f>
        <v>15</v>
      </c>
      <c r="O18" s="67">
        <v>5</v>
      </c>
      <c r="P18" s="67">
        <v>10</v>
      </c>
      <c r="Q18" s="67">
        <f>SUM(R18:U18)</f>
        <v>9</v>
      </c>
      <c r="R18" s="67">
        <v>0</v>
      </c>
      <c r="S18" s="67">
        <v>9</v>
      </c>
      <c r="T18" s="67">
        <v>0</v>
      </c>
      <c r="U18" s="67">
        <v>0</v>
      </c>
      <c r="V18" s="67">
        <f>SUM(D18,+M18)</f>
        <v>33</v>
      </c>
      <c r="W18" s="67">
        <f>SUM(E18,+N18)</f>
        <v>20</v>
      </c>
      <c r="X18" s="67">
        <f>SUM(F18,+O18)</f>
        <v>7</v>
      </c>
      <c r="Y18" s="67">
        <f>SUM(G18,+P18)</f>
        <v>13</v>
      </c>
      <c r="Z18" s="67">
        <f>SUM(H18,+Q18)</f>
        <v>13</v>
      </c>
      <c r="AA18" s="67">
        <f>SUM(I18,+R18)</f>
        <v>0</v>
      </c>
      <c r="AB18" s="67">
        <f>SUM(J18,+S18)</f>
        <v>11</v>
      </c>
      <c r="AC18" s="67">
        <f>SUM(K18,+T18)</f>
        <v>2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224</v>
      </c>
      <c r="C19" s="64" t="s">
        <v>225</v>
      </c>
      <c r="D19" s="67">
        <f>SUM(E19,+H19)</f>
        <v>12</v>
      </c>
      <c r="E19" s="67">
        <f>SUM(F19:G19)</f>
        <v>4</v>
      </c>
      <c r="F19" s="67">
        <v>4</v>
      </c>
      <c r="G19" s="67">
        <v>0</v>
      </c>
      <c r="H19" s="67">
        <f>SUM(I19:L19)</f>
        <v>8</v>
      </c>
      <c r="I19" s="67">
        <v>0</v>
      </c>
      <c r="J19" s="67">
        <v>8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12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8</v>
      </c>
      <c r="AA19" s="67">
        <f>SUM(I19,+R19)</f>
        <v>0</v>
      </c>
      <c r="AB19" s="67">
        <f>SUM(J19,+S19)</f>
        <v>8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226</v>
      </c>
      <c r="C20" s="64" t="s">
        <v>227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</v>
      </c>
      <c r="N20" s="67">
        <f>SUM(O20:P20)</f>
        <v>2</v>
      </c>
      <c r="O20" s="67">
        <v>0</v>
      </c>
      <c r="P20" s="67">
        <v>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</v>
      </c>
      <c r="W20" s="67">
        <f>SUM(E20,+N20)</f>
        <v>2</v>
      </c>
      <c r="X20" s="67">
        <f>SUM(F20,+O20)</f>
        <v>0</v>
      </c>
      <c r="Y20" s="67">
        <f>SUM(G20,+P20)</f>
        <v>2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0">
    <sortCondition ref="A8:A20"/>
    <sortCondition ref="B8:B20"/>
    <sortCondition ref="C8:C2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9" man="1"/>
    <brk id="21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CY7" si="0">SUM(D$8:D$207)</f>
        <v>15</v>
      </c>
      <c r="E7" s="71">
        <f t="shared" si="0"/>
        <v>30</v>
      </c>
      <c r="F7" s="71">
        <f t="shared" si="0"/>
        <v>8</v>
      </c>
      <c r="G7" s="71">
        <f t="shared" si="0"/>
        <v>17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766</v>
      </c>
      <c r="M7" s="71">
        <f t="shared" si="0"/>
        <v>1991</v>
      </c>
      <c r="N7" s="71">
        <f t="shared" si="0"/>
        <v>39</v>
      </c>
      <c r="O7" s="71">
        <f t="shared" si="0"/>
        <v>223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3034</v>
      </c>
      <c r="U7" s="71">
        <f t="shared" si="0"/>
        <v>8816</v>
      </c>
      <c r="V7" s="71">
        <f t="shared" si="0"/>
        <v>233</v>
      </c>
      <c r="W7" s="71">
        <f t="shared" si="0"/>
        <v>622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23</v>
      </c>
      <c r="AC7" s="79">
        <f>AD7+AJ7+AP7</f>
        <v>15</v>
      </c>
      <c r="AD7" s="79">
        <f>SUM(AE7:AI7)</f>
        <v>7</v>
      </c>
      <c r="AE7" s="79">
        <f t="shared" si="0"/>
        <v>3</v>
      </c>
      <c r="AF7" s="79">
        <f t="shared" si="0"/>
        <v>4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8</v>
      </c>
      <c r="AK7" s="79">
        <f t="shared" si="0"/>
        <v>4</v>
      </c>
      <c r="AL7" s="79">
        <f t="shared" si="0"/>
        <v>4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0</v>
      </c>
      <c r="AQ7" s="79">
        <f t="shared" si="0"/>
        <v>0</v>
      </c>
      <c r="AR7" s="79">
        <f t="shared" si="0"/>
        <v>0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8</v>
      </c>
      <c r="AW7" s="79">
        <f>SUM(AX7:BB7)</f>
        <v>4</v>
      </c>
      <c r="AX7" s="79">
        <f t="shared" si="0"/>
        <v>2</v>
      </c>
      <c r="AY7" s="79">
        <f t="shared" si="0"/>
        <v>1</v>
      </c>
      <c r="AZ7" s="79">
        <f t="shared" si="0"/>
        <v>1</v>
      </c>
      <c r="BA7" s="79">
        <f t="shared" si="0"/>
        <v>0</v>
      </c>
      <c r="BB7" s="79">
        <f t="shared" si="0"/>
        <v>0</v>
      </c>
      <c r="BC7" s="79">
        <f>SUM(BD7:BH7)</f>
        <v>2</v>
      </c>
      <c r="BD7" s="79">
        <f t="shared" si="0"/>
        <v>0</v>
      </c>
      <c r="BE7" s="79">
        <f t="shared" si="0"/>
        <v>2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2</v>
      </c>
      <c r="BV7" s="79">
        <f t="shared" si="0"/>
        <v>1</v>
      </c>
      <c r="BW7" s="79">
        <f t="shared" si="0"/>
        <v>0</v>
      </c>
      <c r="BX7" s="79">
        <f t="shared" si="0"/>
        <v>1</v>
      </c>
      <c r="BY7" s="79">
        <f t="shared" si="0"/>
        <v>0</v>
      </c>
      <c r="BZ7" s="79">
        <f t="shared" si="0"/>
        <v>0</v>
      </c>
      <c r="CA7" s="79">
        <f>COUNTIF(CA$8:CA$207,"&lt;&gt;")</f>
        <v>8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10</v>
      </c>
      <c r="CP7" s="71">
        <f t="shared" si="0"/>
        <v>0</v>
      </c>
      <c r="CQ7" s="71">
        <f t="shared" si="0"/>
        <v>0</v>
      </c>
      <c r="CR7" s="71">
        <f t="shared" si="0"/>
        <v>291</v>
      </c>
      <c r="CS7" s="71">
        <f t="shared" si="0"/>
        <v>1069</v>
      </c>
      <c r="CT7" s="71">
        <f t="shared" si="0"/>
        <v>6</v>
      </c>
      <c r="CU7" s="71">
        <f t="shared" si="0"/>
        <v>19</v>
      </c>
      <c r="CV7" s="71">
        <f t="shared" si="0"/>
        <v>7</v>
      </c>
      <c r="CW7" s="71">
        <f t="shared" si="0"/>
        <v>37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208</v>
      </c>
      <c r="M8" s="63">
        <v>550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355</v>
      </c>
      <c r="U8" s="63">
        <v>1038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63</v>
      </c>
      <c r="CS8" s="63">
        <v>238</v>
      </c>
      <c r="CT8" s="63">
        <v>1</v>
      </c>
      <c r="CU8" s="63">
        <v>3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1</v>
      </c>
      <c r="E9" s="63">
        <v>2</v>
      </c>
      <c r="F9" s="63">
        <v>1</v>
      </c>
      <c r="G9" s="63">
        <v>2</v>
      </c>
      <c r="H9" s="63">
        <v>0</v>
      </c>
      <c r="I9" s="63">
        <v>0</v>
      </c>
      <c r="J9" s="63">
        <v>0</v>
      </c>
      <c r="K9" s="63">
        <v>0</v>
      </c>
      <c r="L9" s="63">
        <v>48</v>
      </c>
      <c r="M9" s="63">
        <v>112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233</v>
      </c>
      <c r="U9" s="63">
        <v>687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</v>
      </c>
      <c r="AC9" s="63">
        <f>AD9+AJ9+AP9</f>
        <v>1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1</v>
      </c>
      <c r="AK9" s="63">
        <v>0</v>
      </c>
      <c r="AL9" s="63">
        <v>1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1</v>
      </c>
      <c r="AX9" s="63">
        <v>1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29</v>
      </c>
      <c r="CS9" s="63">
        <v>109</v>
      </c>
      <c r="CT9" s="63">
        <v>4</v>
      </c>
      <c r="CU9" s="63">
        <v>13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7</v>
      </c>
      <c r="E10" s="63">
        <v>15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154</v>
      </c>
      <c r="M10" s="63">
        <v>479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807</v>
      </c>
      <c r="U10" s="63">
        <v>2702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7</v>
      </c>
      <c r="AC10" s="63">
        <f>AD10+AJ10+AP10</f>
        <v>7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7</v>
      </c>
      <c r="AK10" s="63">
        <v>4</v>
      </c>
      <c r="AL10" s="63">
        <v>3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2</v>
      </c>
      <c r="G11" s="63">
        <v>5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>
        <v>0</v>
      </c>
      <c r="BE11" s="63">
        <v>1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1</v>
      </c>
      <c r="BV11" s="63">
        <v>0</v>
      </c>
      <c r="BW11" s="63">
        <v>0</v>
      </c>
      <c r="BX11" s="63">
        <v>1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1</v>
      </c>
      <c r="E12" s="63">
        <v>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42</v>
      </c>
      <c r="M12" s="63">
        <v>94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130</v>
      </c>
      <c r="U12" s="63">
        <v>362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</v>
      </c>
      <c r="AC12" s="63">
        <f>AD12+AJ12+AP12</f>
        <v>1</v>
      </c>
      <c r="AD12" s="63">
        <f>SUM(AE12:AI12)</f>
        <v>1</v>
      </c>
      <c r="AE12" s="63">
        <v>1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2</v>
      </c>
      <c r="G14" s="63">
        <v>2</v>
      </c>
      <c r="H14" s="63">
        <v>0</v>
      </c>
      <c r="I14" s="63">
        <v>0</v>
      </c>
      <c r="J14" s="63">
        <v>0</v>
      </c>
      <c r="K14" s="63">
        <v>0</v>
      </c>
      <c r="L14" s="63">
        <v>14</v>
      </c>
      <c r="M14" s="63">
        <v>35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91</v>
      </c>
      <c r="U14" s="63">
        <v>211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1</v>
      </c>
      <c r="AX14" s="63">
        <v>1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1</v>
      </c>
      <c r="BV14" s="63">
        <v>1</v>
      </c>
      <c r="BW14" s="63">
        <v>0</v>
      </c>
      <c r="BX14" s="63">
        <v>0</v>
      </c>
      <c r="BY14" s="63">
        <v>0</v>
      </c>
      <c r="BZ14" s="63">
        <v>0</v>
      </c>
      <c r="CA14" s="63" t="s">
        <v>126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26</v>
      </c>
      <c r="M15" s="63">
        <v>66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133</v>
      </c>
      <c r="U15" s="63">
        <v>435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20</v>
      </c>
      <c r="M16" s="63">
        <v>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</v>
      </c>
      <c r="U16" s="63">
        <v>78</v>
      </c>
      <c r="V16" s="63">
        <v>93</v>
      </c>
      <c r="W16" s="63">
        <v>272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10</v>
      </c>
      <c r="CS16" s="63">
        <v>37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23</v>
      </c>
      <c r="M17" s="63">
        <v>73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132</v>
      </c>
      <c r="U17" s="63">
        <v>310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133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31</v>
      </c>
      <c r="CS17" s="63">
        <v>99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15</v>
      </c>
      <c r="O18" s="63">
        <v>122</v>
      </c>
      <c r="P18" s="63">
        <v>0</v>
      </c>
      <c r="Q18" s="63">
        <v>0</v>
      </c>
      <c r="R18" s="63">
        <v>0</v>
      </c>
      <c r="S18" s="63">
        <v>0</v>
      </c>
      <c r="T18" s="63">
        <v>1</v>
      </c>
      <c r="U18" s="63">
        <v>3</v>
      </c>
      <c r="V18" s="63">
        <v>1</v>
      </c>
      <c r="W18" s="63">
        <v>1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136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13</v>
      </c>
      <c r="CS18" s="63">
        <v>54</v>
      </c>
      <c r="CT18" s="63">
        <v>1</v>
      </c>
      <c r="CU18" s="63">
        <v>3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15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/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/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/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/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/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7</v>
      </c>
      <c r="CS19" s="63">
        <v>28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12</v>
      </c>
      <c r="M20" s="63">
        <v>24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21</v>
      </c>
      <c r="U20" s="63">
        <v>181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33</v>
      </c>
      <c r="CS20" s="63">
        <v>121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23</v>
      </c>
      <c r="M21" s="63">
        <v>67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25</v>
      </c>
      <c r="U21" s="63">
        <v>106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34</v>
      </c>
      <c r="CS21" s="63">
        <v>127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</v>
      </c>
      <c r="M23" s="63">
        <v>10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61</v>
      </c>
      <c r="W23" s="63">
        <v>189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53</v>
      </c>
      <c r="U24" s="63">
        <v>103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22</v>
      </c>
      <c r="CS24" s="63">
        <v>83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12</v>
      </c>
      <c r="M25" s="63">
        <v>25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150</v>
      </c>
      <c r="U25" s="63">
        <v>317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23</v>
      </c>
      <c r="CS25" s="63">
        <v>83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18</v>
      </c>
      <c r="M26" s="63">
        <v>46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88</v>
      </c>
      <c r="U26" s="63">
        <v>176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6</v>
      </c>
      <c r="CS26" s="63">
        <v>19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153</v>
      </c>
      <c r="C27" s="62" t="s">
        <v>154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155</v>
      </c>
      <c r="C28" s="62" t="s">
        <v>156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12</v>
      </c>
      <c r="M28" s="63">
        <v>25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115</v>
      </c>
      <c r="U28" s="63">
        <v>261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13</v>
      </c>
      <c r="CS28" s="63">
        <v>44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157</v>
      </c>
      <c r="C29" s="62" t="s">
        <v>158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4</v>
      </c>
      <c r="M29" s="63">
        <v>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17</v>
      </c>
      <c r="U29" s="63">
        <v>55</v>
      </c>
      <c r="V29" s="63">
        <v>34</v>
      </c>
      <c r="W29" s="63">
        <v>66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 t="s">
        <v>159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160</v>
      </c>
      <c r="C30" s="62" t="s">
        <v>161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5</v>
      </c>
      <c r="M30" s="63">
        <v>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15</v>
      </c>
      <c r="U30" s="63">
        <v>36</v>
      </c>
      <c r="V30" s="63">
        <v>41</v>
      </c>
      <c r="W30" s="63">
        <v>88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162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163</v>
      </c>
      <c r="C31" s="62" t="s">
        <v>164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9</v>
      </c>
      <c r="M31" s="63">
        <v>19</v>
      </c>
      <c r="N31" s="63">
        <v>24</v>
      </c>
      <c r="O31" s="63">
        <v>101</v>
      </c>
      <c r="P31" s="63">
        <v>0</v>
      </c>
      <c r="Q31" s="63">
        <v>0</v>
      </c>
      <c r="R31" s="63">
        <v>0</v>
      </c>
      <c r="S31" s="63">
        <v>0</v>
      </c>
      <c r="T31" s="63">
        <v>2</v>
      </c>
      <c r="U31" s="63">
        <v>5</v>
      </c>
      <c r="V31" s="63">
        <v>3</v>
      </c>
      <c r="W31" s="63">
        <v>6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165</v>
      </c>
      <c r="C32" s="62" t="s">
        <v>166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167</v>
      </c>
      <c r="C33" s="62" t="s">
        <v>168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169</v>
      </c>
      <c r="C34" s="62" t="s">
        <v>170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</v>
      </c>
      <c r="M34" s="63">
        <v>10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29</v>
      </c>
      <c r="U34" s="63">
        <v>57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2</v>
      </c>
      <c r="CS34" s="63">
        <v>7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171</v>
      </c>
      <c r="C35" s="62" t="s">
        <v>172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173</v>
      </c>
      <c r="C36" s="62" t="s">
        <v>174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13</v>
      </c>
      <c r="M36" s="63">
        <v>31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32</v>
      </c>
      <c r="U36" s="63">
        <v>81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1</v>
      </c>
      <c r="CO36" s="63">
        <v>10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5</v>
      </c>
      <c r="CW36" s="63">
        <v>16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175</v>
      </c>
      <c r="C37" s="62" t="s">
        <v>176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177</v>
      </c>
      <c r="C38" s="62" t="s">
        <v>178</v>
      </c>
      <c r="D38" s="63">
        <v>6</v>
      </c>
      <c r="E38" s="63">
        <v>11</v>
      </c>
      <c r="F38" s="63">
        <v>3</v>
      </c>
      <c r="G38" s="63">
        <v>8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9</v>
      </c>
      <c r="AC38" s="63">
        <f>AD38+AJ38+AP38</f>
        <v>6</v>
      </c>
      <c r="AD38" s="63">
        <f>SUM(AE38:AI38)</f>
        <v>6</v>
      </c>
      <c r="AE38" s="63">
        <v>2</v>
      </c>
      <c r="AF38" s="63">
        <v>4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3</v>
      </c>
      <c r="AW38" s="63">
        <f>SUM(AX38:BB38)</f>
        <v>2</v>
      </c>
      <c r="AX38" s="63">
        <v>0</v>
      </c>
      <c r="AY38" s="63">
        <v>1</v>
      </c>
      <c r="AZ38" s="63">
        <v>1</v>
      </c>
      <c r="BA38" s="63">
        <v>0</v>
      </c>
      <c r="BB38" s="63">
        <v>0</v>
      </c>
      <c r="BC38" s="63">
        <f>SUM(BD38:BH38)</f>
        <v>1</v>
      </c>
      <c r="BD38" s="63">
        <v>0</v>
      </c>
      <c r="BE38" s="63">
        <v>1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 t="s">
        <v>179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3</v>
      </c>
      <c r="CS38" s="63">
        <v>11</v>
      </c>
      <c r="CT38" s="63">
        <v>0</v>
      </c>
      <c r="CU38" s="63">
        <v>0</v>
      </c>
      <c r="CV38" s="63">
        <v>2</v>
      </c>
      <c r="CW38" s="63">
        <v>21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180</v>
      </c>
      <c r="C39" s="62" t="s">
        <v>181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16</v>
      </c>
      <c r="M39" s="63">
        <v>35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17</v>
      </c>
      <c r="U39" s="63">
        <v>37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182</v>
      </c>
      <c r="C40" s="62" t="s">
        <v>183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8</v>
      </c>
      <c r="M40" s="63">
        <v>22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1</v>
      </c>
      <c r="CS40" s="63">
        <v>6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184</v>
      </c>
      <c r="C41" s="62" t="s">
        <v>185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13</v>
      </c>
      <c r="M41" s="63">
        <v>22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13</v>
      </c>
      <c r="U41" s="63">
        <v>22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/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/>
      <c r="AL41" s="63"/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/>
      <c r="AY41" s="63"/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/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/>
      <c r="BW41" s="63">
        <v>0</v>
      </c>
      <c r="BX41" s="63">
        <v>0</v>
      </c>
      <c r="BY41" s="63">
        <v>0</v>
      </c>
      <c r="BZ41" s="63">
        <v>0</v>
      </c>
      <c r="CA41" s="63" t="s">
        <v>186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1</v>
      </c>
      <c r="CS41" s="63">
        <v>3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187</v>
      </c>
      <c r="C42" s="62" t="s">
        <v>188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13</v>
      </c>
      <c r="M42" s="63">
        <v>30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12</v>
      </c>
      <c r="U42" s="63">
        <v>27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0</v>
      </c>
      <c r="CS42" s="63">
        <v>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189</v>
      </c>
      <c r="C43" s="62" t="s">
        <v>190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0</v>
      </c>
      <c r="CS43" s="63">
        <v>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191</v>
      </c>
      <c r="C44" s="62" t="s">
        <v>192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193</v>
      </c>
      <c r="C45" s="62" t="s">
        <v>194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8</v>
      </c>
      <c r="M45" s="63">
        <v>12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213</v>
      </c>
      <c r="U45" s="63">
        <v>630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0</v>
      </c>
      <c r="CS45" s="63">
        <v>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195</v>
      </c>
      <c r="C46" s="62" t="s">
        <v>196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40</v>
      </c>
      <c r="M46" s="63">
        <v>109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313</v>
      </c>
      <c r="U46" s="63">
        <v>886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197</v>
      </c>
      <c r="C47" s="62" t="s">
        <v>198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7">
    <sortCondition ref="A8:A47"/>
    <sortCondition ref="B8:B47"/>
    <sortCondition ref="C8:C4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6" man="1"/>
    <brk id="87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57</v>
      </c>
      <c r="M7" s="71">
        <f t="shared" si="0"/>
        <v>176</v>
      </c>
      <c r="N7" s="71">
        <f t="shared" si="0"/>
        <v>1</v>
      </c>
      <c r="O7" s="71">
        <f t="shared" si="0"/>
        <v>3</v>
      </c>
      <c r="P7" s="71">
        <f t="shared" si="0"/>
        <v>12</v>
      </c>
      <c r="Q7" s="71">
        <f t="shared" si="0"/>
        <v>103</v>
      </c>
      <c r="R7" s="71">
        <f t="shared" si="0"/>
        <v>0</v>
      </c>
      <c r="S7" s="71">
        <f t="shared" si="0"/>
        <v>0</v>
      </c>
      <c r="T7" s="71">
        <f t="shared" si="0"/>
        <v>272</v>
      </c>
      <c r="U7" s="71">
        <f t="shared" si="0"/>
        <v>771</v>
      </c>
      <c r="V7" s="71">
        <f t="shared" si="0"/>
        <v>138</v>
      </c>
      <c r="W7" s="71">
        <f t="shared" si="0"/>
        <v>418</v>
      </c>
      <c r="X7" s="71">
        <f t="shared" si="0"/>
        <v>2</v>
      </c>
      <c r="Y7" s="71">
        <f t="shared" si="0"/>
        <v>11</v>
      </c>
      <c r="Z7" s="71">
        <f t="shared" si="0"/>
        <v>0</v>
      </c>
      <c r="AA7" s="71">
        <f t="shared" si="0"/>
        <v>0</v>
      </c>
      <c r="AB7" s="79">
        <f>AC7+AV7</f>
        <v>4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0</v>
      </c>
      <c r="BE7" s="79">
        <f t="shared" si="1"/>
        <v>3</v>
      </c>
      <c r="BF7" s="79">
        <f t="shared" si="1"/>
        <v>1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9</v>
      </c>
      <c r="CO7" s="71">
        <f t="shared" si="0"/>
        <v>66</v>
      </c>
      <c r="CP7" s="71">
        <f t="shared" si="0"/>
        <v>0</v>
      </c>
      <c r="CQ7" s="71">
        <f t="shared" si="0"/>
        <v>0</v>
      </c>
      <c r="CR7" s="71">
        <f t="shared" si="0"/>
        <v>294</v>
      </c>
      <c r="CS7" s="71">
        <f t="shared" si="0"/>
        <v>1221</v>
      </c>
      <c r="CT7" s="71">
        <f t="shared" si="0"/>
        <v>5</v>
      </c>
      <c r="CU7" s="71">
        <f t="shared" si="0"/>
        <v>21</v>
      </c>
      <c r="CV7" s="71">
        <f t="shared" si="0"/>
        <v>4</v>
      </c>
      <c r="CW7" s="71">
        <f t="shared" si="0"/>
        <v>14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199</v>
      </c>
      <c r="C8" s="62" t="s">
        <v>200</v>
      </c>
      <c r="D8" s="63">
        <v>0</v>
      </c>
      <c r="E8" s="63">
        <v>0</v>
      </c>
      <c r="F8" s="63">
        <v>0</v>
      </c>
      <c r="G8" s="63">
        <v>0</v>
      </c>
      <c r="H8" s="63">
        <v>2</v>
      </c>
      <c r="I8" s="63">
        <v>4</v>
      </c>
      <c r="J8" s="63">
        <v>0</v>
      </c>
      <c r="K8" s="63">
        <v>0</v>
      </c>
      <c r="L8" s="63">
        <v>7</v>
      </c>
      <c r="M8" s="63">
        <v>16</v>
      </c>
      <c r="N8" s="63">
        <v>1</v>
      </c>
      <c r="O8" s="63">
        <v>3</v>
      </c>
      <c r="P8" s="63">
        <v>0</v>
      </c>
      <c r="Q8" s="63">
        <v>0</v>
      </c>
      <c r="R8" s="63">
        <v>0</v>
      </c>
      <c r="S8" s="63">
        <v>0</v>
      </c>
      <c r="T8" s="63">
        <v>32</v>
      </c>
      <c r="U8" s="63">
        <v>65</v>
      </c>
      <c r="V8" s="63">
        <v>138</v>
      </c>
      <c r="W8" s="63">
        <v>418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2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2</v>
      </c>
      <c r="BD8" s="63">
        <v>0</v>
      </c>
      <c r="BE8" s="63">
        <v>2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27</v>
      </c>
      <c r="CS8" s="63">
        <v>126</v>
      </c>
      <c r="CT8" s="63">
        <v>4</v>
      </c>
      <c r="CU8" s="63">
        <v>14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202</v>
      </c>
      <c r="C9" s="62" t="s">
        <v>203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204</v>
      </c>
      <c r="C10" s="62" t="s">
        <v>205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33</v>
      </c>
      <c r="M10" s="63">
        <v>86</v>
      </c>
      <c r="N10" s="63">
        <v>0</v>
      </c>
      <c r="O10" s="63">
        <v>0</v>
      </c>
      <c r="P10" s="63">
        <v>3</v>
      </c>
      <c r="Q10" s="63">
        <v>7</v>
      </c>
      <c r="R10" s="63">
        <v>0</v>
      </c>
      <c r="S10" s="63">
        <v>0</v>
      </c>
      <c r="T10" s="63">
        <v>107</v>
      </c>
      <c r="U10" s="63">
        <v>321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206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41</v>
      </c>
      <c r="CS10" s="63">
        <v>154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207</v>
      </c>
      <c r="C11" s="62" t="s">
        <v>208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39</v>
      </c>
      <c r="CS11" s="63">
        <v>146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209</v>
      </c>
      <c r="C12" s="62" t="s">
        <v>210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50</v>
      </c>
      <c r="CS12" s="63">
        <v>235</v>
      </c>
      <c r="CT12" s="63">
        <v>1</v>
      </c>
      <c r="CU12" s="63">
        <v>7</v>
      </c>
      <c r="CV12" s="63">
        <v>4</v>
      </c>
      <c r="CW12" s="63">
        <v>14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211</v>
      </c>
      <c r="C13" s="62" t="s">
        <v>212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1</v>
      </c>
      <c r="CG13" s="63">
        <v>2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14</v>
      </c>
      <c r="CS13" s="63">
        <v>46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213</v>
      </c>
      <c r="C14" s="62" t="s">
        <v>214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/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7</v>
      </c>
      <c r="CS14" s="63">
        <v>31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215</v>
      </c>
      <c r="C15" s="62" t="s">
        <v>216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6</v>
      </c>
      <c r="Q15" s="63">
        <v>60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77</v>
      </c>
      <c r="CS15" s="63">
        <v>324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217</v>
      </c>
      <c r="C16" s="62" t="s">
        <v>218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/>
      <c r="AI16" s="63"/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9</v>
      </c>
      <c r="CO16" s="63">
        <v>66</v>
      </c>
      <c r="CP16" s="63">
        <v>0</v>
      </c>
      <c r="CQ16" s="63">
        <v>0</v>
      </c>
      <c r="CR16" s="63">
        <v>39</v>
      </c>
      <c r="CS16" s="63">
        <v>159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219</v>
      </c>
      <c r="C17" s="62" t="s">
        <v>220</v>
      </c>
      <c r="D17" s="63">
        <v>0</v>
      </c>
      <c r="E17" s="63">
        <v>0</v>
      </c>
      <c r="F17" s="63">
        <v>0</v>
      </c>
      <c r="G17" s="63">
        <v>0</v>
      </c>
      <c r="H17" s="63">
        <v>1</v>
      </c>
      <c r="I17" s="63">
        <v>3</v>
      </c>
      <c r="J17" s="63">
        <v>0</v>
      </c>
      <c r="K17" s="63">
        <v>0</v>
      </c>
      <c r="L17" s="63">
        <v>17</v>
      </c>
      <c r="M17" s="63">
        <v>74</v>
      </c>
      <c r="N17" s="63">
        <v>0</v>
      </c>
      <c r="O17" s="63">
        <v>0</v>
      </c>
      <c r="P17" s="63">
        <v>3</v>
      </c>
      <c r="Q17" s="63">
        <v>36</v>
      </c>
      <c r="R17" s="63">
        <v>0</v>
      </c>
      <c r="S17" s="63">
        <v>0</v>
      </c>
      <c r="T17" s="63">
        <v>133</v>
      </c>
      <c r="U17" s="63">
        <v>385</v>
      </c>
      <c r="V17" s="63">
        <v>0</v>
      </c>
      <c r="W17" s="63">
        <v>0</v>
      </c>
      <c r="X17" s="63">
        <v>2</v>
      </c>
      <c r="Y17" s="63">
        <v>11</v>
      </c>
      <c r="Z17" s="63">
        <v>0</v>
      </c>
      <c r="AA17" s="63">
        <v>0</v>
      </c>
      <c r="AB17" s="63">
        <f>AC17+AV17</f>
        <v>1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1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1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221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222</v>
      </c>
      <c r="C18" s="62" t="s">
        <v>223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224</v>
      </c>
      <c r="C19" s="62" t="s">
        <v>225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1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1</v>
      </c>
      <c r="BD19" s="63">
        <v>0</v>
      </c>
      <c r="BE19" s="63">
        <v>0</v>
      </c>
      <c r="BF19" s="63">
        <v>1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226</v>
      </c>
      <c r="C20" s="62" t="s">
        <v>227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0">
    <sortCondition ref="A8:A20"/>
    <sortCondition ref="B8:B20"/>
    <sortCondition ref="C8:C2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SUM(E7:G7)</f>
        <v>166</v>
      </c>
      <c r="E7" s="71">
        <f>SUM(E$8:E$207)</f>
        <v>137</v>
      </c>
      <c r="F7" s="71">
        <f>SUM(F$8:F$207)</f>
        <v>21</v>
      </c>
      <c r="G7" s="71">
        <f>SUM(G$8:G$207)</f>
        <v>8</v>
      </c>
      <c r="H7" s="71">
        <f>SUM(I7:K7)</f>
        <v>643</v>
      </c>
      <c r="I7" s="71">
        <f>SUM(I$8:I$207)</f>
        <v>613</v>
      </c>
      <c r="J7" s="71">
        <f>SUM(J$8:J$207)</f>
        <v>26</v>
      </c>
      <c r="K7" s="71">
        <f>SUM(K$8:K$207)</f>
        <v>4</v>
      </c>
      <c r="L7" s="71">
        <f>SUM(M7:O7)</f>
        <v>3</v>
      </c>
      <c r="M7" s="71">
        <f>SUM(M$8:M$207)</f>
        <v>3</v>
      </c>
      <c r="N7" s="71">
        <f>SUM(N$8:N$207)</f>
        <v>0</v>
      </c>
      <c r="O7" s="71">
        <f>SUM(O$8:O$207)</f>
        <v>0</v>
      </c>
      <c r="P7" s="71">
        <f>SUM(Q7:S7)</f>
        <v>99</v>
      </c>
      <c r="Q7" s="71">
        <f>SUM(Q$8:Q$207)</f>
        <v>99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8</v>
      </c>
      <c r="E8" s="63">
        <v>6</v>
      </c>
      <c r="F8" s="63">
        <v>2</v>
      </c>
      <c r="G8" s="63">
        <v>0</v>
      </c>
      <c r="H8" s="63">
        <f>SUM(I8:K8)</f>
        <v>141</v>
      </c>
      <c r="I8" s="63">
        <v>138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21</v>
      </c>
      <c r="Q8" s="63">
        <v>21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</v>
      </c>
      <c r="E9" s="63">
        <v>1</v>
      </c>
      <c r="F9" s="63">
        <v>0</v>
      </c>
      <c r="G9" s="63">
        <v>0</v>
      </c>
      <c r="H9" s="63">
        <f>SUM(I9:K9)</f>
        <v>46</v>
      </c>
      <c r="I9" s="63">
        <v>42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11</v>
      </c>
      <c r="Q9" s="63">
        <v>11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25</v>
      </c>
      <c r="E10" s="63">
        <v>25</v>
      </c>
      <c r="F10" s="63">
        <v>0</v>
      </c>
      <c r="G10" s="63">
        <v>0</v>
      </c>
      <c r="H10" s="63">
        <f>SUM(I10:K10)</f>
        <v>102</v>
      </c>
      <c r="I10" s="63">
        <v>99</v>
      </c>
      <c r="J10" s="63">
        <v>3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23</v>
      </c>
      <c r="E12" s="63">
        <v>14</v>
      </c>
      <c r="F12" s="63">
        <v>7</v>
      </c>
      <c r="G12" s="63">
        <v>2</v>
      </c>
      <c r="H12" s="63">
        <f>SUM(I12:K12)</f>
        <v>33</v>
      </c>
      <c r="I12" s="63">
        <v>26</v>
      </c>
      <c r="J12" s="63">
        <v>6</v>
      </c>
      <c r="K12" s="63">
        <v>1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8</v>
      </c>
      <c r="E14" s="63">
        <v>5</v>
      </c>
      <c r="F14" s="63">
        <v>3</v>
      </c>
      <c r="G14" s="63">
        <v>0</v>
      </c>
      <c r="H14" s="63">
        <f>SUM(I14:K14)</f>
        <v>8</v>
      </c>
      <c r="I14" s="63">
        <v>7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16</v>
      </c>
      <c r="E15" s="63">
        <v>16</v>
      </c>
      <c r="F15" s="63">
        <v>0</v>
      </c>
      <c r="G15" s="63">
        <v>0</v>
      </c>
      <c r="H15" s="63">
        <f>SUM(I15:K15)</f>
        <v>31</v>
      </c>
      <c r="I15" s="63">
        <v>29</v>
      </c>
      <c r="J15" s="63">
        <v>1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11</v>
      </c>
      <c r="E16" s="63">
        <v>5</v>
      </c>
      <c r="F16" s="63">
        <v>3</v>
      </c>
      <c r="G16" s="63">
        <v>3</v>
      </c>
      <c r="H16" s="63">
        <f>SUM(I16:K16)</f>
        <v>24</v>
      </c>
      <c r="I16" s="63">
        <v>19</v>
      </c>
      <c r="J16" s="63">
        <v>5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8</v>
      </c>
      <c r="E17" s="63">
        <v>7</v>
      </c>
      <c r="F17" s="63">
        <v>1</v>
      </c>
      <c r="G17" s="63">
        <v>0</v>
      </c>
      <c r="H17" s="63">
        <f>SUM(I17:K17)</f>
        <v>30</v>
      </c>
      <c r="I17" s="63">
        <v>30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7</v>
      </c>
      <c r="E18" s="63">
        <v>5</v>
      </c>
      <c r="F18" s="63">
        <v>1</v>
      </c>
      <c r="G18" s="63">
        <v>1</v>
      </c>
      <c r="H18" s="63">
        <f>SUM(I18:K18)</f>
        <v>5</v>
      </c>
      <c r="I18" s="63">
        <v>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2</v>
      </c>
      <c r="I19" s="63">
        <v>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5</v>
      </c>
      <c r="I20" s="63">
        <v>5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12</v>
      </c>
      <c r="Q20" s="63">
        <v>12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10</v>
      </c>
      <c r="I21" s="63">
        <v>10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15</v>
      </c>
      <c r="Q21" s="63">
        <v>15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5</v>
      </c>
      <c r="E22" s="63">
        <v>5</v>
      </c>
      <c r="F22" s="63">
        <v>0</v>
      </c>
      <c r="G22" s="63">
        <v>0</v>
      </c>
      <c r="H22" s="63">
        <f>SUM(I22:K22)</f>
        <v>7</v>
      </c>
      <c r="I22" s="63">
        <v>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5</v>
      </c>
      <c r="E23" s="63">
        <v>5</v>
      </c>
      <c r="F23" s="63">
        <v>0</v>
      </c>
      <c r="G23" s="63">
        <v>0</v>
      </c>
      <c r="H23" s="63">
        <f>SUM(I23:K23)</f>
        <v>8</v>
      </c>
      <c r="I23" s="63">
        <v>8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10</v>
      </c>
      <c r="I24" s="63">
        <v>10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5</v>
      </c>
      <c r="Q24" s="63">
        <v>5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26</v>
      </c>
      <c r="I25" s="63">
        <v>26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7</v>
      </c>
      <c r="Q25" s="63">
        <v>7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16</v>
      </c>
      <c r="I26" s="63">
        <v>16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155</v>
      </c>
      <c r="C28" s="62" t="s">
        <v>156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18</v>
      </c>
      <c r="I28" s="63">
        <v>18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5</v>
      </c>
      <c r="Q28" s="63">
        <v>5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157</v>
      </c>
      <c r="C29" s="62" t="s">
        <v>158</v>
      </c>
      <c r="D29" s="63">
        <f>SUM(E29:G29)</f>
        <v>3</v>
      </c>
      <c r="E29" s="63">
        <v>1</v>
      </c>
      <c r="F29" s="63">
        <v>2</v>
      </c>
      <c r="G29" s="63">
        <v>0</v>
      </c>
      <c r="H29" s="63">
        <f>SUM(I29:K29)</f>
        <v>7</v>
      </c>
      <c r="I29" s="63">
        <v>6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SUM(E30:G30)</f>
        <v>5</v>
      </c>
      <c r="E30" s="63">
        <v>3</v>
      </c>
      <c r="F30" s="63">
        <v>2</v>
      </c>
      <c r="G30" s="63">
        <v>0</v>
      </c>
      <c r="H30" s="63">
        <f>SUM(I30:K30)</f>
        <v>6</v>
      </c>
      <c r="I30" s="63">
        <v>5</v>
      </c>
      <c r="J30" s="63">
        <v>1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7</v>
      </c>
      <c r="I31" s="63">
        <v>6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5</v>
      </c>
      <c r="I34" s="63">
        <v>5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SUM(E36:G36)</f>
        <v>3</v>
      </c>
      <c r="E36" s="63">
        <v>3</v>
      </c>
      <c r="F36" s="63">
        <v>0</v>
      </c>
      <c r="G36" s="63">
        <v>0</v>
      </c>
      <c r="H36" s="63">
        <f>SUM(I36:K36)</f>
        <v>8</v>
      </c>
      <c r="I36" s="63">
        <v>8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5</v>
      </c>
      <c r="I38" s="63">
        <v>5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180</v>
      </c>
      <c r="C39" s="62" t="s">
        <v>181</v>
      </c>
      <c r="D39" s="63">
        <f>SUM(E39:G39)</f>
        <v>4</v>
      </c>
      <c r="E39" s="63">
        <v>4</v>
      </c>
      <c r="F39" s="63">
        <v>0</v>
      </c>
      <c r="G39" s="63">
        <v>0</v>
      </c>
      <c r="H39" s="63">
        <f>SUM(I39:K39)</f>
        <v>5</v>
      </c>
      <c r="I39" s="63">
        <v>5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182</v>
      </c>
      <c r="C40" s="62" t="s">
        <v>183</v>
      </c>
      <c r="D40" s="63">
        <f>SUM(E40:G40)</f>
        <v>2</v>
      </c>
      <c r="E40" s="63">
        <v>1</v>
      </c>
      <c r="F40" s="63">
        <v>0</v>
      </c>
      <c r="G40" s="63">
        <v>1</v>
      </c>
      <c r="H40" s="63">
        <f>SUM(I40:K40)</f>
        <v>1</v>
      </c>
      <c r="I40" s="63">
        <v>1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184</v>
      </c>
      <c r="C41" s="62" t="s">
        <v>185</v>
      </c>
      <c r="D41" s="63">
        <f>SUM(E41:G41)</f>
        <v>3</v>
      </c>
      <c r="E41" s="63">
        <v>2</v>
      </c>
      <c r="F41" s="63">
        <v>0</v>
      </c>
      <c r="G41" s="63">
        <v>1</v>
      </c>
      <c r="H41" s="63">
        <f>SUM(I41:K41)</f>
        <v>3</v>
      </c>
      <c r="I41" s="63">
        <v>2</v>
      </c>
      <c r="J41" s="63">
        <v>0</v>
      </c>
      <c r="K41" s="63">
        <v>1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187</v>
      </c>
      <c r="C42" s="62" t="s">
        <v>188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16</v>
      </c>
      <c r="I42" s="63">
        <v>15</v>
      </c>
      <c r="J42" s="63">
        <v>0</v>
      </c>
      <c r="K42" s="63">
        <v>1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189</v>
      </c>
      <c r="C43" s="62" t="s">
        <v>190</v>
      </c>
      <c r="D43" s="63">
        <f>SUM(E43:G43)</f>
        <v>1</v>
      </c>
      <c r="E43" s="63">
        <v>1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191</v>
      </c>
      <c r="C44" s="62" t="s">
        <v>192</v>
      </c>
      <c r="D44" s="63">
        <f>SUM(E44:G44)</f>
        <v>2</v>
      </c>
      <c r="E44" s="63">
        <v>2</v>
      </c>
      <c r="F44" s="63">
        <v>0</v>
      </c>
      <c r="G44" s="63">
        <v>0</v>
      </c>
      <c r="H44" s="63">
        <f>SUM(I44:K44)</f>
        <v>8</v>
      </c>
      <c r="I44" s="63">
        <v>8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193</v>
      </c>
      <c r="C45" s="62" t="s">
        <v>194</v>
      </c>
      <c r="D45" s="63">
        <f>SUM(E45:G45)</f>
        <v>2</v>
      </c>
      <c r="E45" s="63">
        <v>2</v>
      </c>
      <c r="F45" s="63">
        <v>0</v>
      </c>
      <c r="G45" s="63">
        <v>0</v>
      </c>
      <c r="H45" s="63">
        <f>SUM(I45:K45)</f>
        <v>24</v>
      </c>
      <c r="I45" s="63">
        <v>24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195</v>
      </c>
      <c r="C46" s="62" t="s">
        <v>196</v>
      </c>
      <c r="D46" s="63">
        <f>SUM(E46:G46)</f>
        <v>5</v>
      </c>
      <c r="E46" s="63">
        <v>5</v>
      </c>
      <c r="F46" s="63">
        <v>0</v>
      </c>
      <c r="G46" s="63">
        <v>0</v>
      </c>
      <c r="H46" s="63">
        <f>SUM(I46:K46)</f>
        <v>26</v>
      </c>
      <c r="I46" s="63">
        <v>26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197</v>
      </c>
      <c r="C47" s="62" t="s">
        <v>198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7">
    <sortCondition ref="A8:A47"/>
    <sortCondition ref="B8:B47"/>
    <sortCondition ref="C8:C4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SUM(E7:G7)</f>
        <v>72</v>
      </c>
      <c r="E7" s="71">
        <f>SUM(E$8:E$57)</f>
        <v>53</v>
      </c>
      <c r="F7" s="71">
        <f>SUM(F$8:F$57)</f>
        <v>19</v>
      </c>
      <c r="G7" s="71">
        <f>SUM(G$8:G$57)</f>
        <v>0</v>
      </c>
      <c r="H7" s="71">
        <f>SUM(I7:K7)</f>
        <v>66</v>
      </c>
      <c r="I7" s="71">
        <f>SUM(I$8:I$57)</f>
        <v>59</v>
      </c>
      <c r="J7" s="71">
        <f>SUM(J$8:J$57)</f>
        <v>7</v>
      </c>
      <c r="K7" s="71">
        <f>SUM(K$8:K$57)</f>
        <v>0</v>
      </c>
      <c r="L7" s="71">
        <f>SUM(M7:O7)</f>
        <v>15</v>
      </c>
      <c r="M7" s="71">
        <f>SUM(M$8:M$57)</f>
        <v>4</v>
      </c>
      <c r="N7" s="71">
        <f>SUM(N$8:N$57)</f>
        <v>11</v>
      </c>
      <c r="O7" s="71">
        <f>SUM(O$8:O$57)</f>
        <v>0</v>
      </c>
      <c r="P7" s="71">
        <f>SUM(Q7:S7)</f>
        <v>85</v>
      </c>
      <c r="Q7" s="71">
        <f>SUM(Q$8:Q$57)</f>
        <v>83</v>
      </c>
      <c r="R7" s="71">
        <f>SUM(R$8:R$57)</f>
        <v>2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199</v>
      </c>
      <c r="C8" s="62" t="s">
        <v>200</v>
      </c>
      <c r="D8" s="63">
        <f>SUM(E8:G8)</f>
        <v>2</v>
      </c>
      <c r="E8" s="63">
        <v>1</v>
      </c>
      <c r="F8" s="63">
        <v>1</v>
      </c>
      <c r="G8" s="63">
        <v>0</v>
      </c>
      <c r="H8" s="63">
        <f>SUM(I8:K8)</f>
        <v>23</v>
      </c>
      <c r="I8" s="63">
        <v>19</v>
      </c>
      <c r="J8" s="63">
        <v>4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202</v>
      </c>
      <c r="C9" s="62" t="s">
        <v>203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204</v>
      </c>
      <c r="C10" s="62" t="s">
        <v>205</v>
      </c>
      <c r="D10" s="63">
        <f>SUM(E10:G10)</f>
        <v>19</v>
      </c>
      <c r="E10" s="63">
        <v>17</v>
      </c>
      <c r="F10" s="63">
        <v>2</v>
      </c>
      <c r="G10" s="63">
        <v>0</v>
      </c>
      <c r="H10" s="63">
        <f>SUM(I10:K10)</f>
        <v>21</v>
      </c>
      <c r="I10" s="63">
        <v>20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207</v>
      </c>
      <c r="C11" s="62" t="s">
        <v>208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12</v>
      </c>
      <c r="Q11" s="63">
        <v>12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209</v>
      </c>
      <c r="C12" s="62" t="s">
        <v>210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8</v>
      </c>
      <c r="M12" s="63">
        <v>0</v>
      </c>
      <c r="N12" s="63">
        <v>8</v>
      </c>
      <c r="O12" s="63">
        <v>0</v>
      </c>
      <c r="P12" s="63">
        <f>SUM(Q12:S12)</f>
        <v>13</v>
      </c>
      <c r="Q12" s="63">
        <v>12</v>
      </c>
      <c r="R12" s="63">
        <v>1</v>
      </c>
      <c r="S12" s="63">
        <v>0</v>
      </c>
    </row>
    <row r="13" spans="1:19" s="10" customFormat="1" ht="13.5" customHeight="1">
      <c r="A13" s="60" t="s">
        <v>100</v>
      </c>
      <c r="B13" s="61" t="s">
        <v>211</v>
      </c>
      <c r="C13" s="62" t="s">
        <v>212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213</v>
      </c>
      <c r="C14" s="62" t="s">
        <v>214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215</v>
      </c>
      <c r="C15" s="62" t="s">
        <v>216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8</v>
      </c>
      <c r="Q15" s="63">
        <v>7</v>
      </c>
      <c r="R15" s="63">
        <v>1</v>
      </c>
      <c r="S15" s="63">
        <v>0</v>
      </c>
    </row>
    <row r="16" spans="1:19" s="10" customFormat="1" ht="13.5" customHeight="1">
      <c r="A16" s="60" t="s">
        <v>100</v>
      </c>
      <c r="B16" s="61" t="s">
        <v>217</v>
      </c>
      <c r="C16" s="62" t="s">
        <v>218</v>
      </c>
      <c r="D16" s="63">
        <f>SUM(E16:G16)</f>
        <v>27</v>
      </c>
      <c r="E16" s="63">
        <v>15</v>
      </c>
      <c r="F16" s="63">
        <v>12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7</v>
      </c>
      <c r="M16" s="63">
        <v>4</v>
      </c>
      <c r="N16" s="63">
        <v>3</v>
      </c>
      <c r="O16" s="63">
        <v>0</v>
      </c>
      <c r="P16" s="63">
        <f>SUM(Q16:S16)</f>
        <v>15</v>
      </c>
      <c r="Q16" s="63">
        <v>15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219</v>
      </c>
      <c r="C17" s="62" t="s">
        <v>220</v>
      </c>
      <c r="D17" s="63">
        <f>SUM(E17:G17)</f>
        <v>24</v>
      </c>
      <c r="E17" s="63">
        <v>20</v>
      </c>
      <c r="F17" s="63">
        <v>4</v>
      </c>
      <c r="G17" s="63">
        <v>0</v>
      </c>
      <c r="H17" s="63">
        <f>SUM(I17:K17)</f>
        <v>22</v>
      </c>
      <c r="I17" s="63">
        <v>20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222</v>
      </c>
      <c r="C18" s="62" t="s">
        <v>223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224</v>
      </c>
      <c r="C19" s="62" t="s">
        <v>225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226</v>
      </c>
      <c r="C20" s="62" t="s">
        <v>227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0">
    <sortCondition ref="A8:A20"/>
    <sortCondition ref="B8:B20"/>
    <sortCondition ref="C8:C2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J7" si="0">SUM(D$8:D$207)</f>
        <v>568</v>
      </c>
      <c r="E7" s="71">
        <f t="shared" si="0"/>
        <v>480</v>
      </c>
      <c r="F7" s="71">
        <f t="shared" si="0"/>
        <v>108</v>
      </c>
      <c r="G7" s="71">
        <f t="shared" si="0"/>
        <v>5880</v>
      </c>
      <c r="H7" s="71">
        <f t="shared" si="0"/>
        <v>5519</v>
      </c>
      <c r="I7" s="71">
        <f t="shared" si="0"/>
        <v>473</v>
      </c>
      <c r="J7" s="71">
        <f t="shared" si="0"/>
        <v>32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149</v>
      </c>
      <c r="E8" s="63">
        <v>135</v>
      </c>
      <c r="F8" s="63">
        <v>16</v>
      </c>
      <c r="G8" s="63">
        <v>2144</v>
      </c>
      <c r="H8" s="63">
        <v>1949</v>
      </c>
      <c r="I8" s="63">
        <v>255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47</v>
      </c>
      <c r="E9" s="63">
        <v>38</v>
      </c>
      <c r="F9" s="63">
        <v>11</v>
      </c>
      <c r="G9" s="63">
        <v>297</v>
      </c>
      <c r="H9" s="63">
        <v>283</v>
      </c>
      <c r="I9" s="63">
        <v>14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78</v>
      </c>
      <c r="E10" s="63">
        <v>77</v>
      </c>
      <c r="F10" s="63">
        <v>6</v>
      </c>
      <c r="G10" s="63">
        <v>866</v>
      </c>
      <c r="H10" s="63">
        <v>865</v>
      </c>
      <c r="I10" s="63">
        <v>37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26</v>
      </c>
      <c r="E11" s="63">
        <v>22</v>
      </c>
      <c r="F11" s="63">
        <v>4</v>
      </c>
      <c r="G11" s="63">
        <v>72</v>
      </c>
      <c r="H11" s="63">
        <v>71</v>
      </c>
      <c r="I11" s="63">
        <v>1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29</v>
      </c>
      <c r="E12" s="63">
        <v>23</v>
      </c>
      <c r="F12" s="63">
        <v>6</v>
      </c>
      <c r="G12" s="63">
        <v>133</v>
      </c>
      <c r="H12" s="63">
        <v>133</v>
      </c>
      <c r="I12" s="63">
        <v>23</v>
      </c>
      <c r="J12" s="63">
        <v>3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17</v>
      </c>
      <c r="E13" s="63">
        <v>14</v>
      </c>
      <c r="F13" s="63">
        <v>3</v>
      </c>
      <c r="G13" s="63">
        <v>447</v>
      </c>
      <c r="H13" s="63">
        <v>394</v>
      </c>
      <c r="I13" s="63">
        <v>53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10</v>
      </c>
      <c r="E14" s="63">
        <v>9</v>
      </c>
      <c r="F14" s="63">
        <v>2</v>
      </c>
      <c r="G14" s="63">
        <v>159</v>
      </c>
      <c r="H14" s="63">
        <v>117</v>
      </c>
      <c r="I14" s="63">
        <v>42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32</v>
      </c>
      <c r="E15" s="63">
        <v>30</v>
      </c>
      <c r="F15" s="63">
        <v>5</v>
      </c>
      <c r="G15" s="63">
        <v>333</v>
      </c>
      <c r="H15" s="63">
        <v>323</v>
      </c>
      <c r="I15" s="63">
        <v>2</v>
      </c>
      <c r="J15" s="63">
        <v>8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10</v>
      </c>
      <c r="E16" s="63">
        <v>6</v>
      </c>
      <c r="F16" s="63">
        <v>4</v>
      </c>
      <c r="G16" s="63">
        <v>55</v>
      </c>
      <c r="H16" s="63">
        <v>51</v>
      </c>
      <c r="I16" s="63">
        <v>7</v>
      </c>
      <c r="J16" s="63">
        <v>6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6</v>
      </c>
      <c r="E17" s="63">
        <v>4</v>
      </c>
      <c r="F17" s="63">
        <v>2</v>
      </c>
      <c r="G17" s="63">
        <v>26</v>
      </c>
      <c r="H17" s="63">
        <v>26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9</v>
      </c>
      <c r="E18" s="63">
        <v>6</v>
      </c>
      <c r="F18" s="63">
        <v>3</v>
      </c>
      <c r="G18" s="63">
        <v>54</v>
      </c>
      <c r="H18" s="63">
        <v>52</v>
      </c>
      <c r="I18" s="63"/>
      <c r="J18" s="63">
        <v>2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4</v>
      </c>
      <c r="E19" s="63">
        <v>1</v>
      </c>
      <c r="F19" s="63">
        <v>3</v>
      </c>
      <c r="G19" s="63">
        <v>18</v>
      </c>
      <c r="H19" s="63">
        <v>18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2</v>
      </c>
      <c r="E20" s="63">
        <v>1</v>
      </c>
      <c r="F20" s="63">
        <v>1</v>
      </c>
      <c r="G20" s="63">
        <v>12</v>
      </c>
      <c r="H20" s="63">
        <v>12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13</v>
      </c>
      <c r="E21" s="63">
        <v>10</v>
      </c>
      <c r="F21" s="63">
        <v>3</v>
      </c>
      <c r="G21" s="63">
        <v>158</v>
      </c>
      <c r="H21" s="63">
        <v>158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10</v>
      </c>
      <c r="E22" s="63">
        <v>7</v>
      </c>
      <c r="F22" s="63">
        <v>3</v>
      </c>
      <c r="G22" s="63">
        <v>38</v>
      </c>
      <c r="H22" s="63">
        <v>38</v>
      </c>
      <c r="I22" s="63">
        <v>9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11</v>
      </c>
      <c r="E23" s="63">
        <v>8</v>
      </c>
      <c r="F23" s="63">
        <v>3</v>
      </c>
      <c r="G23" s="63">
        <v>13</v>
      </c>
      <c r="H23" s="63">
        <v>13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1</v>
      </c>
      <c r="E24" s="63">
        <v>1</v>
      </c>
      <c r="F24" s="63">
        <v>0</v>
      </c>
      <c r="G24" s="63">
        <v>2</v>
      </c>
      <c r="H24" s="63">
        <v>2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2</v>
      </c>
      <c r="E25" s="63">
        <v>1</v>
      </c>
      <c r="F25" s="63">
        <v>1</v>
      </c>
      <c r="G25" s="63">
        <v>4</v>
      </c>
      <c r="H25" s="63">
        <v>4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4</v>
      </c>
      <c r="E26" s="63">
        <v>2</v>
      </c>
      <c r="F26" s="63">
        <v>2</v>
      </c>
      <c r="G26" s="63">
        <v>20</v>
      </c>
      <c r="H26" s="63">
        <v>20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153</v>
      </c>
      <c r="C27" s="62" t="s">
        <v>154</v>
      </c>
      <c r="D27" s="63">
        <v>3</v>
      </c>
      <c r="E27" s="63">
        <v>1</v>
      </c>
      <c r="F27" s="63">
        <v>2</v>
      </c>
      <c r="G27" s="63">
        <v>3</v>
      </c>
      <c r="H27" s="63">
        <v>3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155</v>
      </c>
      <c r="C28" s="62" t="s">
        <v>156</v>
      </c>
      <c r="D28" s="63">
        <v>5</v>
      </c>
      <c r="E28" s="63">
        <v>3</v>
      </c>
      <c r="F28" s="63">
        <v>2</v>
      </c>
      <c r="G28" s="63">
        <v>28</v>
      </c>
      <c r="H28" s="63">
        <v>28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157</v>
      </c>
      <c r="C29" s="62" t="s">
        <v>158</v>
      </c>
      <c r="D29" s="63">
        <v>2</v>
      </c>
      <c r="E29" s="63">
        <v>1</v>
      </c>
      <c r="F29" s="63">
        <v>1</v>
      </c>
      <c r="G29" s="63">
        <v>28</v>
      </c>
      <c r="H29" s="63">
        <v>12</v>
      </c>
      <c r="I29" s="63">
        <v>16</v>
      </c>
      <c r="J29" s="63">
        <v>0</v>
      </c>
    </row>
    <row r="30" spans="1:10" s="10" customFormat="1" ht="13.5" customHeight="1">
      <c r="A30" s="60" t="s">
        <v>100</v>
      </c>
      <c r="B30" s="61" t="s">
        <v>160</v>
      </c>
      <c r="C30" s="62" t="s">
        <v>161</v>
      </c>
      <c r="D30" s="63">
        <v>5</v>
      </c>
      <c r="E30" s="63">
        <v>4</v>
      </c>
      <c r="F30" s="63">
        <v>1</v>
      </c>
      <c r="G30" s="63">
        <v>18</v>
      </c>
      <c r="H30" s="63">
        <v>15</v>
      </c>
      <c r="I30" s="63">
        <v>3</v>
      </c>
      <c r="J30" s="63">
        <v>0</v>
      </c>
    </row>
    <row r="31" spans="1:10" s="10" customFormat="1" ht="13.5" customHeight="1">
      <c r="A31" s="60" t="s">
        <v>100</v>
      </c>
      <c r="B31" s="61" t="s">
        <v>163</v>
      </c>
      <c r="C31" s="62" t="s">
        <v>164</v>
      </c>
      <c r="D31" s="63">
        <v>8</v>
      </c>
      <c r="E31" s="63">
        <v>6</v>
      </c>
      <c r="F31" s="63">
        <v>2</v>
      </c>
      <c r="G31" s="63">
        <v>81</v>
      </c>
      <c r="H31" s="63">
        <v>81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165</v>
      </c>
      <c r="C32" s="62" t="s">
        <v>166</v>
      </c>
      <c r="D32" s="63">
        <v>4</v>
      </c>
      <c r="E32" s="63">
        <v>4</v>
      </c>
      <c r="F32" s="63">
        <v>0</v>
      </c>
      <c r="G32" s="63">
        <v>43</v>
      </c>
      <c r="H32" s="63">
        <v>35</v>
      </c>
      <c r="I32" s="63">
        <v>6</v>
      </c>
      <c r="J32" s="63">
        <v>2</v>
      </c>
    </row>
    <row r="33" spans="1:10" s="10" customFormat="1" ht="13.5" customHeight="1">
      <c r="A33" s="60" t="s">
        <v>100</v>
      </c>
      <c r="B33" s="61" t="s">
        <v>167</v>
      </c>
      <c r="C33" s="62" t="s">
        <v>168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169</v>
      </c>
      <c r="C34" s="62" t="s">
        <v>170</v>
      </c>
      <c r="D34" s="63">
        <v>3</v>
      </c>
      <c r="E34" s="63">
        <v>2</v>
      </c>
      <c r="F34" s="63">
        <v>1</v>
      </c>
      <c r="G34" s="63">
        <v>16</v>
      </c>
      <c r="H34" s="63">
        <v>16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171</v>
      </c>
      <c r="C35" s="62" t="s">
        <v>172</v>
      </c>
      <c r="D35" s="63">
        <v>10</v>
      </c>
      <c r="E35" s="63">
        <v>7</v>
      </c>
      <c r="F35" s="63">
        <v>3</v>
      </c>
      <c r="G35" s="63">
        <v>88</v>
      </c>
      <c r="H35" s="63">
        <v>83</v>
      </c>
      <c r="I35" s="63">
        <v>5</v>
      </c>
      <c r="J35" s="63">
        <v>0</v>
      </c>
    </row>
    <row r="36" spans="1:10" s="10" customFormat="1" ht="13.5" customHeight="1">
      <c r="A36" s="60" t="s">
        <v>100</v>
      </c>
      <c r="B36" s="61" t="s">
        <v>173</v>
      </c>
      <c r="C36" s="62" t="s">
        <v>174</v>
      </c>
      <c r="D36" s="63">
        <v>11</v>
      </c>
      <c r="E36" s="63">
        <v>8</v>
      </c>
      <c r="F36" s="63">
        <v>3</v>
      </c>
      <c r="G36" s="63">
        <v>84</v>
      </c>
      <c r="H36" s="63">
        <v>84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175</v>
      </c>
      <c r="C37" s="62" t="s">
        <v>176</v>
      </c>
      <c r="D37" s="63">
        <v>2</v>
      </c>
      <c r="E37" s="63">
        <v>2</v>
      </c>
      <c r="F37" s="63">
        <v>0</v>
      </c>
      <c r="G37" s="63">
        <v>21</v>
      </c>
      <c r="H37" s="63">
        <v>21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177</v>
      </c>
      <c r="C38" s="62" t="s">
        <v>178</v>
      </c>
      <c r="D38" s="63">
        <v>6</v>
      </c>
      <c r="E38" s="63">
        <v>5</v>
      </c>
      <c r="F38" s="63">
        <v>1</v>
      </c>
      <c r="G38" s="63">
        <v>42</v>
      </c>
      <c r="H38" s="63">
        <v>42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180</v>
      </c>
      <c r="C39" s="62" t="s">
        <v>181</v>
      </c>
      <c r="D39" s="63">
        <v>5</v>
      </c>
      <c r="E39" s="63">
        <v>5</v>
      </c>
      <c r="F39" s="63">
        <v>0</v>
      </c>
      <c r="G39" s="63">
        <v>68</v>
      </c>
      <c r="H39" s="63">
        <v>68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182</v>
      </c>
      <c r="C40" s="62" t="s">
        <v>183</v>
      </c>
      <c r="D40" s="63">
        <v>1</v>
      </c>
      <c r="E40" s="63">
        <v>1</v>
      </c>
      <c r="F40" s="63">
        <v>1</v>
      </c>
      <c r="G40" s="63">
        <v>5</v>
      </c>
      <c r="H40" s="63">
        <v>5</v>
      </c>
      <c r="I40" s="63">
        <v>0</v>
      </c>
      <c r="J40" s="63">
        <v>1</v>
      </c>
    </row>
    <row r="41" spans="1:10" s="10" customFormat="1" ht="13.5" customHeight="1">
      <c r="A41" s="60" t="s">
        <v>100</v>
      </c>
      <c r="B41" s="61" t="s">
        <v>184</v>
      </c>
      <c r="C41" s="62" t="s">
        <v>185</v>
      </c>
      <c r="D41" s="63">
        <v>2</v>
      </c>
      <c r="E41" s="63">
        <v>2</v>
      </c>
      <c r="F41" s="63">
        <v>1</v>
      </c>
      <c r="G41" s="63">
        <v>17</v>
      </c>
      <c r="H41" s="63">
        <v>17</v>
      </c>
      <c r="I41" s="63">
        <v>0</v>
      </c>
      <c r="J41" s="63">
        <v>3</v>
      </c>
    </row>
    <row r="42" spans="1:10" s="10" customFormat="1" ht="13.5" customHeight="1">
      <c r="A42" s="60" t="s">
        <v>100</v>
      </c>
      <c r="B42" s="61" t="s">
        <v>187</v>
      </c>
      <c r="C42" s="62" t="s">
        <v>188</v>
      </c>
      <c r="D42" s="63">
        <v>8</v>
      </c>
      <c r="E42" s="63">
        <v>5</v>
      </c>
      <c r="F42" s="63">
        <v>5</v>
      </c>
      <c r="G42" s="63">
        <v>60</v>
      </c>
      <c r="H42" s="63">
        <v>53</v>
      </c>
      <c r="I42" s="63">
        <v>0</v>
      </c>
      <c r="J42" s="63">
        <v>7</v>
      </c>
    </row>
    <row r="43" spans="1:10" s="10" customFormat="1" ht="13.5" customHeight="1">
      <c r="A43" s="60" t="s">
        <v>100</v>
      </c>
      <c r="B43" s="61" t="s">
        <v>189</v>
      </c>
      <c r="C43" s="62" t="s">
        <v>190</v>
      </c>
      <c r="D43" s="63">
        <v>1</v>
      </c>
      <c r="E43" s="63">
        <v>1</v>
      </c>
      <c r="F43" s="63">
        <v>0</v>
      </c>
      <c r="G43" s="63">
        <v>14</v>
      </c>
      <c r="H43" s="63">
        <v>14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191</v>
      </c>
      <c r="C44" s="62" t="s">
        <v>192</v>
      </c>
      <c r="D44" s="63">
        <v>0</v>
      </c>
      <c r="E44" s="63">
        <v>0</v>
      </c>
      <c r="F44" s="63">
        <v>0</v>
      </c>
      <c r="G44" s="63">
        <v>87</v>
      </c>
      <c r="H44" s="63">
        <v>87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193</v>
      </c>
      <c r="C45" s="62" t="s">
        <v>194</v>
      </c>
      <c r="D45" s="63">
        <v>30</v>
      </c>
      <c r="E45" s="63">
        <v>26</v>
      </c>
      <c r="F45" s="63">
        <v>7</v>
      </c>
      <c r="G45" s="63">
        <v>300</v>
      </c>
      <c r="H45" s="63">
        <v>300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195</v>
      </c>
      <c r="C46" s="62" t="s">
        <v>196</v>
      </c>
      <c r="D46" s="63">
        <v>2</v>
      </c>
      <c r="E46" s="63">
        <v>2</v>
      </c>
      <c r="F46" s="63">
        <v>0</v>
      </c>
      <c r="G46" s="63">
        <v>26</v>
      </c>
      <c r="H46" s="63">
        <v>26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197</v>
      </c>
      <c r="C47" s="62" t="s">
        <v>198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7">
    <sortCondition ref="A8:A47"/>
    <sortCondition ref="B8:B47"/>
    <sortCondition ref="C8:C4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2021-01-29T07:33:18Z</dcterms:modified>
</cp:coreProperties>
</file>