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30A5A586-25D0-40FF-A9F2-F0899699B0FB}" xr6:coauthVersionLast="41" xr6:coauthVersionMax="41" xr10:uidLastSave="{00000000-0000-0000-0000-000000000000}"/>
  <bookViews>
    <workbookView xWindow="-2790" yWindow="-16320" windowWidth="29040" windowHeight="15840" xr2:uid="{DA19983C-B386-4FDA-8FA0-9BE2AA30A28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し尿!$A$6:$AI$23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最終!$A$6:$AM$21</definedName>
    <definedName name="_xlnm._FilterDatabase" localSheetId="2" hidden="1">資源化!$A$6:$CA$18</definedName>
    <definedName name="_xlnm._FilterDatabase" localSheetId="0" hidden="1">焼却!$A$6:$CI$19</definedName>
    <definedName name="_xlnm._FilterDatabase" localSheetId="1" hidden="1">粗大!$A$6:$AY$10</definedName>
    <definedName name="_xlnm._FilterDatabase" localSheetId="3" hidden="1">燃料化!$A$6:$AZ$8</definedName>
    <definedName name="_xlnm._FilterDatabase" localSheetId="5" hidden="1">保管!$A$6:$R$17</definedName>
    <definedName name="_xlnm.Print_Area" localSheetId="8">コミプラ!$2:$7</definedName>
    <definedName name="_xlnm.Print_Area" localSheetId="7">し尿!$2:$24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最終!$2:$21</definedName>
    <definedName name="_xlnm.Print_Area" localSheetId="2">資源化!$2:$18</definedName>
    <definedName name="_xlnm.Print_Area" localSheetId="0">焼却!$2:$19</definedName>
    <definedName name="_xlnm.Print_Area" localSheetId="1">粗大!$2:$10</definedName>
    <definedName name="_xlnm.Print_Area" localSheetId="3">燃料化!$2:$8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9" i="11" l="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0" i="10" l="1"/>
  <c r="S10" i="10"/>
  <c r="T9" i="10"/>
  <c r="S9" i="10"/>
  <c r="T8" i="10"/>
  <c r="S8" i="10"/>
  <c r="T7" i="10"/>
  <c r="S7" i="10"/>
  <c r="AE18" i="9" l="1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  <c r="K7" i="2" l="1"/>
  <c r="J7" i="2"/>
</calcChain>
</file>

<file path=xl/sharedStrings.xml><?xml version="1.0" encoding="utf-8"?>
<sst xmlns="http://schemas.openxmlformats.org/spreadsheetml/2006/main" count="1857" uniqueCount="711">
  <si>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</si>
  <si>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</si>
  <si>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</si>
  <si>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</si>
  <si>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</si>
  <si>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</si>
  <si>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</si>
  <si>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</si>
  <si>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</si>
  <si>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</si>
  <si>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</si>
  <si>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</si>
  <si>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</si>
  <si>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</si>
  <si>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</si>
  <si>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</si>
  <si>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</si>
  <si>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</si>
  <si>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</si>
  <si>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</si>
  <si>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</si>
  <si>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</si>
  <si>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</si>
  <si>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</si>
  <si>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</si>
  <si>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</si>
  <si>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</si>
  <si>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</si>
  <si>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</si>
  <si>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</si>
  <si>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</si>
  <si>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</si>
  <si>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大分県</t>
  </si>
  <si>
    <t>44201</t>
  </si>
  <si>
    <t>44-201-10-001</t>
  </si>
  <si>
    <t>大分市</t>
  </si>
  <si>
    <t>大分エコライフプラザ</t>
  </si>
  <si>
    <t>廃棄物処理施設に隣接した独立棟（プレハブ造等含む）</t>
  </si>
  <si>
    <t>○</t>
  </si>
  <si>
    <t>修理, 展示, 譲渡</t>
  </si>
  <si>
    <t>委託</t>
  </si>
  <si>
    <t>九州電力</t>
  </si>
  <si>
    <t/>
  </si>
  <si>
    <t>44-1-201-10-001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</si>
  <si>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</si>
  <si>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</si>
  <si>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</si>
  <si>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</si>
  <si>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</si>
  <si>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</si>
  <si>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44204</t>
  </si>
  <si>
    <t>日田市</t>
  </si>
  <si>
    <t>一部委託</t>
  </si>
  <si>
    <t>九州電力株式会社</t>
  </si>
  <si>
    <t>44208</t>
  </si>
  <si>
    <t>44-208-09-001</t>
  </si>
  <si>
    <t>竹田市</t>
  </si>
  <si>
    <t>竹田市七里コミニティ・プラント</t>
  </si>
  <si>
    <t>長時間ばっ気</t>
  </si>
  <si>
    <t>44-1-208-09-001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</si>
  <si>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</si>
  <si>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</si>
  <si>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</si>
  <si>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</si>
  <si>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</si>
  <si>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</si>
  <si>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</si>
  <si>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</si>
  <si>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</si>
  <si>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</si>
  <si>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</si>
  <si>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</si>
  <si>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</si>
  <si>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</si>
  <si>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</si>
  <si>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</si>
  <si>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</si>
  <si>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</si>
  <si>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</si>
  <si>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</si>
  <si>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</si>
  <si>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</si>
  <si>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</si>
  <si>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</si>
  <si>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</si>
  <si>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</si>
  <si>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</si>
  <si>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</si>
  <si>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</si>
  <si>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</si>
  <si>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</si>
  <si>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</si>
  <si>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</si>
  <si>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</si>
  <si>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</si>
  <si>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</si>
  <si>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44-201-08-001</t>
  </si>
  <si>
    <t>大分市大洲園処理場</t>
  </si>
  <si>
    <t>直接埋立無し</t>
  </si>
  <si>
    <t>施設外焼却</t>
  </si>
  <si>
    <t>下水投入</t>
  </si>
  <si>
    <t>脱水, 焼却</t>
  </si>
  <si>
    <t>直営</t>
  </si>
  <si>
    <t>九州電力(株)</t>
  </si>
  <si>
    <t>44-1-201-08-001</t>
  </si>
  <si>
    <t>44202</t>
  </si>
  <si>
    <t>44-202-08-001</t>
  </si>
  <si>
    <t>別府市</t>
  </si>
  <si>
    <t>別府市リバーサイドオアシス春木苑</t>
  </si>
  <si>
    <t>資源化物の生産量</t>
  </si>
  <si>
    <t>高負荷, 下水投入</t>
  </si>
  <si>
    <t>脱水</t>
  </si>
  <si>
    <t>新設（新規稼働）</t>
  </si>
  <si>
    <t>44-1-202-08-002</t>
  </si>
  <si>
    <t>44203</t>
  </si>
  <si>
    <t>44-203-08-001</t>
  </si>
  <si>
    <t>中津市</t>
  </si>
  <si>
    <t>中津市清掃センター</t>
  </si>
  <si>
    <t>高負荷, 膜分離</t>
  </si>
  <si>
    <t>44-1-203-08-001</t>
  </si>
  <si>
    <t>44-204-08-001</t>
  </si>
  <si>
    <t>日田市環境衛生センター</t>
  </si>
  <si>
    <t>焼却無し</t>
  </si>
  <si>
    <t>高負荷</t>
  </si>
  <si>
    <t>脱水, 乾燥</t>
  </si>
  <si>
    <t>44-1-204-08-001</t>
  </si>
  <si>
    <t>44205</t>
  </si>
  <si>
    <t>44-205-08-001</t>
  </si>
  <si>
    <t>佐伯市</t>
  </si>
  <si>
    <t>クリーンセンター</t>
  </si>
  <si>
    <t>下水投入, 一次処理</t>
  </si>
  <si>
    <t>能力変更</t>
  </si>
  <si>
    <t>44-1-205-08-001</t>
  </si>
  <si>
    <t>44206</t>
  </si>
  <si>
    <t>44-206-08-001</t>
  </si>
  <si>
    <t>臼杵市</t>
  </si>
  <si>
    <t>臼杵市し尿等前処理施設</t>
  </si>
  <si>
    <t>44-1-206-08-001</t>
  </si>
  <si>
    <t>44207</t>
  </si>
  <si>
    <t>44-207-08-001</t>
  </si>
  <si>
    <t>津久見市</t>
  </si>
  <si>
    <t>津久見市浄化センター</t>
  </si>
  <si>
    <t>標脱</t>
  </si>
  <si>
    <t>焼却</t>
  </si>
  <si>
    <t>九州電力㈱佐伯営業所</t>
  </si>
  <si>
    <t>44-1-207-08-001</t>
  </si>
  <si>
    <t>44-207-08-002</t>
  </si>
  <si>
    <t>し尿等前処理施設</t>
  </si>
  <si>
    <t>44-1-207-08-002</t>
  </si>
  <si>
    <t>44-208-08-001</t>
  </si>
  <si>
    <t>竹田市衛生センター</t>
  </si>
  <si>
    <t>44-1-208-08-001</t>
  </si>
  <si>
    <t>44209</t>
  </si>
  <si>
    <t>44-209-08-001</t>
  </si>
  <si>
    <t>豊後高田市</t>
  </si>
  <si>
    <t>豊後高田市クリーンセンター</t>
  </si>
  <si>
    <t>44-1-209-08-001</t>
  </si>
  <si>
    <t>44-209-08-002</t>
  </si>
  <si>
    <t>豊後高田市真香浄化センター</t>
  </si>
  <si>
    <t>休止</t>
  </si>
  <si>
    <t>44-1-209-08-002</t>
  </si>
  <si>
    <t>44211</t>
  </si>
  <si>
    <t>44-211-08-001</t>
  </si>
  <si>
    <t>宇佐市</t>
  </si>
  <si>
    <t>宇佐市環境衛生センター</t>
  </si>
  <si>
    <t>44-1-211-08-001</t>
  </si>
  <si>
    <t>44212</t>
  </si>
  <si>
    <t>44-212-08-001</t>
  </si>
  <si>
    <t>豊後大野市</t>
  </si>
  <si>
    <t>豊後大野市白鹿浄化センター</t>
  </si>
  <si>
    <t>44-1-212-08-001</t>
  </si>
  <si>
    <t>44214</t>
  </si>
  <si>
    <t>44-214-08-001</t>
  </si>
  <si>
    <t>国東市</t>
  </si>
  <si>
    <t>国東市し尿処理場</t>
  </si>
  <si>
    <t>44-1-214-08-001</t>
  </si>
  <si>
    <t>44322</t>
  </si>
  <si>
    <t>44-322-08-001</t>
  </si>
  <si>
    <t>姫島村</t>
  </si>
  <si>
    <t>姫島村し尿処理場</t>
  </si>
  <si>
    <t>44-1-322-08-001</t>
  </si>
  <si>
    <t>44826</t>
  </si>
  <si>
    <t>44-826-08-001</t>
  </si>
  <si>
    <t>由布大分環境衛生組合</t>
  </si>
  <si>
    <t>由布大分環境衛生センター</t>
  </si>
  <si>
    <t>標脱, 高負荷, 膜分離</t>
  </si>
  <si>
    <t>44-2-004-08-001</t>
  </si>
  <si>
    <t>44835</t>
  </si>
  <si>
    <t>44-835-08-001</t>
  </si>
  <si>
    <t>杵築速見環境浄化組合</t>
  </si>
  <si>
    <t>杵築速見環境浄化センター</t>
  </si>
  <si>
    <t>施設内焼却</t>
  </si>
  <si>
    <t>44-2-001-08-001</t>
  </si>
  <si>
    <t>44861</t>
  </si>
  <si>
    <t>44-861-08-001</t>
  </si>
  <si>
    <t>玖珠九重行政事務組合</t>
  </si>
  <si>
    <t>玖珠環境衛生センター</t>
  </si>
  <si>
    <t>44-2-002-08-001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</si>
  <si>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</si>
  <si>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</si>
  <si>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</si>
  <si>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</si>
  <si>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</si>
  <si>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</si>
  <si>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</si>
  <si>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</si>
  <si>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</si>
  <si>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</si>
  <si>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</si>
  <si>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</si>
  <si>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</si>
  <si>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</si>
  <si>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</si>
  <si>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</si>
  <si>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</si>
  <si>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</si>
  <si>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</si>
  <si>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</si>
  <si>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</si>
  <si>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</si>
  <si>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</si>
  <si>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</si>
  <si>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</si>
  <si>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</si>
  <si>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</si>
  <si>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</si>
  <si>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</si>
  <si>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</si>
  <si>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</si>
  <si>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</si>
  <si>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</si>
  <si>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</si>
  <si>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</si>
  <si>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</si>
  <si>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</si>
  <si>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</si>
  <si>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</si>
  <si>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44-201-07-001</t>
  </si>
  <si>
    <t>大分市福宗環境センター鬼崎埋立場</t>
  </si>
  <si>
    <t>焼却残渣（主灰）, 不燃ごみ, 焼却残渣（飛灰）, 破砕ごみ・処理残渣, 粗大ごみ</t>
  </si>
  <si>
    <t>山間</t>
  </si>
  <si>
    <t>鉛直遮水工, その他遮水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</si>
  <si>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</si>
  <si>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</si>
  <si>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</si>
  <si>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</si>
  <si>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</si>
  <si>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</si>
  <si>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</si>
  <si>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</si>
  <si>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44-1-201-07-001</t>
  </si>
  <si>
    <t>44-201-07-002</t>
  </si>
  <si>
    <t>大分市佐野清掃センター埋立場</t>
  </si>
  <si>
    <t>不燃ごみ</t>
  </si>
  <si>
    <t>原地盤利用, 鉛直遮水工, その他遮水</t>
  </si>
  <si>
    <t>44-1-201-07-002</t>
  </si>
  <si>
    <t>44-201-07-003</t>
  </si>
  <si>
    <t>大分市関崎清浄園埋立処分場</t>
  </si>
  <si>
    <t>不燃ごみ, その他</t>
  </si>
  <si>
    <t>底部遮水工, その他遮水</t>
  </si>
  <si>
    <t>凝集沈殿, 生物処理（脱窒なし）, 砂ろ過, 消毒, 活性炭処理</t>
  </si>
  <si>
    <t>44-1-201-07-003</t>
  </si>
  <si>
    <t>44-202-07-001</t>
  </si>
  <si>
    <t>別府市南畑不燃物埋立場</t>
  </si>
  <si>
    <t>その他, 破砕ごみ・処理残渣</t>
  </si>
  <si>
    <t>遮水なし</t>
  </si>
  <si>
    <t>凝集沈殿, 砂ろ過, 消毒, 活性炭処理, キレート処理</t>
  </si>
  <si>
    <t>嫌気性埋立構造</t>
  </si>
  <si>
    <t>中間覆土</t>
  </si>
  <si>
    <t>44-1-202-07-001</t>
  </si>
  <si>
    <t>44-203-07-001</t>
  </si>
  <si>
    <t>中津市一般廃棄物埋立処分場</t>
  </si>
  <si>
    <t>平地</t>
  </si>
  <si>
    <t>底部遮水工, 鉛直遮水工</t>
  </si>
  <si>
    <t>一部延長を行っていない</t>
  </si>
  <si>
    <t>44-1-203-07-001</t>
  </si>
  <si>
    <t>44-204-07-001</t>
  </si>
  <si>
    <t>日田市清掃センター最終処分場</t>
  </si>
  <si>
    <t>不燃ごみ, 焼却残渣（飛灰）</t>
  </si>
  <si>
    <t>原地盤利用</t>
  </si>
  <si>
    <t>末端集水管は開放</t>
  </si>
  <si>
    <t>44-1-204-07-001</t>
  </si>
  <si>
    <t>44-205-07-001</t>
  </si>
  <si>
    <t>佐伯一般廃棄物最終処分場</t>
  </si>
  <si>
    <t>溶融飛灰, その他</t>
  </si>
  <si>
    <t>生物処理（脱窒なし）, 砂ろ過, 消毒, 活性炭処理</t>
  </si>
  <si>
    <t>九州電力（株）</t>
  </si>
  <si>
    <t>44-1-205-07-001</t>
  </si>
  <si>
    <t>44-205-07-002</t>
  </si>
  <si>
    <t>蒲江一般廃棄物最終処分場</t>
  </si>
  <si>
    <t>焼却残渣（主灰）, その他, 焼却残渣（飛灰）</t>
  </si>
  <si>
    <t>その他遮水</t>
  </si>
  <si>
    <t>凝集沈殿, 生物処理（脱窒あり）, 消毒, 活性炭処理, 膜処理, キレート処理</t>
  </si>
  <si>
    <t>44-1-205-07-002</t>
  </si>
  <si>
    <t>44-206-07-001</t>
  </si>
  <si>
    <t>臼杵市不燃物処理センター</t>
  </si>
  <si>
    <t>底部遮水工, 鉛直遮水工, 覆蓋（屋根）</t>
  </si>
  <si>
    <t>凝集沈殿, 生物処理（脱窒なし）, 砂ろ過, 消毒, 活性炭処理, 膜処理</t>
  </si>
  <si>
    <t>その他埋立構造</t>
  </si>
  <si>
    <t>一部延長を行っている</t>
  </si>
  <si>
    <t>&lt;0.5</t>
  </si>
  <si>
    <t>44-1-206-07-001</t>
  </si>
  <si>
    <t>44-207-07-001</t>
  </si>
  <si>
    <t>津久見市最終処分場</t>
  </si>
  <si>
    <t>不燃ごみ, 破砕ごみ・処理残渣</t>
  </si>
  <si>
    <t>表面遮水工（キャッピング）</t>
  </si>
  <si>
    <t>生物処理（脱窒なし）</t>
  </si>
  <si>
    <t>44-1-207-07-001</t>
  </si>
  <si>
    <t>44-208-07-001</t>
  </si>
  <si>
    <t>竹田市清掃センター</t>
  </si>
  <si>
    <t>凝集沈殿, 生物処理（脱窒なし）, 消毒</t>
  </si>
  <si>
    <t>44-1-208-07-001</t>
  </si>
  <si>
    <t>44-211-07-001</t>
  </si>
  <si>
    <t>宇佐市不燃物処理場</t>
  </si>
  <si>
    <t>焼却残渣（主灰）, その他, 焼却残渣（飛灰）, 破砕ごみ・処理残渣</t>
  </si>
  <si>
    <t>底部遮水工</t>
  </si>
  <si>
    <t>44-1-211-07-001</t>
  </si>
  <si>
    <t>44-214-07-001</t>
  </si>
  <si>
    <t>国東市最終処分場</t>
  </si>
  <si>
    <t>不燃ごみ, 焼却残渣（飛灰）, 破砕ごみ・処理残渣</t>
  </si>
  <si>
    <t>生物処理（脱窒あり）, 砂ろ過, 消毒, 活性炭処理</t>
  </si>
  <si>
    <t>九州電力㈱別府営業所</t>
  </si>
  <si>
    <t>44-1-214-07-001</t>
  </si>
  <si>
    <t>44836</t>
  </si>
  <si>
    <t>44-836-07-001</t>
  </si>
  <si>
    <t>別杵速見地域広域市町村圏事務組合</t>
  </si>
  <si>
    <t>藤ヶ谷清掃センター　埋立処分地施設</t>
  </si>
  <si>
    <t>焼却残渣（飛灰）</t>
  </si>
  <si>
    <t>凝集沈殿, 生物処理（脱窒あり）, 砂ろ過, 消毒, 活性炭処理, キレート処理</t>
  </si>
  <si>
    <t>&lt;1</t>
  </si>
  <si>
    <t>44-2-003-07-001</t>
  </si>
  <si>
    <t>44-861-07-001</t>
  </si>
  <si>
    <t>玖珠清掃センター</t>
  </si>
  <si>
    <t>焼却残渣（主灰）, 不燃ごみ, 焼却残渣（飛灰）, 破砕ごみ・処理残渣</t>
  </si>
  <si>
    <t>生物処理（脱窒あり）, 砂ろ過, 消毒, キレート処理</t>
  </si>
  <si>
    <t>利用していない</t>
  </si>
  <si>
    <t>44-2-002-07-001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</si>
  <si>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</si>
  <si>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</si>
  <si>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</si>
  <si>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</si>
  <si>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</si>
  <si>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</si>
  <si>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</si>
  <si>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</si>
  <si>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44-203-06-001</t>
  </si>
  <si>
    <t>中津市クリーンプラザ</t>
  </si>
  <si>
    <t>ストックヤード</t>
  </si>
  <si>
    <t>金属類, ガラス類, ペットボトル</t>
  </si>
  <si>
    <t>44-1-203-06-001</t>
  </si>
  <si>
    <t>44-205-06-001</t>
  </si>
  <si>
    <t>エコセンター番匠</t>
  </si>
  <si>
    <t>紙類, 金属類, ガラス類, その他資源ごみ, ペットボトル, 布類, その他</t>
  </si>
  <si>
    <t>44-1-205-06-001</t>
  </si>
  <si>
    <t>44-206-06-001</t>
  </si>
  <si>
    <t>臼杵市清掃センター</t>
  </si>
  <si>
    <t>紙類, 金属類, その他資源ごみ, ペットボトル, プラスチック</t>
  </si>
  <si>
    <t>44-1-206-06-001</t>
  </si>
  <si>
    <t>44-207-06-001</t>
  </si>
  <si>
    <t>津久見市再生資源保管施設</t>
  </si>
  <si>
    <t>金属類, ガラス類, その他資源ごみ</t>
  </si>
  <si>
    <t>44-1-207-06-001</t>
  </si>
  <si>
    <t>44-208-06-001</t>
  </si>
  <si>
    <t>金属類, ペットボトル</t>
  </si>
  <si>
    <t>44-1-208-06-001</t>
  </si>
  <si>
    <t>44-208-06-002</t>
  </si>
  <si>
    <t>紙類, 金属類, ガラス類, プラスチック, 布類</t>
  </si>
  <si>
    <t>44-1-208-06-002</t>
  </si>
  <si>
    <t>44-209-06-001</t>
  </si>
  <si>
    <t>豊後高田市一時保管施設</t>
  </si>
  <si>
    <t>44-1-209-06-001</t>
  </si>
  <si>
    <t>44-212-06-001</t>
  </si>
  <si>
    <t>豊後大野市清掃センター</t>
  </si>
  <si>
    <t>紙類, 金属類, ガラス類, ペットボトル, プラスチック, 布類, その他</t>
  </si>
  <si>
    <t>44-1-212-06-001</t>
  </si>
  <si>
    <t>44213</t>
  </si>
  <si>
    <t>44-213-06-001</t>
  </si>
  <si>
    <t>由布市</t>
  </si>
  <si>
    <t>由布市環境管理センター廃棄物保管所</t>
  </si>
  <si>
    <t>紙類, 金属類, ガラス類, その他資源ごみ, ペットボトル, プラスチック, 布類, その他</t>
  </si>
  <si>
    <t>44-1-213-06-001</t>
  </si>
  <si>
    <t>44-214-06-001</t>
  </si>
  <si>
    <t>国東市クリーンセンター</t>
  </si>
  <si>
    <t>紙類, 金属類, ガラス類, その他</t>
  </si>
  <si>
    <t>44-1-214-06-001</t>
  </si>
  <si>
    <t>44-322-06-001</t>
  </si>
  <si>
    <t>姫島村清掃センター</t>
  </si>
  <si>
    <t>容器包装リサイクル推進施設</t>
  </si>
  <si>
    <t>金属類, ガラス類</t>
  </si>
  <si>
    <t>44-1-322-06-001</t>
  </si>
  <si>
    <t>44-861-06-001</t>
  </si>
  <si>
    <t>紙類, 金属類, ガラス類, ペットボトル</t>
  </si>
  <si>
    <t>44-2-002-06-001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</si>
  <si>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</si>
  <si>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</si>
  <si>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</si>
  <si>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44-208-05-001</t>
  </si>
  <si>
    <t>竹田市清掃センター(中継施設)</t>
  </si>
  <si>
    <t>可燃ごみ</t>
  </si>
  <si>
    <t>圧縮・梱包</t>
  </si>
  <si>
    <t>44-1-208-05-001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</si>
  <si>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</si>
  <si>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</si>
  <si>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</si>
  <si>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</si>
  <si>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</si>
  <si>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</si>
  <si>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</si>
  <si>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</si>
  <si>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</si>
  <si>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</si>
  <si>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</si>
  <si>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</si>
  <si>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</si>
  <si>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</si>
  <si>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</si>
  <si>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</si>
  <si>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</si>
  <si>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</si>
  <si>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</si>
  <si>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</si>
  <si>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</si>
  <si>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</si>
  <si>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</si>
  <si>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</si>
  <si>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</si>
  <si>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</si>
  <si>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</si>
  <si>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</si>
  <si>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</si>
  <si>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</si>
  <si>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</si>
  <si>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</si>
  <si>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</si>
  <si>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</si>
  <si>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</si>
  <si>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</si>
  <si>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</si>
  <si>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</si>
  <si>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</si>
  <si>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</si>
  <si>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</si>
  <si>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</si>
  <si>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</si>
  <si>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</si>
  <si>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44-204-04-001</t>
  </si>
  <si>
    <t>日田市バイオマス資源化センター</t>
  </si>
  <si>
    <t>生ごみ（厨芥類）, 廃食用油, その他</t>
  </si>
  <si>
    <t>メタン化</t>
  </si>
  <si>
    <t>発電用</t>
  </si>
  <si>
    <t>44-1-204-04-001</t>
  </si>
  <si>
    <t>44-207-04-001</t>
  </si>
  <si>
    <t>津久見市ドリームフューエルセンター</t>
  </si>
  <si>
    <t>可燃ごみ, 生ごみ（厨芥類）, プラスチック類</t>
  </si>
  <si>
    <t>固形燃料化（RDF）</t>
  </si>
  <si>
    <t>燃料用</t>
  </si>
  <si>
    <t>処理対象ごみ</t>
  </si>
  <si>
    <t>44-1-207-04-001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</si>
  <si>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</si>
  <si>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</si>
  <si>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</si>
  <si>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</si>
  <si>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</si>
  <si>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</si>
  <si>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</si>
  <si>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</si>
  <si>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</si>
  <si>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</si>
  <si>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</si>
  <si>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</si>
  <si>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</si>
  <si>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</si>
  <si>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</si>
  <si>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</si>
  <si>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</si>
  <si>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</si>
  <si>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</si>
  <si>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</si>
  <si>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</si>
  <si>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</si>
  <si>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</si>
  <si>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</si>
  <si>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</si>
  <si>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</si>
  <si>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</si>
  <si>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</si>
  <si>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</si>
  <si>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</si>
  <si>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</si>
  <si>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</si>
  <si>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</si>
  <si>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</si>
  <si>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</si>
  <si>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</si>
  <si>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</si>
  <si>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</si>
  <si>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</si>
  <si>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44-201-03-001</t>
  </si>
  <si>
    <t>大分市福宗環境センターリサイクルプラザ</t>
  </si>
  <si>
    <t>リサイクルプラザ</t>
  </si>
  <si>
    <t>金属類, ガラス類, その他資源ごみ, ペットボトル, プラスチック, 不燃ごみ, 粗大ごみ</t>
  </si>
  <si>
    <t>機能なし</t>
  </si>
  <si>
    <t>44-1-201-03-001</t>
  </si>
  <si>
    <t>44-203-03-001</t>
  </si>
  <si>
    <t>金属類, ガラス類, ペットボトル, 不燃ごみ</t>
  </si>
  <si>
    <t>破砕（選別・圧縮梱包含む）</t>
  </si>
  <si>
    <t>44-1-203-03-001</t>
  </si>
  <si>
    <t>44-205-03-001</t>
  </si>
  <si>
    <t>紙類, 金属類, ガラス類, その他資源ごみ, ペットボトル, 布類, 不燃ごみ, 粗大ごみ, その他</t>
  </si>
  <si>
    <t>44-1-205-03-001</t>
  </si>
  <si>
    <t>44-206-03-001</t>
  </si>
  <si>
    <t>金属類, ガラス類, その他資源ごみ, ペットボトル, プラスチック, 不燃ごみ, その他</t>
  </si>
  <si>
    <t>44-1-206-03-001</t>
  </si>
  <si>
    <t>44-207-03-001</t>
  </si>
  <si>
    <t>津久見市ドリームフューエルセンター(不燃物資源化設備)</t>
  </si>
  <si>
    <t>リサイクルセンター（補助金）</t>
  </si>
  <si>
    <t>金属類</t>
  </si>
  <si>
    <t>44-1-207-03-001</t>
  </si>
  <si>
    <t>44-208-03-001</t>
  </si>
  <si>
    <t>竹田市清掃センター(リサイクルセンター)</t>
  </si>
  <si>
    <t>リサイクルセンター（交付金）</t>
  </si>
  <si>
    <t>紙類, 金属類, ガラス類, ペットボトル, プラスチック, 不燃ごみ, 粗大ごみ</t>
  </si>
  <si>
    <t>44-1-208-03-001</t>
  </si>
  <si>
    <t>44-209-03-001</t>
  </si>
  <si>
    <t>豊後高田市ごみ清掃工場</t>
  </si>
  <si>
    <t>金属類, ガラス類, 不燃ごみ, 粗大ごみ</t>
  </si>
  <si>
    <t>44-1-209-03-001</t>
  </si>
  <si>
    <t>44-211-03-001</t>
  </si>
  <si>
    <t>44-1-211-03-001</t>
  </si>
  <si>
    <t>44-212-03-001</t>
  </si>
  <si>
    <t>紙類, 金属類, ガラス類, ペットボトル, プラスチック, 布類, 不燃ごみ, 粗大ごみ</t>
  </si>
  <si>
    <t>44-1-212-03-001</t>
  </si>
  <si>
    <t>44-214-03-001</t>
  </si>
  <si>
    <t>国東市クリーンセンターリサイクルプラザ</t>
  </si>
  <si>
    <t>その他資源ごみ, 不燃ごみ</t>
  </si>
  <si>
    <t>44-1-214-03-001</t>
  </si>
  <si>
    <t>44-836-03-001</t>
  </si>
  <si>
    <t>藤ヶ谷清掃センター　リサイクルセンター</t>
  </si>
  <si>
    <t>不燃ごみ, 粗大ごみ</t>
  </si>
  <si>
    <t>44-2-003-03-001</t>
  </si>
  <si>
    <t>44-861-03-001</t>
  </si>
  <si>
    <t>44-2-002-03-001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</si>
  <si>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</si>
  <si>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</si>
  <si>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</si>
  <si>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</si>
  <si>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44-203-02-001</t>
  </si>
  <si>
    <t>粗大ごみ</t>
  </si>
  <si>
    <t>併用</t>
  </si>
  <si>
    <t>44-1-203-02-001</t>
  </si>
  <si>
    <t>44-206-02-001</t>
  </si>
  <si>
    <t>粗大ごみ, 不燃ごみ, 混合（未分別）ごみ, 可燃ごみ, 資源ごみ</t>
  </si>
  <si>
    <t>44-1-206-02-001</t>
  </si>
  <si>
    <t>44-212-02-001</t>
  </si>
  <si>
    <t>粗大ごみ, 不燃ごみ, 可燃ごみ, 資源ごみ</t>
  </si>
  <si>
    <t>44-1-212-02-001</t>
  </si>
  <si>
    <t>44-861-02-001</t>
  </si>
  <si>
    <t>回収量</t>
  </si>
  <si>
    <t>粗大ごみ, 不燃ごみ</t>
  </si>
  <si>
    <t>44-2-002-02-001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</si>
  <si>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</si>
  <si>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</si>
  <si>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</si>
  <si>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</si>
  <si>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</si>
  <si>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</si>
  <si>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</si>
  <si>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</si>
  <si>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</si>
  <si>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</si>
  <si>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</si>
  <si>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</si>
  <si>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</si>
  <si>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</si>
  <si>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</si>
  <si>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</si>
  <si>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</si>
  <si>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</si>
  <si>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</si>
  <si>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</si>
  <si>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</si>
  <si>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</si>
  <si>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</si>
  <si>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</si>
  <si>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</si>
  <si>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</si>
  <si>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</si>
  <si>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</si>
  <si>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</si>
  <si>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</si>
  <si>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</si>
  <si>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</si>
  <si>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</si>
  <si>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</si>
  <si>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</si>
  <si>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</si>
  <si>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</si>
  <si>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</si>
  <si>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</si>
  <si>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</si>
  <si>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</si>
  <si>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</si>
  <si>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</si>
  <si>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</si>
  <si>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</si>
  <si>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</si>
  <si>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</si>
  <si>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</si>
  <si>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</si>
  <si>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</si>
  <si>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</si>
  <si>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</si>
  <si>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</si>
  <si>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</si>
  <si>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</si>
  <si>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</si>
  <si>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</si>
  <si>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</si>
  <si>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</si>
  <si>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</si>
  <si>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</si>
  <si>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</si>
  <si>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</si>
  <si>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</si>
  <si>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</si>
  <si>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</si>
  <si>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</si>
  <si>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</si>
  <si>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</si>
  <si>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</si>
  <si>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</si>
  <si>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</si>
  <si>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</si>
  <si>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</si>
  <si>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</si>
  <si>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</si>
  <si>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</si>
  <si>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</si>
  <si>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</si>
  <si>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</si>
  <si>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</si>
  <si>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</si>
  <si>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</si>
  <si>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</si>
  <si>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</si>
  <si>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</si>
  <si>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</si>
  <si>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</si>
  <si>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</si>
  <si>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</si>
  <si>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</si>
  <si>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</si>
  <si>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44-201-01-001</t>
  </si>
  <si>
    <t>大分市福宗環境センター福宗清掃工場</t>
  </si>
  <si>
    <t>資源化物搬出量</t>
  </si>
  <si>
    <t>可燃ごみ, ごみ処理残渣, し尿処理残渣</t>
  </si>
  <si>
    <t>ストーカ式（可動）</t>
  </si>
  <si>
    <t>全連続運転</t>
  </si>
  <si>
    <t>場内温水, 発電（場内利用）</t>
  </si>
  <si>
    <t>セメント固化, 薬剤処理</t>
  </si>
  <si>
    <t>44-1-201-01-001</t>
  </si>
  <si>
    <t>44-201-01-002</t>
  </si>
  <si>
    <t>大分市佐野清掃センター清掃工場</t>
  </si>
  <si>
    <t>可燃ごみ, その他, し尿処理残渣</t>
  </si>
  <si>
    <t>ガス化溶融・改質</t>
  </si>
  <si>
    <t>シャフト式</t>
  </si>
  <si>
    <t>場内温水, 発電（場内利用）, 場外温水</t>
  </si>
  <si>
    <t>不明</t>
  </si>
  <si>
    <t>44-1-201-01-002</t>
  </si>
  <si>
    <t>44-203-01-001</t>
  </si>
  <si>
    <t>可燃ごみ, ごみ処理残渣</t>
  </si>
  <si>
    <t>流動床式</t>
  </si>
  <si>
    <t>准連続運転</t>
  </si>
  <si>
    <t>場内温水</t>
  </si>
  <si>
    <t>測定していない</t>
  </si>
  <si>
    <t>44-1-203-01-001</t>
  </si>
  <si>
    <t>44-204-01-001</t>
  </si>
  <si>
    <t>日田市清掃センター</t>
  </si>
  <si>
    <t>可燃ごみ, 粗大ごみ, ごみ処理残渣, し尿処理残渣</t>
  </si>
  <si>
    <t>測定なし</t>
  </si>
  <si>
    <t>セメント固化</t>
  </si>
  <si>
    <t>44-1-204-01-001</t>
  </si>
  <si>
    <t>44-205-01-001</t>
  </si>
  <si>
    <t>可燃ごみ, その他, ごみ処理残渣, し尿処理残渣</t>
  </si>
  <si>
    <t>場内温水, 場内蒸気, 発電（場内利用）</t>
  </si>
  <si>
    <t>薬剤処理</t>
  </si>
  <si>
    <t>44-1-205-01-002</t>
  </si>
  <si>
    <t>44-207-01-001</t>
  </si>
  <si>
    <t>保戸島焼却場</t>
  </si>
  <si>
    <t>バッチ運転</t>
  </si>
  <si>
    <t>受電していない</t>
  </si>
  <si>
    <t>44-1-207-01-001</t>
  </si>
  <si>
    <t>44-209-01-001</t>
  </si>
  <si>
    <t>44-1-209-01-001</t>
  </si>
  <si>
    <t>44-211-01-001</t>
  </si>
  <si>
    <t>宇佐市ごみ焼却センター</t>
  </si>
  <si>
    <t>44-1-211-01-001</t>
  </si>
  <si>
    <t>44-212-01-001</t>
  </si>
  <si>
    <t>44-1-212-01-001</t>
  </si>
  <si>
    <t>44-214-01-001</t>
  </si>
  <si>
    <t>場内温水, その他</t>
  </si>
  <si>
    <t>44-1-214-01-001</t>
  </si>
  <si>
    <t>44-322-01-001</t>
  </si>
  <si>
    <t>可燃ごみ, 不燃ごみ, 資源ごみ</t>
  </si>
  <si>
    <t>44-1-322-01-001</t>
  </si>
  <si>
    <t>44-836-01-001</t>
  </si>
  <si>
    <t>藤ヶ谷清掃センター　高効率ごみ発電施設</t>
  </si>
  <si>
    <t>発電（場内利用）, 発電（場外利用）</t>
  </si>
  <si>
    <t>44-2-003-01-001</t>
  </si>
  <si>
    <t>44-861-01-001</t>
  </si>
  <si>
    <t>44-2-002-01-001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</si>
</sst>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6EBD25CA-D369-4279-94D3-EB5B211A4C54}"/>
    <cellStyle name="標準" xfId="0" builtinId="0"/>
    <cellStyle name="標準 2" xfId="1" xr:uid="{761490D9-34FC-479B-B2AC-DAA9E3ACCC45}"/>
    <cellStyle name="標準 3" xfId="6" xr:uid="{CA825C18-3B1F-489A-A7D1-E6AE58ABA410}"/>
    <cellStyle name="標準 4" xfId="4" xr:uid="{A1CCEA57-34FC-49EC-B921-FDC28D8B05C6}"/>
    <cellStyle name="標準_①焼却施設" xfId="3" xr:uid="{34AC9244-2EDE-4D7D-BA99-52C255F596E0}"/>
    <cellStyle name="標準_H19集計結果（施設整備状況）２" xfId="2" xr:uid="{EC2316BC-D017-4A7E-9B06-B0372CC8E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077A-7683-468B-BF65-8CB81D91E39C}">
  <dimension ref="A1:CI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560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561</v>
      </c>
      <c r="B2" s="192" t="s">
        <v>562</v>
      </c>
      <c r="C2" s="126" t="s">
        <v>563</v>
      </c>
      <c r="D2" s="159" t="s">
        <v>564</v>
      </c>
      <c r="E2" s="159" t="s">
        <v>565</v>
      </c>
      <c r="F2" s="154" t="s">
        <v>566</v>
      </c>
      <c r="G2" s="188" t="s">
        <v>567</v>
      </c>
      <c r="H2" s="189"/>
      <c r="I2" s="189"/>
      <c r="J2" s="156" t="s">
        <v>568</v>
      </c>
      <c r="K2" s="167"/>
      <c r="L2" s="156" t="s">
        <v>569</v>
      </c>
      <c r="M2" s="167"/>
      <c r="N2" s="159" t="s">
        <v>570</v>
      </c>
      <c r="O2" s="159" t="s">
        <v>571</v>
      </c>
      <c r="P2" s="185" t="s">
        <v>572</v>
      </c>
      <c r="Q2" s="158" t="s">
        <v>573</v>
      </c>
      <c r="R2" s="159" t="s">
        <v>574</v>
      </c>
      <c r="S2" s="158" t="s">
        <v>575</v>
      </c>
      <c r="T2" s="126" t="s">
        <v>576</v>
      </c>
      <c r="U2" s="126"/>
      <c r="V2" s="126" t="s">
        <v>577</v>
      </c>
      <c r="W2" s="126"/>
      <c r="X2" s="156" t="s">
        <v>578</v>
      </c>
      <c r="Y2" s="166"/>
      <c r="Z2" s="166"/>
      <c r="AA2" s="167"/>
      <c r="AB2" s="171" t="s">
        <v>579</v>
      </c>
      <c r="AC2" s="172"/>
      <c r="AD2" s="172"/>
      <c r="AE2" s="172"/>
      <c r="AF2" s="172"/>
      <c r="AG2" s="173"/>
      <c r="AH2" s="177" t="s">
        <v>580</v>
      </c>
      <c r="AI2" s="178"/>
      <c r="AJ2" s="181" t="s">
        <v>581</v>
      </c>
      <c r="AK2" s="182"/>
      <c r="AL2" s="158" t="s">
        <v>582</v>
      </c>
      <c r="AM2" s="158" t="s">
        <v>583</v>
      </c>
      <c r="AN2" s="160" t="s">
        <v>584</v>
      </c>
      <c r="AO2" s="131" t="s">
        <v>585</v>
      </c>
      <c r="AP2" s="161" t="s">
        <v>586</v>
      </c>
      <c r="AQ2" s="162"/>
      <c r="AR2" s="162"/>
      <c r="AS2" s="162"/>
      <c r="AT2" s="162"/>
      <c r="AU2" s="162"/>
      <c r="AV2" s="139"/>
      <c r="AW2" s="131" t="s">
        <v>587</v>
      </c>
      <c r="AX2" s="161" t="s">
        <v>588</v>
      </c>
      <c r="AY2" s="162"/>
      <c r="AZ2" s="162"/>
      <c r="BA2" s="139"/>
      <c r="BB2" s="138" t="s">
        <v>589</v>
      </c>
      <c r="BC2" s="139"/>
      <c r="BD2" s="144" t="s">
        <v>590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465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591</v>
      </c>
      <c r="H4" s="152" t="s">
        <v>592</v>
      </c>
      <c r="I4" s="154" t="s">
        <v>593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594</v>
      </c>
      <c r="U4" s="126" t="s">
        <v>595</v>
      </c>
      <c r="V4" s="156" t="s">
        <v>594</v>
      </c>
      <c r="W4" s="126" t="s">
        <v>595</v>
      </c>
      <c r="X4" s="126" t="s">
        <v>578</v>
      </c>
      <c r="Y4" s="131" t="s">
        <v>596</v>
      </c>
      <c r="Z4" s="131" t="s">
        <v>597</v>
      </c>
      <c r="AA4" s="131" t="s">
        <v>598</v>
      </c>
      <c r="AB4" s="131" t="s">
        <v>599</v>
      </c>
      <c r="AC4" s="131" t="s">
        <v>600</v>
      </c>
      <c r="AD4" s="135" t="s">
        <v>601</v>
      </c>
      <c r="AE4" s="136"/>
      <c r="AF4" s="136"/>
      <c r="AG4" s="137"/>
      <c r="AH4" s="131" t="s">
        <v>602</v>
      </c>
      <c r="AI4" s="131" t="s">
        <v>603</v>
      </c>
      <c r="AJ4" s="126" t="s">
        <v>604</v>
      </c>
      <c r="AK4" s="126" t="s">
        <v>605</v>
      </c>
      <c r="AL4" s="158"/>
      <c r="AM4" s="159"/>
      <c r="AN4" s="160"/>
      <c r="AO4" s="132"/>
      <c r="AP4" s="130" t="s">
        <v>606</v>
      </c>
      <c r="AQ4" s="134" t="s">
        <v>607</v>
      </c>
      <c r="AR4" s="131" t="s">
        <v>608</v>
      </c>
      <c r="AS4" s="131" t="s">
        <v>609</v>
      </c>
      <c r="AT4" s="134" t="s">
        <v>610</v>
      </c>
      <c r="AU4" s="131" t="s">
        <v>611</v>
      </c>
      <c r="AV4" s="131" t="s">
        <v>612</v>
      </c>
      <c r="AW4" s="132"/>
      <c r="AX4" s="130" t="s">
        <v>606</v>
      </c>
      <c r="AY4" s="131" t="s">
        <v>613</v>
      </c>
      <c r="AZ4" s="131" t="s">
        <v>614</v>
      </c>
      <c r="BA4" s="131" t="s">
        <v>615</v>
      </c>
      <c r="BB4" s="131" t="s">
        <v>616</v>
      </c>
      <c r="BC4" s="131" t="s">
        <v>617</v>
      </c>
      <c r="BD4" s="128" t="s">
        <v>606</v>
      </c>
      <c r="BE4" s="129"/>
      <c r="BF4" s="123" t="s">
        <v>618</v>
      </c>
      <c r="BG4" s="124"/>
      <c r="BH4" s="125"/>
      <c r="BI4" s="123" t="s">
        <v>619</v>
      </c>
      <c r="BJ4" s="124"/>
      <c r="BK4" s="125"/>
      <c r="BL4" s="123" t="s">
        <v>620</v>
      </c>
      <c r="BM4" s="124"/>
      <c r="BN4" s="125"/>
      <c r="BO4" s="123" t="s">
        <v>621</v>
      </c>
      <c r="BP4" s="124"/>
      <c r="BQ4" s="125"/>
      <c r="BR4" s="123" t="s">
        <v>622</v>
      </c>
      <c r="BS4" s="124"/>
      <c r="BT4" s="125"/>
      <c r="BU4" s="123" t="s">
        <v>623</v>
      </c>
      <c r="BV4" s="124"/>
      <c r="BW4" s="125"/>
      <c r="BX4" s="123" t="s">
        <v>624</v>
      </c>
      <c r="BY4" s="124"/>
      <c r="BZ4" s="125"/>
      <c r="CA4" s="123" t="s">
        <v>625</v>
      </c>
      <c r="CB4" s="124"/>
      <c r="CC4" s="125"/>
      <c r="CD4" s="123" t="s">
        <v>612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626</v>
      </c>
      <c r="L5" s="127"/>
      <c r="M5" s="126" t="s">
        <v>626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627</v>
      </c>
      <c r="AE5" s="115" t="s">
        <v>628</v>
      </c>
      <c r="AF5" s="115" t="s">
        <v>629</v>
      </c>
      <c r="AG5" s="115" t="s">
        <v>630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631</v>
      </c>
      <c r="BE5" s="116" t="s">
        <v>632</v>
      </c>
      <c r="BF5" s="116" t="s">
        <v>633</v>
      </c>
      <c r="BG5" s="116" t="s">
        <v>631</v>
      </c>
      <c r="BH5" s="116" t="s">
        <v>632</v>
      </c>
      <c r="BI5" s="116" t="s">
        <v>633</v>
      </c>
      <c r="BJ5" s="116" t="s">
        <v>631</v>
      </c>
      <c r="BK5" s="116" t="s">
        <v>632</v>
      </c>
      <c r="BL5" s="116" t="s">
        <v>633</v>
      </c>
      <c r="BM5" s="116" t="s">
        <v>631</v>
      </c>
      <c r="BN5" s="116" t="s">
        <v>632</v>
      </c>
      <c r="BO5" s="116" t="s">
        <v>633</v>
      </c>
      <c r="BP5" s="116" t="s">
        <v>631</v>
      </c>
      <c r="BQ5" s="116" t="s">
        <v>632</v>
      </c>
      <c r="BR5" s="116" t="s">
        <v>633</v>
      </c>
      <c r="BS5" s="116" t="s">
        <v>631</v>
      </c>
      <c r="BT5" s="116" t="s">
        <v>632</v>
      </c>
      <c r="BU5" s="116" t="s">
        <v>633</v>
      </c>
      <c r="BV5" s="116" t="s">
        <v>631</v>
      </c>
      <c r="BW5" s="116" t="s">
        <v>632</v>
      </c>
      <c r="BX5" s="116" t="s">
        <v>633</v>
      </c>
      <c r="BY5" s="116" t="s">
        <v>631</v>
      </c>
      <c r="BZ5" s="116" t="s">
        <v>632</v>
      </c>
      <c r="CA5" s="116" t="s">
        <v>633</v>
      </c>
      <c r="CB5" s="116" t="s">
        <v>631</v>
      </c>
      <c r="CC5" s="116" t="s">
        <v>632</v>
      </c>
      <c r="CD5" s="116" t="s">
        <v>633</v>
      </c>
      <c r="CE5" s="116" t="s">
        <v>631</v>
      </c>
      <c r="CF5" s="116" t="s">
        <v>632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634</v>
      </c>
      <c r="G6" s="117" t="s">
        <v>634</v>
      </c>
      <c r="H6" s="118" t="s">
        <v>635</v>
      </c>
      <c r="I6" s="155"/>
      <c r="J6" s="127"/>
      <c r="K6" s="127"/>
      <c r="L6" s="127"/>
      <c r="M6" s="127"/>
      <c r="N6" s="126"/>
      <c r="O6" s="126"/>
      <c r="P6" s="119" t="s">
        <v>636</v>
      </c>
      <c r="Q6" s="126"/>
      <c r="R6" s="126"/>
      <c r="S6" s="185"/>
      <c r="T6" s="120" t="s">
        <v>637</v>
      </c>
      <c r="U6" s="119" t="s">
        <v>638</v>
      </c>
      <c r="V6" s="120" t="s">
        <v>637</v>
      </c>
      <c r="W6" s="119" t="s">
        <v>638</v>
      </c>
      <c r="X6" s="119" t="s">
        <v>639</v>
      </c>
      <c r="Y6" s="27" t="s">
        <v>640</v>
      </c>
      <c r="Z6" s="27" t="s">
        <v>641</v>
      </c>
      <c r="AA6" s="27" t="s">
        <v>641</v>
      </c>
      <c r="AB6" s="27" t="s">
        <v>642</v>
      </c>
      <c r="AC6" s="27" t="s">
        <v>643</v>
      </c>
      <c r="AD6" s="27" t="s">
        <v>644</v>
      </c>
      <c r="AE6" s="27" t="s">
        <v>645</v>
      </c>
      <c r="AF6" s="27" t="s">
        <v>646</v>
      </c>
      <c r="AG6" s="27" t="s">
        <v>647</v>
      </c>
      <c r="AH6" s="133"/>
      <c r="AI6" s="133"/>
      <c r="AJ6" s="127"/>
      <c r="AK6" s="127"/>
      <c r="AL6" s="185"/>
      <c r="AM6" s="126"/>
      <c r="AN6" s="131"/>
      <c r="AO6" s="27" t="s">
        <v>648</v>
      </c>
      <c r="AP6" s="113" t="s">
        <v>648</v>
      </c>
      <c r="AQ6" s="27" t="s">
        <v>648</v>
      </c>
      <c r="AR6" s="27" t="s">
        <v>648</v>
      </c>
      <c r="AS6" s="27" t="s">
        <v>648</v>
      </c>
      <c r="AT6" s="27" t="s">
        <v>648</v>
      </c>
      <c r="AU6" s="27" t="s">
        <v>648</v>
      </c>
      <c r="AV6" s="27" t="s">
        <v>648</v>
      </c>
      <c r="AW6" s="27" t="s">
        <v>649</v>
      </c>
      <c r="AX6" s="27" t="s">
        <v>648</v>
      </c>
      <c r="AY6" s="27" t="s">
        <v>648</v>
      </c>
      <c r="AZ6" s="27" t="s">
        <v>648</v>
      </c>
      <c r="BA6" s="27" t="s">
        <v>648</v>
      </c>
      <c r="BB6" s="27" t="s">
        <v>650</v>
      </c>
      <c r="BC6" s="27" t="s">
        <v>650</v>
      </c>
      <c r="BD6" s="8" t="s">
        <v>634</v>
      </c>
      <c r="BE6" s="121" t="s">
        <v>651</v>
      </c>
      <c r="BF6" s="122"/>
      <c r="BG6" s="8" t="s">
        <v>634</v>
      </c>
      <c r="BH6" s="121" t="s">
        <v>651</v>
      </c>
      <c r="BI6" s="122"/>
      <c r="BJ6" s="8" t="s">
        <v>634</v>
      </c>
      <c r="BK6" s="121" t="s">
        <v>651</v>
      </c>
      <c r="BL6" s="122"/>
      <c r="BM6" s="8" t="s">
        <v>634</v>
      </c>
      <c r="BN6" s="121" t="s">
        <v>651</v>
      </c>
      <c r="BO6" s="122"/>
      <c r="BP6" s="8" t="s">
        <v>634</v>
      </c>
      <c r="BQ6" s="121" t="s">
        <v>651</v>
      </c>
      <c r="BR6" s="122"/>
      <c r="BS6" s="8" t="s">
        <v>634</v>
      </c>
      <c r="BT6" s="121" t="s">
        <v>651</v>
      </c>
      <c r="BU6" s="122"/>
      <c r="BV6" s="8" t="s">
        <v>634</v>
      </c>
      <c r="BW6" s="121" t="s">
        <v>651</v>
      </c>
      <c r="BX6" s="122"/>
      <c r="BY6" s="8" t="s">
        <v>634</v>
      </c>
      <c r="BZ6" s="121" t="s">
        <v>651</v>
      </c>
      <c r="CA6" s="122"/>
      <c r="CB6" s="8" t="s">
        <v>634</v>
      </c>
      <c r="CC6" s="121" t="s">
        <v>651</v>
      </c>
      <c r="CD6" s="122"/>
      <c r="CE6" s="8" t="s">
        <v>634</v>
      </c>
      <c r="CF6" s="121" t="s">
        <v>651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33</v>
      </c>
      <c r="C7" s="16" t="s">
        <v>652</v>
      </c>
      <c r="D7" s="16" t="s">
        <v>35</v>
      </c>
      <c r="E7" s="30" t="s">
        <v>653</v>
      </c>
      <c r="F7" s="16">
        <v>91898</v>
      </c>
      <c r="G7" s="16">
        <v>2182</v>
      </c>
      <c r="H7" s="16"/>
      <c r="I7" s="16" t="s">
        <v>654</v>
      </c>
      <c r="J7" s="30" t="s">
        <v>655</v>
      </c>
      <c r="K7" s="30"/>
      <c r="L7" s="16" t="s">
        <v>143</v>
      </c>
      <c r="M7" s="16"/>
      <c r="N7" s="16" t="s">
        <v>656</v>
      </c>
      <c r="O7" s="16" t="s">
        <v>657</v>
      </c>
      <c r="P7" s="16">
        <v>438</v>
      </c>
      <c r="Q7" s="16">
        <v>3</v>
      </c>
      <c r="R7" s="16">
        <v>1997</v>
      </c>
      <c r="S7" s="30" t="s">
        <v>658</v>
      </c>
      <c r="T7" s="16">
        <v>10941</v>
      </c>
      <c r="U7" s="16">
        <v>0</v>
      </c>
      <c r="V7" s="16">
        <v>11643</v>
      </c>
      <c r="W7" s="16">
        <v>0</v>
      </c>
      <c r="X7" s="16">
        <v>6000</v>
      </c>
      <c r="Y7" s="16">
        <v>18.899999999999999</v>
      </c>
      <c r="Z7" s="16">
        <v>31632</v>
      </c>
      <c r="AA7" s="16">
        <v>0</v>
      </c>
      <c r="AB7" s="16">
        <v>20017</v>
      </c>
      <c r="AC7" s="16">
        <v>175347282</v>
      </c>
      <c r="AD7" s="16"/>
      <c r="AE7" s="16">
        <v>12.8</v>
      </c>
      <c r="AF7" s="16">
        <v>11.4</v>
      </c>
      <c r="AG7" s="16">
        <v>4.9000000000000004</v>
      </c>
      <c r="AH7" s="16" t="s">
        <v>41</v>
      </c>
      <c r="AI7" s="16" t="s">
        <v>41</v>
      </c>
      <c r="AJ7" s="16" t="s">
        <v>78</v>
      </c>
      <c r="AK7" s="16" t="s">
        <v>659</v>
      </c>
      <c r="AL7" s="16" t="s">
        <v>40</v>
      </c>
      <c r="AM7" s="16"/>
      <c r="AN7" s="16" t="s">
        <v>244</v>
      </c>
      <c r="AO7" s="16"/>
      <c r="AP7" s="16">
        <f t="shared" ref="AP7:AP19" si="0">IF(AQ7&amp;AR7&amp;AS7&amp;AT7&amp;AU7&amp;AV7 ="","",SUM(AQ7:AV7))</f>
        <v>100</v>
      </c>
      <c r="AQ7" s="16">
        <v>48</v>
      </c>
      <c r="AR7" s="16">
        <v>30</v>
      </c>
      <c r="AS7" s="16">
        <v>11.5</v>
      </c>
      <c r="AT7" s="16">
        <v>5.5</v>
      </c>
      <c r="AU7" s="16">
        <v>2.5</v>
      </c>
      <c r="AV7" s="16">
        <v>2.5</v>
      </c>
      <c r="AW7" s="16">
        <v>237</v>
      </c>
      <c r="AX7" s="16">
        <f t="shared" ref="AX7:AX19" si="1">IF(AY7&amp;AZ7&amp;BA7 ="","",SUM(AY7:BA7))</f>
        <v>100</v>
      </c>
      <c r="AY7" s="16">
        <v>47.9</v>
      </c>
      <c r="AZ7" s="16">
        <v>47.2</v>
      </c>
      <c r="BA7" s="16">
        <v>4.9000000000000004</v>
      </c>
      <c r="BB7" s="16">
        <v>7694</v>
      </c>
      <c r="BC7" s="16">
        <v>10146</v>
      </c>
      <c r="BD7" s="14" t="str">
        <f t="shared" ref="BD7:BE1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501</v>
      </c>
      <c r="CH7" s="51" t="s">
        <v>42</v>
      </c>
      <c r="CI7" s="51" t="s">
        <v>660</v>
      </c>
    </row>
    <row r="8" spans="1:87" s="52" customFormat="1" ht="30" customHeight="1">
      <c r="A8" s="16" t="s">
        <v>32</v>
      </c>
      <c r="B8" s="50" t="s">
        <v>33</v>
      </c>
      <c r="C8" s="16" t="s">
        <v>661</v>
      </c>
      <c r="D8" s="16" t="s">
        <v>35</v>
      </c>
      <c r="E8" s="30" t="s">
        <v>662</v>
      </c>
      <c r="F8" s="16">
        <v>79439</v>
      </c>
      <c r="G8" s="16">
        <v>10389</v>
      </c>
      <c r="H8" s="16"/>
      <c r="I8" s="16" t="s">
        <v>654</v>
      </c>
      <c r="J8" s="30" t="s">
        <v>663</v>
      </c>
      <c r="K8" s="30"/>
      <c r="L8" s="16" t="s">
        <v>664</v>
      </c>
      <c r="M8" s="16"/>
      <c r="N8" s="16" t="s">
        <v>665</v>
      </c>
      <c r="O8" s="16" t="s">
        <v>657</v>
      </c>
      <c r="P8" s="16">
        <v>387</v>
      </c>
      <c r="Q8" s="16">
        <v>3</v>
      </c>
      <c r="R8" s="16">
        <v>2003</v>
      </c>
      <c r="S8" s="30" t="s">
        <v>666</v>
      </c>
      <c r="T8" s="16">
        <v>21920640</v>
      </c>
      <c r="U8" s="16">
        <v>26470320</v>
      </c>
      <c r="V8" s="16">
        <v>9554000</v>
      </c>
      <c r="W8" s="16" t="s">
        <v>667</v>
      </c>
      <c r="X8" s="16">
        <v>9500</v>
      </c>
      <c r="Y8" s="16">
        <v>17.5</v>
      </c>
      <c r="Z8" s="16">
        <v>31657</v>
      </c>
      <c r="AA8" s="16"/>
      <c r="AB8" s="16">
        <v>6566</v>
      </c>
      <c r="AC8" s="16">
        <v>72341982</v>
      </c>
      <c r="AD8" s="16">
        <v>18.7</v>
      </c>
      <c r="AE8" s="16"/>
      <c r="AF8" s="16"/>
      <c r="AG8" s="16"/>
      <c r="AH8" s="16" t="s">
        <v>41</v>
      </c>
      <c r="AI8" s="16" t="s">
        <v>41</v>
      </c>
      <c r="AJ8" s="16" t="s">
        <v>244</v>
      </c>
      <c r="AK8" s="16" t="s">
        <v>78</v>
      </c>
      <c r="AL8" s="16" t="s">
        <v>40</v>
      </c>
      <c r="AM8" s="16"/>
      <c r="AN8" s="16" t="s">
        <v>244</v>
      </c>
      <c r="AO8" s="16"/>
      <c r="AP8" s="16">
        <f t="shared" si="0"/>
        <v>99.999999999999986</v>
      </c>
      <c r="AQ8" s="16">
        <v>48.7</v>
      </c>
      <c r="AR8" s="16">
        <v>27.4</v>
      </c>
      <c r="AS8" s="16">
        <v>14.1</v>
      </c>
      <c r="AT8" s="16">
        <v>5.5</v>
      </c>
      <c r="AU8" s="16">
        <v>2</v>
      </c>
      <c r="AV8" s="16">
        <v>2.2999999999999998</v>
      </c>
      <c r="AW8" s="16">
        <v>237.3</v>
      </c>
      <c r="AX8" s="16">
        <f t="shared" si="1"/>
        <v>100</v>
      </c>
      <c r="AY8" s="16">
        <v>46.3</v>
      </c>
      <c r="AZ8" s="16">
        <v>48.7</v>
      </c>
      <c r="BA8" s="16">
        <v>5</v>
      </c>
      <c r="BB8" s="16">
        <v>7109</v>
      </c>
      <c r="BC8" s="16">
        <v>8181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501</v>
      </c>
      <c r="CH8" s="51" t="s">
        <v>42</v>
      </c>
      <c r="CI8" s="51" t="s">
        <v>668</v>
      </c>
    </row>
    <row r="9" spans="1:87" s="52" customFormat="1" ht="30" customHeight="1">
      <c r="A9" s="16" t="s">
        <v>32</v>
      </c>
      <c r="B9" s="50" t="s">
        <v>114</v>
      </c>
      <c r="C9" s="16" t="s">
        <v>669</v>
      </c>
      <c r="D9" s="16" t="s">
        <v>116</v>
      </c>
      <c r="E9" s="30" t="s">
        <v>346</v>
      </c>
      <c r="F9" s="16">
        <v>27946</v>
      </c>
      <c r="G9" s="16">
        <v>2010</v>
      </c>
      <c r="H9" s="16"/>
      <c r="I9" s="16" t="s">
        <v>654</v>
      </c>
      <c r="J9" s="30" t="s">
        <v>670</v>
      </c>
      <c r="K9" s="30"/>
      <c r="L9" s="16" t="s">
        <v>143</v>
      </c>
      <c r="M9" s="16"/>
      <c r="N9" s="16" t="s">
        <v>671</v>
      </c>
      <c r="O9" s="16" t="s">
        <v>672</v>
      </c>
      <c r="P9" s="16">
        <v>100</v>
      </c>
      <c r="Q9" s="16">
        <v>2</v>
      </c>
      <c r="R9" s="16">
        <v>1999</v>
      </c>
      <c r="S9" s="30" t="s">
        <v>673</v>
      </c>
      <c r="T9" s="16">
        <v>90829</v>
      </c>
      <c r="U9" s="16"/>
      <c r="V9" s="16" t="s">
        <v>674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 t="s">
        <v>53</v>
      </c>
      <c r="AI9" s="16"/>
      <c r="AJ9" s="16" t="s">
        <v>244</v>
      </c>
      <c r="AK9" s="16" t="s">
        <v>659</v>
      </c>
      <c r="AL9" s="16" t="s">
        <v>40</v>
      </c>
      <c r="AM9" s="16"/>
      <c r="AN9" s="16" t="s">
        <v>244</v>
      </c>
      <c r="AO9" s="16"/>
      <c r="AP9" s="16">
        <f t="shared" si="0"/>
        <v>100</v>
      </c>
      <c r="AQ9" s="16">
        <v>45.3</v>
      </c>
      <c r="AR9" s="16">
        <v>14.7</v>
      </c>
      <c r="AS9" s="16">
        <v>11.4</v>
      </c>
      <c r="AT9" s="16">
        <v>22.5</v>
      </c>
      <c r="AU9" s="16">
        <v>1.1000000000000001</v>
      </c>
      <c r="AV9" s="16">
        <v>5</v>
      </c>
      <c r="AW9" s="16">
        <v>235.5</v>
      </c>
      <c r="AX9" s="16">
        <f t="shared" si="1"/>
        <v>100.00000000000001</v>
      </c>
      <c r="AY9" s="16">
        <v>55.7</v>
      </c>
      <c r="AZ9" s="16">
        <v>40.6</v>
      </c>
      <c r="BA9" s="16">
        <v>3.7</v>
      </c>
      <c r="BB9" s="16">
        <v>6240</v>
      </c>
      <c r="BC9" s="16">
        <v>6240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501</v>
      </c>
      <c r="CH9" s="51" t="s">
        <v>42</v>
      </c>
      <c r="CI9" s="51" t="s">
        <v>675</v>
      </c>
    </row>
    <row r="10" spans="1:87" s="52" customFormat="1" ht="30" customHeight="1">
      <c r="A10" s="16" t="s">
        <v>32</v>
      </c>
      <c r="B10" s="50" t="s">
        <v>50</v>
      </c>
      <c r="C10" s="16" t="s">
        <v>676</v>
      </c>
      <c r="D10" s="16" t="s">
        <v>51</v>
      </c>
      <c r="E10" s="30" t="s">
        <v>677</v>
      </c>
      <c r="F10" s="16">
        <v>17461</v>
      </c>
      <c r="G10" s="16">
        <v>27</v>
      </c>
      <c r="H10" s="16"/>
      <c r="I10" s="16" t="s">
        <v>654</v>
      </c>
      <c r="J10" s="30" t="s">
        <v>678</v>
      </c>
      <c r="K10" s="30"/>
      <c r="L10" s="16" t="s">
        <v>143</v>
      </c>
      <c r="M10" s="16"/>
      <c r="N10" s="16" t="s">
        <v>671</v>
      </c>
      <c r="O10" s="16" t="s">
        <v>672</v>
      </c>
      <c r="P10" s="16">
        <v>90</v>
      </c>
      <c r="Q10" s="16">
        <v>2</v>
      </c>
      <c r="R10" s="16">
        <v>1990</v>
      </c>
      <c r="S10" s="30" t="s">
        <v>673</v>
      </c>
      <c r="T10" s="16">
        <v>1881600</v>
      </c>
      <c r="U10" s="16"/>
      <c r="V10" s="16" t="s">
        <v>679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53</v>
      </c>
      <c r="AI10" s="16"/>
      <c r="AJ10" s="16" t="s">
        <v>244</v>
      </c>
      <c r="AK10" s="16" t="s">
        <v>680</v>
      </c>
      <c r="AL10" s="16" t="s">
        <v>52</v>
      </c>
      <c r="AM10" s="16"/>
      <c r="AN10" s="16" t="s">
        <v>244</v>
      </c>
      <c r="AO10" s="16"/>
      <c r="AP10" s="16">
        <f t="shared" si="0"/>
        <v>100.00000000000001</v>
      </c>
      <c r="AQ10" s="16">
        <v>49.6</v>
      </c>
      <c r="AR10" s="16">
        <v>34.200000000000003</v>
      </c>
      <c r="AS10" s="16">
        <v>6.6</v>
      </c>
      <c r="AT10" s="16">
        <v>6.4</v>
      </c>
      <c r="AU10" s="16">
        <v>0.9</v>
      </c>
      <c r="AV10" s="16">
        <v>2.2999999999999998</v>
      </c>
      <c r="AW10" s="16">
        <v>144.69999999999999</v>
      </c>
      <c r="AX10" s="16">
        <f t="shared" si="1"/>
        <v>100</v>
      </c>
      <c r="AY10" s="16">
        <v>36.799999999999997</v>
      </c>
      <c r="AZ10" s="16">
        <v>59.1</v>
      </c>
      <c r="BA10" s="16">
        <v>4.0999999999999996</v>
      </c>
      <c r="BB10" s="16">
        <v>10207</v>
      </c>
      <c r="BC10" s="16">
        <v>11133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501</v>
      </c>
      <c r="CH10" s="51" t="s">
        <v>42</v>
      </c>
      <c r="CI10" s="51" t="s">
        <v>681</v>
      </c>
    </row>
    <row r="11" spans="1:87" s="52" customFormat="1" ht="30" customHeight="1">
      <c r="A11" s="16" t="s">
        <v>32</v>
      </c>
      <c r="B11" s="50" t="s">
        <v>126</v>
      </c>
      <c r="C11" s="16" t="s">
        <v>682</v>
      </c>
      <c r="D11" s="16" t="s">
        <v>128</v>
      </c>
      <c r="E11" s="30" t="s">
        <v>351</v>
      </c>
      <c r="F11" s="16">
        <v>28745</v>
      </c>
      <c r="G11" s="16">
        <v>3802</v>
      </c>
      <c r="H11" s="16"/>
      <c r="I11" s="16" t="s">
        <v>654</v>
      </c>
      <c r="J11" s="30" t="s">
        <v>683</v>
      </c>
      <c r="K11" s="30"/>
      <c r="L11" s="16" t="s">
        <v>664</v>
      </c>
      <c r="M11" s="16"/>
      <c r="N11" s="16" t="s">
        <v>665</v>
      </c>
      <c r="O11" s="16" t="s">
        <v>657</v>
      </c>
      <c r="P11" s="16">
        <v>110</v>
      </c>
      <c r="Q11" s="16">
        <v>2</v>
      </c>
      <c r="R11" s="16">
        <v>2003</v>
      </c>
      <c r="S11" s="30" t="s">
        <v>684</v>
      </c>
      <c r="T11" s="16">
        <v>47940480</v>
      </c>
      <c r="U11" s="16"/>
      <c r="V11" s="16">
        <v>88005587</v>
      </c>
      <c r="W11" s="16"/>
      <c r="X11" s="16">
        <v>1600</v>
      </c>
      <c r="Y11" s="16">
        <v>14.2</v>
      </c>
      <c r="Z11" s="16">
        <v>9440</v>
      </c>
      <c r="AA11" s="16">
        <v>0</v>
      </c>
      <c r="AB11" s="16"/>
      <c r="AC11" s="16"/>
      <c r="AD11" s="16"/>
      <c r="AE11" s="16"/>
      <c r="AF11" s="16"/>
      <c r="AG11" s="16"/>
      <c r="AH11" s="16"/>
      <c r="AI11" s="16"/>
      <c r="AJ11" s="16" t="s">
        <v>244</v>
      </c>
      <c r="AK11" s="16" t="s">
        <v>685</v>
      </c>
      <c r="AL11" s="16" t="s">
        <v>40</v>
      </c>
      <c r="AM11" s="16"/>
      <c r="AN11" s="16" t="s">
        <v>244</v>
      </c>
      <c r="AO11" s="16"/>
      <c r="AP11" s="16">
        <f t="shared" si="0"/>
        <v>99.999999999999986</v>
      </c>
      <c r="AQ11" s="16">
        <v>48.5</v>
      </c>
      <c r="AR11" s="16">
        <v>27.3</v>
      </c>
      <c r="AS11" s="16">
        <v>7.3</v>
      </c>
      <c r="AT11" s="16">
        <v>6.5</v>
      </c>
      <c r="AU11" s="16">
        <v>8.3000000000000007</v>
      </c>
      <c r="AV11" s="16">
        <v>2.1</v>
      </c>
      <c r="AW11" s="16">
        <v>170.8</v>
      </c>
      <c r="AX11" s="16">
        <f t="shared" si="1"/>
        <v>100</v>
      </c>
      <c r="AY11" s="16">
        <v>37.5</v>
      </c>
      <c r="AZ11" s="16">
        <v>49.4</v>
      </c>
      <c r="BA11" s="16">
        <v>13.1</v>
      </c>
      <c r="BB11" s="16">
        <v>8350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501</v>
      </c>
      <c r="CH11" s="51" t="s">
        <v>42</v>
      </c>
      <c r="CI11" s="51" t="s">
        <v>686</v>
      </c>
    </row>
    <row r="12" spans="1:87" s="52" customFormat="1" ht="30" customHeight="1">
      <c r="A12" s="16" t="s">
        <v>32</v>
      </c>
      <c r="B12" s="50" t="s">
        <v>138</v>
      </c>
      <c r="C12" s="16" t="s">
        <v>687</v>
      </c>
      <c r="D12" s="16" t="s">
        <v>140</v>
      </c>
      <c r="E12" s="30" t="s">
        <v>688</v>
      </c>
      <c r="F12" s="16">
        <v>0</v>
      </c>
      <c r="G12" s="16">
        <v>0</v>
      </c>
      <c r="H12" s="16">
        <v>0</v>
      </c>
      <c r="I12" s="16"/>
      <c r="J12" s="30" t="s">
        <v>398</v>
      </c>
      <c r="K12" s="30"/>
      <c r="L12" s="16" t="s">
        <v>143</v>
      </c>
      <c r="M12" s="16"/>
      <c r="N12" s="16" t="s">
        <v>656</v>
      </c>
      <c r="O12" s="16" t="s">
        <v>689</v>
      </c>
      <c r="P12" s="16">
        <v>3</v>
      </c>
      <c r="Q12" s="16">
        <v>2</v>
      </c>
      <c r="R12" s="16">
        <v>1984</v>
      </c>
      <c r="S12" s="30" t="s">
        <v>244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 t="s">
        <v>690</v>
      </c>
      <c r="AI12" s="16"/>
      <c r="AJ12" s="16" t="s">
        <v>244</v>
      </c>
      <c r="AK12" s="16" t="s">
        <v>244</v>
      </c>
      <c r="AL12" s="16" t="s">
        <v>102</v>
      </c>
      <c r="AM12" s="16" t="s">
        <v>159</v>
      </c>
      <c r="AN12" s="16" t="s">
        <v>244</v>
      </c>
      <c r="AO12" s="16"/>
      <c r="AP12" s="16">
        <f t="shared" si="0"/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f t="shared" si="1"/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501</v>
      </c>
      <c r="CH12" s="51" t="s">
        <v>42</v>
      </c>
      <c r="CI12" s="51" t="s">
        <v>691</v>
      </c>
    </row>
    <row r="13" spans="1:87" s="52" customFormat="1" ht="30" customHeight="1">
      <c r="A13" s="16" t="s">
        <v>32</v>
      </c>
      <c r="B13" s="50" t="s">
        <v>152</v>
      </c>
      <c r="C13" s="16" t="s">
        <v>692</v>
      </c>
      <c r="D13" s="16" t="s">
        <v>154</v>
      </c>
      <c r="E13" s="30" t="s">
        <v>524</v>
      </c>
      <c r="F13" s="16">
        <v>6117</v>
      </c>
      <c r="G13" s="16">
        <v>0</v>
      </c>
      <c r="H13" s="16">
        <v>0</v>
      </c>
      <c r="I13" s="16"/>
      <c r="J13" s="30" t="s">
        <v>398</v>
      </c>
      <c r="K13" s="30"/>
      <c r="L13" s="16" t="s">
        <v>143</v>
      </c>
      <c r="M13" s="16"/>
      <c r="N13" s="16" t="s">
        <v>656</v>
      </c>
      <c r="O13" s="16" t="s">
        <v>689</v>
      </c>
      <c r="P13" s="16">
        <v>35</v>
      </c>
      <c r="Q13" s="16">
        <v>2</v>
      </c>
      <c r="R13" s="16">
        <v>1977</v>
      </c>
      <c r="S13" s="30" t="s">
        <v>244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103</v>
      </c>
      <c r="AI13" s="16"/>
      <c r="AJ13" s="16" t="s">
        <v>685</v>
      </c>
      <c r="AK13" s="16" t="s">
        <v>685</v>
      </c>
      <c r="AL13" s="16" t="s">
        <v>52</v>
      </c>
      <c r="AM13" s="16"/>
      <c r="AN13" s="16" t="s">
        <v>244</v>
      </c>
      <c r="AO13" s="16"/>
      <c r="AP13" s="16">
        <f t="shared" si="0"/>
        <v>100</v>
      </c>
      <c r="AQ13" s="16">
        <v>44.3</v>
      </c>
      <c r="AR13" s="16">
        <v>28.3</v>
      </c>
      <c r="AS13" s="16">
        <v>2.7</v>
      </c>
      <c r="AT13" s="16">
        <v>19.3</v>
      </c>
      <c r="AU13" s="16">
        <v>4.7</v>
      </c>
      <c r="AV13" s="16">
        <v>0.7</v>
      </c>
      <c r="AW13" s="16">
        <v>138</v>
      </c>
      <c r="AX13" s="16">
        <f t="shared" si="1"/>
        <v>100</v>
      </c>
      <c r="AY13" s="16">
        <v>40.5</v>
      </c>
      <c r="AZ13" s="16">
        <v>8.1999999999999993</v>
      </c>
      <c r="BA13" s="16">
        <v>51.3</v>
      </c>
      <c r="BB13" s="16">
        <v>8650</v>
      </c>
      <c r="BC13" s="16">
        <v>11175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501</v>
      </c>
      <c r="CH13" s="51" t="s">
        <v>42</v>
      </c>
      <c r="CI13" s="51" t="s">
        <v>693</v>
      </c>
    </row>
    <row r="14" spans="1:87" s="52" customFormat="1" ht="30" customHeight="1">
      <c r="A14" s="16" t="s">
        <v>32</v>
      </c>
      <c r="B14" s="50" t="s">
        <v>161</v>
      </c>
      <c r="C14" s="16" t="s">
        <v>694</v>
      </c>
      <c r="D14" s="16" t="s">
        <v>163</v>
      </c>
      <c r="E14" s="30" t="s">
        <v>695</v>
      </c>
      <c r="F14" s="16">
        <v>16705</v>
      </c>
      <c r="G14" s="16">
        <v>12</v>
      </c>
      <c r="H14" s="16"/>
      <c r="I14" s="16" t="s">
        <v>654</v>
      </c>
      <c r="J14" s="30" t="s">
        <v>655</v>
      </c>
      <c r="K14" s="30"/>
      <c r="L14" s="16" t="s">
        <v>143</v>
      </c>
      <c r="M14" s="16"/>
      <c r="N14" s="16" t="s">
        <v>656</v>
      </c>
      <c r="O14" s="16" t="s">
        <v>672</v>
      </c>
      <c r="P14" s="16">
        <v>90</v>
      </c>
      <c r="Q14" s="16">
        <v>2</v>
      </c>
      <c r="R14" s="16">
        <v>1982</v>
      </c>
      <c r="S14" s="30" t="s">
        <v>244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 t="s">
        <v>286</v>
      </c>
      <c r="AI14" s="16"/>
      <c r="AJ14" s="16" t="s">
        <v>244</v>
      </c>
      <c r="AK14" s="16" t="s">
        <v>685</v>
      </c>
      <c r="AL14" s="16" t="s">
        <v>40</v>
      </c>
      <c r="AM14" s="16"/>
      <c r="AN14" s="16" t="s">
        <v>244</v>
      </c>
      <c r="AO14" s="16"/>
      <c r="AP14" s="16">
        <f t="shared" si="0"/>
        <v>100.00000000000001</v>
      </c>
      <c r="AQ14" s="16">
        <v>57.2</v>
      </c>
      <c r="AR14" s="16">
        <v>26.1</v>
      </c>
      <c r="AS14" s="16">
        <v>3</v>
      </c>
      <c r="AT14" s="16">
        <v>12.4</v>
      </c>
      <c r="AU14" s="16">
        <v>1.1000000000000001</v>
      </c>
      <c r="AV14" s="16">
        <v>0.2</v>
      </c>
      <c r="AW14" s="16">
        <v>133</v>
      </c>
      <c r="AX14" s="16">
        <f t="shared" si="1"/>
        <v>100</v>
      </c>
      <c r="AY14" s="16">
        <v>38.5</v>
      </c>
      <c r="AZ14" s="16">
        <v>55.3</v>
      </c>
      <c r="BA14" s="16">
        <v>6.2</v>
      </c>
      <c r="BB14" s="16">
        <v>9425</v>
      </c>
      <c r="BC14" s="16">
        <v>13775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501</v>
      </c>
      <c r="CH14" s="51" t="s">
        <v>42</v>
      </c>
      <c r="CI14" s="51" t="s">
        <v>696</v>
      </c>
    </row>
    <row r="15" spans="1:87" s="52" customFormat="1" ht="30" customHeight="1">
      <c r="A15" s="16" t="s">
        <v>32</v>
      </c>
      <c r="B15" s="50" t="s">
        <v>166</v>
      </c>
      <c r="C15" s="16" t="s">
        <v>697</v>
      </c>
      <c r="D15" s="16" t="s">
        <v>168</v>
      </c>
      <c r="E15" s="30" t="s">
        <v>372</v>
      </c>
      <c r="F15" s="16">
        <v>10290</v>
      </c>
      <c r="G15" s="16">
        <v>1038</v>
      </c>
      <c r="H15" s="16"/>
      <c r="I15" s="16" t="s">
        <v>654</v>
      </c>
      <c r="J15" s="30" t="s">
        <v>670</v>
      </c>
      <c r="K15" s="30"/>
      <c r="L15" s="16" t="s">
        <v>143</v>
      </c>
      <c r="M15" s="16"/>
      <c r="N15" s="16" t="s">
        <v>671</v>
      </c>
      <c r="O15" s="16" t="s">
        <v>672</v>
      </c>
      <c r="P15" s="16">
        <v>50</v>
      </c>
      <c r="Q15" s="16">
        <v>2</v>
      </c>
      <c r="R15" s="16">
        <v>1998</v>
      </c>
      <c r="S15" s="30" t="s">
        <v>673</v>
      </c>
      <c r="T15" s="16">
        <v>25427</v>
      </c>
      <c r="U15" s="16"/>
      <c r="V15" s="16">
        <v>23634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685</v>
      </c>
      <c r="AK15" s="16" t="s">
        <v>685</v>
      </c>
      <c r="AL15" s="16" t="s">
        <v>102</v>
      </c>
      <c r="AM15" s="16"/>
      <c r="AN15" s="16" t="s">
        <v>337</v>
      </c>
      <c r="AO15" s="16">
        <v>97.6</v>
      </c>
      <c r="AP15" s="16">
        <f t="shared" si="0"/>
        <v>99.999999999999986</v>
      </c>
      <c r="AQ15" s="16">
        <v>47</v>
      </c>
      <c r="AR15" s="16">
        <v>34.4</v>
      </c>
      <c r="AS15" s="16">
        <v>11.1</v>
      </c>
      <c r="AT15" s="16">
        <v>2.6</v>
      </c>
      <c r="AU15" s="16">
        <v>1.6</v>
      </c>
      <c r="AV15" s="16">
        <v>3.3</v>
      </c>
      <c r="AW15" s="16">
        <v>233.5</v>
      </c>
      <c r="AX15" s="16">
        <f t="shared" si="1"/>
        <v>100</v>
      </c>
      <c r="AY15" s="16">
        <v>54.6</v>
      </c>
      <c r="AZ15" s="16">
        <v>41.1</v>
      </c>
      <c r="BA15" s="16">
        <v>4.3</v>
      </c>
      <c r="BB15" s="16">
        <v>6395</v>
      </c>
      <c r="BC15" s="16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501</v>
      </c>
      <c r="CH15" s="51" t="s">
        <v>42</v>
      </c>
      <c r="CI15" s="51" t="s">
        <v>698</v>
      </c>
    </row>
    <row r="16" spans="1:87" s="52" customFormat="1" ht="30" customHeight="1">
      <c r="A16" s="16" t="s">
        <v>32</v>
      </c>
      <c r="B16" s="50" t="s">
        <v>171</v>
      </c>
      <c r="C16" s="16" t="s">
        <v>699</v>
      </c>
      <c r="D16" s="16" t="s">
        <v>173</v>
      </c>
      <c r="E16" s="30" t="s">
        <v>382</v>
      </c>
      <c r="F16" s="16">
        <v>7811</v>
      </c>
      <c r="G16" s="16">
        <v>0</v>
      </c>
      <c r="H16" s="16">
        <v>0</v>
      </c>
      <c r="I16" s="16"/>
      <c r="J16" s="30" t="s">
        <v>670</v>
      </c>
      <c r="K16" s="30"/>
      <c r="L16" s="16" t="s">
        <v>143</v>
      </c>
      <c r="M16" s="16"/>
      <c r="N16" s="16" t="s">
        <v>656</v>
      </c>
      <c r="O16" s="16" t="s">
        <v>689</v>
      </c>
      <c r="P16" s="16">
        <v>31</v>
      </c>
      <c r="Q16" s="16">
        <v>2</v>
      </c>
      <c r="R16" s="16">
        <v>1999</v>
      </c>
      <c r="S16" s="30" t="s">
        <v>700</v>
      </c>
      <c r="T16" s="16">
        <v>420</v>
      </c>
      <c r="U16" s="16"/>
      <c r="V16" s="16" t="s">
        <v>667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321</v>
      </c>
      <c r="AI16" s="16"/>
      <c r="AJ16" s="16" t="s">
        <v>244</v>
      </c>
      <c r="AK16" s="16" t="s">
        <v>659</v>
      </c>
      <c r="AL16" s="16" t="s">
        <v>40</v>
      </c>
      <c r="AM16" s="16"/>
      <c r="AN16" s="16" t="s">
        <v>244</v>
      </c>
      <c r="AO16" s="16"/>
      <c r="AP16" s="16">
        <f t="shared" si="0"/>
        <v>100</v>
      </c>
      <c r="AQ16" s="16">
        <v>47.8</v>
      </c>
      <c r="AR16" s="16">
        <v>27.4</v>
      </c>
      <c r="AS16" s="16">
        <v>4.9000000000000004</v>
      </c>
      <c r="AT16" s="16">
        <v>17.5</v>
      </c>
      <c r="AU16" s="16">
        <v>1.7</v>
      </c>
      <c r="AV16" s="16">
        <v>0.7</v>
      </c>
      <c r="AW16" s="16">
        <v>190</v>
      </c>
      <c r="AX16" s="16">
        <f t="shared" si="1"/>
        <v>100</v>
      </c>
      <c r="AY16" s="16">
        <v>52.6</v>
      </c>
      <c r="AZ16" s="16">
        <v>41.1</v>
      </c>
      <c r="BA16" s="16">
        <v>6.3</v>
      </c>
      <c r="BB16" s="16">
        <v>6833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501</v>
      </c>
      <c r="CH16" s="51" t="s">
        <v>42</v>
      </c>
      <c r="CI16" s="51" t="s">
        <v>701</v>
      </c>
    </row>
    <row r="17" spans="1:87" s="52" customFormat="1" ht="30" customHeight="1">
      <c r="A17" s="16" t="s">
        <v>32</v>
      </c>
      <c r="B17" s="50" t="s">
        <v>176</v>
      </c>
      <c r="C17" s="16" t="s">
        <v>702</v>
      </c>
      <c r="D17" s="16" t="s">
        <v>178</v>
      </c>
      <c r="E17" s="30" t="s">
        <v>386</v>
      </c>
      <c r="F17" s="16">
        <v>639</v>
      </c>
      <c r="G17" s="16">
        <v>17</v>
      </c>
      <c r="H17" s="16"/>
      <c r="I17" s="16" t="s">
        <v>654</v>
      </c>
      <c r="J17" s="30" t="s">
        <v>703</v>
      </c>
      <c r="K17" s="30"/>
      <c r="L17" s="16" t="s">
        <v>143</v>
      </c>
      <c r="M17" s="16"/>
      <c r="N17" s="16" t="s">
        <v>656</v>
      </c>
      <c r="O17" s="16" t="s">
        <v>689</v>
      </c>
      <c r="P17" s="16">
        <v>5</v>
      </c>
      <c r="Q17" s="16">
        <v>1</v>
      </c>
      <c r="R17" s="16">
        <v>1997</v>
      </c>
      <c r="S17" s="30" t="s">
        <v>244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 t="s">
        <v>244</v>
      </c>
      <c r="AK17" s="16" t="s">
        <v>659</v>
      </c>
      <c r="AL17" s="16" t="s">
        <v>102</v>
      </c>
      <c r="AM17" s="16"/>
      <c r="AN17" s="16" t="s">
        <v>337</v>
      </c>
      <c r="AO17" s="16">
        <v>99.7</v>
      </c>
      <c r="AP17" s="16">
        <f t="shared" si="0"/>
        <v>99.999999999999986</v>
      </c>
      <c r="AQ17" s="16">
        <v>57.3</v>
      </c>
      <c r="AR17" s="16">
        <v>37.9</v>
      </c>
      <c r="AS17" s="16">
        <v>2</v>
      </c>
      <c r="AT17" s="16">
        <v>1.8</v>
      </c>
      <c r="AU17" s="16">
        <v>0</v>
      </c>
      <c r="AV17" s="16">
        <v>1</v>
      </c>
      <c r="AW17" s="16">
        <v>144</v>
      </c>
      <c r="AX17" s="16">
        <f t="shared" si="1"/>
        <v>99.999999999999986</v>
      </c>
      <c r="AY17" s="16">
        <v>32.799999999999997</v>
      </c>
      <c r="AZ17" s="16">
        <v>61.9</v>
      </c>
      <c r="BA17" s="16">
        <v>5.3</v>
      </c>
      <c r="BB17" s="16">
        <v>8427</v>
      </c>
      <c r="BC17" s="16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501</v>
      </c>
      <c r="CH17" s="51" t="s">
        <v>42</v>
      </c>
      <c r="CI17" s="51" t="s">
        <v>704</v>
      </c>
    </row>
    <row r="18" spans="1:87" s="52" customFormat="1" ht="30" customHeight="1">
      <c r="A18" s="16" t="s">
        <v>32</v>
      </c>
      <c r="B18" s="50" t="s">
        <v>323</v>
      </c>
      <c r="C18" s="16" t="s">
        <v>705</v>
      </c>
      <c r="D18" s="16" t="s">
        <v>325</v>
      </c>
      <c r="E18" s="30" t="s">
        <v>706</v>
      </c>
      <c r="F18" s="16">
        <v>61286.33</v>
      </c>
      <c r="G18" s="16">
        <v>0</v>
      </c>
      <c r="H18" s="16"/>
      <c r="I18" s="16"/>
      <c r="J18" s="30" t="s">
        <v>655</v>
      </c>
      <c r="K18" s="30"/>
      <c r="L18" s="16" t="s">
        <v>143</v>
      </c>
      <c r="M18" s="16"/>
      <c r="N18" s="16" t="s">
        <v>656</v>
      </c>
      <c r="O18" s="16" t="s">
        <v>657</v>
      </c>
      <c r="P18" s="16">
        <v>235</v>
      </c>
      <c r="Q18" s="16">
        <v>2</v>
      </c>
      <c r="R18" s="16">
        <v>2013</v>
      </c>
      <c r="S18" s="30" t="s">
        <v>707</v>
      </c>
      <c r="T18" s="16"/>
      <c r="U18" s="16"/>
      <c r="V18" s="16"/>
      <c r="W18" s="16"/>
      <c r="X18" s="16">
        <v>4000</v>
      </c>
      <c r="Y18" s="16">
        <v>18</v>
      </c>
      <c r="Z18" s="16">
        <v>27127</v>
      </c>
      <c r="AA18" s="16">
        <v>468</v>
      </c>
      <c r="AB18" s="16"/>
      <c r="AC18" s="16"/>
      <c r="AD18" s="16"/>
      <c r="AE18" s="16"/>
      <c r="AF18" s="16"/>
      <c r="AG18" s="16"/>
      <c r="AH18" s="16"/>
      <c r="AI18" s="16"/>
      <c r="AJ18" s="16" t="s">
        <v>244</v>
      </c>
      <c r="AK18" s="16" t="s">
        <v>685</v>
      </c>
      <c r="AL18" s="16" t="s">
        <v>40</v>
      </c>
      <c r="AM18" s="16"/>
      <c r="AN18" s="16" t="s">
        <v>244</v>
      </c>
      <c r="AO18" s="16"/>
      <c r="AP18" s="16">
        <f t="shared" si="0"/>
        <v>100</v>
      </c>
      <c r="AQ18" s="16">
        <v>47.8</v>
      </c>
      <c r="AR18" s="16">
        <v>27.2</v>
      </c>
      <c r="AS18" s="16">
        <v>14.8</v>
      </c>
      <c r="AT18" s="16">
        <v>6.7</v>
      </c>
      <c r="AU18" s="16">
        <v>1.1000000000000001</v>
      </c>
      <c r="AV18" s="16">
        <v>2.4</v>
      </c>
      <c r="AW18" s="16">
        <v>167.8</v>
      </c>
      <c r="AX18" s="16">
        <f t="shared" si="1"/>
        <v>100</v>
      </c>
      <c r="AY18" s="16">
        <v>46</v>
      </c>
      <c r="AZ18" s="16">
        <v>49.2</v>
      </c>
      <c r="BA18" s="16">
        <v>4.8</v>
      </c>
      <c r="BB18" s="16">
        <v>0</v>
      </c>
      <c r="BC18" s="16">
        <v>10200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501</v>
      </c>
      <c r="CH18" s="51" t="s">
        <v>42</v>
      </c>
      <c r="CI18" s="51" t="s">
        <v>708</v>
      </c>
    </row>
    <row r="19" spans="1:87" s="52" customFormat="1" ht="30" customHeight="1">
      <c r="A19" s="16" t="s">
        <v>32</v>
      </c>
      <c r="B19" s="50" t="s">
        <v>193</v>
      </c>
      <c r="C19" s="16" t="s">
        <v>709</v>
      </c>
      <c r="D19" s="16" t="s">
        <v>195</v>
      </c>
      <c r="E19" s="30" t="s">
        <v>332</v>
      </c>
      <c r="F19" s="16">
        <v>6866</v>
      </c>
      <c r="G19" s="16">
        <v>0</v>
      </c>
      <c r="H19" s="16">
        <v>0</v>
      </c>
      <c r="I19" s="16"/>
      <c r="J19" s="30" t="s">
        <v>670</v>
      </c>
      <c r="K19" s="30"/>
      <c r="L19" s="16" t="s">
        <v>143</v>
      </c>
      <c r="M19" s="16"/>
      <c r="N19" s="16" t="s">
        <v>656</v>
      </c>
      <c r="O19" s="16" t="s">
        <v>689</v>
      </c>
      <c r="P19" s="16">
        <v>28</v>
      </c>
      <c r="Q19" s="16">
        <v>2</v>
      </c>
      <c r="R19" s="16">
        <v>1998</v>
      </c>
      <c r="S19" s="30" t="s">
        <v>673</v>
      </c>
      <c r="T19" s="16">
        <v>294</v>
      </c>
      <c r="U19" s="16"/>
      <c r="V19" s="16">
        <v>294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41</v>
      </c>
      <c r="AI19" s="16"/>
      <c r="AJ19" s="16" t="s">
        <v>78</v>
      </c>
      <c r="AK19" s="16" t="s">
        <v>659</v>
      </c>
      <c r="AL19" s="16" t="s">
        <v>40</v>
      </c>
      <c r="AM19" s="16"/>
      <c r="AN19" s="16" t="s">
        <v>244</v>
      </c>
      <c r="AO19" s="16"/>
      <c r="AP19" s="16">
        <f t="shared" si="0"/>
        <v>100</v>
      </c>
      <c r="AQ19" s="16">
        <v>49.9</v>
      </c>
      <c r="AR19" s="16">
        <v>22.1</v>
      </c>
      <c r="AS19" s="16">
        <v>7.2</v>
      </c>
      <c r="AT19" s="16">
        <v>15.6</v>
      </c>
      <c r="AU19" s="16">
        <v>2.2999999999999998</v>
      </c>
      <c r="AV19" s="16">
        <v>2.9</v>
      </c>
      <c r="AW19" s="16">
        <v>267</v>
      </c>
      <c r="AX19" s="16">
        <f t="shared" si="1"/>
        <v>100</v>
      </c>
      <c r="AY19" s="16">
        <v>58.7</v>
      </c>
      <c r="AZ19" s="16">
        <v>37.4</v>
      </c>
      <c r="BA19" s="16">
        <v>3.9</v>
      </c>
      <c r="BB19" s="16">
        <v>0</v>
      </c>
      <c r="BC19" s="16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501</v>
      </c>
      <c r="CH19" s="51" t="s">
        <v>42</v>
      </c>
      <c r="CI19" s="51" t="s">
        <v>710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0" man="1"/>
    <brk id="39" min="1" max="20" man="1"/>
    <brk id="66" min="1" max="20" man="1"/>
    <brk id="78" min="1" max="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FDFF-3BB7-4713-89D4-BD2B2D86BC0A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32</v>
      </c>
      <c r="G7" s="14" t="s">
        <v>37</v>
      </c>
      <c r="H7" s="14">
        <v>995</v>
      </c>
      <c r="I7" s="14">
        <v>2007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6513</v>
      </c>
      <c r="L7" s="14" t="s">
        <v>38</v>
      </c>
      <c r="M7" s="14"/>
      <c r="N7" s="14">
        <v>339</v>
      </c>
      <c r="O7" s="14" t="s">
        <v>38</v>
      </c>
      <c r="P7" s="14"/>
      <c r="Q7" s="14">
        <v>469</v>
      </c>
      <c r="R7" s="14" t="s">
        <v>38</v>
      </c>
      <c r="S7" s="14"/>
      <c r="T7" s="14">
        <v>4714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 t="s">
        <v>38</v>
      </c>
      <c r="AH7" s="14"/>
      <c r="AI7" s="14">
        <v>991</v>
      </c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1DD0-2322-458E-8A21-22216F49CC7D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543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394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459</v>
      </c>
      <c r="H2" s="108"/>
      <c r="I2" s="161" t="s">
        <v>202</v>
      </c>
      <c r="J2" s="109"/>
      <c r="K2" s="194" t="s">
        <v>64</v>
      </c>
      <c r="L2" s="212" t="s">
        <v>544</v>
      </c>
      <c r="M2" s="194" t="s">
        <v>9</v>
      </c>
      <c r="N2" s="134" t="s">
        <v>12</v>
      </c>
      <c r="O2" s="138" t="s">
        <v>13</v>
      </c>
      <c r="P2" s="160" t="s">
        <v>211</v>
      </c>
      <c r="Q2" s="194" t="s">
        <v>212</v>
      </c>
      <c r="R2" s="142" t="s">
        <v>464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465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545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88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90</v>
      </c>
      <c r="G6" s="113" t="s">
        <v>90</v>
      </c>
      <c r="H6" s="132"/>
      <c r="I6" s="132"/>
      <c r="J6" s="194"/>
      <c r="K6" s="132"/>
      <c r="L6" s="27" t="s">
        <v>95</v>
      </c>
      <c r="M6" s="132"/>
      <c r="N6" s="132"/>
      <c r="O6" s="200"/>
      <c r="P6" s="194"/>
      <c r="Q6" s="27" t="s">
        <v>233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114</v>
      </c>
      <c r="C7" s="16" t="s">
        <v>546</v>
      </c>
      <c r="D7" s="16" t="s">
        <v>116</v>
      </c>
      <c r="E7" s="30" t="s">
        <v>346</v>
      </c>
      <c r="F7" s="16">
        <v>1824</v>
      </c>
      <c r="G7" s="16">
        <v>152</v>
      </c>
      <c r="H7" s="16" t="s">
        <v>542</v>
      </c>
      <c r="I7" s="30" t="s">
        <v>547</v>
      </c>
      <c r="J7" s="30"/>
      <c r="K7" s="16" t="s">
        <v>548</v>
      </c>
      <c r="L7" s="16">
        <v>20</v>
      </c>
      <c r="M7" s="16">
        <v>1999</v>
      </c>
      <c r="N7" s="16" t="s">
        <v>40</v>
      </c>
      <c r="O7" s="16"/>
      <c r="P7" s="16" t="s">
        <v>244</v>
      </c>
      <c r="Q7" s="16"/>
      <c r="R7" s="14"/>
      <c r="S7" s="14" t="str">
        <f t="shared" ref="S7:T1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501</v>
      </c>
      <c r="AX7" s="51" t="s">
        <v>42</v>
      </c>
      <c r="AY7" s="51" t="s">
        <v>549</v>
      </c>
    </row>
    <row r="8" spans="1:51" s="52" customFormat="1" ht="30" customHeight="1">
      <c r="A8" s="16" t="s">
        <v>32</v>
      </c>
      <c r="B8" s="50" t="s">
        <v>133</v>
      </c>
      <c r="C8" s="16" t="s">
        <v>550</v>
      </c>
      <c r="D8" s="16" t="s">
        <v>135</v>
      </c>
      <c r="E8" s="30" t="s">
        <v>355</v>
      </c>
      <c r="F8" s="16">
        <v>1266</v>
      </c>
      <c r="G8" s="16">
        <v>148</v>
      </c>
      <c r="H8" s="16" t="s">
        <v>542</v>
      </c>
      <c r="I8" s="30" t="s">
        <v>551</v>
      </c>
      <c r="J8" s="30"/>
      <c r="K8" s="16" t="s">
        <v>401</v>
      </c>
      <c r="L8" s="16">
        <v>15</v>
      </c>
      <c r="M8" s="16">
        <v>2004</v>
      </c>
      <c r="N8" s="16" t="s">
        <v>102</v>
      </c>
      <c r="O8" s="16"/>
      <c r="P8" s="16" t="s">
        <v>244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501</v>
      </c>
      <c r="AX8" s="51" t="s">
        <v>42</v>
      </c>
      <c r="AY8" s="51" t="s">
        <v>552</v>
      </c>
    </row>
    <row r="9" spans="1:51" s="52" customFormat="1" ht="30" customHeight="1">
      <c r="A9" s="16" t="s">
        <v>32</v>
      </c>
      <c r="B9" s="50" t="s">
        <v>166</v>
      </c>
      <c r="C9" s="16" t="s">
        <v>553</v>
      </c>
      <c r="D9" s="16" t="s">
        <v>168</v>
      </c>
      <c r="E9" s="30" t="s">
        <v>372</v>
      </c>
      <c r="F9" s="16">
        <v>1073</v>
      </c>
      <c r="G9" s="16">
        <v>265</v>
      </c>
      <c r="H9" s="16" t="s">
        <v>542</v>
      </c>
      <c r="I9" s="30" t="s">
        <v>554</v>
      </c>
      <c r="J9" s="30"/>
      <c r="K9" s="16" t="s">
        <v>548</v>
      </c>
      <c r="L9" s="16">
        <v>22</v>
      </c>
      <c r="M9" s="16">
        <v>1998</v>
      </c>
      <c r="N9" s="16" t="s">
        <v>102</v>
      </c>
      <c r="O9" s="16"/>
      <c r="P9" s="16" t="s">
        <v>244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501</v>
      </c>
      <c r="AX9" s="51" t="s">
        <v>42</v>
      </c>
      <c r="AY9" s="51" t="s">
        <v>555</v>
      </c>
    </row>
    <row r="10" spans="1:51" s="52" customFormat="1" ht="30" customHeight="1">
      <c r="A10" s="16" t="s">
        <v>32</v>
      </c>
      <c r="B10" s="50" t="s">
        <v>193</v>
      </c>
      <c r="C10" s="16" t="s">
        <v>556</v>
      </c>
      <c r="D10" s="16" t="s">
        <v>195</v>
      </c>
      <c r="E10" s="30" t="s">
        <v>332</v>
      </c>
      <c r="F10" s="16">
        <v>203</v>
      </c>
      <c r="G10" s="16">
        <v>116</v>
      </c>
      <c r="H10" s="16" t="s">
        <v>557</v>
      </c>
      <c r="I10" s="30" t="s">
        <v>558</v>
      </c>
      <c r="J10" s="30"/>
      <c r="K10" s="16" t="s">
        <v>548</v>
      </c>
      <c r="L10" s="16">
        <v>7</v>
      </c>
      <c r="M10" s="16">
        <v>1999</v>
      </c>
      <c r="N10" s="16" t="s">
        <v>40</v>
      </c>
      <c r="O10" s="16"/>
      <c r="P10" s="16" t="s">
        <v>244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501</v>
      </c>
      <c r="AX10" s="51" t="s">
        <v>42</v>
      </c>
      <c r="AY10" s="51" t="s">
        <v>559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6FF0-9AAC-47BE-930E-035AF8289072}">
  <dimension ref="A1:CA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458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394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459</v>
      </c>
      <c r="H2" s="263"/>
      <c r="I2" s="90"/>
      <c r="J2" s="256" t="s">
        <v>460</v>
      </c>
      <c r="K2" s="260"/>
      <c r="L2" s="256" t="s">
        <v>461</v>
      </c>
      <c r="M2" s="260"/>
      <c r="N2" s="131" t="s">
        <v>340</v>
      </c>
      <c r="O2" s="256" t="s">
        <v>202</v>
      </c>
      <c r="P2" s="40"/>
      <c r="Q2" s="207" t="s">
        <v>462</v>
      </c>
      <c r="R2" s="258"/>
      <c r="S2" s="258"/>
      <c r="T2" s="258"/>
      <c r="U2" s="258"/>
      <c r="V2" s="210"/>
      <c r="W2" s="251" t="s">
        <v>463</v>
      </c>
      <c r="X2" s="131" t="s">
        <v>9</v>
      </c>
      <c r="Y2" s="251" t="s">
        <v>12</v>
      </c>
      <c r="Z2" s="253" t="s">
        <v>13</v>
      </c>
      <c r="AA2" s="255" t="s">
        <v>211</v>
      </c>
      <c r="AB2" s="131" t="s">
        <v>212</v>
      </c>
      <c r="AC2" s="151" t="s">
        <v>464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465</v>
      </c>
      <c r="BH2" s="228" t="s">
        <v>466</v>
      </c>
      <c r="BI2" s="228" t="s">
        <v>467</v>
      </c>
      <c r="BJ2" s="230" t="s">
        <v>468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469</v>
      </c>
      <c r="BU2" s="220" t="s">
        <v>470</v>
      </c>
      <c r="BV2" s="236" t="s">
        <v>471</v>
      </c>
      <c r="BW2" s="237"/>
      <c r="BX2" s="220" t="s">
        <v>472</v>
      </c>
      <c r="BY2" s="220" t="s">
        <v>473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474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475</v>
      </c>
      <c r="BK4" s="241"/>
      <c r="BL4" s="241"/>
      <c r="BM4" s="241"/>
      <c r="BN4" s="241"/>
      <c r="BO4" s="241"/>
      <c r="BP4" s="241"/>
      <c r="BQ4" s="242"/>
      <c r="BR4" s="243" t="s">
        <v>476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88</v>
      </c>
      <c r="Q5" s="92" t="s">
        <v>477</v>
      </c>
      <c r="R5" s="92" t="s">
        <v>478</v>
      </c>
      <c r="S5" s="92" t="s">
        <v>479</v>
      </c>
      <c r="T5" s="92" t="s">
        <v>480</v>
      </c>
      <c r="U5" s="92" t="s">
        <v>481</v>
      </c>
      <c r="V5" s="92" t="s">
        <v>482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483</v>
      </c>
      <c r="BK5" s="95" t="s">
        <v>484</v>
      </c>
      <c r="BL5" s="95" t="s">
        <v>485</v>
      </c>
      <c r="BM5" s="95" t="s">
        <v>486</v>
      </c>
      <c r="BN5" s="94" t="s">
        <v>487</v>
      </c>
      <c r="BO5" s="96" t="s">
        <v>488</v>
      </c>
      <c r="BP5" s="95" t="s">
        <v>489</v>
      </c>
      <c r="BQ5" s="95" t="s">
        <v>24</v>
      </c>
      <c r="BR5" s="95" t="s">
        <v>490</v>
      </c>
      <c r="BS5" s="97" t="s">
        <v>24</v>
      </c>
      <c r="BT5" s="234"/>
      <c r="BU5" s="221"/>
      <c r="BV5" s="98"/>
      <c r="BW5" s="99" t="s">
        <v>491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90</v>
      </c>
      <c r="G6" s="100" t="s">
        <v>90</v>
      </c>
      <c r="H6" s="100" t="s">
        <v>48</v>
      </c>
      <c r="I6" s="222"/>
      <c r="J6" s="100" t="s">
        <v>90</v>
      </c>
      <c r="K6" s="100" t="s">
        <v>48</v>
      </c>
      <c r="L6" s="100" t="s">
        <v>90</v>
      </c>
      <c r="M6" s="100" t="s">
        <v>48</v>
      </c>
      <c r="N6" s="252"/>
      <c r="O6" s="222"/>
      <c r="P6" s="131"/>
      <c r="Q6" s="101" t="s">
        <v>492</v>
      </c>
      <c r="R6" s="101" t="s">
        <v>493</v>
      </c>
      <c r="S6" s="101" t="s">
        <v>493</v>
      </c>
      <c r="T6" s="101" t="s">
        <v>493</v>
      </c>
      <c r="U6" s="101" t="s">
        <v>493</v>
      </c>
      <c r="V6" s="88"/>
      <c r="W6" s="44" t="s">
        <v>95</v>
      </c>
      <c r="X6" s="222"/>
      <c r="Y6" s="222"/>
      <c r="Z6" s="254"/>
      <c r="AA6" s="131"/>
      <c r="AB6" s="44" t="s">
        <v>233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91</v>
      </c>
      <c r="BK6" s="105" t="s">
        <v>91</v>
      </c>
      <c r="BL6" s="105" t="s">
        <v>91</v>
      </c>
      <c r="BM6" s="105" t="s">
        <v>91</v>
      </c>
      <c r="BN6" s="105" t="s">
        <v>91</v>
      </c>
      <c r="BO6" s="105" t="s">
        <v>91</v>
      </c>
      <c r="BP6" s="105" t="s">
        <v>91</v>
      </c>
      <c r="BQ6" s="105" t="s">
        <v>91</v>
      </c>
      <c r="BR6" s="105" t="s">
        <v>91</v>
      </c>
      <c r="BS6" s="106" t="s">
        <v>91</v>
      </c>
      <c r="BT6" s="235"/>
      <c r="BU6" s="107" t="s">
        <v>494</v>
      </c>
      <c r="BV6" s="107" t="s">
        <v>494</v>
      </c>
      <c r="BW6" s="107" t="s">
        <v>495</v>
      </c>
      <c r="BX6" s="107" t="s">
        <v>496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33</v>
      </c>
      <c r="C7" s="16" t="s">
        <v>497</v>
      </c>
      <c r="D7" s="16" t="s">
        <v>35</v>
      </c>
      <c r="E7" s="30" t="s">
        <v>498</v>
      </c>
      <c r="F7" s="16">
        <v>15043</v>
      </c>
      <c r="G7" s="16">
        <v>8006</v>
      </c>
      <c r="H7" s="16"/>
      <c r="I7" s="16"/>
      <c r="J7" s="16">
        <v>8006</v>
      </c>
      <c r="K7" s="16"/>
      <c r="L7" s="16"/>
      <c r="M7" s="16"/>
      <c r="N7" s="30" t="s">
        <v>499</v>
      </c>
      <c r="O7" s="30" t="s">
        <v>500</v>
      </c>
      <c r="P7" s="30"/>
      <c r="Q7" s="30">
        <v>125</v>
      </c>
      <c r="R7" s="30">
        <v>41</v>
      </c>
      <c r="S7" s="30">
        <v>0</v>
      </c>
      <c r="T7" s="30">
        <v>0</v>
      </c>
      <c r="U7" s="30">
        <v>0</v>
      </c>
      <c r="V7" s="30"/>
      <c r="W7" s="16">
        <v>166</v>
      </c>
      <c r="X7" s="16">
        <v>2007</v>
      </c>
      <c r="Y7" s="16" t="s">
        <v>40</v>
      </c>
      <c r="Z7" s="16"/>
      <c r="AA7" s="16" t="s">
        <v>244</v>
      </c>
      <c r="AB7" s="16"/>
      <c r="AC7" s="14"/>
      <c r="AD7" s="14" t="str">
        <f t="shared" ref="AD7:AE18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501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502</v>
      </c>
    </row>
    <row r="8" spans="1:79" s="52" customFormat="1" ht="30" customHeight="1">
      <c r="A8" s="16" t="s">
        <v>32</v>
      </c>
      <c r="B8" s="50" t="s">
        <v>114</v>
      </c>
      <c r="C8" s="16" t="s">
        <v>503</v>
      </c>
      <c r="D8" s="16" t="s">
        <v>116</v>
      </c>
      <c r="E8" s="30" t="s">
        <v>346</v>
      </c>
      <c r="F8" s="16">
        <v>1971</v>
      </c>
      <c r="G8" s="16">
        <v>1037</v>
      </c>
      <c r="H8" s="16"/>
      <c r="I8" s="16"/>
      <c r="J8" s="16">
        <v>1037</v>
      </c>
      <c r="K8" s="16"/>
      <c r="L8" s="16">
        <v>0</v>
      </c>
      <c r="M8" s="16"/>
      <c r="N8" s="30" t="s">
        <v>499</v>
      </c>
      <c r="O8" s="30" t="s">
        <v>504</v>
      </c>
      <c r="P8" s="30"/>
      <c r="Q8" s="30">
        <v>0</v>
      </c>
      <c r="R8" s="30">
        <v>0</v>
      </c>
      <c r="S8" s="30">
        <v>0</v>
      </c>
      <c r="T8" s="30">
        <v>0</v>
      </c>
      <c r="U8" s="30">
        <v>20</v>
      </c>
      <c r="V8" s="30" t="s">
        <v>505</v>
      </c>
      <c r="W8" s="16">
        <v>20</v>
      </c>
      <c r="X8" s="16">
        <v>1999</v>
      </c>
      <c r="Y8" s="16" t="s">
        <v>40</v>
      </c>
      <c r="Z8" s="16"/>
      <c r="AA8" s="16" t="s">
        <v>244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501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506</v>
      </c>
    </row>
    <row r="9" spans="1:79" s="52" customFormat="1" ht="30" customHeight="1">
      <c r="A9" s="16" t="s">
        <v>32</v>
      </c>
      <c r="B9" s="50" t="s">
        <v>126</v>
      </c>
      <c r="C9" s="16" t="s">
        <v>507</v>
      </c>
      <c r="D9" s="16" t="s">
        <v>128</v>
      </c>
      <c r="E9" s="30" t="s">
        <v>351</v>
      </c>
      <c r="F9" s="16">
        <v>3587</v>
      </c>
      <c r="G9" s="16">
        <v>991</v>
      </c>
      <c r="H9" s="16"/>
      <c r="I9" s="16"/>
      <c r="J9" s="16">
        <v>991</v>
      </c>
      <c r="K9" s="16"/>
      <c r="L9" s="16"/>
      <c r="M9" s="16"/>
      <c r="N9" s="30" t="s">
        <v>499</v>
      </c>
      <c r="O9" s="30" t="s">
        <v>508</v>
      </c>
      <c r="P9" s="30"/>
      <c r="Q9" s="30">
        <v>17</v>
      </c>
      <c r="R9" s="30">
        <v>3</v>
      </c>
      <c r="S9" s="30">
        <v>0</v>
      </c>
      <c r="T9" s="30">
        <v>0</v>
      </c>
      <c r="U9" s="30">
        <v>13</v>
      </c>
      <c r="V9" s="30" t="s">
        <v>401</v>
      </c>
      <c r="W9" s="16">
        <v>33</v>
      </c>
      <c r="X9" s="16">
        <v>2003</v>
      </c>
      <c r="Y9" s="16" t="s">
        <v>40</v>
      </c>
      <c r="Z9" s="16"/>
      <c r="AA9" s="16" t="s">
        <v>337</v>
      </c>
      <c r="AB9" s="16">
        <v>99</v>
      </c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501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509</v>
      </c>
    </row>
    <row r="10" spans="1:79" s="52" customFormat="1" ht="30" customHeight="1">
      <c r="A10" s="16" t="s">
        <v>32</v>
      </c>
      <c r="B10" s="50" t="s">
        <v>133</v>
      </c>
      <c r="C10" s="16" t="s">
        <v>510</v>
      </c>
      <c r="D10" s="16" t="s">
        <v>135</v>
      </c>
      <c r="E10" s="30" t="s">
        <v>355</v>
      </c>
      <c r="F10" s="16">
        <v>126</v>
      </c>
      <c r="G10" s="16">
        <v>79</v>
      </c>
      <c r="H10" s="16"/>
      <c r="I10" s="16"/>
      <c r="J10" s="16">
        <v>79</v>
      </c>
      <c r="K10" s="16"/>
      <c r="L10" s="16"/>
      <c r="M10" s="16"/>
      <c r="N10" s="30" t="s">
        <v>78</v>
      </c>
      <c r="O10" s="30" t="s">
        <v>511</v>
      </c>
      <c r="P10" s="30"/>
      <c r="Q10" s="30">
        <v>10</v>
      </c>
      <c r="R10" s="30">
        <v>5</v>
      </c>
      <c r="S10" s="30">
        <v>0</v>
      </c>
      <c r="T10" s="30">
        <v>0</v>
      </c>
      <c r="U10" s="30">
        <v>0</v>
      </c>
      <c r="V10" s="30"/>
      <c r="W10" s="16">
        <v>4</v>
      </c>
      <c r="X10" s="16">
        <v>2017</v>
      </c>
      <c r="Y10" s="16" t="s">
        <v>102</v>
      </c>
      <c r="Z10" s="16"/>
      <c r="AA10" s="16" t="s">
        <v>244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501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512</v>
      </c>
    </row>
    <row r="11" spans="1:79" s="52" customFormat="1" ht="30" customHeight="1">
      <c r="A11" s="16" t="s">
        <v>32</v>
      </c>
      <c r="B11" s="50" t="s">
        <v>138</v>
      </c>
      <c r="C11" s="16" t="s">
        <v>513</v>
      </c>
      <c r="D11" s="16" t="s">
        <v>140</v>
      </c>
      <c r="E11" s="30" t="s">
        <v>514</v>
      </c>
      <c r="F11" s="16">
        <v>41</v>
      </c>
      <c r="G11" s="16">
        <v>41</v>
      </c>
      <c r="H11" s="16"/>
      <c r="I11" s="16"/>
      <c r="J11" s="16">
        <v>41</v>
      </c>
      <c r="K11" s="16"/>
      <c r="L11" s="16"/>
      <c r="M11" s="16"/>
      <c r="N11" s="30" t="s">
        <v>515</v>
      </c>
      <c r="O11" s="30" t="s">
        <v>516</v>
      </c>
      <c r="P11" s="30"/>
      <c r="Q11" s="30">
        <v>5</v>
      </c>
      <c r="R11" s="30">
        <v>5</v>
      </c>
      <c r="S11" s="30">
        <v>0</v>
      </c>
      <c r="T11" s="30">
        <v>0</v>
      </c>
      <c r="U11" s="30">
        <v>0</v>
      </c>
      <c r="V11" s="30"/>
      <c r="W11" s="16">
        <v>5</v>
      </c>
      <c r="X11" s="16">
        <v>1997</v>
      </c>
      <c r="Y11" s="16" t="s">
        <v>40</v>
      </c>
      <c r="Z11" s="16"/>
      <c r="AA11" s="16" t="s">
        <v>244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501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517</v>
      </c>
    </row>
    <row r="12" spans="1:79" s="52" customFormat="1" ht="30" customHeight="1">
      <c r="A12" s="16" t="s">
        <v>32</v>
      </c>
      <c r="B12" s="50" t="s">
        <v>54</v>
      </c>
      <c r="C12" s="16" t="s">
        <v>518</v>
      </c>
      <c r="D12" s="16" t="s">
        <v>56</v>
      </c>
      <c r="E12" s="30" t="s">
        <v>519</v>
      </c>
      <c r="F12" s="16">
        <v>1206</v>
      </c>
      <c r="G12" s="16">
        <v>846</v>
      </c>
      <c r="H12" s="16"/>
      <c r="I12" s="16"/>
      <c r="J12" s="16">
        <v>791</v>
      </c>
      <c r="K12" s="16"/>
      <c r="L12" s="16"/>
      <c r="M12" s="16"/>
      <c r="N12" s="30" t="s">
        <v>520</v>
      </c>
      <c r="O12" s="30" t="s">
        <v>521</v>
      </c>
      <c r="P12" s="30"/>
      <c r="Q12" s="30">
        <v>5</v>
      </c>
      <c r="R12" s="30">
        <v>2</v>
      </c>
      <c r="S12" s="30">
        <v>0</v>
      </c>
      <c r="T12" s="30">
        <v>0</v>
      </c>
      <c r="U12" s="30">
        <v>0</v>
      </c>
      <c r="V12" s="30"/>
      <c r="W12" s="16">
        <v>6.7</v>
      </c>
      <c r="X12" s="16">
        <v>2012</v>
      </c>
      <c r="Y12" s="16" t="s">
        <v>40</v>
      </c>
      <c r="Z12" s="16"/>
      <c r="AA12" s="16" t="s">
        <v>244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501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522</v>
      </c>
    </row>
    <row r="13" spans="1:79" s="52" customFormat="1" ht="30" customHeight="1">
      <c r="A13" s="16" t="s">
        <v>32</v>
      </c>
      <c r="B13" s="50" t="s">
        <v>152</v>
      </c>
      <c r="C13" s="16" t="s">
        <v>523</v>
      </c>
      <c r="D13" s="16" t="s">
        <v>154</v>
      </c>
      <c r="E13" s="30" t="s">
        <v>524</v>
      </c>
      <c r="F13" s="16">
        <v>485</v>
      </c>
      <c r="G13" s="16">
        <v>322</v>
      </c>
      <c r="H13" s="16"/>
      <c r="I13" s="16"/>
      <c r="J13" s="16"/>
      <c r="K13" s="16"/>
      <c r="L13" s="16"/>
      <c r="M13" s="16"/>
      <c r="N13" s="30" t="s">
        <v>78</v>
      </c>
      <c r="O13" s="30" t="s">
        <v>525</v>
      </c>
      <c r="P13" s="30"/>
      <c r="Q13" s="30">
        <v>4</v>
      </c>
      <c r="R13" s="30">
        <v>4</v>
      </c>
      <c r="S13" s="30">
        <v>0</v>
      </c>
      <c r="T13" s="30">
        <v>0</v>
      </c>
      <c r="U13" s="30">
        <v>0</v>
      </c>
      <c r="V13" s="30"/>
      <c r="W13" s="16">
        <v>8</v>
      </c>
      <c r="X13" s="16">
        <v>1977</v>
      </c>
      <c r="Y13" s="16" t="s">
        <v>52</v>
      </c>
      <c r="Z13" s="16"/>
      <c r="AA13" s="16" t="s">
        <v>244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501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526</v>
      </c>
    </row>
    <row r="14" spans="1:79" s="52" customFormat="1" ht="30" customHeight="1">
      <c r="A14" s="16" t="s">
        <v>32</v>
      </c>
      <c r="B14" s="50" t="s">
        <v>161</v>
      </c>
      <c r="C14" s="16" t="s">
        <v>527</v>
      </c>
      <c r="D14" s="16" t="s">
        <v>163</v>
      </c>
      <c r="E14" s="30" t="s">
        <v>313</v>
      </c>
      <c r="F14" s="16">
        <v>628</v>
      </c>
      <c r="G14" s="16">
        <v>183</v>
      </c>
      <c r="H14" s="16"/>
      <c r="I14" s="16"/>
      <c r="J14" s="16">
        <v>183</v>
      </c>
      <c r="K14" s="16"/>
      <c r="L14" s="16"/>
      <c r="M14" s="16"/>
      <c r="N14" s="30" t="s">
        <v>78</v>
      </c>
      <c r="O14" s="30" t="s">
        <v>253</v>
      </c>
      <c r="P14" s="30"/>
      <c r="Q14" s="30">
        <v>20</v>
      </c>
      <c r="R14" s="30">
        <v>0</v>
      </c>
      <c r="S14" s="30">
        <v>0</v>
      </c>
      <c r="T14" s="30">
        <v>0</v>
      </c>
      <c r="U14" s="30">
        <v>0</v>
      </c>
      <c r="V14" s="30"/>
      <c r="W14" s="16">
        <v>20</v>
      </c>
      <c r="X14" s="16">
        <v>1982</v>
      </c>
      <c r="Y14" s="16" t="s">
        <v>102</v>
      </c>
      <c r="Z14" s="16"/>
      <c r="AA14" s="16" t="s">
        <v>244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501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528</v>
      </c>
    </row>
    <row r="15" spans="1:79" s="52" customFormat="1" ht="30" customHeight="1">
      <c r="A15" s="16" t="s">
        <v>32</v>
      </c>
      <c r="B15" s="50" t="s">
        <v>166</v>
      </c>
      <c r="C15" s="16" t="s">
        <v>529</v>
      </c>
      <c r="D15" s="16" t="s">
        <v>168</v>
      </c>
      <c r="E15" s="30" t="s">
        <v>372</v>
      </c>
      <c r="F15" s="16">
        <v>662</v>
      </c>
      <c r="G15" s="16">
        <v>192</v>
      </c>
      <c r="H15" s="16"/>
      <c r="I15" s="16"/>
      <c r="J15" s="16">
        <v>192</v>
      </c>
      <c r="K15" s="16"/>
      <c r="L15" s="16"/>
      <c r="M15" s="16"/>
      <c r="N15" s="30" t="s">
        <v>347</v>
      </c>
      <c r="O15" s="30" t="s">
        <v>530</v>
      </c>
      <c r="P15" s="30"/>
      <c r="Q15" s="30">
        <v>11</v>
      </c>
      <c r="R15" s="30">
        <v>11</v>
      </c>
      <c r="S15" s="30">
        <v>0</v>
      </c>
      <c r="T15" s="30">
        <v>0</v>
      </c>
      <c r="U15" s="30">
        <v>0</v>
      </c>
      <c r="V15" s="30"/>
      <c r="W15" s="16">
        <v>22</v>
      </c>
      <c r="X15" s="16">
        <v>1998</v>
      </c>
      <c r="Y15" s="16" t="s">
        <v>102</v>
      </c>
      <c r="Z15" s="16"/>
      <c r="AA15" s="16" t="s">
        <v>244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501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531</v>
      </c>
    </row>
    <row r="16" spans="1:79" s="52" customFormat="1" ht="30" customHeight="1">
      <c r="A16" s="16" t="s">
        <v>32</v>
      </c>
      <c r="B16" s="50" t="s">
        <v>171</v>
      </c>
      <c r="C16" s="16" t="s">
        <v>532</v>
      </c>
      <c r="D16" s="16" t="s">
        <v>173</v>
      </c>
      <c r="E16" s="30" t="s">
        <v>533</v>
      </c>
      <c r="F16" s="16">
        <v>652</v>
      </c>
      <c r="G16" s="16">
        <v>519</v>
      </c>
      <c r="H16" s="16"/>
      <c r="I16" s="16"/>
      <c r="J16" s="16">
        <v>519</v>
      </c>
      <c r="K16" s="16"/>
      <c r="L16" s="16"/>
      <c r="M16" s="16"/>
      <c r="N16" s="30" t="s">
        <v>499</v>
      </c>
      <c r="O16" s="30" t="s">
        <v>534</v>
      </c>
      <c r="P16" s="30"/>
      <c r="Q16" s="30">
        <v>7</v>
      </c>
      <c r="R16" s="30">
        <v>0</v>
      </c>
      <c r="S16" s="30">
        <v>0</v>
      </c>
      <c r="T16" s="30">
        <v>0</v>
      </c>
      <c r="U16" s="30">
        <v>0</v>
      </c>
      <c r="V16" s="30"/>
      <c r="W16" s="16">
        <v>7</v>
      </c>
      <c r="X16" s="16">
        <v>1999</v>
      </c>
      <c r="Y16" s="16" t="s">
        <v>40</v>
      </c>
      <c r="Z16" s="16"/>
      <c r="AA16" s="16" t="s">
        <v>244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501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535</v>
      </c>
    </row>
    <row r="17" spans="1:79" s="52" customFormat="1" ht="30" customHeight="1">
      <c r="A17" s="16" t="s">
        <v>32</v>
      </c>
      <c r="B17" s="50" t="s">
        <v>323</v>
      </c>
      <c r="C17" s="16" t="s">
        <v>536</v>
      </c>
      <c r="D17" s="16" t="s">
        <v>325</v>
      </c>
      <c r="E17" s="30" t="s">
        <v>537</v>
      </c>
      <c r="F17" s="16">
        <v>5306.75</v>
      </c>
      <c r="G17" s="16">
        <v>1073.21</v>
      </c>
      <c r="H17" s="16"/>
      <c r="I17" s="16"/>
      <c r="J17" s="16">
        <v>896.97</v>
      </c>
      <c r="K17" s="16"/>
      <c r="L17" s="16"/>
      <c r="M17" s="16"/>
      <c r="N17" s="30" t="s">
        <v>520</v>
      </c>
      <c r="O17" s="30" t="s">
        <v>538</v>
      </c>
      <c r="P17" s="30"/>
      <c r="Q17" s="30">
        <v>25</v>
      </c>
      <c r="R17" s="30">
        <v>0</v>
      </c>
      <c r="S17" s="30">
        <v>0</v>
      </c>
      <c r="T17" s="30">
        <v>0</v>
      </c>
      <c r="U17" s="30">
        <v>0</v>
      </c>
      <c r="V17" s="30"/>
      <c r="W17" s="16">
        <v>25</v>
      </c>
      <c r="X17" s="16">
        <v>2013</v>
      </c>
      <c r="Y17" s="16" t="s">
        <v>40</v>
      </c>
      <c r="Z17" s="16"/>
      <c r="AA17" s="16" t="s">
        <v>244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501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539</v>
      </c>
    </row>
    <row r="18" spans="1:79" s="52" customFormat="1" ht="30" customHeight="1">
      <c r="A18" s="16" t="s">
        <v>32</v>
      </c>
      <c r="B18" s="50" t="s">
        <v>193</v>
      </c>
      <c r="C18" s="16" t="s">
        <v>540</v>
      </c>
      <c r="D18" s="16" t="s">
        <v>195</v>
      </c>
      <c r="E18" s="30" t="s">
        <v>332</v>
      </c>
      <c r="F18" s="16">
        <v>373</v>
      </c>
      <c r="G18" s="16">
        <v>298</v>
      </c>
      <c r="H18" s="16"/>
      <c r="I18" s="16"/>
      <c r="J18" s="16">
        <v>299</v>
      </c>
      <c r="K18" s="16"/>
      <c r="L18" s="16">
        <v>18</v>
      </c>
      <c r="M18" s="16"/>
      <c r="N18" s="30" t="s">
        <v>347</v>
      </c>
      <c r="O18" s="30" t="s">
        <v>348</v>
      </c>
      <c r="P18" s="30"/>
      <c r="Q18" s="30">
        <v>4</v>
      </c>
      <c r="R18" s="30">
        <v>4</v>
      </c>
      <c r="S18" s="30">
        <v>0</v>
      </c>
      <c r="T18" s="30">
        <v>0</v>
      </c>
      <c r="U18" s="30">
        <v>0</v>
      </c>
      <c r="V18" s="30"/>
      <c r="W18" s="16">
        <v>4</v>
      </c>
      <c r="X18" s="16">
        <v>1999</v>
      </c>
      <c r="Y18" s="16" t="s">
        <v>40</v>
      </c>
      <c r="Z18" s="16"/>
      <c r="AA18" s="16" t="s">
        <v>244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501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541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5" man="1"/>
    <brk id="37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8C7B-A105-4160-B5A8-7FE703051819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402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403</v>
      </c>
      <c r="I2" s="260"/>
      <c r="J2" s="256" t="s">
        <v>404</v>
      </c>
      <c r="K2" s="260"/>
      <c r="L2" s="256" t="s">
        <v>405</v>
      </c>
      <c r="M2" s="260"/>
      <c r="N2" s="256" t="s">
        <v>202</v>
      </c>
      <c r="O2" s="40"/>
      <c r="P2" s="131" t="s">
        <v>406</v>
      </c>
      <c r="Q2" s="131" t="s">
        <v>407</v>
      </c>
      <c r="R2" s="251" t="s">
        <v>66</v>
      </c>
      <c r="S2" s="131" t="s">
        <v>9</v>
      </c>
      <c r="T2" s="251" t="s">
        <v>12</v>
      </c>
      <c r="U2" s="251" t="s">
        <v>13</v>
      </c>
      <c r="V2" s="283" t="s">
        <v>408</v>
      </c>
      <c r="W2" s="284"/>
      <c r="X2" s="284"/>
      <c r="Y2" s="285"/>
      <c r="Z2" s="171" t="s">
        <v>409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211</v>
      </c>
      <c r="AI2" s="131" t="s">
        <v>212</v>
      </c>
      <c r="AJ2" s="207" t="s">
        <v>410</v>
      </c>
      <c r="AK2" s="258"/>
      <c r="AL2" s="258"/>
      <c r="AM2" s="258"/>
      <c r="AN2" s="258"/>
      <c r="AO2" s="258"/>
      <c r="AP2" s="258"/>
      <c r="AQ2" s="210"/>
      <c r="AR2" s="131" t="s">
        <v>411</v>
      </c>
      <c r="AS2" s="256" t="s">
        <v>412</v>
      </c>
      <c r="AT2" s="273"/>
      <c r="AU2" s="273"/>
      <c r="AV2" s="260"/>
      <c r="AW2" s="253" t="s">
        <v>413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414</v>
      </c>
      <c r="W4" s="131" t="s">
        <v>415</v>
      </c>
      <c r="X4" s="131" t="s">
        <v>416</v>
      </c>
      <c r="Y4" s="131" t="s">
        <v>417</v>
      </c>
      <c r="Z4" s="131" t="s">
        <v>418</v>
      </c>
      <c r="AA4" s="131" t="s">
        <v>419</v>
      </c>
      <c r="AB4" s="135" t="s">
        <v>420</v>
      </c>
      <c r="AC4" s="136"/>
      <c r="AD4" s="136"/>
      <c r="AE4" s="137"/>
      <c r="AF4" s="131" t="s">
        <v>421</v>
      </c>
      <c r="AG4" s="131" t="s">
        <v>422</v>
      </c>
      <c r="AH4" s="255"/>
      <c r="AI4" s="222"/>
      <c r="AJ4" s="131" t="s">
        <v>423</v>
      </c>
      <c r="AK4" s="131" t="s">
        <v>15</v>
      </c>
      <c r="AL4" s="251" t="s">
        <v>424</v>
      </c>
      <c r="AM4" s="131" t="s">
        <v>425</v>
      </c>
      <c r="AN4" s="131" t="s">
        <v>426</v>
      </c>
      <c r="AO4" s="251" t="s">
        <v>427</v>
      </c>
      <c r="AP4" s="131" t="s">
        <v>428</v>
      </c>
      <c r="AQ4" s="131" t="s">
        <v>24</v>
      </c>
      <c r="AR4" s="222"/>
      <c r="AS4" s="257" t="s">
        <v>15</v>
      </c>
      <c r="AT4" s="131" t="s">
        <v>429</v>
      </c>
      <c r="AU4" s="131" t="s">
        <v>430</v>
      </c>
      <c r="AV4" s="131" t="s">
        <v>431</v>
      </c>
      <c r="AW4" s="131" t="s">
        <v>432</v>
      </c>
      <c r="AX4" s="131" t="s">
        <v>433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88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434</v>
      </c>
      <c r="AC5" s="46" t="s">
        <v>435</v>
      </c>
      <c r="AD5" s="46" t="s">
        <v>436</v>
      </c>
      <c r="AE5" s="46" t="s">
        <v>437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90</v>
      </c>
      <c r="G6" s="86" t="s">
        <v>438</v>
      </c>
      <c r="H6" s="86" t="s">
        <v>90</v>
      </c>
      <c r="I6" s="86" t="s">
        <v>48</v>
      </c>
      <c r="J6" s="86" t="s">
        <v>90</v>
      </c>
      <c r="K6" s="86" t="s">
        <v>48</v>
      </c>
      <c r="L6" s="86" t="s">
        <v>90</v>
      </c>
      <c r="M6" s="86" t="s">
        <v>48</v>
      </c>
      <c r="N6" s="222"/>
      <c r="O6" s="222"/>
      <c r="P6" s="222"/>
      <c r="Q6" s="222"/>
      <c r="R6" s="44" t="s">
        <v>95</v>
      </c>
      <c r="S6" s="222"/>
      <c r="T6" s="222"/>
      <c r="U6" s="252"/>
      <c r="V6" s="87" t="s">
        <v>439</v>
      </c>
      <c r="W6" s="44" t="s">
        <v>440</v>
      </c>
      <c r="X6" s="44" t="s">
        <v>441</v>
      </c>
      <c r="Y6" s="44" t="s">
        <v>441</v>
      </c>
      <c r="Z6" s="44" t="s">
        <v>441</v>
      </c>
      <c r="AA6" s="44"/>
      <c r="AB6" s="44" t="s">
        <v>442</v>
      </c>
      <c r="AC6" s="44" t="s">
        <v>442</v>
      </c>
      <c r="AD6" s="44" t="s">
        <v>442</v>
      </c>
      <c r="AE6" s="44" t="s">
        <v>442</v>
      </c>
      <c r="AF6" s="133"/>
      <c r="AG6" s="133"/>
      <c r="AH6" s="131"/>
      <c r="AI6" s="44" t="s">
        <v>233</v>
      </c>
      <c r="AJ6" s="88"/>
      <c r="AK6" s="84" t="s">
        <v>233</v>
      </c>
      <c r="AL6" s="44" t="s">
        <v>233</v>
      </c>
      <c r="AM6" s="44" t="s">
        <v>233</v>
      </c>
      <c r="AN6" s="44" t="s">
        <v>233</v>
      </c>
      <c r="AO6" s="44" t="s">
        <v>233</v>
      </c>
      <c r="AP6" s="44" t="s">
        <v>233</v>
      </c>
      <c r="AQ6" s="44" t="s">
        <v>233</v>
      </c>
      <c r="AR6" s="44" t="s">
        <v>443</v>
      </c>
      <c r="AS6" s="44" t="s">
        <v>233</v>
      </c>
      <c r="AT6" s="44" t="s">
        <v>233</v>
      </c>
      <c r="AU6" s="44" t="s">
        <v>233</v>
      </c>
      <c r="AV6" s="44" t="s">
        <v>233</v>
      </c>
      <c r="AW6" s="44" t="s">
        <v>444</v>
      </c>
      <c r="AX6" s="44" t="s">
        <v>444</v>
      </c>
      <c r="AY6" s="62"/>
      <c r="AZ6" s="62"/>
    </row>
    <row r="7" spans="1:52" s="52" customFormat="1" ht="30" customHeight="1">
      <c r="A7" s="16" t="s">
        <v>32</v>
      </c>
      <c r="B7" s="50" t="s">
        <v>50</v>
      </c>
      <c r="C7" s="16" t="s">
        <v>445</v>
      </c>
      <c r="D7" s="16" t="s">
        <v>51</v>
      </c>
      <c r="E7" s="30" t="s">
        <v>446</v>
      </c>
      <c r="F7" s="16">
        <v>19767</v>
      </c>
      <c r="G7" s="16"/>
      <c r="H7" s="16"/>
      <c r="I7" s="16"/>
      <c r="J7" s="16"/>
      <c r="K7" s="16">
        <v>1261835</v>
      </c>
      <c r="L7" s="16"/>
      <c r="M7" s="16"/>
      <c r="N7" s="30" t="s">
        <v>447</v>
      </c>
      <c r="O7" s="30"/>
      <c r="P7" s="30" t="s">
        <v>448</v>
      </c>
      <c r="Q7" s="30" t="s">
        <v>449</v>
      </c>
      <c r="R7" s="16">
        <v>80</v>
      </c>
      <c r="S7" s="16">
        <v>2006</v>
      </c>
      <c r="T7" s="16" t="s">
        <v>52</v>
      </c>
      <c r="U7" s="16"/>
      <c r="V7" s="16">
        <v>340</v>
      </c>
      <c r="W7" s="16">
        <v>31.4</v>
      </c>
      <c r="X7" s="16">
        <v>1621</v>
      </c>
      <c r="Y7" s="16">
        <v>379</v>
      </c>
      <c r="Z7" s="16">
        <v>1242</v>
      </c>
      <c r="AA7" s="16">
        <v>54122305</v>
      </c>
      <c r="AB7" s="16"/>
      <c r="AC7" s="16"/>
      <c r="AD7" s="16">
        <v>39</v>
      </c>
      <c r="AE7" s="16">
        <v>39</v>
      </c>
      <c r="AF7" s="16" t="s">
        <v>53</v>
      </c>
      <c r="AG7" s="16" t="s">
        <v>53</v>
      </c>
      <c r="AH7" s="16" t="s">
        <v>337</v>
      </c>
      <c r="AI7" s="16">
        <v>25.8</v>
      </c>
      <c r="AJ7" s="16"/>
      <c r="AK7" s="16" t="str">
        <f>IF(AL7&amp;AM7&amp;AN7&amp;AO7&amp;AP7&amp;AQ7="","",SUM(AL7:AQ7))</f>
        <v/>
      </c>
      <c r="AL7" s="16"/>
      <c r="AM7" s="16"/>
      <c r="AN7" s="16"/>
      <c r="AO7" s="16"/>
      <c r="AP7" s="16"/>
      <c r="AQ7" s="16"/>
      <c r="AR7" s="16"/>
      <c r="AS7" s="16" t="str">
        <f>IF(AT7&amp;AU7&amp;AV7="","",SUM(AT7:AV7))</f>
        <v/>
      </c>
      <c r="AT7" s="16"/>
      <c r="AU7" s="16"/>
      <c r="AV7" s="16"/>
      <c r="AW7" s="16"/>
      <c r="AX7" s="16"/>
      <c r="AY7" s="51" t="s">
        <v>42</v>
      </c>
      <c r="AZ7" s="51" t="s">
        <v>450</v>
      </c>
    </row>
    <row r="8" spans="1:52" s="52" customFormat="1" ht="30" customHeight="1">
      <c r="A8" s="16" t="s">
        <v>32</v>
      </c>
      <c r="B8" s="50" t="s">
        <v>138</v>
      </c>
      <c r="C8" s="16" t="s">
        <v>451</v>
      </c>
      <c r="D8" s="16" t="s">
        <v>140</v>
      </c>
      <c r="E8" s="30" t="s">
        <v>452</v>
      </c>
      <c r="F8" s="16">
        <v>4097</v>
      </c>
      <c r="G8" s="16"/>
      <c r="H8" s="16"/>
      <c r="I8" s="16"/>
      <c r="J8" s="16">
        <v>3178</v>
      </c>
      <c r="K8" s="16"/>
      <c r="L8" s="16"/>
      <c r="M8" s="16"/>
      <c r="N8" s="30" t="s">
        <v>453</v>
      </c>
      <c r="O8" s="30"/>
      <c r="P8" s="30" t="s">
        <v>454</v>
      </c>
      <c r="Q8" s="30" t="s">
        <v>455</v>
      </c>
      <c r="R8" s="16">
        <v>32</v>
      </c>
      <c r="S8" s="16">
        <v>1997</v>
      </c>
      <c r="T8" s="16" t="s">
        <v>40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 t="s">
        <v>144</v>
      </c>
      <c r="AG8" s="16"/>
      <c r="AH8" s="16" t="s">
        <v>244</v>
      </c>
      <c r="AI8" s="16"/>
      <c r="AJ8" s="16" t="s">
        <v>456</v>
      </c>
      <c r="AK8" s="16">
        <f>IF(AL8&amp;AM8&amp;AN8&amp;AO8&amp;AP8&amp;AQ8="","",SUM(AL8:AQ8))</f>
        <v>100.00000000000001</v>
      </c>
      <c r="AL8" s="16">
        <v>46</v>
      </c>
      <c r="AM8" s="16">
        <v>35.270000000000003</v>
      </c>
      <c r="AN8" s="16">
        <v>2.7</v>
      </c>
      <c r="AO8" s="16">
        <v>13.64</v>
      </c>
      <c r="AP8" s="16">
        <v>2.17</v>
      </c>
      <c r="AQ8" s="16">
        <v>0.22</v>
      </c>
      <c r="AR8" s="16">
        <v>176</v>
      </c>
      <c r="AS8" s="16">
        <f>IF(AT8&amp;AU8&amp;AV8="","",SUM(AT8:AV8))</f>
        <v>100</v>
      </c>
      <c r="AT8" s="16">
        <v>46.7</v>
      </c>
      <c r="AU8" s="16">
        <v>5.0999999999999996</v>
      </c>
      <c r="AV8" s="16">
        <v>48.2</v>
      </c>
      <c r="AW8" s="16">
        <v>7905</v>
      </c>
      <c r="AX8" s="16">
        <v>10590</v>
      </c>
      <c r="AY8" s="51" t="s">
        <v>42</v>
      </c>
      <c r="AZ8" s="51" t="s">
        <v>457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60B2-5BF5-4384-89A7-886C38D7F091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393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394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202</v>
      </c>
      <c r="H2" s="40"/>
      <c r="I2" s="256" t="s">
        <v>395</v>
      </c>
      <c r="J2" s="40"/>
      <c r="K2" s="251" t="s">
        <v>66</v>
      </c>
      <c r="L2" s="131" t="s">
        <v>9</v>
      </c>
      <c r="M2" s="251" t="s">
        <v>12</v>
      </c>
      <c r="N2" s="251" t="s">
        <v>13</v>
      </c>
      <c r="O2" s="131" t="s">
        <v>211</v>
      </c>
      <c r="P2" s="131" t="s">
        <v>212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88</v>
      </c>
      <c r="I5" s="222"/>
      <c r="J5" s="131" t="s">
        <v>88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90</v>
      </c>
      <c r="G6" s="222"/>
      <c r="H6" s="222"/>
      <c r="I6" s="222"/>
      <c r="J6" s="222"/>
      <c r="K6" s="44" t="s">
        <v>95</v>
      </c>
      <c r="L6" s="222"/>
      <c r="M6" s="222"/>
      <c r="N6" s="252"/>
      <c r="O6" s="222"/>
      <c r="P6" s="44" t="s">
        <v>233</v>
      </c>
      <c r="Q6" s="62"/>
      <c r="R6" s="62"/>
    </row>
    <row r="7" spans="1:18" s="52" customFormat="1" ht="30" customHeight="1">
      <c r="A7" s="16" t="s">
        <v>32</v>
      </c>
      <c r="B7" s="50" t="s">
        <v>54</v>
      </c>
      <c r="C7" s="16" t="s">
        <v>396</v>
      </c>
      <c r="D7" s="16" t="s">
        <v>56</v>
      </c>
      <c r="E7" s="30" t="s">
        <v>397</v>
      </c>
      <c r="F7" s="16">
        <v>5524</v>
      </c>
      <c r="G7" s="30" t="s">
        <v>398</v>
      </c>
      <c r="H7" s="30"/>
      <c r="I7" s="30" t="s">
        <v>399</v>
      </c>
      <c r="J7" s="30"/>
      <c r="K7" s="16">
        <v>32</v>
      </c>
      <c r="L7" s="16">
        <v>2003</v>
      </c>
      <c r="M7" s="16" t="s">
        <v>40</v>
      </c>
      <c r="N7" s="16"/>
      <c r="O7" s="16" t="s">
        <v>244</v>
      </c>
      <c r="P7" s="16"/>
      <c r="Q7" s="51" t="s">
        <v>42</v>
      </c>
      <c r="R7" s="51" t="s">
        <v>400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ECD4-D23A-439F-B183-8DF48C60E01B}">
  <dimension ref="A1:R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338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339</v>
      </c>
      <c r="G2" s="293" t="s">
        <v>340</v>
      </c>
      <c r="H2" s="290" t="s">
        <v>341</v>
      </c>
      <c r="I2" s="293" t="s">
        <v>342</v>
      </c>
      <c r="J2" s="290" t="s">
        <v>343</v>
      </c>
      <c r="K2" s="293" t="s">
        <v>344</v>
      </c>
      <c r="L2" s="293" t="s">
        <v>9</v>
      </c>
      <c r="M2" s="290" t="s">
        <v>12</v>
      </c>
      <c r="N2" s="290" t="s">
        <v>13</v>
      </c>
      <c r="O2" s="293" t="s">
        <v>211</v>
      </c>
      <c r="P2" s="293" t="s">
        <v>212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90</v>
      </c>
      <c r="G6" s="294"/>
      <c r="H6" s="294"/>
      <c r="I6" s="294"/>
      <c r="J6" s="72" t="s">
        <v>232</v>
      </c>
      <c r="K6" s="72" t="s">
        <v>232</v>
      </c>
      <c r="L6" s="294"/>
      <c r="M6" s="294"/>
      <c r="N6" s="291"/>
      <c r="O6" s="294"/>
      <c r="P6" s="72" t="s">
        <v>233</v>
      </c>
      <c r="Q6" s="73"/>
      <c r="R6" s="73"/>
    </row>
    <row r="7" spans="1:18" s="79" customFormat="1" ht="30" customHeight="1">
      <c r="A7" s="75" t="s">
        <v>32</v>
      </c>
      <c r="B7" s="76" t="s">
        <v>114</v>
      </c>
      <c r="C7" s="75" t="s">
        <v>345</v>
      </c>
      <c r="D7" s="75" t="s">
        <v>116</v>
      </c>
      <c r="E7" s="75" t="s">
        <v>346</v>
      </c>
      <c r="F7" s="75">
        <v>674</v>
      </c>
      <c r="G7" s="75" t="s">
        <v>347</v>
      </c>
      <c r="H7" s="77" t="s">
        <v>348</v>
      </c>
      <c r="I7" s="75">
        <v>6</v>
      </c>
      <c r="J7" s="75">
        <v>210</v>
      </c>
      <c r="K7" s="75">
        <v>203</v>
      </c>
      <c r="L7" s="75">
        <v>1999</v>
      </c>
      <c r="M7" s="75" t="s">
        <v>102</v>
      </c>
      <c r="N7" s="75"/>
      <c r="O7" s="75" t="s">
        <v>244</v>
      </c>
      <c r="P7" s="75"/>
      <c r="Q7" s="78" t="s">
        <v>42</v>
      </c>
      <c r="R7" s="78" t="s">
        <v>349</v>
      </c>
    </row>
    <row r="8" spans="1:18" s="79" customFormat="1" ht="30" customHeight="1">
      <c r="A8" s="75" t="s">
        <v>32</v>
      </c>
      <c r="B8" s="76" t="s">
        <v>126</v>
      </c>
      <c r="C8" s="75" t="s">
        <v>350</v>
      </c>
      <c r="D8" s="75" t="s">
        <v>128</v>
      </c>
      <c r="E8" s="75" t="s">
        <v>351</v>
      </c>
      <c r="F8" s="75">
        <v>967</v>
      </c>
      <c r="G8" s="75" t="s">
        <v>347</v>
      </c>
      <c r="H8" s="77" t="s">
        <v>352</v>
      </c>
      <c r="I8" s="75">
        <v>7</v>
      </c>
      <c r="J8" s="75">
        <v>334.06</v>
      </c>
      <c r="K8" s="75">
        <v>0</v>
      </c>
      <c r="L8" s="75">
        <v>2003</v>
      </c>
      <c r="M8" s="75" t="s">
        <v>40</v>
      </c>
      <c r="N8" s="75"/>
      <c r="O8" s="75" t="s">
        <v>244</v>
      </c>
      <c r="P8" s="75"/>
      <c r="Q8" s="78" t="s">
        <v>42</v>
      </c>
      <c r="R8" s="78" t="s">
        <v>353</v>
      </c>
    </row>
    <row r="9" spans="1:18" s="79" customFormat="1" ht="30" customHeight="1">
      <c r="A9" s="75" t="s">
        <v>32</v>
      </c>
      <c r="B9" s="76" t="s">
        <v>133</v>
      </c>
      <c r="C9" s="75" t="s">
        <v>354</v>
      </c>
      <c r="D9" s="75" t="s">
        <v>135</v>
      </c>
      <c r="E9" s="75" t="s">
        <v>355</v>
      </c>
      <c r="F9" s="75">
        <v>1288</v>
      </c>
      <c r="G9" s="75" t="s">
        <v>347</v>
      </c>
      <c r="H9" s="77" t="s">
        <v>356</v>
      </c>
      <c r="I9" s="75">
        <v>5</v>
      </c>
      <c r="J9" s="75">
        <v>373</v>
      </c>
      <c r="K9" s="75">
        <v>0</v>
      </c>
      <c r="L9" s="75">
        <v>2014</v>
      </c>
      <c r="M9" s="75" t="s">
        <v>102</v>
      </c>
      <c r="N9" s="75"/>
      <c r="O9" s="75" t="s">
        <v>244</v>
      </c>
      <c r="P9" s="75"/>
      <c r="Q9" s="78" t="s">
        <v>42</v>
      </c>
      <c r="R9" s="78" t="s">
        <v>357</v>
      </c>
    </row>
    <row r="10" spans="1:18" s="79" customFormat="1" ht="30" customHeight="1">
      <c r="A10" s="75" t="s">
        <v>32</v>
      </c>
      <c r="B10" s="76" t="s">
        <v>138</v>
      </c>
      <c r="C10" s="75" t="s">
        <v>358</v>
      </c>
      <c r="D10" s="75" t="s">
        <v>140</v>
      </c>
      <c r="E10" s="75" t="s">
        <v>359</v>
      </c>
      <c r="F10" s="75">
        <v>412</v>
      </c>
      <c r="G10" s="75" t="s">
        <v>347</v>
      </c>
      <c r="H10" s="77" t="s">
        <v>360</v>
      </c>
      <c r="I10" s="75">
        <v>3</v>
      </c>
      <c r="J10" s="75">
        <v>78</v>
      </c>
      <c r="K10" s="75">
        <v>18</v>
      </c>
      <c r="L10" s="75">
        <v>1997</v>
      </c>
      <c r="M10" s="75" t="s">
        <v>52</v>
      </c>
      <c r="N10" s="75"/>
      <c r="O10" s="75" t="s">
        <v>244</v>
      </c>
      <c r="P10" s="75"/>
      <c r="Q10" s="78" t="s">
        <v>42</v>
      </c>
      <c r="R10" s="78" t="s">
        <v>361</v>
      </c>
    </row>
    <row r="11" spans="1:18" s="79" customFormat="1" ht="30" customHeight="1">
      <c r="A11" s="75" t="s">
        <v>32</v>
      </c>
      <c r="B11" s="76" t="s">
        <v>54</v>
      </c>
      <c r="C11" s="75" t="s">
        <v>362</v>
      </c>
      <c r="D11" s="75" t="s">
        <v>56</v>
      </c>
      <c r="E11" s="75" t="s">
        <v>309</v>
      </c>
      <c r="F11" s="75">
        <v>107</v>
      </c>
      <c r="G11" s="75" t="s">
        <v>347</v>
      </c>
      <c r="H11" s="77" t="s">
        <v>363</v>
      </c>
      <c r="I11" s="75">
        <v>2</v>
      </c>
      <c r="J11" s="75">
        <v>128</v>
      </c>
      <c r="K11" s="75">
        <v>0</v>
      </c>
      <c r="L11" s="75">
        <v>2000</v>
      </c>
      <c r="M11" s="75" t="s">
        <v>40</v>
      </c>
      <c r="N11" s="75"/>
      <c r="O11" s="75" t="s">
        <v>244</v>
      </c>
      <c r="P11" s="75"/>
      <c r="Q11" s="78" t="s">
        <v>42</v>
      </c>
      <c r="R11" s="78" t="s">
        <v>364</v>
      </c>
    </row>
    <row r="12" spans="1:18" s="79" customFormat="1" ht="30" customHeight="1">
      <c r="A12" s="75" t="s">
        <v>32</v>
      </c>
      <c r="B12" s="76" t="s">
        <v>54</v>
      </c>
      <c r="C12" s="75" t="s">
        <v>365</v>
      </c>
      <c r="D12" s="75" t="s">
        <v>56</v>
      </c>
      <c r="E12" s="75" t="s">
        <v>309</v>
      </c>
      <c r="F12" s="75">
        <v>755</v>
      </c>
      <c r="G12" s="75" t="s">
        <v>347</v>
      </c>
      <c r="H12" s="77" t="s">
        <v>366</v>
      </c>
      <c r="I12" s="75">
        <v>2</v>
      </c>
      <c r="J12" s="75">
        <v>300</v>
      </c>
      <c r="K12" s="75">
        <v>205</v>
      </c>
      <c r="L12" s="75">
        <v>2011</v>
      </c>
      <c r="M12" s="75" t="s">
        <v>40</v>
      </c>
      <c r="N12" s="75"/>
      <c r="O12" s="75" t="s">
        <v>244</v>
      </c>
      <c r="P12" s="75"/>
      <c r="Q12" s="78" t="s">
        <v>42</v>
      </c>
      <c r="R12" s="78" t="s">
        <v>367</v>
      </c>
    </row>
    <row r="13" spans="1:18" s="79" customFormat="1" ht="30" customHeight="1">
      <c r="A13" s="75" t="s">
        <v>32</v>
      </c>
      <c r="B13" s="76" t="s">
        <v>152</v>
      </c>
      <c r="C13" s="75" t="s">
        <v>368</v>
      </c>
      <c r="D13" s="75" t="s">
        <v>154</v>
      </c>
      <c r="E13" s="75" t="s">
        <v>369</v>
      </c>
      <c r="F13" s="75">
        <v>0</v>
      </c>
      <c r="G13" s="75" t="s">
        <v>78</v>
      </c>
      <c r="H13" s="77" t="s">
        <v>78</v>
      </c>
      <c r="I13" s="75">
        <v>3</v>
      </c>
      <c r="J13" s="75">
        <v>1130.2</v>
      </c>
      <c r="K13" s="75">
        <v>2235</v>
      </c>
      <c r="L13" s="75">
        <v>1998</v>
      </c>
      <c r="M13" s="75" t="s">
        <v>102</v>
      </c>
      <c r="N13" s="75"/>
      <c r="O13" s="75" t="s">
        <v>244</v>
      </c>
      <c r="P13" s="75"/>
      <c r="Q13" s="78" t="s">
        <v>42</v>
      </c>
      <c r="R13" s="78" t="s">
        <v>370</v>
      </c>
    </row>
    <row r="14" spans="1:18" s="79" customFormat="1" ht="30" customHeight="1">
      <c r="A14" s="75" t="s">
        <v>32</v>
      </c>
      <c r="B14" s="76" t="s">
        <v>166</v>
      </c>
      <c r="C14" s="75" t="s">
        <v>371</v>
      </c>
      <c r="D14" s="75" t="s">
        <v>168</v>
      </c>
      <c r="E14" s="75" t="s">
        <v>372</v>
      </c>
      <c r="F14" s="75">
        <v>1393</v>
      </c>
      <c r="G14" s="75" t="s">
        <v>347</v>
      </c>
      <c r="H14" s="77" t="s">
        <v>373</v>
      </c>
      <c r="I14" s="75">
        <v>8</v>
      </c>
      <c r="J14" s="75">
        <v>190</v>
      </c>
      <c r="K14" s="75">
        <v>181</v>
      </c>
      <c r="L14" s="75">
        <v>1998</v>
      </c>
      <c r="M14" s="75" t="s">
        <v>102</v>
      </c>
      <c r="N14" s="75"/>
      <c r="O14" s="75" t="s">
        <v>244</v>
      </c>
      <c r="P14" s="75"/>
      <c r="Q14" s="78" t="s">
        <v>42</v>
      </c>
      <c r="R14" s="78" t="s">
        <v>374</v>
      </c>
    </row>
    <row r="15" spans="1:18" s="79" customFormat="1" ht="30" customHeight="1">
      <c r="A15" s="75" t="s">
        <v>32</v>
      </c>
      <c r="B15" s="76" t="s">
        <v>375</v>
      </c>
      <c r="C15" s="75" t="s">
        <v>376</v>
      </c>
      <c r="D15" s="75" t="s">
        <v>377</v>
      </c>
      <c r="E15" s="75" t="s">
        <v>378</v>
      </c>
      <c r="F15" s="75">
        <v>263</v>
      </c>
      <c r="G15" s="75" t="s">
        <v>347</v>
      </c>
      <c r="H15" s="77" t="s">
        <v>379</v>
      </c>
      <c r="I15" s="75">
        <v>8</v>
      </c>
      <c r="J15" s="75">
        <v>120</v>
      </c>
      <c r="K15" s="75">
        <v>416</v>
      </c>
      <c r="L15" s="75">
        <v>1988</v>
      </c>
      <c r="M15" s="75" t="s">
        <v>40</v>
      </c>
      <c r="N15" s="75"/>
      <c r="O15" s="75" t="s">
        <v>244</v>
      </c>
      <c r="P15" s="75"/>
      <c r="Q15" s="78" t="s">
        <v>42</v>
      </c>
      <c r="R15" s="78" t="s">
        <v>380</v>
      </c>
    </row>
    <row r="16" spans="1:18" s="79" customFormat="1" ht="30" customHeight="1">
      <c r="A16" s="75" t="s">
        <v>32</v>
      </c>
      <c r="B16" s="76" t="s">
        <v>171</v>
      </c>
      <c r="C16" s="75" t="s">
        <v>381</v>
      </c>
      <c r="D16" s="75" t="s">
        <v>173</v>
      </c>
      <c r="E16" s="75" t="s">
        <v>382</v>
      </c>
      <c r="F16" s="75">
        <v>519</v>
      </c>
      <c r="G16" s="75" t="s">
        <v>347</v>
      </c>
      <c r="H16" s="77" t="s">
        <v>383</v>
      </c>
      <c r="I16" s="75">
        <v>6</v>
      </c>
      <c r="J16" s="75">
        <v>171</v>
      </c>
      <c r="K16" s="75">
        <v>190</v>
      </c>
      <c r="L16" s="75">
        <v>1999</v>
      </c>
      <c r="M16" s="75" t="s">
        <v>102</v>
      </c>
      <c r="N16" s="75"/>
      <c r="O16" s="75" t="s">
        <v>244</v>
      </c>
      <c r="P16" s="75"/>
      <c r="Q16" s="78" t="s">
        <v>42</v>
      </c>
      <c r="R16" s="78" t="s">
        <v>384</v>
      </c>
    </row>
    <row r="17" spans="1:18" s="79" customFormat="1" ht="30" customHeight="1">
      <c r="A17" s="75" t="s">
        <v>32</v>
      </c>
      <c r="B17" s="76" t="s">
        <v>176</v>
      </c>
      <c r="C17" s="75" t="s">
        <v>385</v>
      </c>
      <c r="D17" s="75" t="s">
        <v>178</v>
      </c>
      <c r="E17" s="75" t="s">
        <v>386</v>
      </c>
      <c r="F17" s="75">
        <v>17</v>
      </c>
      <c r="G17" s="75" t="s">
        <v>387</v>
      </c>
      <c r="H17" s="77" t="s">
        <v>388</v>
      </c>
      <c r="I17" s="75">
        <v>2</v>
      </c>
      <c r="J17" s="75">
        <v>40</v>
      </c>
      <c r="K17" s="75">
        <v>0</v>
      </c>
      <c r="L17" s="75">
        <v>1997</v>
      </c>
      <c r="M17" s="75" t="s">
        <v>102</v>
      </c>
      <c r="N17" s="75"/>
      <c r="O17" s="75" t="s">
        <v>337</v>
      </c>
      <c r="P17" s="75">
        <v>99.7</v>
      </c>
      <c r="Q17" s="78" t="s">
        <v>42</v>
      </c>
      <c r="R17" s="78" t="s">
        <v>389</v>
      </c>
    </row>
    <row r="18" spans="1:18" s="79" customFormat="1" ht="30" customHeight="1">
      <c r="A18" s="75" t="s">
        <v>32</v>
      </c>
      <c r="B18" s="76" t="s">
        <v>193</v>
      </c>
      <c r="C18" s="75" t="s">
        <v>390</v>
      </c>
      <c r="D18" s="75" t="s">
        <v>195</v>
      </c>
      <c r="E18" s="75" t="s">
        <v>332</v>
      </c>
      <c r="F18" s="75">
        <v>297</v>
      </c>
      <c r="G18" s="75" t="s">
        <v>347</v>
      </c>
      <c r="H18" s="77" t="s">
        <v>391</v>
      </c>
      <c r="I18" s="75">
        <v>7</v>
      </c>
      <c r="J18" s="75">
        <v>146</v>
      </c>
      <c r="K18" s="75">
        <v>148</v>
      </c>
      <c r="L18" s="75">
        <v>1998</v>
      </c>
      <c r="M18" s="75" t="s">
        <v>40</v>
      </c>
      <c r="N18" s="75"/>
      <c r="O18" s="75" t="s">
        <v>244</v>
      </c>
      <c r="P18" s="75"/>
      <c r="Q18" s="78" t="s">
        <v>42</v>
      </c>
      <c r="R18" s="78" t="s">
        <v>392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1FC4-C641-4702-957C-82765CD88995}">
  <dimension ref="A1:AM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198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199</v>
      </c>
      <c r="G2" s="251" t="s">
        <v>200</v>
      </c>
      <c r="H2" s="251" t="s">
        <v>201</v>
      </c>
      <c r="I2" s="131" t="s">
        <v>202</v>
      </c>
      <c r="J2" s="131" t="s">
        <v>203</v>
      </c>
      <c r="K2" s="131" t="s">
        <v>204</v>
      </c>
      <c r="L2" s="299" t="s">
        <v>205</v>
      </c>
      <c r="M2" s="299" t="s">
        <v>206</v>
      </c>
      <c r="N2" s="131" t="s">
        <v>207</v>
      </c>
      <c r="O2" s="131" t="s">
        <v>208</v>
      </c>
      <c r="P2" s="251" t="s">
        <v>209</v>
      </c>
      <c r="Q2" s="251" t="s">
        <v>12</v>
      </c>
      <c r="R2" s="131" t="s">
        <v>210</v>
      </c>
      <c r="S2" s="251" t="s">
        <v>13</v>
      </c>
      <c r="T2" s="131" t="s">
        <v>211</v>
      </c>
      <c r="U2" s="131" t="s">
        <v>212</v>
      </c>
      <c r="V2" s="256" t="s">
        <v>213</v>
      </c>
      <c r="W2" s="57"/>
      <c r="X2" s="255" t="s">
        <v>214</v>
      </c>
      <c r="Y2" s="297" t="s">
        <v>215</v>
      </c>
      <c r="Z2" s="263" t="s">
        <v>216</v>
      </c>
      <c r="AA2" s="273"/>
      <c r="AB2" s="273"/>
      <c r="AC2" s="273"/>
      <c r="AD2" s="273"/>
      <c r="AE2" s="260"/>
      <c r="AF2" s="131" t="s">
        <v>217</v>
      </c>
      <c r="AG2" s="256" t="s">
        <v>218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219</v>
      </c>
      <c r="X4" s="255"/>
      <c r="Y4" s="297"/>
      <c r="Z4" s="289" t="s">
        <v>220</v>
      </c>
      <c r="AA4" s="251" t="s">
        <v>221</v>
      </c>
      <c r="AB4" s="251" t="s">
        <v>222</v>
      </c>
      <c r="AC4" s="251" t="s">
        <v>223</v>
      </c>
      <c r="AD4" s="251" t="s">
        <v>224</v>
      </c>
      <c r="AE4" s="251" t="s">
        <v>225</v>
      </c>
      <c r="AF4" s="222"/>
      <c r="AG4" s="251" t="s">
        <v>226</v>
      </c>
      <c r="AH4" s="251" t="s">
        <v>227</v>
      </c>
      <c r="AI4" s="251" t="s">
        <v>86</v>
      </c>
      <c r="AJ4" s="251" t="s">
        <v>228</v>
      </c>
      <c r="AK4" s="131" t="s">
        <v>229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230</v>
      </c>
      <c r="H6" s="44" t="s">
        <v>231</v>
      </c>
      <c r="I6" s="222"/>
      <c r="J6" s="222"/>
      <c r="K6" s="222"/>
      <c r="L6" s="61" t="s">
        <v>232</v>
      </c>
      <c r="M6" s="61" t="s">
        <v>231</v>
      </c>
      <c r="N6" s="222"/>
      <c r="O6" s="222"/>
      <c r="P6" s="222"/>
      <c r="Q6" s="222"/>
      <c r="R6" s="222"/>
      <c r="S6" s="252"/>
      <c r="T6" s="222"/>
      <c r="U6" s="44" t="s">
        <v>233</v>
      </c>
      <c r="V6" s="268"/>
      <c r="W6" s="268"/>
      <c r="X6" s="255"/>
      <c r="Y6" s="297"/>
      <c r="Z6" s="45" t="s">
        <v>234</v>
      </c>
      <c r="AA6" s="44" t="s">
        <v>234</v>
      </c>
      <c r="AB6" s="44" t="s">
        <v>234</v>
      </c>
      <c r="AC6" s="44" t="s">
        <v>234</v>
      </c>
      <c r="AD6" s="44" t="s">
        <v>234</v>
      </c>
      <c r="AE6" s="44" t="s">
        <v>234</v>
      </c>
      <c r="AF6" s="222"/>
      <c r="AG6" s="44" t="s">
        <v>235</v>
      </c>
      <c r="AH6" s="44" t="s">
        <v>233</v>
      </c>
      <c r="AI6" s="44" t="s">
        <v>93</v>
      </c>
      <c r="AJ6" s="44"/>
      <c r="AK6" s="44" t="s">
        <v>236</v>
      </c>
      <c r="AL6" s="62"/>
      <c r="AM6" s="62"/>
    </row>
    <row r="7" spans="1:39" s="52" customFormat="1" ht="30" customHeight="1">
      <c r="A7" s="16" t="s">
        <v>32</v>
      </c>
      <c r="B7" s="50" t="s">
        <v>33</v>
      </c>
      <c r="C7" s="16" t="s">
        <v>237</v>
      </c>
      <c r="D7" s="16" t="s">
        <v>35</v>
      </c>
      <c r="E7" s="30" t="s">
        <v>238</v>
      </c>
      <c r="F7" s="16">
        <v>13516</v>
      </c>
      <c r="G7" s="16">
        <v>16198</v>
      </c>
      <c r="H7" s="16">
        <v>409635</v>
      </c>
      <c r="I7" s="30" t="s">
        <v>239</v>
      </c>
      <c r="J7" s="16" t="s">
        <v>240</v>
      </c>
      <c r="K7" s="16">
        <v>1972</v>
      </c>
      <c r="L7" s="16">
        <v>224900</v>
      </c>
      <c r="M7" s="16">
        <v>2840000</v>
      </c>
      <c r="N7" s="16">
        <v>2053</v>
      </c>
      <c r="O7" s="30" t="s">
        <v>241</v>
      </c>
      <c r="P7" s="30" t="s">
        <v>242</v>
      </c>
      <c r="Q7" s="16" t="s">
        <v>102</v>
      </c>
      <c r="R7" s="16" t="s">
        <v>243</v>
      </c>
      <c r="S7" s="16"/>
      <c r="T7" s="16" t="s">
        <v>244</v>
      </c>
      <c r="U7" s="16"/>
      <c r="V7" s="30" t="s">
        <v>245</v>
      </c>
      <c r="W7" s="30" t="s">
        <v>246</v>
      </c>
      <c r="X7" s="30" t="s">
        <v>247</v>
      </c>
      <c r="Y7" s="30" t="s">
        <v>248</v>
      </c>
      <c r="Z7" s="30"/>
      <c r="AA7" s="30">
        <v>6</v>
      </c>
      <c r="AB7" s="30"/>
      <c r="AC7" s="30">
        <v>16.600000000000001</v>
      </c>
      <c r="AD7" s="30"/>
      <c r="AE7" s="30">
        <v>35.700000000000003</v>
      </c>
      <c r="AF7" s="30" t="s">
        <v>249</v>
      </c>
      <c r="AG7" s="30"/>
      <c r="AH7" s="30"/>
      <c r="AI7" s="30"/>
      <c r="AJ7" s="30"/>
      <c r="AK7" s="30"/>
      <c r="AL7" s="51" t="s">
        <v>42</v>
      </c>
      <c r="AM7" s="51" t="s">
        <v>250</v>
      </c>
    </row>
    <row r="8" spans="1:39" s="52" customFormat="1" ht="30" customHeight="1">
      <c r="A8" s="16" t="s">
        <v>32</v>
      </c>
      <c r="B8" s="50" t="s">
        <v>33</v>
      </c>
      <c r="C8" s="16" t="s">
        <v>251</v>
      </c>
      <c r="D8" s="16" t="s">
        <v>35</v>
      </c>
      <c r="E8" s="30" t="s">
        <v>252</v>
      </c>
      <c r="F8" s="16">
        <v>26</v>
      </c>
      <c r="G8" s="16">
        <v>40</v>
      </c>
      <c r="H8" s="16">
        <v>221964</v>
      </c>
      <c r="I8" s="30" t="s">
        <v>253</v>
      </c>
      <c r="J8" s="16" t="s">
        <v>240</v>
      </c>
      <c r="K8" s="16">
        <v>1986</v>
      </c>
      <c r="L8" s="16">
        <v>64800</v>
      </c>
      <c r="M8" s="16">
        <v>1124000</v>
      </c>
      <c r="N8" s="16">
        <v>4243</v>
      </c>
      <c r="O8" s="30" t="s">
        <v>254</v>
      </c>
      <c r="P8" s="30" t="s">
        <v>242</v>
      </c>
      <c r="Q8" s="16" t="s">
        <v>40</v>
      </c>
      <c r="R8" s="16" t="s">
        <v>243</v>
      </c>
      <c r="S8" s="16"/>
      <c r="T8" s="16" t="s">
        <v>244</v>
      </c>
      <c r="U8" s="16"/>
      <c r="V8" s="30" t="s">
        <v>245</v>
      </c>
      <c r="W8" s="30" t="s">
        <v>246</v>
      </c>
      <c r="X8" s="30" t="s">
        <v>247</v>
      </c>
      <c r="Y8" s="30" t="s">
        <v>248</v>
      </c>
      <c r="Z8" s="30">
        <v>59</v>
      </c>
      <c r="AA8" s="30"/>
      <c r="AB8" s="30">
        <v>17</v>
      </c>
      <c r="AC8" s="30"/>
      <c r="AD8" s="30">
        <v>32</v>
      </c>
      <c r="AE8" s="30"/>
      <c r="AF8" s="30" t="s">
        <v>249</v>
      </c>
      <c r="AG8" s="30"/>
      <c r="AH8" s="30"/>
      <c r="AI8" s="30"/>
      <c r="AJ8" s="30"/>
      <c r="AK8" s="30"/>
      <c r="AL8" s="51" t="s">
        <v>42</v>
      </c>
      <c r="AM8" s="51" t="s">
        <v>255</v>
      </c>
    </row>
    <row r="9" spans="1:39" s="52" customFormat="1" ht="30" customHeight="1">
      <c r="A9" s="16" t="s">
        <v>32</v>
      </c>
      <c r="B9" s="50" t="s">
        <v>33</v>
      </c>
      <c r="C9" s="16" t="s">
        <v>256</v>
      </c>
      <c r="D9" s="16" t="s">
        <v>35</v>
      </c>
      <c r="E9" s="30" t="s">
        <v>257</v>
      </c>
      <c r="F9" s="16">
        <v>0</v>
      </c>
      <c r="G9" s="16">
        <v>0</v>
      </c>
      <c r="H9" s="16">
        <v>12755</v>
      </c>
      <c r="I9" s="30" t="s">
        <v>258</v>
      </c>
      <c r="J9" s="16" t="s">
        <v>240</v>
      </c>
      <c r="K9" s="16">
        <v>1998</v>
      </c>
      <c r="L9" s="16">
        <v>27000</v>
      </c>
      <c r="M9" s="16">
        <v>22000</v>
      </c>
      <c r="N9" s="16">
        <v>2040</v>
      </c>
      <c r="O9" s="30" t="s">
        <v>259</v>
      </c>
      <c r="P9" s="30" t="s">
        <v>260</v>
      </c>
      <c r="Q9" s="16" t="s">
        <v>40</v>
      </c>
      <c r="R9" s="16" t="s">
        <v>243</v>
      </c>
      <c r="S9" s="16"/>
      <c r="T9" s="16" t="s">
        <v>244</v>
      </c>
      <c r="U9" s="16"/>
      <c r="V9" s="30" t="s">
        <v>245</v>
      </c>
      <c r="W9" s="30" t="s">
        <v>246</v>
      </c>
      <c r="X9" s="30" t="s">
        <v>247</v>
      </c>
      <c r="Y9" s="30" t="s">
        <v>248</v>
      </c>
      <c r="Z9" s="30">
        <v>2.8</v>
      </c>
      <c r="AA9" s="30">
        <v>0.9</v>
      </c>
      <c r="AB9" s="30">
        <v>8.8000000000000007</v>
      </c>
      <c r="AC9" s="30">
        <v>5.3</v>
      </c>
      <c r="AD9" s="30">
        <v>4.9000000000000004</v>
      </c>
      <c r="AE9" s="30">
        <v>5.4</v>
      </c>
      <c r="AF9" s="30" t="s">
        <v>249</v>
      </c>
      <c r="AG9" s="30"/>
      <c r="AH9" s="30"/>
      <c r="AI9" s="30"/>
      <c r="AJ9" s="30"/>
      <c r="AK9" s="30"/>
      <c r="AL9" s="51" t="s">
        <v>42</v>
      </c>
      <c r="AM9" s="51" t="s">
        <v>261</v>
      </c>
    </row>
    <row r="10" spans="1:39" s="52" customFormat="1" ht="30" customHeight="1">
      <c r="A10" s="16" t="s">
        <v>32</v>
      </c>
      <c r="B10" s="50" t="s">
        <v>105</v>
      </c>
      <c r="C10" s="16" t="s">
        <v>262</v>
      </c>
      <c r="D10" s="16" t="s">
        <v>107</v>
      </c>
      <c r="E10" s="30" t="s">
        <v>263</v>
      </c>
      <c r="F10" s="16">
        <v>310</v>
      </c>
      <c r="G10" s="16">
        <v>265</v>
      </c>
      <c r="H10" s="16">
        <v>23570</v>
      </c>
      <c r="I10" s="30" t="s">
        <v>264</v>
      </c>
      <c r="J10" s="16" t="s">
        <v>240</v>
      </c>
      <c r="K10" s="16">
        <v>1976</v>
      </c>
      <c r="L10" s="16">
        <v>116000</v>
      </c>
      <c r="M10" s="16">
        <v>625000</v>
      </c>
      <c r="N10" s="16">
        <v>2102</v>
      </c>
      <c r="O10" s="30" t="s">
        <v>265</v>
      </c>
      <c r="P10" s="30" t="s">
        <v>266</v>
      </c>
      <c r="Q10" s="16" t="s">
        <v>102</v>
      </c>
      <c r="R10" s="16" t="s">
        <v>243</v>
      </c>
      <c r="S10" s="16"/>
      <c r="T10" s="16" t="s">
        <v>244</v>
      </c>
      <c r="U10" s="16"/>
      <c r="V10" s="30" t="s">
        <v>267</v>
      </c>
      <c r="W10" s="30"/>
      <c r="X10" s="30" t="s">
        <v>268</v>
      </c>
      <c r="Y10" s="30"/>
      <c r="Z10" s="30">
        <v>0.6</v>
      </c>
      <c r="AA10" s="30">
        <v>0.7</v>
      </c>
      <c r="AB10" s="30">
        <v>1.3</v>
      </c>
      <c r="AC10" s="30">
        <v>1.1000000000000001</v>
      </c>
      <c r="AD10" s="30">
        <v>0.6</v>
      </c>
      <c r="AE10" s="30">
        <v>0.41</v>
      </c>
      <c r="AF10" s="30" t="s">
        <v>249</v>
      </c>
      <c r="AG10" s="30"/>
      <c r="AH10" s="30"/>
      <c r="AI10" s="30"/>
      <c r="AJ10" s="30"/>
      <c r="AK10" s="30"/>
      <c r="AL10" s="51" t="s">
        <v>42</v>
      </c>
      <c r="AM10" s="51" t="s">
        <v>269</v>
      </c>
    </row>
    <row r="11" spans="1:39" s="52" customFormat="1" ht="30" customHeight="1">
      <c r="A11" s="16" t="s">
        <v>32</v>
      </c>
      <c r="B11" s="50" t="s">
        <v>114</v>
      </c>
      <c r="C11" s="16" t="s">
        <v>270</v>
      </c>
      <c r="D11" s="16" t="s">
        <v>116</v>
      </c>
      <c r="E11" s="30" t="s">
        <v>271</v>
      </c>
      <c r="F11" s="16">
        <v>978</v>
      </c>
      <c r="G11" s="16">
        <v>1050</v>
      </c>
      <c r="H11" s="16">
        <v>29544</v>
      </c>
      <c r="I11" s="30" t="s">
        <v>264</v>
      </c>
      <c r="J11" s="16" t="s">
        <v>272</v>
      </c>
      <c r="K11" s="16">
        <v>1991</v>
      </c>
      <c r="L11" s="16">
        <v>38000</v>
      </c>
      <c r="M11" s="16">
        <v>165540</v>
      </c>
      <c r="N11" s="16">
        <v>2033</v>
      </c>
      <c r="O11" s="30" t="s">
        <v>273</v>
      </c>
      <c r="P11" s="30" t="s">
        <v>242</v>
      </c>
      <c r="Q11" s="16" t="s">
        <v>40</v>
      </c>
      <c r="R11" s="16" t="s">
        <v>243</v>
      </c>
      <c r="S11" s="16"/>
      <c r="T11" s="16" t="s">
        <v>244</v>
      </c>
      <c r="U11" s="16"/>
      <c r="V11" s="30" t="s">
        <v>245</v>
      </c>
      <c r="W11" s="30" t="s">
        <v>246</v>
      </c>
      <c r="X11" s="30" t="s">
        <v>268</v>
      </c>
      <c r="Y11" s="30" t="s">
        <v>274</v>
      </c>
      <c r="Z11" s="30">
        <v>2</v>
      </c>
      <c r="AA11" s="30"/>
      <c r="AB11" s="30">
        <v>17</v>
      </c>
      <c r="AC11" s="30"/>
      <c r="AD11" s="30">
        <v>17.7</v>
      </c>
      <c r="AE11" s="30"/>
      <c r="AF11" s="30" t="s">
        <v>249</v>
      </c>
      <c r="AG11" s="30"/>
      <c r="AH11" s="30"/>
      <c r="AI11" s="30"/>
      <c r="AJ11" s="30"/>
      <c r="AK11" s="30"/>
      <c r="AL11" s="51" t="s">
        <v>42</v>
      </c>
      <c r="AM11" s="51" t="s">
        <v>275</v>
      </c>
    </row>
    <row r="12" spans="1:39" s="52" customFormat="1" ht="30" customHeight="1">
      <c r="A12" s="16" t="s">
        <v>32</v>
      </c>
      <c r="B12" s="50" t="s">
        <v>50</v>
      </c>
      <c r="C12" s="16" t="s">
        <v>276</v>
      </c>
      <c r="D12" s="16" t="s">
        <v>51</v>
      </c>
      <c r="E12" s="30" t="s">
        <v>277</v>
      </c>
      <c r="F12" s="16">
        <v>2212</v>
      </c>
      <c r="G12" s="16">
        <v>2127</v>
      </c>
      <c r="H12" s="16">
        <v>31909</v>
      </c>
      <c r="I12" s="30" t="s">
        <v>278</v>
      </c>
      <c r="J12" s="16" t="s">
        <v>240</v>
      </c>
      <c r="K12" s="16">
        <v>1986</v>
      </c>
      <c r="L12" s="16">
        <v>16000</v>
      </c>
      <c r="M12" s="16">
        <v>113575</v>
      </c>
      <c r="N12" s="16">
        <v>2029</v>
      </c>
      <c r="O12" s="30" t="s">
        <v>279</v>
      </c>
      <c r="P12" s="30" t="s">
        <v>260</v>
      </c>
      <c r="Q12" s="16" t="s">
        <v>40</v>
      </c>
      <c r="R12" s="16" t="s">
        <v>243</v>
      </c>
      <c r="S12" s="16"/>
      <c r="T12" s="16" t="s">
        <v>244</v>
      </c>
      <c r="U12" s="16"/>
      <c r="V12" s="30" t="s">
        <v>245</v>
      </c>
      <c r="W12" s="30" t="s">
        <v>280</v>
      </c>
      <c r="X12" s="30" t="s">
        <v>247</v>
      </c>
      <c r="Y12" s="30" t="s">
        <v>248</v>
      </c>
      <c r="Z12" s="30"/>
      <c r="AA12" s="30">
        <v>0.8</v>
      </c>
      <c r="AB12" s="30"/>
      <c r="AC12" s="30">
        <v>2.9</v>
      </c>
      <c r="AD12" s="30"/>
      <c r="AE12" s="30">
        <v>19.7</v>
      </c>
      <c r="AF12" s="30" t="s">
        <v>249</v>
      </c>
      <c r="AG12" s="30"/>
      <c r="AH12" s="30"/>
      <c r="AI12" s="30"/>
      <c r="AJ12" s="30"/>
      <c r="AK12" s="30"/>
      <c r="AL12" s="51" t="s">
        <v>42</v>
      </c>
      <c r="AM12" s="51" t="s">
        <v>281</v>
      </c>
    </row>
    <row r="13" spans="1:39" s="52" customFormat="1" ht="30" customHeight="1">
      <c r="A13" s="16" t="s">
        <v>32</v>
      </c>
      <c r="B13" s="50" t="s">
        <v>126</v>
      </c>
      <c r="C13" s="16" t="s">
        <v>282</v>
      </c>
      <c r="D13" s="16" t="s">
        <v>128</v>
      </c>
      <c r="E13" s="30" t="s">
        <v>283</v>
      </c>
      <c r="F13" s="16">
        <v>1104</v>
      </c>
      <c r="G13" s="16">
        <v>1143</v>
      </c>
      <c r="H13" s="16">
        <v>23079</v>
      </c>
      <c r="I13" s="30" t="s">
        <v>284</v>
      </c>
      <c r="J13" s="16" t="s">
        <v>272</v>
      </c>
      <c r="K13" s="16">
        <v>1984</v>
      </c>
      <c r="L13" s="16">
        <v>27483</v>
      </c>
      <c r="M13" s="16">
        <v>114729</v>
      </c>
      <c r="N13" s="16">
        <v>2029</v>
      </c>
      <c r="O13" s="30" t="s">
        <v>259</v>
      </c>
      <c r="P13" s="30" t="s">
        <v>285</v>
      </c>
      <c r="Q13" s="16" t="s">
        <v>40</v>
      </c>
      <c r="R13" s="16" t="s">
        <v>243</v>
      </c>
      <c r="S13" s="16"/>
      <c r="T13" s="16" t="s">
        <v>244</v>
      </c>
      <c r="U13" s="16"/>
      <c r="V13" s="30" t="s">
        <v>245</v>
      </c>
      <c r="W13" s="30" t="s">
        <v>246</v>
      </c>
      <c r="X13" s="30" t="s">
        <v>268</v>
      </c>
      <c r="Y13" s="30" t="s">
        <v>274</v>
      </c>
      <c r="Z13" s="30">
        <v>49.5</v>
      </c>
      <c r="AA13" s="30">
        <v>4.7</v>
      </c>
      <c r="AB13" s="30">
        <v>18.5</v>
      </c>
      <c r="AC13" s="30">
        <v>12.6</v>
      </c>
      <c r="AD13" s="30">
        <v>38</v>
      </c>
      <c r="AE13" s="30">
        <v>50.7</v>
      </c>
      <c r="AF13" s="30" t="s">
        <v>249</v>
      </c>
      <c r="AG13" s="30"/>
      <c r="AH13" s="30"/>
      <c r="AI13" s="30"/>
      <c r="AJ13" s="30"/>
      <c r="AK13" s="30"/>
      <c r="AL13" s="51" t="s">
        <v>42</v>
      </c>
      <c r="AM13" s="51" t="s">
        <v>287</v>
      </c>
    </row>
    <row r="14" spans="1:39" s="52" customFormat="1" ht="30" customHeight="1">
      <c r="A14" s="16" t="s">
        <v>32</v>
      </c>
      <c r="B14" s="50" t="s">
        <v>126</v>
      </c>
      <c r="C14" s="16" t="s">
        <v>288</v>
      </c>
      <c r="D14" s="16" t="s">
        <v>128</v>
      </c>
      <c r="E14" s="30" t="s">
        <v>289</v>
      </c>
      <c r="F14" s="16">
        <v>0</v>
      </c>
      <c r="G14" s="16">
        <v>0</v>
      </c>
      <c r="H14" s="16">
        <v>15275</v>
      </c>
      <c r="I14" s="30" t="s">
        <v>290</v>
      </c>
      <c r="J14" s="16" t="s">
        <v>240</v>
      </c>
      <c r="K14" s="16">
        <v>2001</v>
      </c>
      <c r="L14" s="16">
        <v>4300</v>
      </c>
      <c r="M14" s="16">
        <v>25000</v>
      </c>
      <c r="N14" s="16">
        <v>2038</v>
      </c>
      <c r="O14" s="30" t="s">
        <v>291</v>
      </c>
      <c r="P14" s="30" t="s">
        <v>292</v>
      </c>
      <c r="Q14" s="16" t="s">
        <v>102</v>
      </c>
      <c r="R14" s="16" t="s">
        <v>243</v>
      </c>
      <c r="S14" s="16"/>
      <c r="T14" s="16" t="s">
        <v>244</v>
      </c>
      <c r="U14" s="16"/>
      <c r="V14" s="30" t="s">
        <v>245</v>
      </c>
      <c r="W14" s="30" t="s">
        <v>246</v>
      </c>
      <c r="X14" s="30" t="s">
        <v>268</v>
      </c>
      <c r="Y14" s="30" t="s">
        <v>274</v>
      </c>
      <c r="Z14" s="30">
        <v>3.2</v>
      </c>
      <c r="AA14" s="30">
        <v>1.8</v>
      </c>
      <c r="AB14" s="30">
        <v>6.4</v>
      </c>
      <c r="AC14" s="30">
        <v>2.1</v>
      </c>
      <c r="AD14" s="30">
        <v>2.4</v>
      </c>
      <c r="AE14" s="30">
        <v>0.3</v>
      </c>
      <c r="AF14" s="30" t="s">
        <v>249</v>
      </c>
      <c r="AG14" s="30"/>
      <c r="AH14" s="30"/>
      <c r="AI14" s="30"/>
      <c r="AJ14" s="30"/>
      <c r="AK14" s="30"/>
      <c r="AL14" s="51" t="s">
        <v>42</v>
      </c>
      <c r="AM14" s="51" t="s">
        <v>293</v>
      </c>
    </row>
    <row r="15" spans="1:39" s="52" customFormat="1" ht="30" customHeight="1">
      <c r="A15" s="16" t="s">
        <v>32</v>
      </c>
      <c r="B15" s="50" t="s">
        <v>133</v>
      </c>
      <c r="C15" s="16" t="s">
        <v>294</v>
      </c>
      <c r="D15" s="16" t="s">
        <v>135</v>
      </c>
      <c r="E15" s="30" t="s">
        <v>295</v>
      </c>
      <c r="F15" s="16">
        <v>177.1</v>
      </c>
      <c r="G15" s="16">
        <v>173</v>
      </c>
      <c r="H15" s="16">
        <v>58994.2</v>
      </c>
      <c r="I15" s="30" t="s">
        <v>264</v>
      </c>
      <c r="J15" s="16" t="s">
        <v>240</v>
      </c>
      <c r="K15" s="16">
        <v>2004</v>
      </c>
      <c r="L15" s="16">
        <v>7200</v>
      </c>
      <c r="M15" s="16">
        <v>71000</v>
      </c>
      <c r="N15" s="16">
        <v>2054</v>
      </c>
      <c r="O15" s="30" t="s">
        <v>296</v>
      </c>
      <c r="P15" s="30" t="s">
        <v>297</v>
      </c>
      <c r="Q15" s="16" t="s">
        <v>102</v>
      </c>
      <c r="R15" s="16" t="s">
        <v>243</v>
      </c>
      <c r="S15" s="16"/>
      <c r="T15" s="16" t="s">
        <v>244</v>
      </c>
      <c r="U15" s="16"/>
      <c r="V15" s="30" t="s">
        <v>298</v>
      </c>
      <c r="W15" s="30"/>
      <c r="X15" s="30" t="s">
        <v>268</v>
      </c>
      <c r="Y15" s="30" t="s">
        <v>299</v>
      </c>
      <c r="Z15" s="30">
        <v>4.4000000000000004</v>
      </c>
      <c r="AA15" s="30">
        <v>1.5</v>
      </c>
      <c r="AB15" s="30">
        <v>10</v>
      </c>
      <c r="AC15" s="30" t="s">
        <v>300</v>
      </c>
      <c r="AD15" s="30">
        <v>5.7</v>
      </c>
      <c r="AE15" s="30">
        <v>0.16</v>
      </c>
      <c r="AF15" s="30" t="s">
        <v>249</v>
      </c>
      <c r="AG15" s="30"/>
      <c r="AH15" s="30"/>
      <c r="AI15" s="30"/>
      <c r="AJ15" s="30"/>
      <c r="AK15" s="30"/>
      <c r="AL15" s="51" t="s">
        <v>42</v>
      </c>
      <c r="AM15" s="51" t="s">
        <v>301</v>
      </c>
    </row>
    <row r="16" spans="1:39" s="52" customFormat="1" ht="30" customHeight="1">
      <c r="A16" s="16" t="s">
        <v>32</v>
      </c>
      <c r="B16" s="50" t="s">
        <v>138</v>
      </c>
      <c r="C16" s="16" t="s">
        <v>302</v>
      </c>
      <c r="D16" s="16" t="s">
        <v>140</v>
      </c>
      <c r="E16" s="30" t="s">
        <v>303</v>
      </c>
      <c r="F16" s="16">
        <v>1181</v>
      </c>
      <c r="G16" s="16">
        <v>315</v>
      </c>
      <c r="H16" s="16">
        <v>17374</v>
      </c>
      <c r="I16" s="30" t="s">
        <v>304</v>
      </c>
      <c r="J16" s="16" t="s">
        <v>240</v>
      </c>
      <c r="K16" s="16">
        <v>1995</v>
      </c>
      <c r="L16" s="16">
        <v>10700</v>
      </c>
      <c r="M16" s="16">
        <v>40480</v>
      </c>
      <c r="N16" s="16">
        <v>2044</v>
      </c>
      <c r="O16" s="30" t="s">
        <v>305</v>
      </c>
      <c r="P16" s="30" t="s">
        <v>306</v>
      </c>
      <c r="Q16" s="16" t="s">
        <v>40</v>
      </c>
      <c r="R16" s="16" t="s">
        <v>243</v>
      </c>
      <c r="S16" s="16"/>
      <c r="T16" s="16" t="s">
        <v>244</v>
      </c>
      <c r="U16" s="16"/>
      <c r="V16" s="30" t="s">
        <v>245</v>
      </c>
      <c r="W16" s="30" t="s">
        <v>280</v>
      </c>
      <c r="X16" s="30" t="s">
        <v>268</v>
      </c>
      <c r="Y16" s="30" t="s">
        <v>248</v>
      </c>
      <c r="Z16" s="30"/>
      <c r="AA16" s="30">
        <v>1.3</v>
      </c>
      <c r="AB16" s="30"/>
      <c r="AC16" s="30">
        <v>2.57</v>
      </c>
      <c r="AD16" s="30"/>
      <c r="AE16" s="30">
        <v>7.51</v>
      </c>
      <c r="AF16" s="30" t="s">
        <v>249</v>
      </c>
      <c r="AG16" s="30"/>
      <c r="AH16" s="30"/>
      <c r="AI16" s="30"/>
      <c r="AJ16" s="30"/>
      <c r="AK16" s="30"/>
      <c r="AL16" s="51" t="s">
        <v>42</v>
      </c>
      <c r="AM16" s="51" t="s">
        <v>307</v>
      </c>
    </row>
    <row r="17" spans="1:39" s="52" customFormat="1" ht="30" customHeight="1">
      <c r="A17" s="16" t="s">
        <v>32</v>
      </c>
      <c r="B17" s="50" t="s">
        <v>54</v>
      </c>
      <c r="C17" s="16" t="s">
        <v>308</v>
      </c>
      <c r="D17" s="16" t="s">
        <v>56</v>
      </c>
      <c r="E17" s="30" t="s">
        <v>309</v>
      </c>
      <c r="F17" s="16">
        <v>188</v>
      </c>
      <c r="G17" s="16">
        <v>182</v>
      </c>
      <c r="H17" s="16">
        <v>13793</v>
      </c>
      <c r="I17" s="30" t="s">
        <v>304</v>
      </c>
      <c r="J17" s="16" t="s">
        <v>240</v>
      </c>
      <c r="K17" s="16">
        <v>1983</v>
      </c>
      <c r="L17" s="16">
        <v>6899</v>
      </c>
      <c r="M17" s="16">
        <v>32661</v>
      </c>
      <c r="N17" s="16">
        <v>2037</v>
      </c>
      <c r="O17" s="30" t="s">
        <v>291</v>
      </c>
      <c r="P17" s="30" t="s">
        <v>310</v>
      </c>
      <c r="Q17" s="16" t="s">
        <v>40</v>
      </c>
      <c r="R17" s="16" t="s">
        <v>243</v>
      </c>
      <c r="S17" s="16"/>
      <c r="T17" s="16" t="s">
        <v>244</v>
      </c>
      <c r="U17" s="16"/>
      <c r="V17" s="30" t="s">
        <v>245</v>
      </c>
      <c r="W17" s="30" t="s">
        <v>280</v>
      </c>
      <c r="X17" s="30" t="s">
        <v>268</v>
      </c>
      <c r="Y17" s="30" t="s">
        <v>274</v>
      </c>
      <c r="Z17" s="30">
        <v>0.5</v>
      </c>
      <c r="AA17" s="30">
        <v>0.5</v>
      </c>
      <c r="AB17" s="30">
        <v>2.2000000000000002</v>
      </c>
      <c r="AC17" s="30">
        <v>2.2000000000000002</v>
      </c>
      <c r="AD17" s="30">
        <v>1.7</v>
      </c>
      <c r="AE17" s="30">
        <v>1.7</v>
      </c>
      <c r="AF17" s="30" t="s">
        <v>249</v>
      </c>
      <c r="AG17" s="30"/>
      <c r="AH17" s="30"/>
      <c r="AI17" s="30"/>
      <c r="AJ17" s="30"/>
      <c r="AK17" s="30"/>
      <c r="AL17" s="51" t="s">
        <v>42</v>
      </c>
      <c r="AM17" s="51" t="s">
        <v>311</v>
      </c>
    </row>
    <row r="18" spans="1:39" s="52" customFormat="1" ht="30" customHeight="1">
      <c r="A18" s="16" t="s">
        <v>32</v>
      </c>
      <c r="B18" s="50" t="s">
        <v>161</v>
      </c>
      <c r="C18" s="16" t="s">
        <v>312</v>
      </c>
      <c r="D18" s="16" t="s">
        <v>163</v>
      </c>
      <c r="E18" s="30" t="s">
        <v>313</v>
      </c>
      <c r="F18" s="16">
        <v>1648</v>
      </c>
      <c r="G18" s="16">
        <v>1908</v>
      </c>
      <c r="H18" s="16">
        <v>8689</v>
      </c>
      <c r="I18" s="30" t="s">
        <v>314</v>
      </c>
      <c r="J18" s="16" t="s">
        <v>240</v>
      </c>
      <c r="K18" s="16">
        <v>1982</v>
      </c>
      <c r="L18" s="16">
        <v>19000</v>
      </c>
      <c r="M18" s="16">
        <v>111840</v>
      </c>
      <c r="N18" s="16">
        <v>2034</v>
      </c>
      <c r="O18" s="30" t="s">
        <v>315</v>
      </c>
      <c r="P18" s="30" t="s">
        <v>260</v>
      </c>
      <c r="Q18" s="16" t="s">
        <v>102</v>
      </c>
      <c r="R18" s="16" t="s">
        <v>243</v>
      </c>
      <c r="S18" s="16"/>
      <c r="T18" s="16" t="s">
        <v>244</v>
      </c>
      <c r="U18" s="16"/>
      <c r="V18" s="30" t="s">
        <v>245</v>
      </c>
      <c r="W18" s="30" t="s">
        <v>280</v>
      </c>
      <c r="X18" s="30" t="s">
        <v>247</v>
      </c>
      <c r="Y18" s="30" t="s">
        <v>248</v>
      </c>
      <c r="Z18" s="30"/>
      <c r="AA18" s="30">
        <v>2.8</v>
      </c>
      <c r="AB18" s="30"/>
      <c r="AC18" s="30">
        <v>8.3000000000000007</v>
      </c>
      <c r="AD18" s="30"/>
      <c r="AE18" s="30">
        <v>8.8000000000000007</v>
      </c>
      <c r="AF18" s="30" t="s">
        <v>249</v>
      </c>
      <c r="AG18" s="30"/>
      <c r="AH18" s="30"/>
      <c r="AI18" s="30"/>
      <c r="AJ18" s="30"/>
      <c r="AK18" s="30"/>
      <c r="AL18" s="51" t="s">
        <v>42</v>
      </c>
      <c r="AM18" s="51" t="s">
        <v>316</v>
      </c>
    </row>
    <row r="19" spans="1:39" s="52" customFormat="1" ht="30" customHeight="1">
      <c r="A19" s="16" t="s">
        <v>32</v>
      </c>
      <c r="B19" s="50" t="s">
        <v>171</v>
      </c>
      <c r="C19" s="16" t="s">
        <v>317</v>
      </c>
      <c r="D19" s="16" t="s">
        <v>173</v>
      </c>
      <c r="E19" s="30" t="s">
        <v>318</v>
      </c>
      <c r="F19" s="16">
        <v>475</v>
      </c>
      <c r="G19" s="16">
        <v>597</v>
      </c>
      <c r="H19" s="16">
        <v>6333</v>
      </c>
      <c r="I19" s="30" t="s">
        <v>319</v>
      </c>
      <c r="J19" s="16" t="s">
        <v>240</v>
      </c>
      <c r="K19" s="16">
        <v>2001</v>
      </c>
      <c r="L19" s="16">
        <v>6855</v>
      </c>
      <c r="M19" s="16">
        <v>20800</v>
      </c>
      <c r="N19" s="16">
        <v>2035</v>
      </c>
      <c r="O19" s="30" t="s">
        <v>315</v>
      </c>
      <c r="P19" s="30" t="s">
        <v>320</v>
      </c>
      <c r="Q19" s="16" t="s">
        <v>102</v>
      </c>
      <c r="R19" s="16" t="s">
        <v>243</v>
      </c>
      <c r="S19" s="16"/>
      <c r="T19" s="16" t="s">
        <v>244</v>
      </c>
      <c r="U19" s="16"/>
      <c r="V19" s="30" t="s">
        <v>245</v>
      </c>
      <c r="W19" s="30" t="s">
        <v>280</v>
      </c>
      <c r="X19" s="30" t="s">
        <v>268</v>
      </c>
      <c r="Y19" s="30" t="s">
        <v>248</v>
      </c>
      <c r="Z19" s="30"/>
      <c r="AA19" s="30">
        <v>2</v>
      </c>
      <c r="AB19" s="30"/>
      <c r="AC19" s="30">
        <v>6</v>
      </c>
      <c r="AD19" s="30"/>
      <c r="AE19" s="30">
        <v>22</v>
      </c>
      <c r="AF19" s="30" t="s">
        <v>249</v>
      </c>
      <c r="AG19" s="30"/>
      <c r="AH19" s="30"/>
      <c r="AI19" s="30"/>
      <c r="AJ19" s="30"/>
      <c r="AK19" s="30"/>
      <c r="AL19" s="51" t="s">
        <v>42</v>
      </c>
      <c r="AM19" s="51" t="s">
        <v>322</v>
      </c>
    </row>
    <row r="20" spans="1:39" s="52" customFormat="1" ht="30" customHeight="1">
      <c r="A20" s="16" t="s">
        <v>32</v>
      </c>
      <c r="B20" s="50" t="s">
        <v>323</v>
      </c>
      <c r="C20" s="16" t="s">
        <v>324</v>
      </c>
      <c r="D20" s="16" t="s">
        <v>325</v>
      </c>
      <c r="E20" s="30" t="s">
        <v>326</v>
      </c>
      <c r="F20" s="16">
        <v>2758.23</v>
      </c>
      <c r="G20" s="16">
        <v>2178.6999999999998</v>
      </c>
      <c r="H20" s="16">
        <v>10721</v>
      </c>
      <c r="I20" s="30" t="s">
        <v>327</v>
      </c>
      <c r="J20" s="16" t="s">
        <v>240</v>
      </c>
      <c r="K20" s="16">
        <v>1978</v>
      </c>
      <c r="L20" s="16">
        <v>24636</v>
      </c>
      <c r="M20" s="16">
        <v>397120</v>
      </c>
      <c r="N20" s="16">
        <v>2024</v>
      </c>
      <c r="O20" s="30" t="s">
        <v>279</v>
      </c>
      <c r="P20" s="30" t="s">
        <v>328</v>
      </c>
      <c r="Q20" s="16" t="s">
        <v>40</v>
      </c>
      <c r="R20" s="16" t="s">
        <v>243</v>
      </c>
      <c r="S20" s="16"/>
      <c r="T20" s="16" t="s">
        <v>244</v>
      </c>
      <c r="U20" s="16"/>
      <c r="V20" s="30" t="s">
        <v>298</v>
      </c>
      <c r="W20" s="30"/>
      <c r="X20" s="30"/>
      <c r="Y20" s="30"/>
      <c r="Z20" s="30">
        <v>21.3</v>
      </c>
      <c r="AA20" s="30" t="s">
        <v>329</v>
      </c>
      <c r="AB20" s="30">
        <v>32</v>
      </c>
      <c r="AC20" s="30">
        <v>19.399999999999999</v>
      </c>
      <c r="AD20" s="30">
        <v>37.700000000000003</v>
      </c>
      <c r="AE20" s="30">
        <v>32.9</v>
      </c>
      <c r="AF20" s="30" t="s">
        <v>249</v>
      </c>
      <c r="AG20" s="30"/>
      <c r="AH20" s="30"/>
      <c r="AI20" s="30"/>
      <c r="AJ20" s="30"/>
      <c r="AK20" s="30"/>
      <c r="AL20" s="51" t="s">
        <v>42</v>
      </c>
      <c r="AM20" s="51" t="s">
        <v>330</v>
      </c>
    </row>
    <row r="21" spans="1:39" s="52" customFormat="1" ht="30" customHeight="1">
      <c r="A21" s="16" t="s">
        <v>32</v>
      </c>
      <c r="B21" s="50" t="s">
        <v>193</v>
      </c>
      <c r="C21" s="16" t="s">
        <v>331</v>
      </c>
      <c r="D21" s="16" t="s">
        <v>195</v>
      </c>
      <c r="E21" s="30" t="s">
        <v>332</v>
      </c>
      <c r="F21" s="16">
        <v>1066</v>
      </c>
      <c r="G21" s="16">
        <v>1044</v>
      </c>
      <c r="H21" s="16">
        <v>10678</v>
      </c>
      <c r="I21" s="30" t="s">
        <v>333</v>
      </c>
      <c r="J21" s="16" t="s">
        <v>240</v>
      </c>
      <c r="K21" s="16">
        <v>2001</v>
      </c>
      <c r="L21" s="16">
        <v>7200</v>
      </c>
      <c r="M21" s="16">
        <v>35000</v>
      </c>
      <c r="N21" s="16">
        <v>2028</v>
      </c>
      <c r="O21" s="30" t="s">
        <v>315</v>
      </c>
      <c r="P21" s="30" t="s">
        <v>334</v>
      </c>
      <c r="Q21" s="16" t="s">
        <v>40</v>
      </c>
      <c r="R21" s="16" t="s">
        <v>243</v>
      </c>
      <c r="S21" s="16"/>
      <c r="T21" s="16" t="s">
        <v>244</v>
      </c>
      <c r="U21" s="16"/>
      <c r="V21" s="30" t="s">
        <v>245</v>
      </c>
      <c r="W21" s="30" t="s">
        <v>280</v>
      </c>
      <c r="X21" s="30" t="s">
        <v>268</v>
      </c>
      <c r="Y21" s="30" t="s">
        <v>248</v>
      </c>
      <c r="Z21" s="30"/>
      <c r="AA21" s="30">
        <v>0.2</v>
      </c>
      <c r="AB21" s="30"/>
      <c r="AC21" s="30">
        <v>5.7</v>
      </c>
      <c r="AD21" s="30"/>
      <c r="AE21" s="30">
        <v>5.5</v>
      </c>
      <c r="AF21" s="30" t="s">
        <v>249</v>
      </c>
      <c r="AG21" s="30"/>
      <c r="AH21" s="30"/>
      <c r="AI21" s="30"/>
      <c r="AJ21" s="30" t="s">
        <v>335</v>
      </c>
      <c r="AK21" s="30"/>
      <c r="AL21" s="51" t="s">
        <v>42</v>
      </c>
      <c r="AM21" s="51" t="s">
        <v>336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56F88-9C9C-45FA-9136-35C2AC1D88DB}">
  <dimension ref="A1:AI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60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61</v>
      </c>
      <c r="K2" s="273"/>
      <c r="L2" s="273"/>
      <c r="M2" s="273"/>
      <c r="N2" s="273"/>
      <c r="O2" s="273"/>
      <c r="P2" s="273"/>
      <c r="Q2" s="253" t="s">
        <v>62</v>
      </c>
      <c r="R2" s="273"/>
      <c r="S2" s="256" t="s">
        <v>63</v>
      </c>
      <c r="T2" s="273"/>
      <c r="U2" s="253" t="s">
        <v>64</v>
      </c>
      <c r="V2" s="263"/>
      <c r="W2" s="263"/>
      <c r="X2" s="263"/>
      <c r="Y2" s="39" t="s">
        <v>65</v>
      </c>
      <c r="Z2" s="40"/>
      <c r="AA2" s="131" t="s">
        <v>66</v>
      </c>
      <c r="AB2" s="131" t="s">
        <v>67</v>
      </c>
      <c r="AC2" s="251" t="s">
        <v>68</v>
      </c>
      <c r="AD2" s="251" t="s">
        <v>69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70</v>
      </c>
      <c r="G4" s="251" t="s">
        <v>71</v>
      </c>
      <c r="H4" s="251" t="s">
        <v>72</v>
      </c>
      <c r="I4" s="251" t="s">
        <v>24</v>
      </c>
      <c r="J4" s="214" t="s">
        <v>73</v>
      </c>
      <c r="K4" s="214" t="s">
        <v>74</v>
      </c>
      <c r="L4" s="214" t="s">
        <v>75</v>
      </c>
      <c r="M4" s="214" t="s">
        <v>76</v>
      </c>
      <c r="N4" s="214" t="s">
        <v>77</v>
      </c>
      <c r="O4" s="214" t="s">
        <v>78</v>
      </c>
      <c r="P4" s="131" t="s">
        <v>79</v>
      </c>
      <c r="Q4" s="255" t="s">
        <v>80</v>
      </c>
      <c r="R4" s="131" t="s">
        <v>81</v>
      </c>
      <c r="S4" s="255" t="s">
        <v>82</v>
      </c>
      <c r="T4" s="260" t="s">
        <v>83</v>
      </c>
      <c r="U4" s="253" t="s">
        <v>84</v>
      </c>
      <c r="V4" s="43"/>
      <c r="W4" s="256" t="s">
        <v>85</v>
      </c>
      <c r="X4" s="43"/>
      <c r="Y4" s="131" t="s">
        <v>86</v>
      </c>
      <c r="Z4" s="131" t="s">
        <v>87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88</v>
      </c>
      <c r="W5" s="222"/>
      <c r="X5" s="131" t="s">
        <v>88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89</v>
      </c>
      <c r="G6" s="44" t="s">
        <v>89</v>
      </c>
      <c r="H6" s="44" t="s">
        <v>90</v>
      </c>
      <c r="I6" s="44" t="s">
        <v>89</v>
      </c>
      <c r="J6" s="44" t="s">
        <v>91</v>
      </c>
      <c r="K6" s="44" t="s">
        <v>91</v>
      </c>
      <c r="L6" s="44" t="s">
        <v>91</v>
      </c>
      <c r="M6" s="44" t="s">
        <v>91</v>
      </c>
      <c r="N6" s="44" t="s">
        <v>91</v>
      </c>
      <c r="O6" s="44" t="s">
        <v>91</v>
      </c>
      <c r="P6" s="222"/>
      <c r="Q6" s="131"/>
      <c r="R6" s="45" t="s">
        <v>92</v>
      </c>
      <c r="S6" s="131"/>
      <c r="T6" s="45" t="s">
        <v>92</v>
      </c>
      <c r="U6" s="252"/>
      <c r="V6" s="222"/>
      <c r="W6" s="222"/>
      <c r="X6" s="222"/>
      <c r="Y6" s="44" t="s">
        <v>93</v>
      </c>
      <c r="Z6" s="46"/>
      <c r="AA6" s="47" t="s">
        <v>94</v>
      </c>
      <c r="AB6" s="47" t="s">
        <v>95</v>
      </c>
      <c r="AC6" s="47" t="s">
        <v>95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33</v>
      </c>
      <c r="C7" s="16" t="s">
        <v>96</v>
      </c>
      <c r="D7" s="16" t="s">
        <v>35</v>
      </c>
      <c r="E7" s="30" t="s">
        <v>97</v>
      </c>
      <c r="F7" s="16">
        <v>12596</v>
      </c>
      <c r="G7" s="16">
        <v>109208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98</v>
      </c>
      <c r="R7" s="16"/>
      <c r="S7" s="16" t="s">
        <v>99</v>
      </c>
      <c r="T7" s="16">
        <v>4830</v>
      </c>
      <c r="U7" s="30" t="s">
        <v>100</v>
      </c>
      <c r="V7" s="30"/>
      <c r="W7" s="30" t="s">
        <v>101</v>
      </c>
      <c r="X7" s="30"/>
      <c r="Y7" s="30">
        <v>0</v>
      </c>
      <c r="Z7" s="30"/>
      <c r="AA7" s="16">
        <v>390</v>
      </c>
      <c r="AB7" s="16">
        <v>0</v>
      </c>
      <c r="AC7" s="16">
        <v>0</v>
      </c>
      <c r="AD7" s="16">
        <v>0</v>
      </c>
      <c r="AE7" s="16">
        <v>2002</v>
      </c>
      <c r="AF7" s="16" t="s">
        <v>102</v>
      </c>
      <c r="AG7" s="16"/>
      <c r="AH7" s="51" t="s">
        <v>42</v>
      </c>
      <c r="AI7" s="51" t="s">
        <v>104</v>
      </c>
    </row>
    <row r="8" spans="1:35" s="52" customFormat="1" ht="30" customHeight="1">
      <c r="A8" s="16" t="s">
        <v>32</v>
      </c>
      <c r="B8" s="50" t="s">
        <v>105</v>
      </c>
      <c r="C8" s="16" t="s">
        <v>106</v>
      </c>
      <c r="D8" s="16" t="s">
        <v>107</v>
      </c>
      <c r="E8" s="30" t="s">
        <v>108</v>
      </c>
      <c r="F8" s="16">
        <v>1321</v>
      </c>
      <c r="G8" s="16">
        <v>24894</v>
      </c>
      <c r="H8" s="16"/>
      <c r="I8" s="16"/>
      <c r="J8" s="16">
        <v>0</v>
      </c>
      <c r="K8" s="16">
        <v>0</v>
      </c>
      <c r="L8" s="16">
        <v>0</v>
      </c>
      <c r="M8" s="16">
        <v>755</v>
      </c>
      <c r="N8" s="16">
        <v>0</v>
      </c>
      <c r="O8" s="16">
        <v>0</v>
      </c>
      <c r="P8" s="16" t="s">
        <v>109</v>
      </c>
      <c r="Q8" s="16" t="s">
        <v>98</v>
      </c>
      <c r="R8" s="16"/>
      <c r="S8" s="16" t="s">
        <v>99</v>
      </c>
      <c r="T8" s="16">
        <v>745</v>
      </c>
      <c r="U8" s="30" t="s">
        <v>110</v>
      </c>
      <c r="V8" s="30"/>
      <c r="W8" s="30" t="s">
        <v>111</v>
      </c>
      <c r="X8" s="30"/>
      <c r="Y8" s="30">
        <v>0</v>
      </c>
      <c r="Z8" s="30"/>
      <c r="AA8" s="16">
        <v>75</v>
      </c>
      <c r="AB8" s="16">
        <v>0.4</v>
      </c>
      <c r="AC8" s="16">
        <v>2.9</v>
      </c>
      <c r="AD8" s="16">
        <v>0</v>
      </c>
      <c r="AE8" s="16">
        <v>2019</v>
      </c>
      <c r="AF8" s="16" t="s">
        <v>102</v>
      </c>
      <c r="AG8" s="16" t="s">
        <v>112</v>
      </c>
      <c r="AH8" s="51" t="s">
        <v>42</v>
      </c>
      <c r="AI8" s="51" t="s">
        <v>113</v>
      </c>
    </row>
    <row r="9" spans="1:35" s="52" customFormat="1" ht="30" customHeight="1">
      <c r="A9" s="16" t="s">
        <v>32</v>
      </c>
      <c r="B9" s="50" t="s">
        <v>114</v>
      </c>
      <c r="C9" s="16" t="s">
        <v>115</v>
      </c>
      <c r="D9" s="16" t="s">
        <v>116</v>
      </c>
      <c r="E9" s="30" t="s">
        <v>117</v>
      </c>
      <c r="F9" s="16">
        <v>30252</v>
      </c>
      <c r="G9" s="16">
        <v>24571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98</v>
      </c>
      <c r="R9" s="16"/>
      <c r="S9" s="16" t="s">
        <v>99</v>
      </c>
      <c r="T9" s="16">
        <v>1432</v>
      </c>
      <c r="U9" s="30" t="s">
        <v>118</v>
      </c>
      <c r="V9" s="30"/>
      <c r="W9" s="30" t="s">
        <v>101</v>
      </c>
      <c r="X9" s="30"/>
      <c r="Y9" s="30">
        <v>0</v>
      </c>
      <c r="Z9" s="30"/>
      <c r="AA9" s="16">
        <v>176</v>
      </c>
      <c r="AB9" s="16">
        <v>0</v>
      </c>
      <c r="AC9" s="16">
        <v>0</v>
      </c>
      <c r="AD9" s="16">
        <v>0</v>
      </c>
      <c r="AE9" s="16">
        <v>2007</v>
      </c>
      <c r="AF9" s="16" t="s">
        <v>40</v>
      </c>
      <c r="AG9" s="16"/>
      <c r="AH9" s="51" t="s">
        <v>42</v>
      </c>
      <c r="AI9" s="51" t="s">
        <v>119</v>
      </c>
    </row>
    <row r="10" spans="1:35" s="52" customFormat="1" ht="30" customHeight="1">
      <c r="A10" s="16" t="s">
        <v>32</v>
      </c>
      <c r="B10" s="50" t="s">
        <v>50</v>
      </c>
      <c r="C10" s="16" t="s">
        <v>120</v>
      </c>
      <c r="D10" s="16" t="s">
        <v>51</v>
      </c>
      <c r="E10" s="30" t="s">
        <v>121</v>
      </c>
      <c r="F10" s="16">
        <v>6996</v>
      </c>
      <c r="G10" s="16">
        <v>12514</v>
      </c>
      <c r="H10" s="16"/>
      <c r="I10" s="16"/>
      <c r="J10" s="16">
        <v>0</v>
      </c>
      <c r="K10" s="16">
        <v>127</v>
      </c>
      <c r="L10" s="16">
        <v>0</v>
      </c>
      <c r="M10" s="16">
        <v>0</v>
      </c>
      <c r="N10" s="16">
        <v>0</v>
      </c>
      <c r="O10" s="16">
        <v>0</v>
      </c>
      <c r="P10" s="16" t="s">
        <v>109</v>
      </c>
      <c r="Q10" s="16" t="s">
        <v>98</v>
      </c>
      <c r="R10" s="16"/>
      <c r="S10" s="16" t="s">
        <v>122</v>
      </c>
      <c r="T10" s="16"/>
      <c r="U10" s="30" t="s">
        <v>123</v>
      </c>
      <c r="V10" s="30"/>
      <c r="W10" s="30" t="s">
        <v>124</v>
      </c>
      <c r="X10" s="30"/>
      <c r="Y10" s="30">
        <v>0</v>
      </c>
      <c r="Z10" s="30"/>
      <c r="AA10" s="16">
        <v>82</v>
      </c>
      <c r="AB10" s="16">
        <v>0</v>
      </c>
      <c r="AC10" s="16">
        <v>1</v>
      </c>
      <c r="AD10" s="16">
        <v>0</v>
      </c>
      <c r="AE10" s="16">
        <v>2000</v>
      </c>
      <c r="AF10" s="16" t="s">
        <v>52</v>
      </c>
      <c r="AG10" s="16"/>
      <c r="AH10" s="51" t="s">
        <v>42</v>
      </c>
      <c r="AI10" s="51" t="s">
        <v>125</v>
      </c>
    </row>
    <row r="11" spans="1:35" s="52" customFormat="1" ht="30" customHeight="1">
      <c r="A11" s="16" t="s">
        <v>32</v>
      </c>
      <c r="B11" s="50" t="s">
        <v>126</v>
      </c>
      <c r="C11" s="16" t="s">
        <v>127</v>
      </c>
      <c r="D11" s="16" t="s">
        <v>128</v>
      </c>
      <c r="E11" s="30" t="s">
        <v>129</v>
      </c>
      <c r="F11" s="16">
        <v>2935</v>
      </c>
      <c r="G11" s="16">
        <v>31843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98</v>
      </c>
      <c r="R11" s="16"/>
      <c r="S11" s="16" t="s">
        <v>99</v>
      </c>
      <c r="T11" s="16">
        <v>1030</v>
      </c>
      <c r="U11" s="30" t="s">
        <v>130</v>
      </c>
      <c r="V11" s="30"/>
      <c r="W11" s="30" t="s">
        <v>111</v>
      </c>
      <c r="X11" s="30"/>
      <c r="Y11" s="30">
        <v>0</v>
      </c>
      <c r="Z11" s="30"/>
      <c r="AA11" s="16">
        <v>102</v>
      </c>
      <c r="AB11" s="16">
        <v>0</v>
      </c>
      <c r="AC11" s="16">
        <v>0</v>
      </c>
      <c r="AD11" s="16">
        <v>0</v>
      </c>
      <c r="AE11" s="16">
        <v>1996</v>
      </c>
      <c r="AF11" s="16" t="s">
        <v>40</v>
      </c>
      <c r="AG11" s="16" t="s">
        <v>131</v>
      </c>
      <c r="AH11" s="51" t="s">
        <v>42</v>
      </c>
      <c r="AI11" s="51" t="s">
        <v>132</v>
      </c>
    </row>
    <row r="12" spans="1:35" s="52" customFormat="1" ht="30" customHeight="1">
      <c r="A12" s="16" t="s">
        <v>32</v>
      </c>
      <c r="B12" s="50" t="s">
        <v>133</v>
      </c>
      <c r="C12" s="16" t="s">
        <v>134</v>
      </c>
      <c r="D12" s="16" t="s">
        <v>135</v>
      </c>
      <c r="E12" s="30" t="s">
        <v>136</v>
      </c>
      <c r="F12" s="16">
        <v>1313</v>
      </c>
      <c r="G12" s="16">
        <v>11251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98</v>
      </c>
      <c r="R12" s="16"/>
      <c r="S12" s="16" t="s">
        <v>122</v>
      </c>
      <c r="T12" s="16"/>
      <c r="U12" s="30" t="s">
        <v>78</v>
      </c>
      <c r="V12" s="30"/>
      <c r="W12" s="30" t="s">
        <v>78</v>
      </c>
      <c r="X12" s="30"/>
      <c r="Y12" s="30">
        <v>0</v>
      </c>
      <c r="Z12" s="30"/>
      <c r="AA12" s="16">
        <v>45</v>
      </c>
      <c r="AB12" s="16">
        <v>0</v>
      </c>
      <c r="AC12" s="16">
        <v>0</v>
      </c>
      <c r="AD12" s="16">
        <v>0</v>
      </c>
      <c r="AE12" s="16">
        <v>2005</v>
      </c>
      <c r="AF12" s="16" t="s">
        <v>40</v>
      </c>
      <c r="AG12" s="16"/>
      <c r="AH12" s="51" t="s">
        <v>42</v>
      </c>
      <c r="AI12" s="51" t="s">
        <v>137</v>
      </c>
    </row>
    <row r="13" spans="1:35" s="52" customFormat="1" ht="30" customHeight="1">
      <c r="A13" s="16" t="s">
        <v>32</v>
      </c>
      <c r="B13" s="50" t="s">
        <v>138</v>
      </c>
      <c r="C13" s="16" t="s">
        <v>139</v>
      </c>
      <c r="D13" s="16" t="s">
        <v>140</v>
      </c>
      <c r="E13" s="30" t="s">
        <v>141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98</v>
      </c>
      <c r="R13" s="16"/>
      <c r="S13" s="16" t="s">
        <v>122</v>
      </c>
      <c r="T13" s="16"/>
      <c r="U13" s="30" t="s">
        <v>142</v>
      </c>
      <c r="V13" s="30"/>
      <c r="W13" s="30" t="s">
        <v>143</v>
      </c>
      <c r="X13" s="30"/>
      <c r="Y13" s="30">
        <v>0</v>
      </c>
      <c r="Z13" s="30"/>
      <c r="AA13" s="16">
        <v>50</v>
      </c>
      <c r="AB13" s="16">
        <v>0</v>
      </c>
      <c r="AC13" s="16">
        <v>0</v>
      </c>
      <c r="AD13" s="16">
        <v>0</v>
      </c>
      <c r="AE13" s="16">
        <v>1992</v>
      </c>
      <c r="AF13" s="16" t="s">
        <v>102</v>
      </c>
      <c r="AG13" s="16"/>
      <c r="AH13" s="51" t="s">
        <v>42</v>
      </c>
      <c r="AI13" s="51" t="s">
        <v>145</v>
      </c>
    </row>
    <row r="14" spans="1:35" s="52" customFormat="1" ht="30" customHeight="1">
      <c r="A14" s="16" t="s">
        <v>32</v>
      </c>
      <c r="B14" s="50" t="s">
        <v>138</v>
      </c>
      <c r="C14" s="16" t="s">
        <v>146</v>
      </c>
      <c r="D14" s="16" t="s">
        <v>140</v>
      </c>
      <c r="E14" s="30" t="s">
        <v>147</v>
      </c>
      <c r="F14" s="16">
        <v>1304.9000000000001</v>
      </c>
      <c r="G14" s="16">
        <v>5473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98</v>
      </c>
      <c r="R14" s="16"/>
      <c r="S14" s="16" t="s">
        <v>122</v>
      </c>
      <c r="T14" s="16"/>
      <c r="U14" s="30" t="s">
        <v>100</v>
      </c>
      <c r="V14" s="30"/>
      <c r="W14" s="30" t="s">
        <v>78</v>
      </c>
      <c r="X14" s="30"/>
      <c r="Y14" s="30">
        <v>0</v>
      </c>
      <c r="Z14" s="30"/>
      <c r="AA14" s="16">
        <v>25.1</v>
      </c>
      <c r="AB14" s="16">
        <v>0</v>
      </c>
      <c r="AC14" s="16">
        <v>0</v>
      </c>
      <c r="AD14" s="16">
        <v>0</v>
      </c>
      <c r="AE14" s="16">
        <v>2016</v>
      </c>
      <c r="AF14" s="16" t="s">
        <v>102</v>
      </c>
      <c r="AG14" s="16"/>
      <c r="AH14" s="51" t="s">
        <v>42</v>
      </c>
      <c r="AI14" s="51" t="s">
        <v>148</v>
      </c>
    </row>
    <row r="15" spans="1:35" s="52" customFormat="1" ht="30" customHeight="1">
      <c r="A15" s="16" t="s">
        <v>32</v>
      </c>
      <c r="B15" s="50" t="s">
        <v>54</v>
      </c>
      <c r="C15" s="16" t="s">
        <v>149</v>
      </c>
      <c r="D15" s="16" t="s">
        <v>56</v>
      </c>
      <c r="E15" s="30" t="s">
        <v>150</v>
      </c>
      <c r="F15" s="16">
        <v>2679</v>
      </c>
      <c r="G15" s="16">
        <v>13385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98</v>
      </c>
      <c r="R15" s="16"/>
      <c r="S15" s="16" t="s">
        <v>122</v>
      </c>
      <c r="T15" s="16"/>
      <c r="U15" s="30" t="s">
        <v>142</v>
      </c>
      <c r="V15" s="30"/>
      <c r="W15" s="30" t="s">
        <v>111</v>
      </c>
      <c r="X15" s="30"/>
      <c r="Y15" s="30">
        <v>0</v>
      </c>
      <c r="Z15" s="30"/>
      <c r="AA15" s="16">
        <v>40</v>
      </c>
      <c r="AB15" s="16">
        <v>0</v>
      </c>
      <c r="AC15" s="16">
        <v>0</v>
      </c>
      <c r="AD15" s="16">
        <v>0</v>
      </c>
      <c r="AE15" s="16">
        <v>1990</v>
      </c>
      <c r="AF15" s="16" t="s">
        <v>40</v>
      </c>
      <c r="AG15" s="16"/>
      <c r="AH15" s="51" t="s">
        <v>42</v>
      </c>
      <c r="AI15" s="51" t="s">
        <v>151</v>
      </c>
    </row>
    <row r="16" spans="1:35" s="52" customFormat="1" ht="30" customHeight="1">
      <c r="A16" s="16" t="s">
        <v>32</v>
      </c>
      <c r="B16" s="50" t="s">
        <v>152</v>
      </c>
      <c r="C16" s="16" t="s">
        <v>153</v>
      </c>
      <c r="D16" s="16" t="s">
        <v>154</v>
      </c>
      <c r="E16" s="30" t="s">
        <v>155</v>
      </c>
      <c r="F16" s="16">
        <v>3325</v>
      </c>
      <c r="G16" s="16">
        <v>4482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98</v>
      </c>
      <c r="R16" s="16"/>
      <c r="S16" s="16" t="s">
        <v>99</v>
      </c>
      <c r="T16" s="16">
        <v>251</v>
      </c>
      <c r="U16" s="30" t="s">
        <v>142</v>
      </c>
      <c r="V16" s="30"/>
      <c r="W16" s="30" t="s">
        <v>111</v>
      </c>
      <c r="X16" s="30"/>
      <c r="Y16" s="30">
        <v>0</v>
      </c>
      <c r="Z16" s="30"/>
      <c r="AA16" s="16">
        <v>36</v>
      </c>
      <c r="AB16" s="16">
        <v>0</v>
      </c>
      <c r="AC16" s="16">
        <v>0</v>
      </c>
      <c r="AD16" s="16">
        <v>0</v>
      </c>
      <c r="AE16" s="16">
        <v>1995</v>
      </c>
      <c r="AF16" s="16" t="s">
        <v>40</v>
      </c>
      <c r="AG16" s="16"/>
      <c r="AH16" s="51" t="s">
        <v>42</v>
      </c>
      <c r="AI16" s="51" t="s">
        <v>156</v>
      </c>
    </row>
    <row r="17" spans="1:35" s="52" customFormat="1" ht="30" customHeight="1">
      <c r="A17" s="16" t="s">
        <v>32</v>
      </c>
      <c r="B17" s="50" t="s">
        <v>152</v>
      </c>
      <c r="C17" s="16" t="s">
        <v>157</v>
      </c>
      <c r="D17" s="16" t="s">
        <v>154</v>
      </c>
      <c r="E17" s="30" t="s">
        <v>158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98</v>
      </c>
      <c r="R17" s="16"/>
      <c r="S17" s="16" t="s">
        <v>122</v>
      </c>
      <c r="T17" s="16"/>
      <c r="U17" s="30" t="s">
        <v>142</v>
      </c>
      <c r="V17" s="30"/>
      <c r="W17" s="30" t="s">
        <v>111</v>
      </c>
      <c r="X17" s="30"/>
      <c r="Y17" s="30">
        <v>0</v>
      </c>
      <c r="Z17" s="30"/>
      <c r="AA17" s="16">
        <v>16</v>
      </c>
      <c r="AB17" s="16">
        <v>0</v>
      </c>
      <c r="AC17" s="16">
        <v>0</v>
      </c>
      <c r="AD17" s="16">
        <v>0</v>
      </c>
      <c r="AE17" s="16">
        <v>1998</v>
      </c>
      <c r="AF17" s="16" t="s">
        <v>102</v>
      </c>
      <c r="AG17" s="16" t="s">
        <v>159</v>
      </c>
      <c r="AH17" s="51" t="s">
        <v>42</v>
      </c>
      <c r="AI17" s="51" t="s">
        <v>160</v>
      </c>
    </row>
    <row r="18" spans="1:35" s="52" customFormat="1" ht="30" customHeight="1">
      <c r="A18" s="16" t="s">
        <v>32</v>
      </c>
      <c r="B18" s="50" t="s">
        <v>161</v>
      </c>
      <c r="C18" s="16" t="s">
        <v>162</v>
      </c>
      <c r="D18" s="16" t="s">
        <v>163</v>
      </c>
      <c r="E18" s="30" t="s">
        <v>164</v>
      </c>
      <c r="F18" s="16">
        <v>11957</v>
      </c>
      <c r="G18" s="16">
        <v>9896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98</v>
      </c>
      <c r="R18" s="16"/>
      <c r="S18" s="16" t="s">
        <v>122</v>
      </c>
      <c r="T18" s="16"/>
      <c r="U18" s="30" t="s">
        <v>142</v>
      </c>
      <c r="V18" s="30"/>
      <c r="W18" s="30" t="s">
        <v>111</v>
      </c>
      <c r="X18" s="30"/>
      <c r="Y18" s="30">
        <v>0</v>
      </c>
      <c r="Z18" s="30"/>
      <c r="AA18" s="16">
        <v>87</v>
      </c>
      <c r="AB18" s="16">
        <v>0</v>
      </c>
      <c r="AC18" s="16">
        <v>0</v>
      </c>
      <c r="AD18" s="16">
        <v>0</v>
      </c>
      <c r="AE18" s="16">
        <v>1998</v>
      </c>
      <c r="AF18" s="16" t="s">
        <v>102</v>
      </c>
      <c r="AG18" s="16"/>
      <c r="AH18" s="51" t="s">
        <v>42</v>
      </c>
      <c r="AI18" s="51" t="s">
        <v>165</v>
      </c>
    </row>
    <row r="19" spans="1:35" s="52" customFormat="1" ht="30" customHeight="1">
      <c r="A19" s="16" t="s">
        <v>32</v>
      </c>
      <c r="B19" s="50" t="s">
        <v>166</v>
      </c>
      <c r="C19" s="16" t="s">
        <v>167</v>
      </c>
      <c r="D19" s="16" t="s">
        <v>168</v>
      </c>
      <c r="E19" s="30" t="s">
        <v>169</v>
      </c>
      <c r="F19" s="16">
        <v>2519</v>
      </c>
      <c r="G19" s="16">
        <v>14942</v>
      </c>
      <c r="H19" s="16">
        <v>163</v>
      </c>
      <c r="I19" s="16"/>
      <c r="J19" s="16">
        <v>0</v>
      </c>
      <c r="K19" s="16">
        <v>163</v>
      </c>
      <c r="L19" s="16">
        <v>0</v>
      </c>
      <c r="M19" s="16">
        <v>0</v>
      </c>
      <c r="N19" s="16">
        <v>0</v>
      </c>
      <c r="O19" s="16">
        <v>0</v>
      </c>
      <c r="P19" s="16" t="s">
        <v>109</v>
      </c>
      <c r="Q19" s="16" t="s">
        <v>98</v>
      </c>
      <c r="R19" s="16"/>
      <c r="S19" s="16" t="s">
        <v>122</v>
      </c>
      <c r="T19" s="16"/>
      <c r="U19" s="30" t="s">
        <v>118</v>
      </c>
      <c r="V19" s="30"/>
      <c r="W19" s="30" t="s">
        <v>111</v>
      </c>
      <c r="X19" s="30"/>
      <c r="Y19" s="30">
        <v>0</v>
      </c>
      <c r="Z19" s="30"/>
      <c r="AA19" s="16">
        <v>80</v>
      </c>
      <c r="AB19" s="16">
        <v>1</v>
      </c>
      <c r="AC19" s="16">
        <v>2</v>
      </c>
      <c r="AD19" s="16">
        <v>0</v>
      </c>
      <c r="AE19" s="16">
        <v>2003</v>
      </c>
      <c r="AF19" s="16" t="s">
        <v>40</v>
      </c>
      <c r="AG19" s="16"/>
      <c r="AH19" s="51" t="s">
        <v>42</v>
      </c>
      <c r="AI19" s="51" t="s">
        <v>170</v>
      </c>
    </row>
    <row r="20" spans="1:35" s="52" customFormat="1" ht="30" customHeight="1">
      <c r="A20" s="16" t="s">
        <v>32</v>
      </c>
      <c r="B20" s="50" t="s">
        <v>171</v>
      </c>
      <c r="C20" s="16" t="s">
        <v>172</v>
      </c>
      <c r="D20" s="16" t="s">
        <v>173</v>
      </c>
      <c r="E20" s="30" t="s">
        <v>174</v>
      </c>
      <c r="F20" s="16">
        <v>2316</v>
      </c>
      <c r="G20" s="16">
        <v>7029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98</v>
      </c>
      <c r="R20" s="16"/>
      <c r="S20" s="16" t="s">
        <v>99</v>
      </c>
      <c r="T20" s="16">
        <v>248</v>
      </c>
      <c r="U20" s="30" t="s">
        <v>142</v>
      </c>
      <c r="V20" s="30"/>
      <c r="W20" s="30" t="s">
        <v>101</v>
      </c>
      <c r="X20" s="30"/>
      <c r="Y20" s="30">
        <v>0</v>
      </c>
      <c r="Z20" s="30"/>
      <c r="AA20" s="16">
        <v>50</v>
      </c>
      <c r="AB20" s="16">
        <v>0</v>
      </c>
      <c r="AC20" s="16">
        <v>0</v>
      </c>
      <c r="AD20" s="16">
        <v>0</v>
      </c>
      <c r="AE20" s="16">
        <v>1986</v>
      </c>
      <c r="AF20" s="16" t="s">
        <v>40</v>
      </c>
      <c r="AG20" s="16"/>
      <c r="AH20" s="51" t="s">
        <v>42</v>
      </c>
      <c r="AI20" s="51" t="s">
        <v>175</v>
      </c>
    </row>
    <row r="21" spans="1:35" s="52" customFormat="1" ht="30" customHeight="1">
      <c r="A21" s="16" t="s">
        <v>32</v>
      </c>
      <c r="B21" s="50" t="s">
        <v>176</v>
      </c>
      <c r="C21" s="16" t="s">
        <v>177</v>
      </c>
      <c r="D21" s="16" t="s">
        <v>178</v>
      </c>
      <c r="E21" s="30" t="s">
        <v>179</v>
      </c>
      <c r="F21" s="16">
        <v>60</v>
      </c>
      <c r="G21" s="16">
        <v>46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98</v>
      </c>
      <c r="R21" s="16"/>
      <c r="S21" s="16" t="s">
        <v>122</v>
      </c>
      <c r="T21" s="16"/>
      <c r="U21" s="30" t="s">
        <v>100</v>
      </c>
      <c r="V21" s="30"/>
      <c r="W21" s="30" t="s">
        <v>78</v>
      </c>
      <c r="X21" s="30"/>
      <c r="Y21" s="30">
        <v>0</v>
      </c>
      <c r="Z21" s="30"/>
      <c r="AA21" s="16">
        <v>0.59</v>
      </c>
      <c r="AB21" s="16">
        <v>0</v>
      </c>
      <c r="AC21" s="16">
        <v>0</v>
      </c>
      <c r="AD21" s="16">
        <v>0</v>
      </c>
      <c r="AE21" s="16">
        <v>2012</v>
      </c>
      <c r="AF21" s="16" t="s">
        <v>102</v>
      </c>
      <c r="AG21" s="16"/>
      <c r="AH21" s="51" t="s">
        <v>42</v>
      </c>
      <c r="AI21" s="51" t="s">
        <v>180</v>
      </c>
    </row>
    <row r="22" spans="1:35" s="52" customFormat="1" ht="30" customHeight="1">
      <c r="A22" s="16" t="s">
        <v>32</v>
      </c>
      <c r="B22" s="50" t="s">
        <v>181</v>
      </c>
      <c r="C22" s="16" t="s">
        <v>182</v>
      </c>
      <c r="D22" s="16" t="s">
        <v>183</v>
      </c>
      <c r="E22" s="30" t="s">
        <v>184</v>
      </c>
      <c r="F22" s="16">
        <v>3349</v>
      </c>
      <c r="G22" s="16">
        <v>26658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98</v>
      </c>
      <c r="R22" s="16"/>
      <c r="S22" s="16" t="s">
        <v>99</v>
      </c>
      <c r="T22" s="16">
        <v>602</v>
      </c>
      <c r="U22" s="30" t="s">
        <v>185</v>
      </c>
      <c r="V22" s="30"/>
      <c r="W22" s="30" t="s">
        <v>124</v>
      </c>
      <c r="X22" s="30"/>
      <c r="Y22" s="30">
        <v>0</v>
      </c>
      <c r="Z22" s="30"/>
      <c r="AA22" s="16">
        <v>80</v>
      </c>
      <c r="AB22" s="16">
        <v>80</v>
      </c>
      <c r="AC22" s="16">
        <v>1</v>
      </c>
      <c r="AD22" s="16">
        <v>0.1</v>
      </c>
      <c r="AE22" s="16">
        <v>2004</v>
      </c>
      <c r="AF22" s="16" t="s">
        <v>102</v>
      </c>
      <c r="AG22" s="16"/>
      <c r="AH22" s="51" t="s">
        <v>42</v>
      </c>
      <c r="AI22" s="51" t="s">
        <v>186</v>
      </c>
    </row>
    <row r="23" spans="1:35" s="52" customFormat="1" ht="30" customHeight="1">
      <c r="A23" s="16" t="s">
        <v>32</v>
      </c>
      <c r="B23" s="50" t="s">
        <v>187</v>
      </c>
      <c r="C23" s="16" t="s">
        <v>188</v>
      </c>
      <c r="D23" s="16" t="s">
        <v>189</v>
      </c>
      <c r="E23" s="30" t="s">
        <v>190</v>
      </c>
      <c r="F23" s="16">
        <v>2508</v>
      </c>
      <c r="G23" s="16">
        <v>16901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98</v>
      </c>
      <c r="R23" s="16"/>
      <c r="S23" s="16" t="s">
        <v>191</v>
      </c>
      <c r="T23" s="16">
        <v>35</v>
      </c>
      <c r="U23" s="30" t="s">
        <v>123</v>
      </c>
      <c r="V23" s="30"/>
      <c r="W23" s="30" t="s">
        <v>143</v>
      </c>
      <c r="X23" s="30"/>
      <c r="Y23" s="30">
        <v>0</v>
      </c>
      <c r="Z23" s="30"/>
      <c r="AA23" s="16">
        <v>58</v>
      </c>
      <c r="AB23" s="16">
        <v>0</v>
      </c>
      <c r="AC23" s="16">
        <v>0</v>
      </c>
      <c r="AD23" s="16">
        <v>0</v>
      </c>
      <c r="AE23" s="16">
        <v>1997</v>
      </c>
      <c r="AF23" s="16" t="s">
        <v>52</v>
      </c>
      <c r="AG23" s="16"/>
      <c r="AH23" s="51" t="s">
        <v>42</v>
      </c>
      <c r="AI23" s="51" t="s">
        <v>192</v>
      </c>
    </row>
    <row r="24" spans="1:35" s="52" customFormat="1" ht="30" customHeight="1">
      <c r="A24" s="16" t="s">
        <v>32</v>
      </c>
      <c r="B24" s="50" t="s">
        <v>193</v>
      </c>
      <c r="C24" s="16" t="s">
        <v>194</v>
      </c>
      <c r="D24" s="16" t="s">
        <v>195</v>
      </c>
      <c r="E24" s="30" t="s">
        <v>196</v>
      </c>
      <c r="F24" s="16">
        <v>2690</v>
      </c>
      <c r="G24" s="16">
        <v>17655</v>
      </c>
      <c r="H24" s="16">
        <v>0</v>
      </c>
      <c r="I24" s="16">
        <v>283</v>
      </c>
      <c r="J24" s="16">
        <v>0</v>
      </c>
      <c r="K24" s="16">
        <v>151</v>
      </c>
      <c r="L24" s="16">
        <v>0</v>
      </c>
      <c r="M24" s="16">
        <v>0</v>
      </c>
      <c r="N24" s="16">
        <v>0</v>
      </c>
      <c r="O24" s="16">
        <v>0</v>
      </c>
      <c r="P24" s="16" t="s">
        <v>109</v>
      </c>
      <c r="Q24" s="16" t="s">
        <v>98</v>
      </c>
      <c r="R24" s="16"/>
      <c r="S24" s="16" t="s">
        <v>122</v>
      </c>
      <c r="T24" s="16"/>
      <c r="U24" s="30" t="s">
        <v>118</v>
      </c>
      <c r="V24" s="30"/>
      <c r="W24" s="30" t="s">
        <v>111</v>
      </c>
      <c r="X24" s="30"/>
      <c r="Y24" s="30">
        <v>0</v>
      </c>
      <c r="Z24" s="30"/>
      <c r="AA24" s="16">
        <v>52</v>
      </c>
      <c r="AB24" s="16">
        <v>0</v>
      </c>
      <c r="AC24" s="16">
        <v>4</v>
      </c>
      <c r="AD24" s="16">
        <v>0</v>
      </c>
      <c r="AE24" s="16">
        <v>2005</v>
      </c>
      <c r="AF24" s="16" t="s">
        <v>40</v>
      </c>
      <c r="AG24" s="16"/>
      <c r="AH24" s="51" t="s">
        <v>42</v>
      </c>
      <c r="AI24" s="51" t="s">
        <v>197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3" man="1"/>
    <brk id="26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500E-D2DD-4BC5-A50A-9A2294654D54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54</v>
      </c>
      <c r="C7" s="30" t="s">
        <v>55</v>
      </c>
      <c r="D7" s="30" t="s">
        <v>56</v>
      </c>
      <c r="E7" s="30" t="s">
        <v>57</v>
      </c>
      <c r="F7" s="30">
        <v>52321</v>
      </c>
      <c r="G7" s="30" t="s">
        <v>58</v>
      </c>
      <c r="H7" s="30">
        <v>283</v>
      </c>
      <c r="I7" s="30">
        <v>1993</v>
      </c>
      <c r="J7" s="30" t="s">
        <v>40</v>
      </c>
      <c r="K7" s="30"/>
      <c r="L7" s="32" t="s">
        <v>42</v>
      </c>
      <c r="M7" s="32" t="s">
        <v>59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2021-03-15T05:01:09Z</dcterms:created>
  <dcterms:modified xsi:type="dcterms:W3CDTF">2021-03-15T05:05:34Z</dcterms:modified>
</cp:coreProperties>
</file>