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1実績\16_納品(再)\②-2都道府県回答データ（HP掲載用）\③施設整備状況\②各都道府県別施設整備状況\"/>
    </mc:Choice>
  </mc:AlternateContent>
  <xr:revisionPtr revIDLastSave="0" documentId="13_ncr:1_{5997B555-8A4F-4F8F-851A-6483BDB7FC8B}" xr6:coauthVersionLast="47" xr6:coauthVersionMax="47" xr10:uidLastSave="{00000000-0000-0000-0000-000000000000}"/>
  <bookViews>
    <workbookView xWindow="-120" yWindow="-120" windowWidth="29040" windowHeight="15840" xr2:uid="{45E7F2B3-8458-4F27-B9F7-6BD8BA98384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コミプラ!$A$6:$M$17</definedName>
    <definedName name="_xlnm._FilterDatabase" localSheetId="7" hidden="1">し尿!$A$6:$AI$37</definedName>
    <definedName name="_xlnm._FilterDatabase" localSheetId="4" hidden="1">その他!$A$6:$R$8</definedName>
    <definedName name="_xlnm._FilterDatabase" localSheetId="9" hidden="1">リユース・リペア施設!$A$6:$AO$7</definedName>
    <definedName name="_xlnm._FilterDatabase" localSheetId="6" hidden="1">最終!$A$6:$AM$38</definedName>
    <definedName name="_xlnm._FilterDatabase" localSheetId="2" hidden="1">資源化!$A$6:$CA$32</definedName>
    <definedName name="_xlnm._FilterDatabase" localSheetId="0" hidden="1">焼却!$A$6:$CI$29</definedName>
    <definedName name="_xlnm._FilterDatabase" localSheetId="1" hidden="1">粗大!$A$6:$AY$25</definedName>
    <definedName name="_xlnm._FilterDatabase" localSheetId="3" hidden="1">燃料化!$A$6:$AZ$13</definedName>
    <definedName name="_xlnm._FilterDatabase" localSheetId="5" hidden="1">保管!$A$6:$R$19</definedName>
    <definedName name="_xlnm.Print_Area" localSheetId="8">コミプラ!$2:$18</definedName>
    <definedName name="_xlnm.Print_Area" localSheetId="7">し尿!$2:$37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資源化!$2:$32</definedName>
    <definedName name="_xlnm.Print_Area" localSheetId="0">焼却!$2:$29</definedName>
    <definedName name="_xlnm.Print_Area" localSheetId="1">粗大!$2:$25</definedName>
    <definedName name="_xlnm.Print_Area" localSheetId="3">燃料化!$2:$13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3" i="8" l="1"/>
  <c r="AK13" i="8"/>
  <c r="AE33" i="9" l="1"/>
  <c r="AD33" i="9"/>
  <c r="T29" i="10"/>
  <c r="S29" i="10"/>
  <c r="T28" i="10"/>
  <c r="S28" i="10"/>
  <c r="T27" i="10"/>
  <c r="S27" i="10"/>
  <c r="T26" i="10"/>
  <c r="S26" i="10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5" i="10" l="1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2" i="9" l="1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2" i="8" l="1"/>
  <c r="AK12" i="8"/>
  <c r="AS11" i="8"/>
  <c r="AK11" i="8"/>
  <c r="AS10" i="8"/>
  <c r="AK10" i="8"/>
  <c r="AS9" i="8"/>
  <c r="AK9" i="8"/>
  <c r="AS8" i="8"/>
  <c r="AK8" i="8"/>
  <c r="AS7" i="8"/>
  <c r="AK7" i="8"/>
  <c r="K7" i="2" l="1"/>
  <c r="J7" i="2"/>
</calcChain>
</file>

<file path=xl/sharedStrings.xml><?xml version="1.0" encoding="utf-8"?>
<sst xmlns="http://schemas.openxmlformats.org/spreadsheetml/2006/main" count="3363" uniqueCount="1175">
  <si>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</si>
  <si>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</si>
  <si>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</si>
  <si>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</si>
  <si>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</si>
  <si>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</si>
  <si>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</si>
  <si>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</si>
  <si>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</si>
  <si>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</si>
  <si>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</si>
  <si>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</si>
  <si>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</si>
  <si>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</si>
  <si>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</si>
  <si>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</si>
  <si>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</si>
  <si>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</si>
  <si>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</si>
  <si>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</si>
  <si>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</si>
  <si>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</si>
  <si>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</si>
  <si>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</si>
  <si>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</si>
  <si>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</si>
  <si>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</si>
  <si>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</si>
  <si>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</si>
  <si>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</si>
  <si>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</si>
  <si>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</si>
  <si>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福岡県</t>
  </si>
  <si>
    <t>40932</t>
  </si>
  <si>
    <t>40-932-10-001</t>
  </si>
  <si>
    <t>甘木・朝倉・三井環境施設組合</t>
  </si>
  <si>
    <t>廃棄物再生処理センター「サン・ポート」リサイクル工房</t>
  </si>
  <si>
    <t>廃棄物処理施設に隣接した独立棟（プレハブ造等含む）</t>
  </si>
  <si>
    <t>○</t>
  </si>
  <si>
    <t>修理, 展示, 譲渡</t>
  </si>
  <si>
    <t>直営</t>
  </si>
  <si>
    <t>九州電力（株）</t>
  </si>
  <si>
    <t/>
  </si>
  <si>
    <t>40-2-006-10-001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</si>
  <si>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</si>
  <si>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</si>
  <si>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</si>
  <si>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</si>
  <si>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</si>
  <si>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</si>
  <si>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40204</t>
  </si>
  <si>
    <t>40-204-09-001</t>
  </si>
  <si>
    <t>直方市</t>
  </si>
  <si>
    <t>直方市中泉中央住宅汚水処理場</t>
  </si>
  <si>
    <t>接触ばっ気</t>
  </si>
  <si>
    <t>一部委託</t>
  </si>
  <si>
    <t>九州電力</t>
  </si>
  <si>
    <t>40-1-204-09-001</t>
  </si>
  <si>
    <t>40-204-09-002</t>
  </si>
  <si>
    <t>直方市頓野住宅団地汚水処理場</t>
  </si>
  <si>
    <t>標準活性汚泥</t>
  </si>
  <si>
    <t>40-1-204-09-002</t>
  </si>
  <si>
    <t>40206</t>
  </si>
  <si>
    <t>40-206-09-001</t>
  </si>
  <si>
    <t>田川市</t>
  </si>
  <si>
    <t>星美台汚水処理場</t>
  </si>
  <si>
    <t>膜分離</t>
  </si>
  <si>
    <t>委託</t>
  </si>
  <si>
    <t>40-1-206-09-001</t>
  </si>
  <si>
    <t>40227</t>
  </si>
  <si>
    <t>40-227-09-001</t>
  </si>
  <si>
    <t>嘉麻市</t>
  </si>
  <si>
    <t>山田小富士住宅団地汚水処理施設</t>
  </si>
  <si>
    <t>九州電力株式会社</t>
  </si>
  <si>
    <t>40-1-227-09-001</t>
  </si>
  <si>
    <t>40-227-09-002</t>
  </si>
  <si>
    <t>山田鶴谷住宅団地汚水処理施設</t>
  </si>
  <si>
    <t>40-1-227-09-002</t>
  </si>
  <si>
    <t>40-227-09-003</t>
  </si>
  <si>
    <t>山田望が丘汚水処理施設</t>
  </si>
  <si>
    <t>40-1-227-09-003</t>
  </si>
  <si>
    <t>40421</t>
  </si>
  <si>
    <t>40-421-09-001</t>
  </si>
  <si>
    <t>桂川町</t>
  </si>
  <si>
    <t>桂川町泉ヶ丘団地汚水処理施設</t>
  </si>
  <si>
    <t>長時間ばっ気</t>
  </si>
  <si>
    <t>40-1-421-09-001</t>
  </si>
  <si>
    <t>40-421-09-002</t>
  </si>
  <si>
    <t>桂川町桂ヶ丘団地汚水処理施設</t>
  </si>
  <si>
    <t>40-1-421-09-002</t>
  </si>
  <si>
    <t>40604</t>
  </si>
  <si>
    <t>40-604-09-001</t>
  </si>
  <si>
    <t>糸田町</t>
  </si>
  <si>
    <t>糸田町大熊団地汚水処理施設</t>
  </si>
  <si>
    <t>40-1-604-09-001</t>
  </si>
  <si>
    <t>40610</t>
  </si>
  <si>
    <t>40-610-09-001</t>
  </si>
  <si>
    <t>福智町</t>
  </si>
  <si>
    <t>福智町赤池二反ヶ浦地区汚水処理施設(1号施設)</t>
  </si>
  <si>
    <t>40-1-610-09-001</t>
  </si>
  <si>
    <t>40-610-09-002</t>
  </si>
  <si>
    <t>福智町赤池二反ヶ浦地区汚水処理施設(2号施設)</t>
  </si>
  <si>
    <t>接触ばっ気, 長時間ばっ気</t>
  </si>
  <si>
    <t>40-1-610-09-002</t>
  </si>
  <si>
    <t>40-610-09-003</t>
  </si>
  <si>
    <t>福智町伊方東ヶ丘地区汚水処理施設</t>
  </si>
  <si>
    <t>接触ばっ気, その他</t>
  </si>
  <si>
    <t>40-1-610-09-003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</si>
  <si>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</si>
  <si>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</si>
  <si>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</si>
  <si>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</si>
  <si>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</si>
  <si>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</si>
  <si>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</si>
  <si>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</si>
  <si>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</si>
  <si>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</si>
  <si>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</si>
  <si>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</si>
  <si>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</si>
  <si>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</si>
  <si>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</si>
  <si>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</si>
  <si>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</si>
  <si>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</si>
  <si>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</si>
  <si>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</si>
  <si>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</si>
  <si>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</si>
  <si>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</si>
  <si>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</si>
  <si>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</si>
  <si>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</si>
  <si>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</si>
  <si>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</si>
  <si>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</si>
  <si>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</si>
  <si>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</si>
  <si>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</si>
  <si>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</si>
  <si>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</si>
  <si>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</si>
  <si>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</si>
  <si>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40130</t>
  </si>
  <si>
    <t>40-130-08-001</t>
  </si>
  <si>
    <t>福岡市</t>
  </si>
  <si>
    <t>中部汚泥再生処理センター</t>
  </si>
  <si>
    <t>資源化物の生産量</t>
  </si>
  <si>
    <t>直接埋立無し</t>
  </si>
  <si>
    <t>施設外焼却</t>
  </si>
  <si>
    <t>標脱, 一次処理</t>
  </si>
  <si>
    <t>脱水, 焼却</t>
  </si>
  <si>
    <t>40-1-130-08-001</t>
  </si>
  <si>
    <t>40202</t>
  </si>
  <si>
    <t>40-202-08-001</t>
  </si>
  <si>
    <t>大牟田市</t>
  </si>
  <si>
    <t>大牟田市東部環境センター</t>
  </si>
  <si>
    <t>焼却無し</t>
  </si>
  <si>
    <t>高負荷</t>
  </si>
  <si>
    <t>脱水, 乾燥</t>
  </si>
  <si>
    <t>40-1-202-08-001</t>
  </si>
  <si>
    <t>40-204-08-001</t>
  </si>
  <si>
    <t>直方市向鶴浄園し尿処理場</t>
  </si>
  <si>
    <t>嫌気</t>
  </si>
  <si>
    <t>脱水</t>
  </si>
  <si>
    <t>40-1-204-08-001</t>
  </si>
  <si>
    <t>40210</t>
  </si>
  <si>
    <t>40-210-08-001</t>
  </si>
  <si>
    <t>八女市</t>
  </si>
  <si>
    <t>八女市上陽自給肥料供給施設</t>
  </si>
  <si>
    <t>40-1-210-08-001</t>
  </si>
  <si>
    <t>40-210-08-002</t>
  </si>
  <si>
    <t>八女市衛生センター</t>
  </si>
  <si>
    <t>好二段</t>
  </si>
  <si>
    <t>脱水, 乾燥, 焼却</t>
  </si>
  <si>
    <t>40-1-210-08-002</t>
  </si>
  <si>
    <t>40-210-08-003</t>
  </si>
  <si>
    <t>八女市星野自給肥料供給施設</t>
  </si>
  <si>
    <t>40-1-210-08-003</t>
  </si>
  <si>
    <t>40211</t>
  </si>
  <si>
    <t>40-211-08-001</t>
  </si>
  <si>
    <t>筑後市</t>
  </si>
  <si>
    <t>筑後市衛生センター</t>
  </si>
  <si>
    <t>資源化物の排出量・売却量</t>
  </si>
  <si>
    <t>標脱</t>
  </si>
  <si>
    <t>乾燥</t>
  </si>
  <si>
    <t>40-1-211-08-001</t>
  </si>
  <si>
    <t>40213</t>
  </si>
  <si>
    <t>40-213-08-001</t>
  </si>
  <si>
    <t>行橋市</t>
  </si>
  <si>
    <t>音無苑</t>
  </si>
  <si>
    <t>施設内焼却</t>
  </si>
  <si>
    <t>標脱, 焼却, その他</t>
  </si>
  <si>
    <t>能力変更</t>
  </si>
  <si>
    <t>40-1-213-08-001</t>
  </si>
  <si>
    <t>40214</t>
  </si>
  <si>
    <t>40-214-08-001</t>
  </si>
  <si>
    <t>豊前市</t>
  </si>
  <si>
    <t>豊前市環境センター</t>
  </si>
  <si>
    <t>下水投入</t>
  </si>
  <si>
    <t>移管</t>
  </si>
  <si>
    <t>40-1-214-08-001</t>
  </si>
  <si>
    <t>40223</t>
  </si>
  <si>
    <t>40-223-08-001</t>
  </si>
  <si>
    <t>古賀市</t>
  </si>
  <si>
    <t>古賀市海津木苑</t>
  </si>
  <si>
    <t>40-1-223-08-001</t>
  </si>
  <si>
    <t>40226</t>
  </si>
  <si>
    <t>40-226-08-001</t>
  </si>
  <si>
    <t>宮若市</t>
  </si>
  <si>
    <t>宮若市し尿処理施設</t>
  </si>
  <si>
    <t>高負荷, 膜分離</t>
  </si>
  <si>
    <t>40-1-226-08-001</t>
  </si>
  <si>
    <t>40228</t>
  </si>
  <si>
    <t>40-228-08-001</t>
  </si>
  <si>
    <t>朝倉市</t>
  </si>
  <si>
    <t>汚泥再生処理センタ-</t>
  </si>
  <si>
    <t>40-1-228-08-001</t>
  </si>
  <si>
    <t>40229</t>
  </si>
  <si>
    <t>みやま市</t>
  </si>
  <si>
    <t>40-229-08-002</t>
  </si>
  <si>
    <t>みやま市バイオマスセンター「ルフラン」</t>
  </si>
  <si>
    <t>直接埋立有り</t>
  </si>
  <si>
    <t>脱水, 焼却, その他</t>
  </si>
  <si>
    <t>所内利用（発電利用）, 所内利用（熱利用）</t>
  </si>
  <si>
    <t>みやまスマートエネルギー</t>
  </si>
  <si>
    <t>40-1-229-08-002</t>
  </si>
  <si>
    <t>40230</t>
  </si>
  <si>
    <t>40-230-08-001</t>
  </si>
  <si>
    <t>糸島市</t>
  </si>
  <si>
    <t>糸島市し尿処理センター</t>
  </si>
  <si>
    <t>高負荷, 下水投入</t>
  </si>
  <si>
    <t>九州電力㈱</t>
  </si>
  <si>
    <t>40-1-230-08-001</t>
  </si>
  <si>
    <t>40402</t>
  </si>
  <si>
    <t>40-402-08-001</t>
  </si>
  <si>
    <t>鞍手町</t>
  </si>
  <si>
    <t>鞍手町衛生センター</t>
  </si>
  <si>
    <t>好気</t>
  </si>
  <si>
    <t>焼却</t>
  </si>
  <si>
    <t>九州電力(株)</t>
  </si>
  <si>
    <t>40-1-402-08-001</t>
  </si>
  <si>
    <t>40621</t>
  </si>
  <si>
    <t>40-621-08-001</t>
  </si>
  <si>
    <t>苅田町</t>
  </si>
  <si>
    <t>苅田町清掃事務所第二工場</t>
  </si>
  <si>
    <t>膜分離, 焼却, 下水投入</t>
  </si>
  <si>
    <t>40-1-621-08-001</t>
  </si>
  <si>
    <t>40647</t>
  </si>
  <si>
    <t>40-647-08-001</t>
  </si>
  <si>
    <t>築上町</t>
  </si>
  <si>
    <t>築上町有機液肥製造施設</t>
  </si>
  <si>
    <t>40-1-647-08-001</t>
  </si>
  <si>
    <t>40824</t>
  </si>
  <si>
    <t>40-824-08-001</t>
  </si>
  <si>
    <t>吉富町外1町環境衛生事務組合</t>
  </si>
  <si>
    <t>周防苑</t>
  </si>
  <si>
    <t>40-2-007-08-001</t>
  </si>
  <si>
    <t>40839</t>
  </si>
  <si>
    <t>40-839-08-001</t>
  </si>
  <si>
    <t>大川柳川衛生組合</t>
  </si>
  <si>
    <t>筑水園</t>
  </si>
  <si>
    <t>脱水, 乾燥, 焼却, その他</t>
  </si>
  <si>
    <t>40-2-014-08-001</t>
  </si>
  <si>
    <t>40840</t>
  </si>
  <si>
    <t>40-840-08-001</t>
  </si>
  <si>
    <t>うきは久留米環境施設組合</t>
  </si>
  <si>
    <t>耳納衛生センター</t>
  </si>
  <si>
    <t>九州電力＋イーレックス</t>
  </si>
  <si>
    <t>40-2-001-08-001</t>
  </si>
  <si>
    <t>40846</t>
  </si>
  <si>
    <t>40-846-08-001</t>
  </si>
  <si>
    <t>両筑衛生施設組合</t>
  </si>
  <si>
    <t>両筑苑</t>
  </si>
  <si>
    <t>40-2-026-08-001</t>
  </si>
  <si>
    <t>40914</t>
  </si>
  <si>
    <t>40-914-08-001</t>
  </si>
  <si>
    <t>田川郡東部環境衛生施設組合</t>
  </si>
  <si>
    <t>田川郡東部衛生センター</t>
  </si>
  <si>
    <t>40-2-018-08-001</t>
  </si>
  <si>
    <t>40925</t>
  </si>
  <si>
    <t>40-925-08-001</t>
  </si>
  <si>
    <t>宗像地区事務組合</t>
  </si>
  <si>
    <t>宗像浄化センター</t>
  </si>
  <si>
    <t>40-2-011-08-001</t>
  </si>
  <si>
    <t>40935</t>
  </si>
  <si>
    <t>40-935-08-001</t>
  </si>
  <si>
    <t>須恵町外二ヶ町清掃施設組合</t>
  </si>
  <si>
    <t>酒水園</t>
  </si>
  <si>
    <t>好二段, 標脱</t>
  </si>
  <si>
    <t>40-2-013-08-001</t>
  </si>
  <si>
    <t>40936</t>
  </si>
  <si>
    <t>40-936-08-001</t>
  </si>
  <si>
    <t>遠賀・中間地域広域行政事務組合</t>
  </si>
  <si>
    <t>曲水苑</t>
  </si>
  <si>
    <t>40-2-004-08-001</t>
  </si>
  <si>
    <t>40940</t>
  </si>
  <si>
    <t>40-940-08-001</t>
  </si>
  <si>
    <t>春日大野城衛生施設組合</t>
  </si>
  <si>
    <t>春日大野城浄化センター</t>
  </si>
  <si>
    <t>40-2-012-08-001</t>
  </si>
  <si>
    <t>40941</t>
  </si>
  <si>
    <t>40-941-08-001</t>
  </si>
  <si>
    <t>田川地区清掃施設組合</t>
  </si>
  <si>
    <t>乙女環境センター</t>
  </si>
  <si>
    <t>嫌気, 好気, 高負荷, 膜分離, 焼却, 一次処理</t>
  </si>
  <si>
    <t>40-2-019-08-001</t>
  </si>
  <si>
    <t>40946</t>
  </si>
  <si>
    <t>40-946-08-001</t>
  </si>
  <si>
    <t>八女中部衛生施設事務組合</t>
  </si>
  <si>
    <t>八女中部衛生センター</t>
  </si>
  <si>
    <t>標脱, 高負荷</t>
  </si>
  <si>
    <t>40-2-021-08-001</t>
  </si>
  <si>
    <t>40-946-08-002</t>
  </si>
  <si>
    <t>八女中部汚泥再生処理センター</t>
  </si>
  <si>
    <t>脱水, 乾燥, その他</t>
  </si>
  <si>
    <t>新設（建設中）</t>
  </si>
  <si>
    <t>40-2-021-08-002</t>
  </si>
  <si>
    <t>40953</t>
  </si>
  <si>
    <t>40-953-08-001</t>
  </si>
  <si>
    <t>宇美町・志免町衛生施設組合</t>
  </si>
  <si>
    <t>宇美志免浄化センター</t>
  </si>
  <si>
    <t>40-2-003-08-001</t>
  </si>
  <si>
    <t>40958</t>
  </si>
  <si>
    <t>40-958-08-001</t>
  </si>
  <si>
    <t>下田川清掃施設組合</t>
  </si>
  <si>
    <t>下田川クリーンセンター</t>
  </si>
  <si>
    <t>40-2-005-08-001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</si>
  <si>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</si>
  <si>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</si>
  <si>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</si>
  <si>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</si>
  <si>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</si>
  <si>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</si>
  <si>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</si>
  <si>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</si>
  <si>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</si>
  <si>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</si>
  <si>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</si>
  <si>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</si>
  <si>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</si>
  <si>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</si>
  <si>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</si>
  <si>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</si>
  <si>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</si>
  <si>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</si>
  <si>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</si>
  <si>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</si>
  <si>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</si>
  <si>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</si>
  <si>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</si>
  <si>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</si>
  <si>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</si>
  <si>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</si>
  <si>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</si>
  <si>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</si>
  <si>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</si>
  <si>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</si>
  <si>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</si>
  <si>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</si>
  <si>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</si>
  <si>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</si>
  <si>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</si>
  <si>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</si>
  <si>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</si>
  <si>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</si>
  <si>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</si>
  <si>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40100</t>
  </si>
  <si>
    <t>40-100-07-001</t>
  </si>
  <si>
    <t>北九州市</t>
  </si>
  <si>
    <t>北九州市響灘西地区廃棄物処分場</t>
  </si>
  <si>
    <t>焼却残渣（主灰）, 溶融飛灰, 不燃ごみ, 焼却残渣（飛灰）, 破砕ごみ・処理残渣</t>
  </si>
  <si>
    <t>海面</t>
  </si>
  <si>
    <t>その他遮水</t>
  </si>
  <si>
    <t>凝集沈殿, 砂ろ過, 消毒, 活性炭処理</t>
  </si>
  <si>
    <t>埋立中</t>
  </si>
  <si>
    <t>㈱北九州パワー</t>
  </si>
  <si>
    <t>有り</t>
  </si>
  <si>
    <t>その他埋立構造</t>
  </si>
  <si>
    <t>-</t>
  </si>
  <si>
    <t>回収していない</t>
  </si>
  <si>
    <t>40-1-100-07-001</t>
  </si>
  <si>
    <t>40-130-07-001</t>
  </si>
  <si>
    <t>西部(中田)埋立場／西部汚水処理場</t>
  </si>
  <si>
    <t>焼却残渣（主灰）, 不燃ごみ, 焼却残渣（飛灰）, 破砕ごみ・処理残渣</t>
  </si>
  <si>
    <t>山間</t>
  </si>
  <si>
    <t>底部遮水工, 鉛直遮水工</t>
  </si>
  <si>
    <t>凝集沈殿, 生物処理（脱窒あり）, 砂ろ過</t>
  </si>
  <si>
    <t>準好気性埋立構造</t>
  </si>
  <si>
    <t>末端集水管は開放</t>
  </si>
  <si>
    <t>即日覆土</t>
  </si>
  <si>
    <t>埋立状況により計画的に延長</t>
  </si>
  <si>
    <t>40-1-130-07-001</t>
  </si>
  <si>
    <t>40-130-07-002</t>
  </si>
  <si>
    <t>東部(伏谷)埋立場／東部汚水処理場</t>
  </si>
  <si>
    <t>原地盤利用, 底部遮水工, 鉛直遮水工</t>
  </si>
  <si>
    <t>凝集沈殿, 生物処理（脱窒なし）, 砂ろ過, 下水道放流</t>
  </si>
  <si>
    <t>40-1-130-07-002</t>
  </si>
  <si>
    <t>40-202-07-001</t>
  </si>
  <si>
    <t>大牟田市第三大浦谷埋立地</t>
  </si>
  <si>
    <t>不燃ごみ, その他, 破砕ごみ・処理残渣</t>
  </si>
  <si>
    <t>底部遮水工</t>
  </si>
  <si>
    <t>他施設での処理</t>
  </si>
  <si>
    <t>無し</t>
  </si>
  <si>
    <t>中間覆土</t>
  </si>
  <si>
    <t>40-1-202-07-001</t>
  </si>
  <si>
    <t>40203</t>
  </si>
  <si>
    <t>40-203-07-001</t>
  </si>
  <si>
    <t>久留米市</t>
  </si>
  <si>
    <t>久留米市杉谷埋立地</t>
  </si>
  <si>
    <t>焼却残渣（主灰）, 不燃ごみ, 焼却残渣（飛灰）</t>
  </si>
  <si>
    <t>下水道放流</t>
  </si>
  <si>
    <t>40-1-203-07-001</t>
  </si>
  <si>
    <t>40-203-07-002</t>
  </si>
  <si>
    <t>久留米市高良内埋立地</t>
  </si>
  <si>
    <t>焼却残渣（主灰）, 焼却残渣（飛灰）, 破砕ごみ・処理残渣, 粗大ごみ</t>
  </si>
  <si>
    <t>埋立終了</t>
  </si>
  <si>
    <t>40-1-203-07-002</t>
  </si>
  <si>
    <t>40207</t>
  </si>
  <si>
    <t>40-207-07-001</t>
  </si>
  <si>
    <t>柳川市</t>
  </si>
  <si>
    <t>柳川市橋本不燃物処理場</t>
  </si>
  <si>
    <t>不燃ごみ</t>
  </si>
  <si>
    <t>平地</t>
  </si>
  <si>
    <t>原地盤利用</t>
  </si>
  <si>
    <t>砂ろ過, 下水道放流</t>
  </si>
  <si>
    <t>末端集水管は水没</t>
  </si>
  <si>
    <t>最終覆土のみ</t>
  </si>
  <si>
    <t>40-1-207-07-001</t>
  </si>
  <si>
    <t>40-207-07-002</t>
  </si>
  <si>
    <t>柳川市大和干拓最終処分場</t>
  </si>
  <si>
    <t>焼却残渣（主灰）, 不燃ごみ</t>
  </si>
  <si>
    <t>原地盤利用, 鉛直遮水工</t>
  </si>
  <si>
    <t>凝集沈殿, 生物処理（脱窒なし）, 砂ろ過, 消毒, 活性炭処理</t>
  </si>
  <si>
    <t>40-1-207-07-002</t>
  </si>
  <si>
    <t>40220</t>
  </si>
  <si>
    <t>40-220-07-001</t>
  </si>
  <si>
    <t>宗像市</t>
  </si>
  <si>
    <t>宗像市不燃物埋立処理場</t>
  </si>
  <si>
    <t>遮水なし</t>
  </si>
  <si>
    <t>処理なし</t>
  </si>
  <si>
    <t>40-1-220-07-001</t>
  </si>
  <si>
    <t>40-220-07-002</t>
  </si>
  <si>
    <t>宗像市大島一般廃棄物最終処分場</t>
  </si>
  <si>
    <t>凝集沈殿, 生物処理（脱窒なし）, 消毒, キレート処理</t>
  </si>
  <si>
    <t>40-1-220-07-002</t>
  </si>
  <si>
    <t>40221</t>
  </si>
  <si>
    <t>40-221-07-001</t>
  </si>
  <si>
    <t>太宰府市</t>
  </si>
  <si>
    <t>太宰府市環境美化センター</t>
  </si>
  <si>
    <t>破砕ごみ・処理残渣</t>
  </si>
  <si>
    <t>0.5未満</t>
  </si>
  <si>
    <t>40-1-221-07-001</t>
  </si>
  <si>
    <t>40-223-07-001</t>
  </si>
  <si>
    <t>古賀市不燃物埋立地</t>
  </si>
  <si>
    <t>砂ろ過</t>
  </si>
  <si>
    <t>40-1-223-07-001</t>
  </si>
  <si>
    <t>40224</t>
  </si>
  <si>
    <t>40-224-07-001</t>
  </si>
  <si>
    <t>福津市</t>
  </si>
  <si>
    <t>福津市不燃物処理場</t>
  </si>
  <si>
    <t>40-1-224-07-001</t>
  </si>
  <si>
    <t>40-229-07-001</t>
  </si>
  <si>
    <t>みやま市一般廃棄物埋立処分地施設</t>
  </si>
  <si>
    <t>焼却残渣（主灰）, 焼却残渣（飛灰）</t>
  </si>
  <si>
    <t>凝集沈殿, 生物処理（脱窒あり）, 砂ろ過, 活性炭処理</t>
  </si>
  <si>
    <t>40-1-229-07-001</t>
  </si>
  <si>
    <t>40-230-07-001</t>
  </si>
  <si>
    <t>糸島市クリーンセンター埋立処分地施設</t>
  </si>
  <si>
    <t>溶融飛灰</t>
  </si>
  <si>
    <t>凝集沈殿, 砂ろ過, 他施設での処理, 活性炭処理</t>
  </si>
  <si>
    <t>40-1-230-07-001</t>
  </si>
  <si>
    <t>40-230-07-002</t>
  </si>
  <si>
    <t>糸島清掃センター最終処分場</t>
  </si>
  <si>
    <t>焼却残渣（主灰）, 不燃ごみ, 焼却残渣（飛灰）, 破砕ごみ・処理残渣, 粗大ごみ</t>
  </si>
  <si>
    <t>凝集沈殿, 生物処理（脱窒なし）, 砂ろ過, 消毒, 他施設での処理</t>
  </si>
  <si>
    <t>一部延長を行っている</t>
  </si>
  <si>
    <t>40-1-230-07-002</t>
  </si>
  <si>
    <t>40341</t>
  </si>
  <si>
    <t>40-341-07-001</t>
  </si>
  <si>
    <t>宇美町</t>
  </si>
  <si>
    <t>宇美町衛生センター最終処分場</t>
  </si>
  <si>
    <t>生物処理（脱窒なし）, 砂ろ過, 消毒, 活性炭処理</t>
  </si>
  <si>
    <t>40-1-341-07-001</t>
  </si>
  <si>
    <t>40345</t>
  </si>
  <si>
    <t>40-345-07-001</t>
  </si>
  <si>
    <t>新宮町</t>
  </si>
  <si>
    <t>新宮町不燃物処理場</t>
  </si>
  <si>
    <t>嫌気性埋立構造</t>
  </si>
  <si>
    <t>計算無し</t>
  </si>
  <si>
    <t>40-1-345-07-001</t>
  </si>
  <si>
    <t>40601</t>
  </si>
  <si>
    <t>40-601-07-001</t>
  </si>
  <si>
    <t>香春町</t>
  </si>
  <si>
    <t>香春町柿下ごみ埋立処分場</t>
  </si>
  <si>
    <t>不燃ごみ, 粗大ごみ</t>
  </si>
  <si>
    <t>休止</t>
  </si>
  <si>
    <t>40-1-601-07-001</t>
  </si>
  <si>
    <t>40-647-07-001</t>
  </si>
  <si>
    <t>一般廃棄物最終処分場</t>
  </si>
  <si>
    <t>底部遮水工, 鉛直遮水工, 覆蓋（屋根）</t>
  </si>
  <si>
    <t>凝集沈殿, 促進酸化処理</t>
  </si>
  <si>
    <t>一部延長を行っていない</t>
  </si>
  <si>
    <t>40-1-647-07-001</t>
  </si>
  <si>
    <t>40837</t>
  </si>
  <si>
    <t>40-837-07-001</t>
  </si>
  <si>
    <t>玄界環境組合</t>
  </si>
  <si>
    <t>古賀清掃工場最終処分場</t>
  </si>
  <si>
    <t>焼却残渣（飛灰）</t>
  </si>
  <si>
    <t>底部遮水工, 覆蓋（屋根）, その他遮水</t>
  </si>
  <si>
    <t>40-2-009-07-001</t>
  </si>
  <si>
    <t>40-837-07-002</t>
  </si>
  <si>
    <t>宗像清掃工場埋立処分地施設</t>
  </si>
  <si>
    <t>エネサーブ株式会社</t>
  </si>
  <si>
    <t>40-2-009-07-002</t>
  </si>
  <si>
    <t>40900</t>
  </si>
  <si>
    <t>40-900-07-001</t>
  </si>
  <si>
    <t>宮若市外二町じん芥処理施設組合</t>
  </si>
  <si>
    <t>泉水最終処分場</t>
  </si>
  <si>
    <t>焼却残渣（主灰）, 破砕ごみ・処理残渣</t>
  </si>
  <si>
    <t>凝集沈殿, 生物処理（脱窒あり）, 砂ろ過, 消毒</t>
  </si>
  <si>
    <t>40-2-008-07-001</t>
  </si>
  <si>
    <t>40902</t>
  </si>
  <si>
    <t>40-902-07-001</t>
  </si>
  <si>
    <t>八女西部広域事務組合</t>
  </si>
  <si>
    <t>八女西部広川最終処分場</t>
  </si>
  <si>
    <t>原地盤利用, 底部遮水工, 表面遮水工（キャッピング）</t>
  </si>
  <si>
    <t>凝集沈殿, 生物処理（脱窒あり）, 砂ろ過, 消毒, 活性炭処理</t>
  </si>
  <si>
    <t>40-2-020-07-001</t>
  </si>
  <si>
    <t>40-902-07-002</t>
  </si>
  <si>
    <t>八女西部立花最終処分場</t>
  </si>
  <si>
    <t>底部遮水工, 覆蓋（屋根）</t>
  </si>
  <si>
    <t>40-2-020-07-002</t>
  </si>
  <si>
    <t>40-914-07-001</t>
  </si>
  <si>
    <t>田川郡東部じん芥処理センター最終処分場</t>
  </si>
  <si>
    <t>焼却残渣（主灰）, 焼却残渣（飛灰）, 破砕ごみ・処理残渣</t>
  </si>
  <si>
    <t>生物処理（脱窒あり）, 砂ろ過, 消毒</t>
  </si>
  <si>
    <t>エバーグリーン・マーケティング株式会社</t>
  </si>
  <si>
    <t>40-2-018-07-001</t>
  </si>
  <si>
    <t>40927</t>
  </si>
  <si>
    <t>40-927-07-001</t>
  </si>
  <si>
    <t>豊前市外二町清掃施設組合</t>
  </si>
  <si>
    <t>豊前市外二町清掃施設組合清掃センター埋立処分地</t>
  </si>
  <si>
    <t>40-2-025-07-001</t>
  </si>
  <si>
    <t>40930</t>
  </si>
  <si>
    <t>40-930-07-001</t>
  </si>
  <si>
    <t>大野城太宰府環境施設組合</t>
  </si>
  <si>
    <t>大野城環境処理センター新設最終処分場</t>
  </si>
  <si>
    <t>底部遮水工, 表面遮水工（キャッピング）</t>
  </si>
  <si>
    <t>凝集沈殿, 下水道放流</t>
  </si>
  <si>
    <t>40-2-016-07-001</t>
  </si>
  <si>
    <t>40-936-07-001</t>
  </si>
  <si>
    <t>遠賀・中間一般廃棄物最終処分場</t>
  </si>
  <si>
    <t>40-2-004-07-001</t>
  </si>
  <si>
    <t>40-940-07-001</t>
  </si>
  <si>
    <t>春日大野城一般廃棄物最終処分場</t>
  </si>
  <si>
    <t>表面遮水工（キャッピング）</t>
  </si>
  <si>
    <t>凝集沈殿</t>
  </si>
  <si>
    <t>40-2-012-07-001</t>
  </si>
  <si>
    <t>40-941-07-001</t>
  </si>
  <si>
    <t>田川市川崎町一般廃棄物最終処分場</t>
  </si>
  <si>
    <t>原地盤利用, 表面遮水工（キャッピング）</t>
  </si>
  <si>
    <t>40-2-019-07-001</t>
  </si>
  <si>
    <t>40955</t>
  </si>
  <si>
    <t>40-955-07-001</t>
  </si>
  <si>
    <t>福岡都市圏南部環境事業組合</t>
  </si>
  <si>
    <t>福岡都市圏南部最終処分場</t>
  </si>
  <si>
    <t>底部遮水工, その他遮水</t>
  </si>
  <si>
    <t>40-2-023-07-001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</si>
  <si>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</si>
  <si>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</si>
  <si>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</si>
  <si>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</si>
  <si>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</si>
  <si>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</si>
  <si>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</si>
  <si>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40-100-06-001</t>
  </si>
  <si>
    <t>北九州市新門司工場</t>
  </si>
  <si>
    <t>容器包装リサイクル推進施設</t>
  </si>
  <si>
    <t>その他資源ごみ, プラスチック</t>
  </si>
  <si>
    <t>40-1-100-06-001</t>
  </si>
  <si>
    <t>40-100-06-002</t>
  </si>
  <si>
    <t>北九州市日明かんびん資源化センター</t>
  </si>
  <si>
    <t>40-1-100-06-002</t>
  </si>
  <si>
    <t>40-100-06-003</t>
  </si>
  <si>
    <t>北九州市本城かんびん資源化センター</t>
  </si>
  <si>
    <t>40-1-100-06-003</t>
  </si>
  <si>
    <t>40-130-06-001</t>
  </si>
  <si>
    <t>びん・ペットボトル中継保管施設</t>
  </si>
  <si>
    <t>ストックヤード</t>
  </si>
  <si>
    <t>その他資源ごみ, ペットボトル</t>
  </si>
  <si>
    <t>40-1-130-06-001</t>
  </si>
  <si>
    <t>40-130-06-002</t>
  </si>
  <si>
    <t>その他資源ごみ, その他</t>
  </si>
  <si>
    <t>40-1-130-06-002</t>
  </si>
  <si>
    <t>40-229-06-001</t>
  </si>
  <si>
    <t>みやま市ストックヤード</t>
  </si>
  <si>
    <t>紙類, 金属類, ガラス類, ペットボトル, プラスチック, 布類</t>
  </si>
  <si>
    <t>40-1-229-06-001</t>
  </si>
  <si>
    <t>40-230-06-001</t>
  </si>
  <si>
    <t>糸島市クリーンセンターリサイクルプラザ保管施設</t>
  </si>
  <si>
    <t>紙類, 金属類, ガラス類, その他資源ごみ, ペットボトル, プラスチック</t>
  </si>
  <si>
    <t>40-1-230-06-001</t>
  </si>
  <si>
    <t>40-837-06-001</t>
  </si>
  <si>
    <t>古賀清掃工場ストックヤード</t>
  </si>
  <si>
    <t>ストックヤード等</t>
  </si>
  <si>
    <t>40-2-009-06-001</t>
  </si>
  <si>
    <t>40-837-06-002</t>
  </si>
  <si>
    <t>宗像清掃工場ストックヤード</t>
  </si>
  <si>
    <t>40-2-009-06-002</t>
  </si>
  <si>
    <t>40-914-06-001</t>
  </si>
  <si>
    <t>田川郡東部じん芥処理センターストックヤード</t>
  </si>
  <si>
    <t>紙類, ガラス類, ペットボトル</t>
  </si>
  <si>
    <t>40-2-018-06-001</t>
  </si>
  <si>
    <t>40929</t>
  </si>
  <si>
    <t>40-929-06-001</t>
  </si>
  <si>
    <t>行橋市・みやこ町清掃施設組合</t>
  </si>
  <si>
    <t>みやこ処理場</t>
  </si>
  <si>
    <t>プラスチック, その他</t>
  </si>
  <si>
    <t>40-2-010-06-001</t>
  </si>
  <si>
    <t>40-932-06-001</t>
  </si>
  <si>
    <t>廃棄物再生処理センター「サン・ポート」リサイクルプラザ</t>
  </si>
  <si>
    <t>紙類, 金属類, ガラス類, その他資源ごみ, ペットボトル, プラスチック, 布類</t>
  </si>
  <si>
    <t>40-2-006-06-001</t>
  </si>
  <si>
    <t>40-936-06-001</t>
  </si>
  <si>
    <t>中間・遠賀リサイクルプラザ</t>
  </si>
  <si>
    <t>紙類, 金属類, ガラス類, ペットボトル, プラスチック</t>
  </si>
  <si>
    <t>40-2-004-06-001</t>
  </si>
  <si>
    <t>40937</t>
  </si>
  <si>
    <t>40-937-06-001</t>
  </si>
  <si>
    <t>筑紫野・小郡・基山清掃施設組合</t>
  </si>
  <si>
    <t>クリーンヒル宝満</t>
  </si>
  <si>
    <t>紙類, 金属類, ガラス類, その他資源ごみ, ペットボトル, プラスチック, 布類, その他</t>
  </si>
  <si>
    <t>40-2-017-06-001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</si>
  <si>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</si>
  <si>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</si>
  <si>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</si>
  <si>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40-204-05-001</t>
  </si>
  <si>
    <t>直方市可燃物中継所</t>
  </si>
  <si>
    <t>可燃ごみ</t>
  </si>
  <si>
    <t>圧縮・梱包</t>
  </si>
  <si>
    <t>40-1-204-05-001</t>
  </si>
  <si>
    <t>40-936-05-001</t>
  </si>
  <si>
    <t>遠賀・中間リレーセンター</t>
  </si>
  <si>
    <t>40-2--05-001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</si>
  <si>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</si>
  <si>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</si>
  <si>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</si>
  <si>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</si>
  <si>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</si>
  <si>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</si>
  <si>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</si>
  <si>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</si>
  <si>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</si>
  <si>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</si>
  <si>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</si>
  <si>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</si>
  <si>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</si>
  <si>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</si>
  <si>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</si>
  <si>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</si>
  <si>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</si>
  <si>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</si>
  <si>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</si>
  <si>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</si>
  <si>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</si>
  <si>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</si>
  <si>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</si>
  <si>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</si>
  <si>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</si>
  <si>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</si>
  <si>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</si>
  <si>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</si>
  <si>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</si>
  <si>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</si>
  <si>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</si>
  <si>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</si>
  <si>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</si>
  <si>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</si>
  <si>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</si>
  <si>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</si>
  <si>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</si>
  <si>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</si>
  <si>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</si>
  <si>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</si>
  <si>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</si>
  <si>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</si>
  <si>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</si>
  <si>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</si>
  <si>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40-229-04-001</t>
  </si>
  <si>
    <t>生ごみ（厨芥類）, その他</t>
  </si>
  <si>
    <t>メタン化</t>
  </si>
  <si>
    <t>発電用</t>
  </si>
  <si>
    <t>40-1-229-04-001</t>
  </si>
  <si>
    <t>40-647-04-001</t>
  </si>
  <si>
    <t>ごみ固形燃料化施設</t>
  </si>
  <si>
    <t>可燃ごみ, 生ごみ（厨芥類）, プラスチック類</t>
  </si>
  <si>
    <t>固形燃料化（RDF）</t>
  </si>
  <si>
    <t>燃料用</t>
  </si>
  <si>
    <t>処理対象ごみ</t>
  </si>
  <si>
    <t>40-1-647-04-001</t>
  </si>
  <si>
    <t>40-840-04-001</t>
  </si>
  <si>
    <t>耳納クリーンステーション</t>
  </si>
  <si>
    <t>可燃ごみ, 生ごみ（厨芥類）</t>
  </si>
  <si>
    <t>40-2-001-04-001</t>
  </si>
  <si>
    <t>40-900-04-001</t>
  </si>
  <si>
    <t>くらじクリーンセンター</t>
  </si>
  <si>
    <t>可燃ごみ, ごみ処理残渣, 生ごみ（厨芥類）, プラスチック類</t>
  </si>
  <si>
    <t>固形燃料</t>
  </si>
  <si>
    <t>40-2-008-04-001</t>
  </si>
  <si>
    <t>40-935-04-001</t>
  </si>
  <si>
    <t>クリーンパークわかすぎごみ燃料化(RDF)施設</t>
  </si>
  <si>
    <t>40-2-013-04-001</t>
  </si>
  <si>
    <t>40944</t>
  </si>
  <si>
    <t>40-944-04-001</t>
  </si>
  <si>
    <t>大牟田・荒尾清掃施設組合</t>
  </si>
  <si>
    <t>大牟田・荒尾RDFセンター</t>
  </si>
  <si>
    <t>可燃ごみ, ごみ処理残渣</t>
  </si>
  <si>
    <t>40-2-015-04-001</t>
  </si>
  <si>
    <t>40959</t>
  </si>
  <si>
    <t>ふくおか県央環境広域施設組合</t>
  </si>
  <si>
    <t>ごみ燃料化センター</t>
  </si>
  <si>
    <t>40-2-030-04-001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</si>
  <si>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</si>
  <si>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</si>
  <si>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</si>
  <si>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</si>
  <si>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</si>
  <si>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</si>
  <si>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</si>
  <si>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</si>
  <si>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</si>
  <si>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</si>
  <si>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</si>
  <si>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</si>
  <si>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</si>
  <si>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</si>
  <si>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</si>
  <si>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</si>
  <si>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</si>
  <si>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</si>
  <si>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</si>
  <si>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</si>
  <si>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</si>
  <si>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</si>
  <si>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</si>
  <si>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</si>
  <si>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</si>
  <si>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</si>
  <si>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</si>
  <si>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</si>
  <si>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</si>
  <si>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</si>
  <si>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</si>
  <si>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</si>
  <si>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</si>
  <si>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</si>
  <si>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</si>
  <si>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</si>
  <si>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</si>
  <si>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</si>
  <si>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</si>
  <si>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40-100-03-001</t>
  </si>
  <si>
    <t>金属類, ガラス類, ペットボトル</t>
  </si>
  <si>
    <t>機能なし</t>
  </si>
  <si>
    <t>40-1-100-03-001</t>
  </si>
  <si>
    <t>40-100-03-002</t>
  </si>
  <si>
    <t>40-1-100-03-002</t>
  </si>
  <si>
    <t>40-100-03-003</t>
  </si>
  <si>
    <t>北九州市プラスチック資源化センター</t>
  </si>
  <si>
    <t>プラスチック</t>
  </si>
  <si>
    <t>40-1-100-03-003</t>
  </si>
  <si>
    <t>剪定枝</t>
  </si>
  <si>
    <t>40-202-03-001</t>
  </si>
  <si>
    <t>大牟田市リサイクルプラザ</t>
  </si>
  <si>
    <t>リサイクルプラザ</t>
  </si>
  <si>
    <t>紙類, 金属類, ガラス類, ペットボトル, プラスチック, 布類, 不燃ごみ, 粗大ごみ, その他</t>
  </si>
  <si>
    <t>40-1-202-03-001</t>
  </si>
  <si>
    <t>40-203-03-001</t>
  </si>
  <si>
    <t>久留米市上津クリーンセンター剪定枝リサイクル施設</t>
  </si>
  <si>
    <t>剪定枝チップ化</t>
  </si>
  <si>
    <t>40-1-203-03-002</t>
  </si>
  <si>
    <t>40-203-03-002</t>
  </si>
  <si>
    <t>久留米市上津クリーンセンター機密文書リサイクル施設</t>
  </si>
  <si>
    <t>紙類</t>
  </si>
  <si>
    <t>古紙再資源化</t>
  </si>
  <si>
    <t>40-1-203-03-003</t>
  </si>
  <si>
    <t>40-203-03-003</t>
  </si>
  <si>
    <t>久留米市宮ノ陣クリーンセンターリサイクル棟</t>
  </si>
  <si>
    <t>リサイクルセンター（交付金）</t>
  </si>
  <si>
    <t>金属類, その他資源ごみ, ペットボトル, プラスチック</t>
  </si>
  <si>
    <t>40-1-203-03-004</t>
  </si>
  <si>
    <t>40-230-03-001</t>
  </si>
  <si>
    <t>糸島市クリーンセンターリサイクルプラザ・粗大前処理施設</t>
  </si>
  <si>
    <t>紙類, 金属類, ガラス類, ペットボトル, プラスチック, 不燃ごみ, 粗大ごみ</t>
  </si>
  <si>
    <t>修理, 展示, 販売, 譲渡</t>
  </si>
  <si>
    <t>40-1-230-03-001</t>
  </si>
  <si>
    <t>40231</t>
  </si>
  <si>
    <t>40-231-03-001</t>
  </si>
  <si>
    <t>那珂川市</t>
  </si>
  <si>
    <t>リサイクルプラザエコピア・なかがわ</t>
  </si>
  <si>
    <t>紙類, 金属類, ガラス類, その他資源ごみ, ペットボトル, プラスチック, 布類, 不燃ごみ, 粗大ごみ</t>
  </si>
  <si>
    <t>40-1-231-03-001</t>
  </si>
  <si>
    <t>40522</t>
  </si>
  <si>
    <t>40-522-03-001</t>
  </si>
  <si>
    <t>大木町</t>
  </si>
  <si>
    <t>おおき循環センター</t>
  </si>
  <si>
    <t>し尿, 家庭系生ごみ, 事業系生ごみ, 汚泥</t>
  </si>
  <si>
    <t>液肥化</t>
  </si>
  <si>
    <t>40-1-522-03-001</t>
  </si>
  <si>
    <t>40-621-03-001</t>
  </si>
  <si>
    <t>苅田町リサイクルセンター</t>
  </si>
  <si>
    <t>リサイクルセンター（補助金）</t>
  </si>
  <si>
    <t>40-1-621-03-001</t>
  </si>
  <si>
    <t>40-837-03-001</t>
  </si>
  <si>
    <t>宗像清掃工場リサイクルプラザ</t>
  </si>
  <si>
    <t>不燃、粗大ごみ処理</t>
  </si>
  <si>
    <t>修理, 展示, 販売</t>
  </si>
  <si>
    <t>40-2-009-03-001</t>
  </si>
  <si>
    <t>40-837-03-002</t>
  </si>
  <si>
    <t>古賀清掃工場リサイクルプラザ</t>
  </si>
  <si>
    <t>紙類, 金属類, ガラス類, その他資源ごみ, ペットボトル, プラスチック, 粗大ごみ</t>
  </si>
  <si>
    <t>不燃・粗大ごみ</t>
  </si>
  <si>
    <t>40-2-009-03-002</t>
  </si>
  <si>
    <t>40-840-03-001</t>
  </si>
  <si>
    <t>40-2-001-03-001</t>
  </si>
  <si>
    <t>40-900-03-001</t>
  </si>
  <si>
    <t>ストックヤード棟</t>
  </si>
  <si>
    <t>40-2-008-03-001</t>
  </si>
  <si>
    <t>40-900-03-002</t>
  </si>
  <si>
    <t>40-2-008-03-002</t>
  </si>
  <si>
    <t>40-902-03-001</t>
  </si>
  <si>
    <t>八女西部リサイクルプラザ</t>
  </si>
  <si>
    <t>修理, 販売</t>
  </si>
  <si>
    <t>40-2-020-03-001</t>
  </si>
  <si>
    <t>40-927-03-001</t>
  </si>
  <si>
    <t>豊前市外二町清掃施設組合リサイクルセンター</t>
  </si>
  <si>
    <t>紙類, 金属類, ガラス類, その他資源ごみ, ペットボトル, プラスチック, 布類, 剪定枝, 不燃ごみ, 粗大ごみ</t>
  </si>
  <si>
    <t>展示</t>
  </si>
  <si>
    <t>40-2-025-03-001</t>
  </si>
  <si>
    <t>40-932-03-001</t>
  </si>
  <si>
    <t>破砕処理</t>
  </si>
  <si>
    <t>40-2-006-03-001</t>
  </si>
  <si>
    <t>40-936-03-001</t>
  </si>
  <si>
    <t>40-2-004-03-001</t>
  </si>
  <si>
    <t>40-936-03-002</t>
  </si>
  <si>
    <t>紙類, その他資源ごみ, 剪定枝, 粗大ごみ</t>
  </si>
  <si>
    <t>40-2--03-002</t>
  </si>
  <si>
    <t>40-937-03-001</t>
  </si>
  <si>
    <t>金属類, ガラス類, その他資源ごみ, ペットボトル, 不燃ごみ</t>
  </si>
  <si>
    <t>40-2-017-03-001</t>
  </si>
  <si>
    <t>40-940-03-001</t>
  </si>
  <si>
    <t>春日大野城ペットボトル・トレイ選別施設</t>
  </si>
  <si>
    <t>ペットボトル, プラスチック</t>
  </si>
  <si>
    <t>40-2-012-03-001</t>
  </si>
  <si>
    <t>40-941-03-001</t>
  </si>
  <si>
    <t>田川市川崎町清掃センター資源回収施設</t>
  </si>
  <si>
    <t>紙類, 金属類, ガラス類, その他資源ごみ, ペットボトル, プラスチック, 不燃ごみ, 粗大ごみ</t>
  </si>
  <si>
    <t>40-2-019-03-001</t>
  </si>
  <si>
    <t>40-953-03-001</t>
  </si>
  <si>
    <t>宇美志免リサイクルセンター</t>
  </si>
  <si>
    <t>40-2-003-03-001</t>
  </si>
  <si>
    <t>40-958-03-001</t>
  </si>
  <si>
    <t>下田川塵芥清掃センター不燃ごみ手選別場</t>
  </si>
  <si>
    <t>紙類, 金属類, ガラス類, その他資源ごみ, ペットボトル, 布類, 不燃ごみ, 粗大ごみ</t>
  </si>
  <si>
    <t>40-2-005-03-001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</si>
  <si>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</si>
  <si>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</si>
  <si>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</si>
  <si>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</si>
  <si>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40-100-02-001</t>
  </si>
  <si>
    <t>北九州市日明工場粗大ごみ資源化センター</t>
  </si>
  <si>
    <t>粗大ごみ</t>
  </si>
  <si>
    <t>40-1-100-02-001</t>
  </si>
  <si>
    <t>40-130-02-001</t>
  </si>
  <si>
    <t>福岡市東部資源化センター</t>
  </si>
  <si>
    <t>粗大ごみ, 不燃ごみ, 資源ごみ</t>
  </si>
  <si>
    <t>40-1-130-02-001</t>
  </si>
  <si>
    <t>40-130-02-002</t>
  </si>
  <si>
    <t>福岡市西部資源化センター</t>
  </si>
  <si>
    <t>40-1-130-02-005</t>
  </si>
  <si>
    <t>40-130-02-003</t>
  </si>
  <si>
    <t>福岡市西部工場粗大ごみ処理施設</t>
  </si>
  <si>
    <t>粗大ごみ, 可燃ごみ</t>
  </si>
  <si>
    <t>不明</t>
  </si>
  <si>
    <t>40-1-130-02-003</t>
  </si>
  <si>
    <t>40-130-02-004</t>
  </si>
  <si>
    <t>福岡市臨海工場粗大ごみ処理施設</t>
  </si>
  <si>
    <t>40-1-130-02-004</t>
  </si>
  <si>
    <t>40-203-02-001</t>
  </si>
  <si>
    <t>久留米市上津クリーンセンター</t>
  </si>
  <si>
    <t>40-1-203-02-001</t>
  </si>
  <si>
    <t>40-203-02-002</t>
  </si>
  <si>
    <t>久留米市宮ノ陣クリーンセンター</t>
  </si>
  <si>
    <t>40-1-203-02-002</t>
  </si>
  <si>
    <t>40-203-02-003</t>
  </si>
  <si>
    <t>粗大ごみ, 不燃ごみ</t>
  </si>
  <si>
    <t>40-1-203-02-003</t>
  </si>
  <si>
    <t>40-221-02-001</t>
  </si>
  <si>
    <t>粗大ごみ, 不燃ごみ, その他, 資源ごみ</t>
  </si>
  <si>
    <t>併用</t>
  </si>
  <si>
    <t>40-1-221-02-001</t>
  </si>
  <si>
    <t>40-647-02-001</t>
  </si>
  <si>
    <t>リサイクル施設</t>
  </si>
  <si>
    <t>40-1-647-02-001</t>
  </si>
  <si>
    <t>40-900-02-001</t>
  </si>
  <si>
    <t>40-2-008-02-001</t>
  </si>
  <si>
    <t>40-902-02-001</t>
  </si>
  <si>
    <t>八女西部クリーンセンター</t>
  </si>
  <si>
    <t>40-2-020-02-001</t>
  </si>
  <si>
    <t>40-914-02-001</t>
  </si>
  <si>
    <t>田川郡東部じん芥処理センター</t>
  </si>
  <si>
    <t>回収量</t>
  </si>
  <si>
    <t>40-2-018-02-001</t>
  </si>
  <si>
    <t>40-929-02-001</t>
  </si>
  <si>
    <t>40-2-010-02-001</t>
  </si>
  <si>
    <t>40-935-02-001</t>
  </si>
  <si>
    <t>クリーンパークわかすぎリサイクルプラザ</t>
  </si>
  <si>
    <t>40-2-013-02-001</t>
  </si>
  <si>
    <t>40-936-02-001</t>
  </si>
  <si>
    <t>40-2-004-02-001</t>
  </si>
  <si>
    <t>40-937-02-001</t>
  </si>
  <si>
    <t>40-2-017-02-001</t>
  </si>
  <si>
    <t>40-940-02-001</t>
  </si>
  <si>
    <t>春日大野城リサイクルプラザ</t>
  </si>
  <si>
    <t>40-2-012-02-001</t>
  </si>
  <si>
    <t>40-941-02-001</t>
  </si>
  <si>
    <t>田川市川崎町清掃センター</t>
  </si>
  <si>
    <t>40-2-019-02-001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</si>
  <si>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</si>
  <si>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</si>
  <si>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</si>
  <si>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</si>
  <si>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</si>
  <si>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</si>
  <si>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</si>
  <si>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</si>
  <si>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</si>
  <si>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</si>
  <si>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</si>
  <si>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</si>
  <si>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</si>
  <si>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</si>
  <si>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</si>
  <si>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</si>
  <si>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</si>
  <si>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</si>
  <si>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</si>
  <si>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</si>
  <si>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</si>
  <si>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</si>
  <si>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</si>
  <si>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</si>
  <si>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</si>
  <si>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</si>
  <si>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</si>
  <si>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</si>
  <si>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</si>
  <si>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</si>
  <si>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</si>
  <si>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</si>
  <si>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</si>
  <si>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</si>
  <si>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</si>
  <si>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</si>
  <si>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</si>
  <si>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</si>
  <si>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</si>
  <si>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</si>
  <si>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</si>
  <si>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</si>
  <si>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</si>
  <si>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</si>
  <si>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</si>
  <si>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</si>
  <si>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</si>
  <si>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</si>
  <si>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</si>
  <si>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</si>
  <si>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</si>
  <si>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</si>
  <si>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</si>
  <si>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</si>
  <si>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</si>
  <si>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</si>
  <si>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</si>
  <si>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</si>
  <si>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</si>
  <si>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</si>
  <si>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</si>
  <si>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</si>
  <si>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</si>
  <si>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</si>
  <si>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</si>
  <si>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</si>
  <si>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</si>
  <si>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</si>
  <si>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</si>
  <si>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</si>
  <si>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</si>
  <si>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</si>
  <si>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</si>
  <si>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</si>
  <si>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</si>
  <si>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</si>
  <si>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</si>
  <si>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</si>
  <si>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</si>
  <si>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</si>
  <si>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</si>
  <si>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</si>
  <si>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</si>
  <si>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</si>
  <si>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</si>
  <si>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</si>
  <si>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</si>
  <si>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</si>
  <si>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</si>
  <si>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</si>
  <si>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</si>
  <si>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</si>
  <si>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40-100-01-001</t>
  </si>
  <si>
    <t>資源化物搬出量</t>
  </si>
  <si>
    <t>混合（未分別）ごみ, 粗大ごみ</t>
  </si>
  <si>
    <t>ガス化溶融・改質</t>
  </si>
  <si>
    <t>シャフト式</t>
  </si>
  <si>
    <t>全連続運転</t>
  </si>
  <si>
    <t>場内温水, 場内蒸気, 発電（場内利用）, 場外蒸気, 発電（場外利用）</t>
  </si>
  <si>
    <t>㈱ホープ</t>
  </si>
  <si>
    <t>九州電力㈱、㈱北九州パワー</t>
  </si>
  <si>
    <t>薬剤処理</t>
  </si>
  <si>
    <t>40-1-100-01-001</t>
  </si>
  <si>
    <t>40-100-01-002</t>
  </si>
  <si>
    <t>北九州市日明工場</t>
  </si>
  <si>
    <t>ストーカ式（可動）</t>
  </si>
  <si>
    <t>場内温水, 場内蒸気, 発電（場内利用）, 場外温水, 場外蒸気, 発電（場外利用）</t>
  </si>
  <si>
    <t>㈱九州電力</t>
  </si>
  <si>
    <t>40-1-100-01-002</t>
  </si>
  <si>
    <t>40-100-01-003</t>
  </si>
  <si>
    <t>北九州市皇后崎工場</t>
  </si>
  <si>
    <t>40-1-100-01-003</t>
  </si>
  <si>
    <t>40-130-01-001</t>
  </si>
  <si>
    <t>福岡市臨海工場</t>
  </si>
  <si>
    <t>可燃ごみ, ごみ処理残渣, し尿処理残渣</t>
  </si>
  <si>
    <t>場内温水, 場内蒸気, 発電（場内利用）</t>
  </si>
  <si>
    <t>丸紅新電力㈱</t>
  </si>
  <si>
    <t>40-1-130-01-001</t>
  </si>
  <si>
    <t>40-130-01-002</t>
  </si>
  <si>
    <t>福岡市西部工場</t>
  </si>
  <si>
    <t>㈱エネット</t>
  </si>
  <si>
    <t>40-1-130-01-002</t>
  </si>
  <si>
    <t>40-130-01-003</t>
  </si>
  <si>
    <t>福岡市玄界島焼却場</t>
  </si>
  <si>
    <t>バッチ運転</t>
  </si>
  <si>
    <t>40-1-130-01-004</t>
  </si>
  <si>
    <t>40-203-01-001</t>
  </si>
  <si>
    <t>可燃ごみ, 粗大ごみ</t>
  </si>
  <si>
    <t>場内温水, 発電（場内利用）, 場外温水, 発電（場外利用）</t>
  </si>
  <si>
    <t>セメント固化, 薬剤処理</t>
  </si>
  <si>
    <t>40-1-203-01-001</t>
  </si>
  <si>
    <t>40-203-01-002</t>
  </si>
  <si>
    <t>可燃ごみ, 粗大ごみ, 不燃ごみ, ごみ処理残渣</t>
  </si>
  <si>
    <t>40-1-203-01-002</t>
  </si>
  <si>
    <t>40-207-01-001</t>
  </si>
  <si>
    <t>柳川市クリーンセンター</t>
  </si>
  <si>
    <t>可燃ごみ, 粗大ごみ, ごみ処理残渣</t>
  </si>
  <si>
    <t>准連続運転</t>
  </si>
  <si>
    <t>場内温水</t>
  </si>
  <si>
    <t>40-1-207-01-001</t>
  </si>
  <si>
    <t>40212</t>
  </si>
  <si>
    <t>40-212-01-001</t>
  </si>
  <si>
    <t>大川市</t>
  </si>
  <si>
    <t>大川市清掃センター</t>
  </si>
  <si>
    <t>流動床式</t>
  </si>
  <si>
    <t>セメント固化</t>
  </si>
  <si>
    <t>40-1-212-01-001</t>
  </si>
  <si>
    <t>40-229-01-001</t>
  </si>
  <si>
    <t>みやま市清掃センター</t>
  </si>
  <si>
    <t>40-1-229-01-001</t>
  </si>
  <si>
    <t>40-230-01-001</t>
  </si>
  <si>
    <t>糸島市クリーンセンターごみ処理場</t>
  </si>
  <si>
    <t>資源化物生産量</t>
  </si>
  <si>
    <t>可燃ごみ, 粗大ごみ, その他, 不燃ごみ, ごみ処理残渣, し尿処理残渣</t>
  </si>
  <si>
    <t>場内温水, 発電（場内利用）</t>
  </si>
  <si>
    <t>40-1-230-01-001</t>
  </si>
  <si>
    <t>40-837-01-001</t>
  </si>
  <si>
    <t>古賀清掃工場焼却施設</t>
  </si>
  <si>
    <t>可燃ごみ, 粗大ごみ, その他, ごみ処理残渣, し尿処理残渣</t>
  </si>
  <si>
    <t>回転式</t>
  </si>
  <si>
    <t>発電（場内利用）, 発電（場外利用）</t>
  </si>
  <si>
    <t>40-2-009-01-001</t>
  </si>
  <si>
    <t>40-837-01-002</t>
  </si>
  <si>
    <t>宗像清掃工場ガス化溶融施設</t>
  </si>
  <si>
    <t>場内温水, 発電（場内利用）, 発電（場外利用）</t>
  </si>
  <si>
    <t>40-2-009-01-002</t>
  </si>
  <si>
    <t>40-902-01-001</t>
  </si>
  <si>
    <t>溶融処理</t>
  </si>
  <si>
    <t>40-2-020-01-001</t>
  </si>
  <si>
    <t>40-914-01-001</t>
  </si>
  <si>
    <t>40-2-018-01-001</t>
  </si>
  <si>
    <t>40-927-01-001</t>
  </si>
  <si>
    <t>豊前市外二町清掃センター</t>
  </si>
  <si>
    <t>場外温水</t>
  </si>
  <si>
    <t>40-2-025-01-001</t>
  </si>
  <si>
    <t>40-932-01-001</t>
  </si>
  <si>
    <t>廃棄物再生処理センター「サン・ポート」ごみ処理施設</t>
  </si>
  <si>
    <t>可燃ごみ, 混合（未分別）ごみ, ごみ処理残渣</t>
  </si>
  <si>
    <t>場内温水, 場内蒸気, 発電（場内利用）, 発電（場外利用）</t>
  </si>
  <si>
    <t>40-2-006-01-001</t>
  </si>
  <si>
    <t>40-937-01-001</t>
  </si>
  <si>
    <t>株式会社エネット</t>
  </si>
  <si>
    <t>40-2-017-01-001</t>
  </si>
  <si>
    <t>40-941-01-001</t>
  </si>
  <si>
    <t>場内温水, その他</t>
  </si>
  <si>
    <t>40-2-019-01-001</t>
  </si>
  <si>
    <t>40-944-01-001</t>
  </si>
  <si>
    <t>大牟田・荒尾清掃施設組合新開クリーンセンター</t>
  </si>
  <si>
    <t>40-2-015-01-001</t>
  </si>
  <si>
    <t>40-955-01-001</t>
  </si>
  <si>
    <t>福岡都市圏南部工場</t>
  </si>
  <si>
    <t>ミツウロコグリーンエネルギー（株）</t>
  </si>
  <si>
    <t>薬剤処理, その他</t>
  </si>
  <si>
    <t>40-2-023-01-001</t>
  </si>
  <si>
    <t>40-958-01-001</t>
  </si>
  <si>
    <t>下田川塵芥清掃センター</t>
  </si>
  <si>
    <t>可燃ごみ, 粗大ごみ, し尿処理残渣</t>
  </si>
  <si>
    <t>40-2-005-01-001</t>
  </si>
  <si>
    <t>40-959-01-001</t>
  </si>
  <si>
    <t>飯塚市クリーンセンター清掃工場</t>
  </si>
  <si>
    <t>40-2--01-001</t>
  </si>
  <si>
    <t>40-959-01-002</t>
  </si>
  <si>
    <t>嘉麻市嘉麻クリーンセンター</t>
  </si>
  <si>
    <t>40-2--01-002</t>
  </si>
  <si>
    <t>40-959-01-003</t>
  </si>
  <si>
    <t>桂苑</t>
  </si>
  <si>
    <t>40-2--01-003</t>
  </si>
  <si>
    <t>40-959-02-001</t>
  </si>
  <si>
    <t>飯塚市クリーンセンターリサイクルプラザ</t>
  </si>
  <si>
    <t>40-1-205-02-001</t>
  </si>
  <si>
    <t>40-959-02-002</t>
  </si>
  <si>
    <t>嘉麻市嘉麻クリーンセンター</t>
    <phoneticPr fontId="13"/>
  </si>
  <si>
    <t>40-2-030-02-001</t>
  </si>
  <si>
    <t>40-959-02-003</t>
  </si>
  <si>
    <t>40-2--02-003</t>
  </si>
  <si>
    <t>40-959-02-004</t>
  </si>
  <si>
    <t>リサイクルセンター</t>
  </si>
  <si>
    <t>40-959-03-001</t>
  </si>
  <si>
    <t>金属類, ガラス類, ペットボトル, プラスチック</t>
  </si>
  <si>
    <t>40-1-205-03-001</t>
  </si>
  <si>
    <t>40-959-04-001</t>
  </si>
  <si>
    <t>40-959-06-001</t>
  </si>
  <si>
    <t>紙類, 金属類, ガラス類, ペットボトル, プラスチック, 布類, その他</t>
  </si>
  <si>
    <t>40-1-205-06-001</t>
  </si>
  <si>
    <t>40-959-07-001</t>
  </si>
  <si>
    <t>飯塚市クリーンセンター埋立処分場</t>
  </si>
  <si>
    <t>凝集沈殿, キレート処理</t>
  </si>
  <si>
    <t>40-1-205-07-001</t>
  </si>
  <si>
    <t>40-959-07-002</t>
  </si>
  <si>
    <t>嘉麻市嘉麻クリーンセンター最終処分場</t>
  </si>
  <si>
    <t>焼却残渣（主灰）, 不燃ごみ, 焼却残渣（飛灰）, 粗大ごみ</t>
  </si>
  <si>
    <t>40-2-030-07-001</t>
  </si>
  <si>
    <t>40-959-07-003</t>
  </si>
  <si>
    <t>40-959-08-001</t>
  </si>
  <si>
    <t>飯塚市環境センター</t>
  </si>
  <si>
    <t>好気, 高負荷, 下水投入, 一次処理</t>
  </si>
  <si>
    <t>40-1-205-08-001</t>
  </si>
  <si>
    <t>40-959-08-002</t>
  </si>
  <si>
    <t>嘉麻市嘉麻浄化センター</t>
  </si>
  <si>
    <t>40-2-030-08-001</t>
  </si>
  <si>
    <t>40-959-08-003</t>
  </si>
  <si>
    <t>穂波苑</t>
  </si>
  <si>
    <t>40-2--08-003</t>
  </si>
  <si>
    <t>40-959-08-004</t>
  </si>
  <si>
    <t>汚泥再生処理センター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</si>
</sst>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15" xfId="2" quotePrefix="1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2" xfId="1" quotePrefix="1" applyNumberFormat="1" applyFont="1" applyFill="1" applyBorder="1" applyAlignment="1">
      <alignment vertical="center" wrapText="1"/>
    </xf>
    <xf numFmtId="0" fontId="5" fillId="0" borderId="2" xfId="2" applyFont="1" applyBorder="1">
      <alignment vertical="center"/>
    </xf>
    <xf numFmtId="49" fontId="5" fillId="0" borderId="2" xfId="2" applyNumberFormat="1" applyFont="1" applyBorder="1">
      <alignment vertical="center"/>
    </xf>
    <xf numFmtId="0" fontId="5" fillId="0" borderId="2" xfId="2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7" fillId="0" borderId="0" xfId="2" quotePrefix="1" applyFont="1">
      <alignment vertical="center"/>
    </xf>
    <xf numFmtId="0" fontId="5" fillId="0" borderId="0" xfId="2" applyFont="1">
      <alignment vertical="center"/>
    </xf>
    <xf numFmtId="49" fontId="5" fillId="0" borderId="2" xfId="0" applyNumberFormat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quotePrefix="1" applyFont="1">
      <alignment vertical="center"/>
    </xf>
    <xf numFmtId="0" fontId="5" fillId="0" borderId="0" xfId="0" applyFont="1">
      <alignment vertical="center"/>
    </xf>
  </cellXfs>
  <cellStyles count="7">
    <cellStyle name="桁区切り 2" xfId="5" xr:uid="{D67F0D35-2AEB-4E0D-AEFC-977248687606}"/>
    <cellStyle name="標準" xfId="0" builtinId="0"/>
    <cellStyle name="標準 2" xfId="1" xr:uid="{E2410442-FE6C-4C7F-A655-BA89D45D8D1E}"/>
    <cellStyle name="標準 3" xfId="6" xr:uid="{519A92AB-9DB4-4D7E-909B-70E85FFD617F}"/>
    <cellStyle name="標準 4" xfId="4" xr:uid="{7A1CC8C0-543E-442B-848A-66687A863B93}"/>
    <cellStyle name="標準_①焼却施設" xfId="3" xr:uid="{2B90108D-B979-4527-8D2F-6E9FAA349C0E}"/>
    <cellStyle name="標準_H19集計結果（施設整備状況）２" xfId="2" xr:uid="{51944573-D050-4337-AC7F-C40F6A335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293-5B3F-454F-8FC9-4F855067B19F}">
  <dimension ref="A1:CI3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930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25" t="s">
        <v>931</v>
      </c>
      <c r="B2" s="127" t="s">
        <v>932</v>
      </c>
      <c r="C2" s="124" t="s">
        <v>933</v>
      </c>
      <c r="D2" s="123" t="s">
        <v>934</v>
      </c>
      <c r="E2" s="123" t="s">
        <v>935</v>
      </c>
      <c r="F2" s="130" t="s">
        <v>936</v>
      </c>
      <c r="G2" s="132" t="s">
        <v>937</v>
      </c>
      <c r="H2" s="133"/>
      <c r="I2" s="133"/>
      <c r="J2" s="136" t="s">
        <v>938</v>
      </c>
      <c r="K2" s="138"/>
      <c r="L2" s="136" t="s">
        <v>939</v>
      </c>
      <c r="M2" s="138"/>
      <c r="N2" s="123" t="s">
        <v>940</v>
      </c>
      <c r="O2" s="123" t="s">
        <v>941</v>
      </c>
      <c r="P2" s="126" t="s">
        <v>942</v>
      </c>
      <c r="Q2" s="125" t="s">
        <v>943</v>
      </c>
      <c r="R2" s="123" t="s">
        <v>944</v>
      </c>
      <c r="S2" s="125" t="s">
        <v>945</v>
      </c>
      <c r="T2" s="124" t="s">
        <v>946</v>
      </c>
      <c r="U2" s="124"/>
      <c r="V2" s="124" t="s">
        <v>947</v>
      </c>
      <c r="W2" s="124"/>
      <c r="X2" s="136" t="s">
        <v>948</v>
      </c>
      <c r="Y2" s="145"/>
      <c r="Z2" s="145"/>
      <c r="AA2" s="138"/>
      <c r="AB2" s="148" t="s">
        <v>949</v>
      </c>
      <c r="AC2" s="149"/>
      <c r="AD2" s="149"/>
      <c r="AE2" s="149"/>
      <c r="AF2" s="149"/>
      <c r="AG2" s="150"/>
      <c r="AH2" s="154" t="s">
        <v>950</v>
      </c>
      <c r="AI2" s="155"/>
      <c r="AJ2" s="158" t="s">
        <v>951</v>
      </c>
      <c r="AK2" s="159"/>
      <c r="AL2" s="125" t="s">
        <v>952</v>
      </c>
      <c r="AM2" s="125" t="s">
        <v>953</v>
      </c>
      <c r="AN2" s="177" t="s">
        <v>954</v>
      </c>
      <c r="AO2" s="141" t="s">
        <v>955</v>
      </c>
      <c r="AP2" s="178" t="s">
        <v>956</v>
      </c>
      <c r="AQ2" s="179"/>
      <c r="AR2" s="179"/>
      <c r="AS2" s="179"/>
      <c r="AT2" s="179"/>
      <c r="AU2" s="179"/>
      <c r="AV2" s="166"/>
      <c r="AW2" s="141" t="s">
        <v>957</v>
      </c>
      <c r="AX2" s="178" t="s">
        <v>958</v>
      </c>
      <c r="AY2" s="179"/>
      <c r="AZ2" s="179"/>
      <c r="BA2" s="166"/>
      <c r="BB2" s="165" t="s">
        <v>959</v>
      </c>
      <c r="BC2" s="166"/>
      <c r="BD2" s="169" t="s">
        <v>960</v>
      </c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1"/>
      <c r="CG2" s="175" t="s">
        <v>731</v>
      </c>
      <c r="CH2" s="58"/>
      <c r="CI2" s="58"/>
    </row>
    <row r="3" spans="1:87" s="59" customFormat="1" ht="13.5" customHeight="1">
      <c r="A3" s="125"/>
      <c r="B3" s="127"/>
      <c r="C3" s="129"/>
      <c r="D3" s="123"/>
      <c r="E3" s="123"/>
      <c r="F3" s="131"/>
      <c r="G3" s="134"/>
      <c r="H3" s="135"/>
      <c r="I3" s="135"/>
      <c r="J3" s="137"/>
      <c r="K3" s="139"/>
      <c r="L3" s="137"/>
      <c r="M3" s="139"/>
      <c r="N3" s="123"/>
      <c r="O3" s="123"/>
      <c r="P3" s="143"/>
      <c r="Q3" s="123"/>
      <c r="R3" s="123"/>
      <c r="S3" s="125"/>
      <c r="T3" s="144"/>
      <c r="U3" s="144"/>
      <c r="V3" s="144"/>
      <c r="W3" s="144"/>
      <c r="X3" s="146"/>
      <c r="Y3" s="147"/>
      <c r="Z3" s="147"/>
      <c r="AA3" s="140"/>
      <c r="AB3" s="151"/>
      <c r="AC3" s="152"/>
      <c r="AD3" s="152"/>
      <c r="AE3" s="152"/>
      <c r="AF3" s="152"/>
      <c r="AG3" s="153"/>
      <c r="AH3" s="156"/>
      <c r="AI3" s="157"/>
      <c r="AJ3" s="160"/>
      <c r="AK3" s="161"/>
      <c r="AL3" s="125"/>
      <c r="AM3" s="123"/>
      <c r="AN3" s="177"/>
      <c r="AO3" s="142"/>
      <c r="AP3" s="180"/>
      <c r="AQ3" s="181"/>
      <c r="AR3" s="181"/>
      <c r="AS3" s="181"/>
      <c r="AT3" s="181"/>
      <c r="AU3" s="181"/>
      <c r="AV3" s="182"/>
      <c r="AW3" s="142"/>
      <c r="AX3" s="180"/>
      <c r="AY3" s="181"/>
      <c r="AZ3" s="181"/>
      <c r="BA3" s="182"/>
      <c r="BB3" s="167"/>
      <c r="BC3" s="168"/>
      <c r="BD3" s="172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4"/>
      <c r="CG3" s="175"/>
      <c r="CH3" s="58"/>
      <c r="CI3" s="58"/>
    </row>
    <row r="4" spans="1:87" s="59" customFormat="1" ht="18.75" customHeight="1">
      <c r="A4" s="125"/>
      <c r="B4" s="127"/>
      <c r="C4" s="129"/>
      <c r="D4" s="123"/>
      <c r="E4" s="123"/>
      <c r="F4" s="131"/>
      <c r="G4" s="162" t="s">
        <v>961</v>
      </c>
      <c r="H4" s="162" t="s">
        <v>962</v>
      </c>
      <c r="I4" s="130" t="s">
        <v>963</v>
      </c>
      <c r="J4" s="137"/>
      <c r="K4" s="140"/>
      <c r="L4" s="137"/>
      <c r="M4" s="140"/>
      <c r="N4" s="123"/>
      <c r="O4" s="123"/>
      <c r="P4" s="143"/>
      <c r="Q4" s="123"/>
      <c r="R4" s="123"/>
      <c r="S4" s="125"/>
      <c r="T4" s="136" t="s">
        <v>964</v>
      </c>
      <c r="U4" s="124" t="s">
        <v>965</v>
      </c>
      <c r="V4" s="136" t="s">
        <v>964</v>
      </c>
      <c r="W4" s="124" t="s">
        <v>965</v>
      </c>
      <c r="X4" s="124" t="s">
        <v>948</v>
      </c>
      <c r="Y4" s="141" t="s">
        <v>966</v>
      </c>
      <c r="Z4" s="141" t="s">
        <v>967</v>
      </c>
      <c r="AA4" s="141" t="s">
        <v>968</v>
      </c>
      <c r="AB4" s="141" t="s">
        <v>969</v>
      </c>
      <c r="AC4" s="141" t="s">
        <v>970</v>
      </c>
      <c r="AD4" s="189" t="s">
        <v>971</v>
      </c>
      <c r="AE4" s="190"/>
      <c r="AF4" s="190"/>
      <c r="AG4" s="191"/>
      <c r="AH4" s="141" t="s">
        <v>972</v>
      </c>
      <c r="AI4" s="141" t="s">
        <v>973</v>
      </c>
      <c r="AJ4" s="124" t="s">
        <v>974</v>
      </c>
      <c r="AK4" s="124" t="s">
        <v>975</v>
      </c>
      <c r="AL4" s="125"/>
      <c r="AM4" s="123"/>
      <c r="AN4" s="177"/>
      <c r="AO4" s="142"/>
      <c r="AP4" s="180" t="s">
        <v>976</v>
      </c>
      <c r="AQ4" s="183" t="s">
        <v>977</v>
      </c>
      <c r="AR4" s="141" t="s">
        <v>978</v>
      </c>
      <c r="AS4" s="141" t="s">
        <v>979</v>
      </c>
      <c r="AT4" s="183" t="s">
        <v>980</v>
      </c>
      <c r="AU4" s="141" t="s">
        <v>981</v>
      </c>
      <c r="AV4" s="141" t="s">
        <v>982</v>
      </c>
      <c r="AW4" s="142"/>
      <c r="AX4" s="180" t="s">
        <v>976</v>
      </c>
      <c r="AY4" s="141" t="s">
        <v>983</v>
      </c>
      <c r="AZ4" s="141" t="s">
        <v>984</v>
      </c>
      <c r="BA4" s="141" t="s">
        <v>985</v>
      </c>
      <c r="BB4" s="141" t="s">
        <v>986</v>
      </c>
      <c r="BC4" s="141" t="s">
        <v>987</v>
      </c>
      <c r="BD4" s="187" t="s">
        <v>976</v>
      </c>
      <c r="BE4" s="188"/>
      <c r="BF4" s="184" t="s">
        <v>988</v>
      </c>
      <c r="BG4" s="185"/>
      <c r="BH4" s="186"/>
      <c r="BI4" s="184" t="s">
        <v>989</v>
      </c>
      <c r="BJ4" s="185"/>
      <c r="BK4" s="186"/>
      <c r="BL4" s="184" t="s">
        <v>990</v>
      </c>
      <c r="BM4" s="185"/>
      <c r="BN4" s="186"/>
      <c r="BO4" s="184" t="s">
        <v>991</v>
      </c>
      <c r="BP4" s="185"/>
      <c r="BQ4" s="186"/>
      <c r="BR4" s="184" t="s">
        <v>992</v>
      </c>
      <c r="BS4" s="185"/>
      <c r="BT4" s="186"/>
      <c r="BU4" s="184" t="s">
        <v>993</v>
      </c>
      <c r="BV4" s="185"/>
      <c r="BW4" s="186"/>
      <c r="BX4" s="184" t="s">
        <v>994</v>
      </c>
      <c r="BY4" s="185"/>
      <c r="BZ4" s="186"/>
      <c r="CA4" s="184" t="s">
        <v>995</v>
      </c>
      <c r="CB4" s="185"/>
      <c r="CC4" s="186"/>
      <c r="CD4" s="184" t="s">
        <v>982</v>
      </c>
      <c r="CE4" s="185"/>
      <c r="CF4" s="186"/>
      <c r="CG4" s="175"/>
      <c r="CH4" s="58"/>
      <c r="CI4" s="58"/>
    </row>
    <row r="5" spans="1:87" s="59" customFormat="1" ht="26.25" customHeight="1">
      <c r="A5" s="125"/>
      <c r="B5" s="127"/>
      <c r="C5" s="129"/>
      <c r="D5" s="123"/>
      <c r="E5" s="123"/>
      <c r="F5" s="131"/>
      <c r="G5" s="163"/>
      <c r="H5" s="163"/>
      <c r="I5" s="131"/>
      <c r="J5" s="129"/>
      <c r="K5" s="124" t="s">
        <v>996</v>
      </c>
      <c r="L5" s="129"/>
      <c r="M5" s="124" t="s">
        <v>996</v>
      </c>
      <c r="N5" s="123"/>
      <c r="O5" s="123"/>
      <c r="P5" s="143"/>
      <c r="Q5" s="123"/>
      <c r="R5" s="123"/>
      <c r="S5" s="125"/>
      <c r="T5" s="137"/>
      <c r="U5" s="129"/>
      <c r="V5" s="137"/>
      <c r="W5" s="129"/>
      <c r="X5" s="129"/>
      <c r="Y5" s="142"/>
      <c r="Z5" s="142"/>
      <c r="AA5" s="142"/>
      <c r="AB5" s="164"/>
      <c r="AC5" s="164"/>
      <c r="AD5" s="115" t="s">
        <v>997</v>
      </c>
      <c r="AE5" s="115" t="s">
        <v>998</v>
      </c>
      <c r="AF5" s="115" t="s">
        <v>999</v>
      </c>
      <c r="AG5" s="115" t="s">
        <v>1000</v>
      </c>
      <c r="AH5" s="164"/>
      <c r="AI5" s="164"/>
      <c r="AJ5" s="129"/>
      <c r="AK5" s="129"/>
      <c r="AL5" s="125"/>
      <c r="AM5" s="123"/>
      <c r="AN5" s="177"/>
      <c r="AO5" s="142"/>
      <c r="AP5" s="180"/>
      <c r="AQ5" s="142"/>
      <c r="AR5" s="142"/>
      <c r="AS5" s="142"/>
      <c r="AT5" s="142"/>
      <c r="AU5" s="142"/>
      <c r="AV5" s="142"/>
      <c r="AW5" s="142"/>
      <c r="AX5" s="180"/>
      <c r="AY5" s="142"/>
      <c r="AZ5" s="142"/>
      <c r="BA5" s="142"/>
      <c r="BB5" s="142"/>
      <c r="BC5" s="142"/>
      <c r="BD5" s="116" t="s">
        <v>1001</v>
      </c>
      <c r="BE5" s="116" t="s">
        <v>1002</v>
      </c>
      <c r="BF5" s="116" t="s">
        <v>1003</v>
      </c>
      <c r="BG5" s="116" t="s">
        <v>1001</v>
      </c>
      <c r="BH5" s="116" t="s">
        <v>1002</v>
      </c>
      <c r="BI5" s="116" t="s">
        <v>1003</v>
      </c>
      <c r="BJ5" s="116" t="s">
        <v>1001</v>
      </c>
      <c r="BK5" s="116" t="s">
        <v>1002</v>
      </c>
      <c r="BL5" s="116" t="s">
        <v>1003</v>
      </c>
      <c r="BM5" s="116" t="s">
        <v>1001</v>
      </c>
      <c r="BN5" s="116" t="s">
        <v>1002</v>
      </c>
      <c r="BO5" s="116" t="s">
        <v>1003</v>
      </c>
      <c r="BP5" s="116" t="s">
        <v>1001</v>
      </c>
      <c r="BQ5" s="116" t="s">
        <v>1002</v>
      </c>
      <c r="BR5" s="116" t="s">
        <v>1003</v>
      </c>
      <c r="BS5" s="116" t="s">
        <v>1001</v>
      </c>
      <c r="BT5" s="116" t="s">
        <v>1002</v>
      </c>
      <c r="BU5" s="116" t="s">
        <v>1003</v>
      </c>
      <c r="BV5" s="116" t="s">
        <v>1001</v>
      </c>
      <c r="BW5" s="116" t="s">
        <v>1002</v>
      </c>
      <c r="BX5" s="116" t="s">
        <v>1003</v>
      </c>
      <c r="BY5" s="116" t="s">
        <v>1001</v>
      </c>
      <c r="BZ5" s="116" t="s">
        <v>1002</v>
      </c>
      <c r="CA5" s="116" t="s">
        <v>1003</v>
      </c>
      <c r="CB5" s="116" t="s">
        <v>1001</v>
      </c>
      <c r="CC5" s="116" t="s">
        <v>1002</v>
      </c>
      <c r="CD5" s="116" t="s">
        <v>1003</v>
      </c>
      <c r="CE5" s="116" t="s">
        <v>1001</v>
      </c>
      <c r="CF5" s="116" t="s">
        <v>1002</v>
      </c>
      <c r="CG5" s="175"/>
      <c r="CH5" s="58"/>
      <c r="CI5" s="58"/>
    </row>
    <row r="6" spans="1:87" s="63" customFormat="1" ht="13.5" customHeight="1">
      <c r="A6" s="126"/>
      <c r="B6" s="128"/>
      <c r="C6" s="129"/>
      <c r="D6" s="124"/>
      <c r="E6" s="124"/>
      <c r="F6" s="117" t="s">
        <v>1004</v>
      </c>
      <c r="G6" s="117" t="s">
        <v>1004</v>
      </c>
      <c r="H6" s="118" t="s">
        <v>1005</v>
      </c>
      <c r="I6" s="131"/>
      <c r="J6" s="129"/>
      <c r="K6" s="129"/>
      <c r="L6" s="129"/>
      <c r="M6" s="129"/>
      <c r="N6" s="124"/>
      <c r="O6" s="124"/>
      <c r="P6" s="119" t="s">
        <v>1006</v>
      </c>
      <c r="Q6" s="124"/>
      <c r="R6" s="124"/>
      <c r="S6" s="126"/>
      <c r="T6" s="120" t="s">
        <v>1007</v>
      </c>
      <c r="U6" s="119" t="s">
        <v>1008</v>
      </c>
      <c r="V6" s="120" t="s">
        <v>1007</v>
      </c>
      <c r="W6" s="119" t="s">
        <v>1008</v>
      </c>
      <c r="X6" s="119" t="s">
        <v>1009</v>
      </c>
      <c r="Y6" s="27" t="s">
        <v>1010</v>
      </c>
      <c r="Z6" s="27" t="s">
        <v>1011</v>
      </c>
      <c r="AA6" s="27" t="s">
        <v>1011</v>
      </c>
      <c r="AB6" s="27" t="s">
        <v>1012</v>
      </c>
      <c r="AC6" s="27" t="s">
        <v>1013</v>
      </c>
      <c r="AD6" s="27" t="s">
        <v>1014</v>
      </c>
      <c r="AE6" s="27" t="s">
        <v>1015</v>
      </c>
      <c r="AF6" s="27" t="s">
        <v>1016</v>
      </c>
      <c r="AG6" s="27" t="s">
        <v>1017</v>
      </c>
      <c r="AH6" s="164"/>
      <c r="AI6" s="164"/>
      <c r="AJ6" s="129"/>
      <c r="AK6" s="129"/>
      <c r="AL6" s="126"/>
      <c r="AM6" s="124"/>
      <c r="AN6" s="141"/>
      <c r="AO6" s="27" t="s">
        <v>1018</v>
      </c>
      <c r="AP6" s="113" t="s">
        <v>1018</v>
      </c>
      <c r="AQ6" s="27" t="s">
        <v>1018</v>
      </c>
      <c r="AR6" s="27" t="s">
        <v>1018</v>
      </c>
      <c r="AS6" s="27" t="s">
        <v>1018</v>
      </c>
      <c r="AT6" s="27" t="s">
        <v>1018</v>
      </c>
      <c r="AU6" s="27" t="s">
        <v>1018</v>
      </c>
      <c r="AV6" s="27" t="s">
        <v>1018</v>
      </c>
      <c r="AW6" s="27" t="s">
        <v>1019</v>
      </c>
      <c r="AX6" s="27" t="s">
        <v>1018</v>
      </c>
      <c r="AY6" s="27" t="s">
        <v>1018</v>
      </c>
      <c r="AZ6" s="27" t="s">
        <v>1018</v>
      </c>
      <c r="BA6" s="27" t="s">
        <v>1018</v>
      </c>
      <c r="BB6" s="27" t="s">
        <v>1020</v>
      </c>
      <c r="BC6" s="27" t="s">
        <v>1020</v>
      </c>
      <c r="BD6" s="8" t="s">
        <v>1004</v>
      </c>
      <c r="BE6" s="121" t="s">
        <v>1021</v>
      </c>
      <c r="BF6" s="122"/>
      <c r="BG6" s="8" t="s">
        <v>1004</v>
      </c>
      <c r="BH6" s="121" t="s">
        <v>1021</v>
      </c>
      <c r="BI6" s="122"/>
      <c r="BJ6" s="8" t="s">
        <v>1004</v>
      </c>
      <c r="BK6" s="121" t="s">
        <v>1021</v>
      </c>
      <c r="BL6" s="122"/>
      <c r="BM6" s="8" t="s">
        <v>1004</v>
      </c>
      <c r="BN6" s="121" t="s">
        <v>1021</v>
      </c>
      <c r="BO6" s="122"/>
      <c r="BP6" s="8" t="s">
        <v>1004</v>
      </c>
      <c r="BQ6" s="121" t="s">
        <v>1021</v>
      </c>
      <c r="BR6" s="122"/>
      <c r="BS6" s="8" t="s">
        <v>1004</v>
      </c>
      <c r="BT6" s="121" t="s">
        <v>1021</v>
      </c>
      <c r="BU6" s="122"/>
      <c r="BV6" s="8" t="s">
        <v>1004</v>
      </c>
      <c r="BW6" s="121" t="s">
        <v>1021</v>
      </c>
      <c r="BX6" s="122"/>
      <c r="BY6" s="8" t="s">
        <v>1004</v>
      </c>
      <c r="BZ6" s="121" t="s">
        <v>1021</v>
      </c>
      <c r="CA6" s="122"/>
      <c r="CB6" s="8" t="s">
        <v>1004</v>
      </c>
      <c r="CC6" s="121" t="s">
        <v>1021</v>
      </c>
      <c r="CD6" s="122"/>
      <c r="CE6" s="8" t="s">
        <v>1004</v>
      </c>
      <c r="CF6" s="121" t="s">
        <v>1021</v>
      </c>
      <c r="CG6" s="176"/>
      <c r="CH6" s="62"/>
      <c r="CI6" s="62"/>
    </row>
    <row r="7" spans="1:87" s="52" customFormat="1" ht="30" customHeight="1">
      <c r="A7" s="16" t="s">
        <v>32</v>
      </c>
      <c r="B7" s="50" t="s">
        <v>368</v>
      </c>
      <c r="C7" s="16" t="s">
        <v>1022</v>
      </c>
      <c r="D7" s="16" t="s">
        <v>370</v>
      </c>
      <c r="E7" s="30" t="s">
        <v>578</v>
      </c>
      <c r="F7" s="16">
        <v>138973</v>
      </c>
      <c r="G7" s="16">
        <v>15102</v>
      </c>
      <c r="H7" s="16"/>
      <c r="I7" s="16" t="s">
        <v>1023</v>
      </c>
      <c r="J7" s="30" t="s">
        <v>1024</v>
      </c>
      <c r="K7" s="30"/>
      <c r="L7" s="16" t="s">
        <v>1025</v>
      </c>
      <c r="M7" s="16"/>
      <c r="N7" s="16" t="s">
        <v>1026</v>
      </c>
      <c r="O7" s="16" t="s">
        <v>1027</v>
      </c>
      <c r="P7" s="16">
        <v>720</v>
      </c>
      <c r="Q7" s="16">
        <v>3</v>
      </c>
      <c r="R7" s="16">
        <v>2007</v>
      </c>
      <c r="S7" s="30" t="s">
        <v>1028</v>
      </c>
      <c r="T7" s="16">
        <v>2325792</v>
      </c>
      <c r="U7" s="16">
        <v>1271312</v>
      </c>
      <c r="V7" s="16">
        <v>1835077</v>
      </c>
      <c r="W7" s="16">
        <v>1533370</v>
      </c>
      <c r="X7" s="16">
        <v>23500</v>
      </c>
      <c r="Y7" s="16">
        <v>24</v>
      </c>
      <c r="Z7" s="16">
        <v>78400</v>
      </c>
      <c r="AA7" s="16">
        <v>136</v>
      </c>
      <c r="AB7" s="16">
        <v>46041</v>
      </c>
      <c r="AC7" s="16">
        <v>665799729</v>
      </c>
      <c r="AD7" s="16"/>
      <c r="AE7" s="16"/>
      <c r="AF7" s="16"/>
      <c r="AG7" s="16"/>
      <c r="AH7" s="16" t="s">
        <v>1029</v>
      </c>
      <c r="AI7" s="16" t="s">
        <v>1030</v>
      </c>
      <c r="AJ7" s="16" t="s">
        <v>404</v>
      </c>
      <c r="AK7" s="16" t="s">
        <v>1031</v>
      </c>
      <c r="AL7" s="16" t="s">
        <v>67</v>
      </c>
      <c r="AM7" s="16"/>
      <c r="AN7" s="16" t="s">
        <v>378</v>
      </c>
      <c r="AO7" s="16">
        <v>97.61</v>
      </c>
      <c r="AP7" s="16">
        <f t="shared" ref="AP7:AP29" si="0">IF(AQ7&amp;AR7&amp;AS7&amp;AT7&amp;AU7&amp;AV7 ="","",SUM(AQ7:AV7))</f>
        <v>100</v>
      </c>
      <c r="AQ7" s="16">
        <v>49.2</v>
      </c>
      <c r="AR7" s="16">
        <v>13.9</v>
      </c>
      <c r="AS7" s="16">
        <v>17.100000000000001</v>
      </c>
      <c r="AT7" s="16">
        <v>7.6</v>
      </c>
      <c r="AU7" s="16">
        <v>9.5</v>
      </c>
      <c r="AV7" s="16">
        <v>2.7</v>
      </c>
      <c r="AW7" s="16">
        <v>210</v>
      </c>
      <c r="AX7" s="16">
        <f t="shared" ref="AX7:AX29" si="1">IF(AY7&amp;AZ7&amp;BA7 ="","",SUM(AY7:BA7))</f>
        <v>100.00000000000001</v>
      </c>
      <c r="AY7" s="16">
        <v>38.200000000000003</v>
      </c>
      <c r="AZ7" s="16">
        <v>50.6</v>
      </c>
      <c r="BA7" s="16">
        <v>11.2</v>
      </c>
      <c r="BB7" s="16">
        <v>8580</v>
      </c>
      <c r="BC7" s="16">
        <v>9642</v>
      </c>
      <c r="BD7" s="14" t="str">
        <f t="shared" ref="BD7:BE2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765</v>
      </c>
      <c r="CH7" s="51" t="s">
        <v>42</v>
      </c>
      <c r="CI7" s="51" t="s">
        <v>1032</v>
      </c>
    </row>
    <row r="8" spans="1:87" s="52" customFormat="1" ht="30" customHeight="1">
      <c r="A8" s="16" t="s">
        <v>32</v>
      </c>
      <c r="B8" s="50" t="s">
        <v>368</v>
      </c>
      <c r="C8" s="16" t="s">
        <v>1033</v>
      </c>
      <c r="D8" s="16" t="s">
        <v>370</v>
      </c>
      <c r="E8" s="30" t="s">
        <v>1034</v>
      </c>
      <c r="F8" s="16">
        <v>112142</v>
      </c>
      <c r="G8" s="16">
        <v>0</v>
      </c>
      <c r="H8" s="16"/>
      <c r="I8" s="16"/>
      <c r="J8" s="30" t="s">
        <v>1024</v>
      </c>
      <c r="K8" s="30"/>
      <c r="L8" s="16" t="s">
        <v>240</v>
      </c>
      <c r="M8" s="16"/>
      <c r="N8" s="16" t="s">
        <v>1035</v>
      </c>
      <c r="O8" s="16" t="s">
        <v>1027</v>
      </c>
      <c r="P8" s="16">
        <v>600</v>
      </c>
      <c r="Q8" s="16">
        <v>3</v>
      </c>
      <c r="R8" s="16">
        <v>1991</v>
      </c>
      <c r="S8" s="30" t="s">
        <v>1036</v>
      </c>
      <c r="T8" s="16">
        <v>141630720</v>
      </c>
      <c r="U8" s="16">
        <v>137381798</v>
      </c>
      <c r="V8" s="16">
        <v>2755415</v>
      </c>
      <c r="W8" s="16">
        <v>2586716</v>
      </c>
      <c r="X8" s="16">
        <v>6000</v>
      </c>
      <c r="Y8" s="16">
        <v>10</v>
      </c>
      <c r="Z8" s="16">
        <v>37401</v>
      </c>
      <c r="AA8" s="16">
        <v>16155</v>
      </c>
      <c r="AB8" s="16">
        <v>7369</v>
      </c>
      <c r="AC8" s="16">
        <v>58604650</v>
      </c>
      <c r="AD8" s="16"/>
      <c r="AE8" s="16"/>
      <c r="AF8" s="16"/>
      <c r="AG8" s="16"/>
      <c r="AH8" s="16" t="s">
        <v>1037</v>
      </c>
      <c r="AI8" s="16" t="s">
        <v>377</v>
      </c>
      <c r="AJ8" s="16" t="s">
        <v>404</v>
      </c>
      <c r="AK8" s="16" t="s">
        <v>1031</v>
      </c>
      <c r="AL8" s="16" t="s">
        <v>67</v>
      </c>
      <c r="AM8" s="16"/>
      <c r="AN8" s="16" t="s">
        <v>378</v>
      </c>
      <c r="AO8" s="16">
        <v>97.2</v>
      </c>
      <c r="AP8" s="16">
        <f t="shared" si="0"/>
        <v>100</v>
      </c>
      <c r="AQ8" s="16">
        <v>48.5</v>
      </c>
      <c r="AR8" s="16">
        <v>14.1</v>
      </c>
      <c r="AS8" s="16">
        <v>17.600000000000001</v>
      </c>
      <c r="AT8" s="16">
        <v>7.8</v>
      </c>
      <c r="AU8" s="16">
        <v>9.6</v>
      </c>
      <c r="AV8" s="16">
        <v>2.4</v>
      </c>
      <c r="AW8" s="16">
        <v>200</v>
      </c>
      <c r="AX8" s="16">
        <f t="shared" si="1"/>
        <v>100</v>
      </c>
      <c r="AY8" s="16">
        <v>38.6</v>
      </c>
      <c r="AZ8" s="16">
        <v>51.1</v>
      </c>
      <c r="BA8" s="16">
        <v>10.3</v>
      </c>
      <c r="BB8" s="16">
        <v>8665</v>
      </c>
      <c r="BC8" s="16">
        <v>10075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765</v>
      </c>
      <c r="CH8" s="51" t="s">
        <v>42</v>
      </c>
      <c r="CI8" s="51" t="s">
        <v>1038</v>
      </c>
    </row>
    <row r="9" spans="1:87" s="52" customFormat="1" ht="30" customHeight="1">
      <c r="A9" s="16" t="s">
        <v>32</v>
      </c>
      <c r="B9" s="50" t="s">
        <v>368</v>
      </c>
      <c r="C9" s="16" t="s">
        <v>1039</v>
      </c>
      <c r="D9" s="16" t="s">
        <v>370</v>
      </c>
      <c r="E9" s="30" t="s">
        <v>1040</v>
      </c>
      <c r="F9" s="16">
        <v>190814</v>
      </c>
      <c r="G9" s="16">
        <v>0</v>
      </c>
      <c r="H9" s="16"/>
      <c r="I9" s="16"/>
      <c r="J9" s="30" t="s">
        <v>1024</v>
      </c>
      <c r="K9" s="30"/>
      <c r="L9" s="16" t="s">
        <v>240</v>
      </c>
      <c r="M9" s="16"/>
      <c r="N9" s="16" t="s">
        <v>1035</v>
      </c>
      <c r="O9" s="16" t="s">
        <v>1027</v>
      </c>
      <c r="P9" s="16">
        <v>810</v>
      </c>
      <c r="Q9" s="16">
        <v>3</v>
      </c>
      <c r="R9" s="16">
        <v>1998</v>
      </c>
      <c r="S9" s="30" t="s">
        <v>1036</v>
      </c>
      <c r="T9" s="16">
        <v>17498880</v>
      </c>
      <c r="U9" s="16">
        <v>1608768</v>
      </c>
      <c r="V9" s="16">
        <v>26470255</v>
      </c>
      <c r="W9" s="16">
        <v>0</v>
      </c>
      <c r="X9" s="16">
        <v>17200</v>
      </c>
      <c r="Y9" s="16">
        <v>16.899999999999999</v>
      </c>
      <c r="Z9" s="16">
        <v>100255</v>
      </c>
      <c r="AA9" s="16">
        <v>9948</v>
      </c>
      <c r="AB9" s="16">
        <v>64334</v>
      </c>
      <c r="AC9" s="16">
        <v>524538711</v>
      </c>
      <c r="AD9" s="16"/>
      <c r="AE9" s="16"/>
      <c r="AF9" s="16"/>
      <c r="AG9" s="16"/>
      <c r="AH9" s="16" t="s">
        <v>1029</v>
      </c>
      <c r="AI9" s="16" t="s">
        <v>377</v>
      </c>
      <c r="AJ9" s="16" t="s">
        <v>404</v>
      </c>
      <c r="AK9" s="16" t="s">
        <v>1031</v>
      </c>
      <c r="AL9" s="16" t="s">
        <v>67</v>
      </c>
      <c r="AM9" s="16"/>
      <c r="AN9" s="16" t="s">
        <v>378</v>
      </c>
      <c r="AO9" s="16">
        <v>92.59</v>
      </c>
      <c r="AP9" s="16">
        <f t="shared" si="0"/>
        <v>99.999999999999986</v>
      </c>
      <c r="AQ9" s="16">
        <v>46.9</v>
      </c>
      <c r="AR9" s="16">
        <v>13.3</v>
      </c>
      <c r="AS9" s="16">
        <v>16.899999999999999</v>
      </c>
      <c r="AT9" s="16">
        <v>8.8000000000000007</v>
      </c>
      <c r="AU9" s="16">
        <v>11.1</v>
      </c>
      <c r="AV9" s="16">
        <v>3</v>
      </c>
      <c r="AW9" s="16">
        <v>220</v>
      </c>
      <c r="AX9" s="16">
        <f t="shared" si="1"/>
        <v>100</v>
      </c>
      <c r="AY9" s="16">
        <v>38.299999999999997</v>
      </c>
      <c r="AZ9" s="16">
        <v>49.7</v>
      </c>
      <c r="BA9" s="16">
        <v>12</v>
      </c>
      <c r="BB9" s="16">
        <v>8427</v>
      </c>
      <c r="BC9" s="16">
        <v>10050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765</v>
      </c>
      <c r="CH9" s="51" t="s">
        <v>42</v>
      </c>
      <c r="CI9" s="51" t="s">
        <v>1041</v>
      </c>
    </row>
    <row r="10" spans="1:87" s="52" customFormat="1" ht="30" customHeight="1">
      <c r="A10" s="16" t="s">
        <v>32</v>
      </c>
      <c r="B10" s="50" t="s">
        <v>144</v>
      </c>
      <c r="C10" s="16" t="s">
        <v>1042</v>
      </c>
      <c r="D10" s="16" t="s">
        <v>146</v>
      </c>
      <c r="E10" s="30" t="s">
        <v>1043</v>
      </c>
      <c r="F10" s="16">
        <v>159280.94</v>
      </c>
      <c r="G10" s="16">
        <v>0</v>
      </c>
      <c r="H10" s="16">
        <v>0</v>
      </c>
      <c r="I10" s="16"/>
      <c r="J10" s="30" t="s">
        <v>1044</v>
      </c>
      <c r="K10" s="30"/>
      <c r="L10" s="16" t="s">
        <v>240</v>
      </c>
      <c r="M10" s="16"/>
      <c r="N10" s="16" t="s">
        <v>1035</v>
      </c>
      <c r="O10" s="16" t="s">
        <v>1027</v>
      </c>
      <c r="P10" s="16">
        <v>900</v>
      </c>
      <c r="Q10" s="16">
        <v>3</v>
      </c>
      <c r="R10" s="16">
        <v>2001</v>
      </c>
      <c r="S10" s="30" t="s">
        <v>1045</v>
      </c>
      <c r="T10" s="16">
        <v>7444954</v>
      </c>
      <c r="U10" s="16">
        <v>0</v>
      </c>
      <c r="V10" s="16">
        <v>12238390</v>
      </c>
      <c r="W10" s="16">
        <v>0</v>
      </c>
      <c r="X10" s="16">
        <v>25000</v>
      </c>
      <c r="Y10" s="16">
        <v>17.399999999999999</v>
      </c>
      <c r="Z10" s="16">
        <v>86322</v>
      </c>
      <c r="AA10" s="16">
        <v>0</v>
      </c>
      <c r="AB10" s="16">
        <v>54482</v>
      </c>
      <c r="AC10" s="16">
        <v>449468936</v>
      </c>
      <c r="AD10" s="16" t="s">
        <v>380</v>
      </c>
      <c r="AE10" s="16">
        <v>8.3000000000000007</v>
      </c>
      <c r="AF10" s="16">
        <v>8.3000000000000007</v>
      </c>
      <c r="AG10" s="16">
        <v>8.3000000000000007</v>
      </c>
      <c r="AH10" s="16" t="s">
        <v>233</v>
      </c>
      <c r="AI10" s="16" t="s">
        <v>1046</v>
      </c>
      <c r="AJ10" s="16" t="s">
        <v>404</v>
      </c>
      <c r="AK10" s="16" t="s">
        <v>1031</v>
      </c>
      <c r="AL10" s="16" t="s">
        <v>67</v>
      </c>
      <c r="AM10" s="16"/>
      <c r="AN10" s="16" t="s">
        <v>378</v>
      </c>
      <c r="AO10" s="16">
        <v>91</v>
      </c>
      <c r="AP10" s="16">
        <f t="shared" si="0"/>
        <v>100</v>
      </c>
      <c r="AQ10" s="16">
        <v>52.2</v>
      </c>
      <c r="AR10" s="16">
        <v>27.9</v>
      </c>
      <c r="AS10" s="16">
        <v>6.4</v>
      </c>
      <c r="AT10" s="16">
        <v>8.4</v>
      </c>
      <c r="AU10" s="16">
        <v>2.1</v>
      </c>
      <c r="AV10" s="16">
        <v>3</v>
      </c>
      <c r="AW10" s="16">
        <v>170</v>
      </c>
      <c r="AX10" s="16">
        <f t="shared" si="1"/>
        <v>100</v>
      </c>
      <c r="AY10" s="16">
        <v>40.200000000000003</v>
      </c>
      <c r="AZ10" s="16">
        <v>51.5</v>
      </c>
      <c r="BA10" s="16">
        <v>8.3000000000000007</v>
      </c>
      <c r="BB10" s="16">
        <v>8691</v>
      </c>
      <c r="BC10" s="16">
        <v>10700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765</v>
      </c>
      <c r="CH10" s="51" t="s">
        <v>42</v>
      </c>
      <c r="CI10" s="51" t="s">
        <v>1047</v>
      </c>
    </row>
    <row r="11" spans="1:87" s="52" customFormat="1" ht="30" customHeight="1">
      <c r="A11" s="16" t="s">
        <v>32</v>
      </c>
      <c r="B11" s="50" t="s">
        <v>144</v>
      </c>
      <c r="C11" s="16" t="s">
        <v>1048</v>
      </c>
      <c r="D11" s="16" t="s">
        <v>146</v>
      </c>
      <c r="E11" s="30" t="s">
        <v>1049</v>
      </c>
      <c r="F11" s="16">
        <v>151920.21</v>
      </c>
      <c r="G11" s="16">
        <v>0</v>
      </c>
      <c r="H11" s="16">
        <v>0</v>
      </c>
      <c r="I11" s="16"/>
      <c r="J11" s="30" t="s">
        <v>718</v>
      </c>
      <c r="K11" s="30"/>
      <c r="L11" s="16" t="s">
        <v>240</v>
      </c>
      <c r="M11" s="16"/>
      <c r="N11" s="16" t="s">
        <v>1035</v>
      </c>
      <c r="O11" s="16" t="s">
        <v>1027</v>
      </c>
      <c r="P11" s="16">
        <v>750</v>
      </c>
      <c r="Q11" s="16">
        <v>3</v>
      </c>
      <c r="R11" s="16">
        <v>1992</v>
      </c>
      <c r="S11" s="30" t="s">
        <v>1028</v>
      </c>
      <c r="T11" s="16">
        <v>110553408</v>
      </c>
      <c r="U11" s="16">
        <v>38974522</v>
      </c>
      <c r="V11" s="16">
        <v>15233885</v>
      </c>
      <c r="W11" s="16">
        <v>7604618</v>
      </c>
      <c r="X11" s="16">
        <v>10000</v>
      </c>
      <c r="Y11" s="16">
        <v>9.1999999999999993</v>
      </c>
      <c r="Z11" s="16">
        <v>57190</v>
      </c>
      <c r="AA11" s="16">
        <v>2682</v>
      </c>
      <c r="AB11" s="16"/>
      <c r="AC11" s="16"/>
      <c r="AD11" s="16"/>
      <c r="AE11" s="16"/>
      <c r="AF11" s="16"/>
      <c r="AG11" s="16"/>
      <c r="AH11" s="16"/>
      <c r="AI11" s="16"/>
      <c r="AJ11" s="16" t="s">
        <v>404</v>
      </c>
      <c r="AK11" s="16" t="s">
        <v>1031</v>
      </c>
      <c r="AL11" s="16" t="s">
        <v>67</v>
      </c>
      <c r="AM11" s="16"/>
      <c r="AN11" s="16" t="s">
        <v>378</v>
      </c>
      <c r="AO11" s="16">
        <v>94</v>
      </c>
      <c r="AP11" s="16">
        <f t="shared" si="0"/>
        <v>100</v>
      </c>
      <c r="AQ11" s="16">
        <v>52.8</v>
      </c>
      <c r="AR11" s="16">
        <v>28.3</v>
      </c>
      <c r="AS11" s="16">
        <v>5.6</v>
      </c>
      <c r="AT11" s="16">
        <v>10.9</v>
      </c>
      <c r="AU11" s="16">
        <v>1.4</v>
      </c>
      <c r="AV11" s="16">
        <v>1</v>
      </c>
      <c r="AW11" s="16">
        <v>180</v>
      </c>
      <c r="AX11" s="16">
        <f t="shared" si="1"/>
        <v>100</v>
      </c>
      <c r="AY11" s="16">
        <v>42.3</v>
      </c>
      <c r="AZ11" s="16">
        <v>53</v>
      </c>
      <c r="BA11" s="16">
        <v>4.7</v>
      </c>
      <c r="BB11" s="16">
        <v>8921</v>
      </c>
      <c r="BC11" s="16">
        <v>11500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765</v>
      </c>
      <c r="CH11" s="51" t="s">
        <v>42</v>
      </c>
      <c r="CI11" s="51" t="s">
        <v>1051</v>
      </c>
    </row>
    <row r="12" spans="1:87" s="52" customFormat="1" ht="30" customHeight="1">
      <c r="A12" s="16" t="s">
        <v>32</v>
      </c>
      <c r="B12" s="50" t="s">
        <v>144</v>
      </c>
      <c r="C12" s="16" t="s">
        <v>1052</v>
      </c>
      <c r="D12" s="16" t="s">
        <v>146</v>
      </c>
      <c r="E12" s="30" t="s">
        <v>1053</v>
      </c>
      <c r="F12" s="16">
        <v>104.599</v>
      </c>
      <c r="G12" s="16">
        <v>0</v>
      </c>
      <c r="H12" s="16">
        <v>0</v>
      </c>
      <c r="I12" s="16"/>
      <c r="J12" s="30" t="s">
        <v>640</v>
      </c>
      <c r="K12" s="30"/>
      <c r="L12" s="16" t="s">
        <v>240</v>
      </c>
      <c r="M12" s="16"/>
      <c r="N12" s="16" t="s">
        <v>1035</v>
      </c>
      <c r="O12" s="16" t="s">
        <v>1054</v>
      </c>
      <c r="P12" s="16">
        <v>1</v>
      </c>
      <c r="Q12" s="16">
        <v>1</v>
      </c>
      <c r="R12" s="16">
        <v>2014</v>
      </c>
      <c r="S12" s="30" t="s">
        <v>404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233</v>
      </c>
      <c r="AI12" s="16"/>
      <c r="AJ12" s="16" t="s">
        <v>404</v>
      </c>
      <c r="AK12" s="16" t="s">
        <v>1031</v>
      </c>
      <c r="AL12" s="16" t="s">
        <v>67</v>
      </c>
      <c r="AM12" s="16"/>
      <c r="AN12" s="16" t="s">
        <v>404</v>
      </c>
      <c r="AO12" s="16"/>
      <c r="AP12" s="16">
        <f t="shared" si="0"/>
        <v>100</v>
      </c>
      <c r="AQ12" s="16">
        <v>38</v>
      </c>
      <c r="AR12" s="16">
        <v>20.5</v>
      </c>
      <c r="AS12" s="16">
        <v>3.6</v>
      </c>
      <c r="AT12" s="16">
        <v>34.6</v>
      </c>
      <c r="AU12" s="16">
        <v>0.6</v>
      </c>
      <c r="AV12" s="16">
        <v>2.7</v>
      </c>
      <c r="AW12" s="16">
        <v>247</v>
      </c>
      <c r="AX12" s="16">
        <f t="shared" si="1"/>
        <v>100</v>
      </c>
      <c r="AY12" s="16">
        <v>46.7</v>
      </c>
      <c r="AZ12" s="16">
        <v>49.5</v>
      </c>
      <c r="BA12" s="16">
        <v>3.8</v>
      </c>
      <c r="BB12" s="16">
        <v>8151</v>
      </c>
      <c r="BC12" s="16">
        <v>6200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765</v>
      </c>
      <c r="CH12" s="51" t="s">
        <v>42</v>
      </c>
      <c r="CI12" s="51" t="s">
        <v>1055</v>
      </c>
    </row>
    <row r="13" spans="1:87" s="52" customFormat="1" ht="30" customHeight="1">
      <c r="A13" s="16" t="s">
        <v>32</v>
      </c>
      <c r="B13" s="50" t="s">
        <v>407</v>
      </c>
      <c r="C13" s="16" t="s">
        <v>1056</v>
      </c>
      <c r="D13" s="16" t="s">
        <v>409</v>
      </c>
      <c r="E13" s="30" t="s">
        <v>891</v>
      </c>
      <c r="F13" s="16">
        <v>50261</v>
      </c>
      <c r="G13" s="16">
        <v>4163</v>
      </c>
      <c r="H13" s="16"/>
      <c r="I13" s="16" t="s">
        <v>1023</v>
      </c>
      <c r="J13" s="30" t="s">
        <v>1057</v>
      </c>
      <c r="K13" s="30"/>
      <c r="L13" s="16" t="s">
        <v>240</v>
      </c>
      <c r="M13" s="16"/>
      <c r="N13" s="16" t="s">
        <v>1035</v>
      </c>
      <c r="O13" s="16" t="s">
        <v>1027</v>
      </c>
      <c r="P13" s="16">
        <v>300</v>
      </c>
      <c r="Q13" s="16">
        <v>3</v>
      </c>
      <c r="R13" s="16">
        <v>1993</v>
      </c>
      <c r="S13" s="30" t="s">
        <v>1058</v>
      </c>
      <c r="T13" s="16">
        <v>55527360</v>
      </c>
      <c r="U13" s="16">
        <v>28089600</v>
      </c>
      <c r="V13" s="16"/>
      <c r="W13" s="16"/>
      <c r="X13" s="16">
        <v>1500</v>
      </c>
      <c r="Y13" s="16">
        <v>8.61</v>
      </c>
      <c r="Z13" s="16">
        <v>9091</v>
      </c>
      <c r="AA13" s="16"/>
      <c r="AB13" s="16">
        <v>1963</v>
      </c>
      <c r="AC13" s="16">
        <v>17707861</v>
      </c>
      <c r="AD13" s="16"/>
      <c r="AE13" s="16"/>
      <c r="AF13" s="16">
        <v>9.6</v>
      </c>
      <c r="AG13" s="16">
        <v>7.4</v>
      </c>
      <c r="AH13" s="16" t="s">
        <v>41</v>
      </c>
      <c r="AI13" s="16" t="s">
        <v>41</v>
      </c>
      <c r="AJ13" s="16" t="s">
        <v>404</v>
      </c>
      <c r="AK13" s="16" t="s">
        <v>1059</v>
      </c>
      <c r="AL13" s="16" t="s">
        <v>67</v>
      </c>
      <c r="AM13" s="16"/>
      <c r="AN13" s="16" t="s">
        <v>404</v>
      </c>
      <c r="AO13" s="16"/>
      <c r="AP13" s="16">
        <f t="shared" si="0"/>
        <v>100.00000000000001</v>
      </c>
      <c r="AQ13" s="16">
        <v>44.4</v>
      </c>
      <c r="AR13" s="16">
        <v>33</v>
      </c>
      <c r="AS13" s="16">
        <v>5.6</v>
      </c>
      <c r="AT13" s="16">
        <v>13.4</v>
      </c>
      <c r="AU13" s="16">
        <v>0.9</v>
      </c>
      <c r="AV13" s="16">
        <v>2.7</v>
      </c>
      <c r="AW13" s="16">
        <v>212</v>
      </c>
      <c r="AX13" s="16">
        <f t="shared" si="1"/>
        <v>100</v>
      </c>
      <c r="AY13" s="16">
        <v>45.9</v>
      </c>
      <c r="AZ13" s="16">
        <v>49.1</v>
      </c>
      <c r="BA13" s="16">
        <v>5</v>
      </c>
      <c r="BB13" s="16">
        <v>0</v>
      </c>
      <c r="BC13" s="16">
        <v>10785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765</v>
      </c>
      <c r="CH13" s="51" t="s">
        <v>42</v>
      </c>
      <c r="CI13" s="51" t="s">
        <v>1060</v>
      </c>
    </row>
    <row r="14" spans="1:87" s="52" customFormat="1" ht="30" customHeight="1">
      <c r="A14" s="16" t="s">
        <v>32</v>
      </c>
      <c r="B14" s="50" t="s">
        <v>407</v>
      </c>
      <c r="C14" s="16" t="s">
        <v>1061</v>
      </c>
      <c r="D14" s="16" t="s">
        <v>409</v>
      </c>
      <c r="E14" s="30" t="s">
        <v>894</v>
      </c>
      <c r="F14" s="16">
        <v>33486</v>
      </c>
      <c r="G14" s="16">
        <v>0</v>
      </c>
      <c r="H14" s="16"/>
      <c r="I14" s="16" t="s">
        <v>1023</v>
      </c>
      <c r="J14" s="30" t="s">
        <v>1062</v>
      </c>
      <c r="K14" s="30"/>
      <c r="L14" s="16" t="s">
        <v>240</v>
      </c>
      <c r="M14" s="16"/>
      <c r="N14" s="16" t="s">
        <v>1035</v>
      </c>
      <c r="O14" s="16" t="s">
        <v>1027</v>
      </c>
      <c r="P14" s="16">
        <v>163</v>
      </c>
      <c r="Q14" s="16">
        <v>2</v>
      </c>
      <c r="R14" s="16">
        <v>2016</v>
      </c>
      <c r="S14" s="30" t="s">
        <v>1058</v>
      </c>
      <c r="T14" s="16">
        <v>39748800</v>
      </c>
      <c r="U14" s="16">
        <v>39741600</v>
      </c>
      <c r="V14" s="16"/>
      <c r="W14" s="16"/>
      <c r="X14" s="16">
        <v>3560</v>
      </c>
      <c r="Y14" s="16">
        <v>21.5</v>
      </c>
      <c r="Z14" s="16">
        <v>17286</v>
      </c>
      <c r="AA14" s="16"/>
      <c r="AB14" s="16">
        <v>11299</v>
      </c>
      <c r="AC14" s="16">
        <v>179370125</v>
      </c>
      <c r="AD14" s="16">
        <v>20.440000000000001</v>
      </c>
      <c r="AE14" s="16">
        <v>9.43</v>
      </c>
      <c r="AF14" s="16">
        <v>7.76</v>
      </c>
      <c r="AG14" s="16">
        <v>7.53</v>
      </c>
      <c r="AH14" s="16" t="s">
        <v>1050</v>
      </c>
      <c r="AI14" s="16" t="s">
        <v>1050</v>
      </c>
      <c r="AJ14" s="16" t="s">
        <v>404</v>
      </c>
      <c r="AK14" s="16" t="s">
        <v>1059</v>
      </c>
      <c r="AL14" s="16" t="s">
        <v>67</v>
      </c>
      <c r="AM14" s="16"/>
      <c r="AN14" s="16" t="s">
        <v>404</v>
      </c>
      <c r="AO14" s="16"/>
      <c r="AP14" s="16">
        <f t="shared" si="0"/>
        <v>99.999999999999986</v>
      </c>
      <c r="AQ14" s="16">
        <v>43.3</v>
      </c>
      <c r="AR14" s="16">
        <v>32.799999999999997</v>
      </c>
      <c r="AS14" s="16">
        <v>9.1</v>
      </c>
      <c r="AT14" s="16">
        <v>8</v>
      </c>
      <c r="AU14" s="16">
        <v>2.2999999999999998</v>
      </c>
      <c r="AV14" s="16">
        <v>4.5</v>
      </c>
      <c r="AW14" s="16">
        <v>205</v>
      </c>
      <c r="AX14" s="16">
        <f t="shared" si="1"/>
        <v>100</v>
      </c>
      <c r="AY14" s="16">
        <v>39.6</v>
      </c>
      <c r="AZ14" s="16">
        <v>52.9</v>
      </c>
      <c r="BA14" s="16">
        <v>7.5</v>
      </c>
      <c r="BB14" s="16">
        <v>0</v>
      </c>
      <c r="BC14" s="16">
        <v>12000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765</v>
      </c>
      <c r="CH14" s="51" t="s">
        <v>42</v>
      </c>
      <c r="CI14" s="51" t="s">
        <v>1063</v>
      </c>
    </row>
    <row r="15" spans="1:87" s="52" customFormat="1" ht="30" customHeight="1">
      <c r="A15" s="16" t="s">
        <v>32</v>
      </c>
      <c r="B15" s="50" t="s">
        <v>419</v>
      </c>
      <c r="C15" s="16" t="s">
        <v>1064</v>
      </c>
      <c r="D15" s="16" t="s">
        <v>421</v>
      </c>
      <c r="E15" s="30" t="s">
        <v>1065</v>
      </c>
      <c r="F15" s="16">
        <v>15888</v>
      </c>
      <c r="G15" s="16">
        <v>1932</v>
      </c>
      <c r="H15" s="16"/>
      <c r="I15" s="16" t="s">
        <v>1023</v>
      </c>
      <c r="J15" s="30" t="s">
        <v>1066</v>
      </c>
      <c r="K15" s="30"/>
      <c r="L15" s="16" t="s">
        <v>240</v>
      </c>
      <c r="M15" s="16"/>
      <c r="N15" s="16" t="s">
        <v>1035</v>
      </c>
      <c r="O15" s="16" t="s">
        <v>1067</v>
      </c>
      <c r="P15" s="16">
        <v>100</v>
      </c>
      <c r="Q15" s="16">
        <v>2</v>
      </c>
      <c r="R15" s="16">
        <v>1991</v>
      </c>
      <c r="S15" s="30" t="s">
        <v>1068</v>
      </c>
      <c r="T15" s="16">
        <v>7526400</v>
      </c>
      <c r="U15" s="16"/>
      <c r="V15" s="16">
        <v>7366816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56</v>
      </c>
      <c r="AI15" s="16"/>
      <c r="AJ15" s="16" t="s">
        <v>404</v>
      </c>
      <c r="AK15" s="16" t="s">
        <v>1031</v>
      </c>
      <c r="AL15" s="16" t="s">
        <v>55</v>
      </c>
      <c r="AM15" s="16"/>
      <c r="AN15" s="16" t="s">
        <v>404</v>
      </c>
      <c r="AO15" s="16"/>
      <c r="AP15" s="16">
        <f t="shared" si="0"/>
        <v>100</v>
      </c>
      <c r="AQ15" s="16">
        <v>45.9</v>
      </c>
      <c r="AR15" s="16">
        <v>30.9</v>
      </c>
      <c r="AS15" s="16">
        <v>4.2</v>
      </c>
      <c r="AT15" s="16">
        <v>14.4</v>
      </c>
      <c r="AU15" s="16">
        <v>2.8</v>
      </c>
      <c r="AV15" s="16">
        <v>1.8</v>
      </c>
      <c r="AW15" s="16">
        <v>106.3</v>
      </c>
      <c r="AX15" s="16">
        <f t="shared" si="1"/>
        <v>100</v>
      </c>
      <c r="AY15" s="16">
        <v>47.3</v>
      </c>
      <c r="AZ15" s="16">
        <v>46.6</v>
      </c>
      <c r="BA15" s="16">
        <v>6.1</v>
      </c>
      <c r="BB15" s="16">
        <v>7590</v>
      </c>
      <c r="BC15" s="16">
        <v>9728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765</v>
      </c>
      <c r="CH15" s="51" t="s">
        <v>42</v>
      </c>
      <c r="CI15" s="51" t="s">
        <v>1069</v>
      </c>
    </row>
    <row r="16" spans="1:87" s="52" customFormat="1" ht="30" customHeight="1">
      <c r="A16" s="16" t="s">
        <v>32</v>
      </c>
      <c r="B16" s="50" t="s">
        <v>1070</v>
      </c>
      <c r="C16" s="16" t="s">
        <v>1071</v>
      </c>
      <c r="D16" s="16" t="s">
        <v>1072</v>
      </c>
      <c r="E16" s="30" t="s">
        <v>1073</v>
      </c>
      <c r="F16" s="16">
        <v>10011</v>
      </c>
      <c r="G16" s="16">
        <v>17</v>
      </c>
      <c r="H16" s="16"/>
      <c r="I16" s="16" t="s">
        <v>1023</v>
      </c>
      <c r="J16" s="30" t="s">
        <v>640</v>
      </c>
      <c r="K16" s="30"/>
      <c r="L16" s="16" t="s">
        <v>240</v>
      </c>
      <c r="M16" s="16"/>
      <c r="N16" s="16" t="s">
        <v>1074</v>
      </c>
      <c r="O16" s="16" t="s">
        <v>1067</v>
      </c>
      <c r="P16" s="16">
        <v>90</v>
      </c>
      <c r="Q16" s="16">
        <v>2</v>
      </c>
      <c r="R16" s="16">
        <v>1992</v>
      </c>
      <c r="S16" s="30" t="s">
        <v>1068</v>
      </c>
      <c r="T16" s="16">
        <v>7762</v>
      </c>
      <c r="U16" s="16"/>
      <c r="V16" s="16">
        <v>6459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56</v>
      </c>
      <c r="AI16" s="16"/>
      <c r="AJ16" s="16" t="s">
        <v>404</v>
      </c>
      <c r="AK16" s="16" t="s">
        <v>1075</v>
      </c>
      <c r="AL16" s="16" t="s">
        <v>40</v>
      </c>
      <c r="AM16" s="16"/>
      <c r="AN16" s="16" t="s">
        <v>404</v>
      </c>
      <c r="AO16" s="16"/>
      <c r="AP16" s="16">
        <f t="shared" si="0"/>
        <v>100</v>
      </c>
      <c r="AQ16" s="16">
        <v>45.6</v>
      </c>
      <c r="AR16" s="16">
        <v>23</v>
      </c>
      <c r="AS16" s="16">
        <v>15.8</v>
      </c>
      <c r="AT16" s="16">
        <v>11.5</v>
      </c>
      <c r="AU16" s="16">
        <v>0.9</v>
      </c>
      <c r="AV16" s="16">
        <v>3.2</v>
      </c>
      <c r="AW16" s="16">
        <v>140</v>
      </c>
      <c r="AX16" s="16">
        <f t="shared" si="1"/>
        <v>100</v>
      </c>
      <c r="AY16" s="16">
        <v>49.2</v>
      </c>
      <c r="AZ16" s="16">
        <v>45.3</v>
      </c>
      <c r="BA16" s="16">
        <v>5.5</v>
      </c>
      <c r="BB16" s="16">
        <v>7293</v>
      </c>
      <c r="BC16" s="16">
        <v>9178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765</v>
      </c>
      <c r="CH16" s="51" t="s">
        <v>42</v>
      </c>
      <c r="CI16" s="51" t="s">
        <v>1076</v>
      </c>
    </row>
    <row r="17" spans="1:87" s="52" customFormat="1" ht="30" customHeight="1">
      <c r="A17" s="16" t="s">
        <v>32</v>
      </c>
      <c r="B17" s="50" t="s">
        <v>219</v>
      </c>
      <c r="C17" s="16" t="s">
        <v>1077</v>
      </c>
      <c r="D17" s="16" t="s">
        <v>220</v>
      </c>
      <c r="E17" s="30" t="s">
        <v>1078</v>
      </c>
      <c r="F17" s="16">
        <v>5854</v>
      </c>
      <c r="G17" s="16">
        <v>0</v>
      </c>
      <c r="H17" s="16">
        <v>0</v>
      </c>
      <c r="I17" s="16"/>
      <c r="J17" s="30" t="s">
        <v>1057</v>
      </c>
      <c r="K17" s="30"/>
      <c r="L17" s="16" t="s">
        <v>240</v>
      </c>
      <c r="M17" s="16"/>
      <c r="N17" s="16" t="s">
        <v>1035</v>
      </c>
      <c r="O17" s="16" t="s">
        <v>1054</v>
      </c>
      <c r="P17" s="16">
        <v>50</v>
      </c>
      <c r="Q17" s="16">
        <v>2</v>
      </c>
      <c r="R17" s="16">
        <v>1993</v>
      </c>
      <c r="S17" s="30" t="s">
        <v>404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226</v>
      </c>
      <c r="AI17" s="16"/>
      <c r="AJ17" s="16" t="s">
        <v>126</v>
      </c>
      <c r="AK17" s="16" t="s">
        <v>1031</v>
      </c>
      <c r="AL17" s="16" t="s">
        <v>67</v>
      </c>
      <c r="AM17" s="16"/>
      <c r="AN17" s="16" t="s">
        <v>404</v>
      </c>
      <c r="AO17" s="16"/>
      <c r="AP17" s="16">
        <f t="shared" si="0"/>
        <v>100.00000000000001</v>
      </c>
      <c r="AQ17" s="16">
        <v>49.075000000000003</v>
      </c>
      <c r="AR17" s="16">
        <v>19.475000000000001</v>
      </c>
      <c r="AS17" s="16">
        <v>7.4</v>
      </c>
      <c r="AT17" s="16">
        <v>18.675000000000001</v>
      </c>
      <c r="AU17" s="16">
        <v>1.175</v>
      </c>
      <c r="AV17" s="16">
        <v>4.2</v>
      </c>
      <c r="AW17" s="16">
        <v>237</v>
      </c>
      <c r="AX17" s="16">
        <f t="shared" si="1"/>
        <v>100</v>
      </c>
      <c r="AY17" s="16">
        <v>50.5</v>
      </c>
      <c r="AZ17" s="16">
        <v>44.6</v>
      </c>
      <c r="BA17" s="16">
        <v>4.9000000000000004</v>
      </c>
      <c r="BB17" s="16">
        <v>1705</v>
      </c>
      <c r="BC17" s="16">
        <v>2540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765</v>
      </c>
      <c r="CH17" s="51" t="s">
        <v>42</v>
      </c>
      <c r="CI17" s="51" t="s">
        <v>1079</v>
      </c>
    </row>
    <row r="18" spans="1:87" s="52" customFormat="1" ht="30" customHeight="1">
      <c r="A18" s="16" t="s">
        <v>32</v>
      </c>
      <c r="B18" s="50" t="s">
        <v>228</v>
      </c>
      <c r="C18" s="16" t="s">
        <v>1080</v>
      </c>
      <c r="D18" s="16" t="s">
        <v>230</v>
      </c>
      <c r="E18" s="30" t="s">
        <v>1081</v>
      </c>
      <c r="F18" s="16">
        <v>32193</v>
      </c>
      <c r="G18" s="16">
        <v>6007</v>
      </c>
      <c r="H18" s="16"/>
      <c r="I18" s="16" t="s">
        <v>1082</v>
      </c>
      <c r="J18" s="30" t="s">
        <v>1083</v>
      </c>
      <c r="K18" s="30"/>
      <c r="L18" s="16" t="s">
        <v>1025</v>
      </c>
      <c r="M18" s="16"/>
      <c r="N18" s="16" t="s">
        <v>1026</v>
      </c>
      <c r="O18" s="16" t="s">
        <v>1027</v>
      </c>
      <c r="P18" s="16">
        <v>200</v>
      </c>
      <c r="Q18" s="16">
        <v>2</v>
      </c>
      <c r="R18" s="16">
        <v>1999</v>
      </c>
      <c r="S18" s="30" t="s">
        <v>1084</v>
      </c>
      <c r="T18" s="16">
        <v>41167526</v>
      </c>
      <c r="U18" s="16">
        <v>0</v>
      </c>
      <c r="V18" s="16">
        <v>15709886</v>
      </c>
      <c r="W18" s="16">
        <v>0</v>
      </c>
      <c r="X18" s="16">
        <v>3000</v>
      </c>
      <c r="Y18" s="16">
        <v>17.399999999999999</v>
      </c>
      <c r="Z18" s="16">
        <v>12022</v>
      </c>
      <c r="AA18" s="16">
        <v>0</v>
      </c>
      <c r="AB18" s="16">
        <v>3163</v>
      </c>
      <c r="AC18" s="16">
        <v>27537947</v>
      </c>
      <c r="AD18" s="16"/>
      <c r="AE18" s="16">
        <v>14.08</v>
      </c>
      <c r="AF18" s="16">
        <v>12.54</v>
      </c>
      <c r="AG18" s="16">
        <v>5.39</v>
      </c>
      <c r="AH18" s="16" t="s">
        <v>233</v>
      </c>
      <c r="AI18" s="16" t="s">
        <v>233</v>
      </c>
      <c r="AJ18" s="16" t="s">
        <v>404</v>
      </c>
      <c r="AK18" s="16" t="s">
        <v>1031</v>
      </c>
      <c r="AL18" s="16" t="s">
        <v>67</v>
      </c>
      <c r="AM18" s="16"/>
      <c r="AN18" s="16" t="s">
        <v>378</v>
      </c>
      <c r="AO18" s="16">
        <v>99.5</v>
      </c>
      <c r="AP18" s="16">
        <f t="shared" si="0"/>
        <v>99.999999999999986</v>
      </c>
      <c r="AQ18" s="16">
        <v>38.5</v>
      </c>
      <c r="AR18" s="16">
        <v>37.299999999999997</v>
      </c>
      <c r="AS18" s="16">
        <v>14.6</v>
      </c>
      <c r="AT18" s="16">
        <v>5.0999999999999996</v>
      </c>
      <c r="AU18" s="16">
        <v>1.5</v>
      </c>
      <c r="AV18" s="16">
        <v>3</v>
      </c>
      <c r="AW18" s="16">
        <v>180.5</v>
      </c>
      <c r="AX18" s="16">
        <f t="shared" si="1"/>
        <v>100</v>
      </c>
      <c r="AY18" s="16">
        <v>45.7</v>
      </c>
      <c r="AZ18" s="16">
        <v>47</v>
      </c>
      <c r="BA18" s="16">
        <v>7.3</v>
      </c>
      <c r="BB18" s="16">
        <v>7695</v>
      </c>
      <c r="BC18" s="16">
        <v>7723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765</v>
      </c>
      <c r="CH18" s="51" t="s">
        <v>42</v>
      </c>
      <c r="CI18" s="51" t="s">
        <v>1085</v>
      </c>
    </row>
    <row r="19" spans="1:87" s="52" customFormat="1" ht="30" customHeight="1">
      <c r="A19" s="16" t="s">
        <v>32</v>
      </c>
      <c r="B19" s="50" t="s">
        <v>505</v>
      </c>
      <c r="C19" s="16" t="s">
        <v>1086</v>
      </c>
      <c r="D19" s="16" t="s">
        <v>507</v>
      </c>
      <c r="E19" s="30" t="s">
        <v>1087</v>
      </c>
      <c r="F19" s="16">
        <v>52458.89</v>
      </c>
      <c r="G19" s="16">
        <v>4804.9799999999996</v>
      </c>
      <c r="H19" s="16"/>
      <c r="I19" s="16" t="s">
        <v>1023</v>
      </c>
      <c r="J19" s="30" t="s">
        <v>1088</v>
      </c>
      <c r="K19" s="30"/>
      <c r="L19" s="16" t="s">
        <v>1025</v>
      </c>
      <c r="M19" s="16"/>
      <c r="N19" s="16" t="s">
        <v>1089</v>
      </c>
      <c r="O19" s="16" t="s">
        <v>1027</v>
      </c>
      <c r="P19" s="16">
        <v>260</v>
      </c>
      <c r="Q19" s="16">
        <v>2</v>
      </c>
      <c r="R19" s="16">
        <v>2003</v>
      </c>
      <c r="S19" s="30" t="s">
        <v>1090</v>
      </c>
      <c r="T19" s="16"/>
      <c r="U19" s="16"/>
      <c r="V19" s="16"/>
      <c r="W19" s="16"/>
      <c r="X19" s="16">
        <v>4500</v>
      </c>
      <c r="Y19" s="16">
        <v>14.1</v>
      </c>
      <c r="Z19" s="16">
        <v>20878.66</v>
      </c>
      <c r="AA19" s="16">
        <v>622</v>
      </c>
      <c r="AB19" s="16"/>
      <c r="AC19" s="16"/>
      <c r="AD19" s="16"/>
      <c r="AE19" s="16"/>
      <c r="AF19" s="16"/>
      <c r="AG19" s="16"/>
      <c r="AH19" s="16"/>
      <c r="AI19" s="16"/>
      <c r="AJ19" s="16" t="s">
        <v>404</v>
      </c>
      <c r="AK19" s="16" t="s">
        <v>404</v>
      </c>
      <c r="AL19" s="16" t="s">
        <v>67</v>
      </c>
      <c r="AM19" s="16"/>
      <c r="AN19" s="16" t="s">
        <v>378</v>
      </c>
      <c r="AO19" s="16">
        <v>86</v>
      </c>
      <c r="AP19" s="16">
        <f t="shared" si="0"/>
        <v>100</v>
      </c>
      <c r="AQ19" s="16">
        <v>43.4</v>
      </c>
      <c r="AR19" s="16">
        <v>26</v>
      </c>
      <c r="AS19" s="16">
        <v>11.9</v>
      </c>
      <c r="AT19" s="16">
        <v>8.8000000000000007</v>
      </c>
      <c r="AU19" s="16">
        <v>3.1</v>
      </c>
      <c r="AV19" s="16">
        <v>6.8</v>
      </c>
      <c r="AW19" s="16">
        <v>275.3</v>
      </c>
      <c r="AX19" s="16">
        <f t="shared" si="1"/>
        <v>100</v>
      </c>
      <c r="AY19" s="16">
        <v>46.1</v>
      </c>
      <c r="AZ19" s="16">
        <v>46.3</v>
      </c>
      <c r="BA19" s="16">
        <v>7.6</v>
      </c>
      <c r="BB19" s="16">
        <v>7564</v>
      </c>
      <c r="BC19" s="16">
        <v>9649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765</v>
      </c>
      <c r="CH19" s="51" t="s">
        <v>42</v>
      </c>
      <c r="CI19" s="51" t="s">
        <v>1091</v>
      </c>
    </row>
    <row r="20" spans="1:87" s="52" customFormat="1" ht="30" customHeight="1">
      <c r="A20" s="16" t="s">
        <v>32</v>
      </c>
      <c r="B20" s="50" t="s">
        <v>505</v>
      </c>
      <c r="C20" s="16" t="s">
        <v>1092</v>
      </c>
      <c r="D20" s="16" t="s">
        <v>507</v>
      </c>
      <c r="E20" s="30" t="s">
        <v>1093</v>
      </c>
      <c r="F20" s="16">
        <v>32658.240000000002</v>
      </c>
      <c r="G20" s="16">
        <v>3148.28</v>
      </c>
      <c r="H20" s="16"/>
      <c r="I20" s="16" t="s">
        <v>1023</v>
      </c>
      <c r="J20" s="30" t="s">
        <v>1088</v>
      </c>
      <c r="K20" s="30"/>
      <c r="L20" s="16" t="s">
        <v>1025</v>
      </c>
      <c r="M20" s="16"/>
      <c r="N20" s="16" t="s">
        <v>1026</v>
      </c>
      <c r="O20" s="16" t="s">
        <v>1027</v>
      </c>
      <c r="P20" s="16">
        <v>160</v>
      </c>
      <c r="Q20" s="16">
        <v>2</v>
      </c>
      <c r="R20" s="16">
        <v>2003</v>
      </c>
      <c r="S20" s="30" t="s">
        <v>1094</v>
      </c>
      <c r="T20" s="16">
        <v>90499600</v>
      </c>
      <c r="U20" s="16">
        <v>0</v>
      </c>
      <c r="V20" s="16">
        <v>64980.84</v>
      </c>
      <c r="W20" s="16">
        <v>0</v>
      </c>
      <c r="X20" s="16">
        <v>2400</v>
      </c>
      <c r="Y20" s="16">
        <v>13</v>
      </c>
      <c r="Z20" s="16">
        <v>11552170</v>
      </c>
      <c r="AA20" s="16">
        <v>345290</v>
      </c>
      <c r="AB20" s="16">
        <v>1607750</v>
      </c>
      <c r="AC20" s="16">
        <v>17788557</v>
      </c>
      <c r="AD20" s="16"/>
      <c r="AE20" s="16"/>
      <c r="AF20" s="16"/>
      <c r="AG20" s="16"/>
      <c r="AH20" s="16" t="s">
        <v>514</v>
      </c>
      <c r="AI20" s="16" t="s">
        <v>73</v>
      </c>
      <c r="AJ20" s="16" t="s">
        <v>404</v>
      </c>
      <c r="AK20" s="16" t="s">
        <v>404</v>
      </c>
      <c r="AL20" s="16" t="s">
        <v>67</v>
      </c>
      <c r="AM20" s="16"/>
      <c r="AN20" s="16" t="s">
        <v>378</v>
      </c>
      <c r="AO20" s="16">
        <v>88.7</v>
      </c>
      <c r="AP20" s="16">
        <f t="shared" si="0"/>
        <v>100</v>
      </c>
      <c r="AQ20" s="16">
        <v>36.700000000000003</v>
      </c>
      <c r="AR20" s="16">
        <v>27</v>
      </c>
      <c r="AS20" s="16">
        <v>13.4</v>
      </c>
      <c r="AT20" s="16">
        <v>14.3</v>
      </c>
      <c r="AU20" s="16">
        <v>3.8</v>
      </c>
      <c r="AV20" s="16">
        <v>4.8</v>
      </c>
      <c r="AW20" s="16">
        <v>228.5</v>
      </c>
      <c r="AX20" s="16">
        <f t="shared" si="1"/>
        <v>100</v>
      </c>
      <c r="AY20" s="16">
        <v>46.55</v>
      </c>
      <c r="AZ20" s="16">
        <v>46.1</v>
      </c>
      <c r="BA20" s="16">
        <v>7.35</v>
      </c>
      <c r="BB20" s="16">
        <v>7525</v>
      </c>
      <c r="BC20" s="16">
        <v>9987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765</v>
      </c>
      <c r="CH20" s="51" t="s">
        <v>42</v>
      </c>
      <c r="CI20" s="51" t="s">
        <v>1095</v>
      </c>
    </row>
    <row r="21" spans="1:87" s="52" customFormat="1" ht="30" customHeight="1">
      <c r="A21" s="16" t="s">
        <v>32</v>
      </c>
      <c r="B21" s="50" t="s">
        <v>523</v>
      </c>
      <c r="C21" s="16" t="s">
        <v>1096</v>
      </c>
      <c r="D21" s="16" t="s">
        <v>525</v>
      </c>
      <c r="E21" s="30" t="s">
        <v>909</v>
      </c>
      <c r="F21" s="16">
        <v>36483</v>
      </c>
      <c r="G21" s="16">
        <v>2658</v>
      </c>
      <c r="H21" s="16"/>
      <c r="I21" s="16" t="s">
        <v>1023</v>
      </c>
      <c r="J21" s="30" t="s">
        <v>1062</v>
      </c>
      <c r="K21" s="30"/>
      <c r="L21" s="16" t="s">
        <v>1025</v>
      </c>
      <c r="M21" s="16"/>
      <c r="N21" s="16" t="s">
        <v>1089</v>
      </c>
      <c r="O21" s="16" t="s">
        <v>1027</v>
      </c>
      <c r="P21" s="16">
        <v>220</v>
      </c>
      <c r="Q21" s="16">
        <v>2</v>
      </c>
      <c r="R21" s="16">
        <v>2000</v>
      </c>
      <c r="S21" s="30" t="s">
        <v>1045</v>
      </c>
      <c r="T21" s="16">
        <v>86461200</v>
      </c>
      <c r="U21" s="16"/>
      <c r="V21" s="16">
        <v>66326400</v>
      </c>
      <c r="W21" s="16"/>
      <c r="X21" s="16">
        <v>1950</v>
      </c>
      <c r="Y21" s="16">
        <v>11.4</v>
      </c>
      <c r="Z21" s="16">
        <v>10331.6</v>
      </c>
      <c r="AA21" s="16"/>
      <c r="AB21" s="16">
        <v>19</v>
      </c>
      <c r="AC21" s="16">
        <v>130337</v>
      </c>
      <c r="AD21" s="16"/>
      <c r="AE21" s="16">
        <v>12.8</v>
      </c>
      <c r="AF21" s="16">
        <v>11.4</v>
      </c>
      <c r="AG21" s="16">
        <v>4.9000000000000004</v>
      </c>
      <c r="AH21" s="16" t="s">
        <v>233</v>
      </c>
      <c r="AI21" s="16" t="s">
        <v>233</v>
      </c>
      <c r="AJ21" s="16" t="s">
        <v>404</v>
      </c>
      <c r="AK21" s="16" t="s">
        <v>1097</v>
      </c>
      <c r="AL21" s="16" t="s">
        <v>67</v>
      </c>
      <c r="AM21" s="16"/>
      <c r="AN21" s="16" t="s">
        <v>404</v>
      </c>
      <c r="AO21" s="16"/>
      <c r="AP21" s="16">
        <f t="shared" si="0"/>
        <v>100.00000000000001</v>
      </c>
      <c r="AQ21" s="16">
        <v>49.1</v>
      </c>
      <c r="AR21" s="16">
        <v>33.1</v>
      </c>
      <c r="AS21" s="16">
        <v>5.4</v>
      </c>
      <c r="AT21" s="16">
        <v>7.9</v>
      </c>
      <c r="AU21" s="16">
        <v>1.7</v>
      </c>
      <c r="AV21" s="16">
        <v>2.8</v>
      </c>
      <c r="AW21" s="16">
        <v>0</v>
      </c>
      <c r="AX21" s="16">
        <f t="shared" si="1"/>
        <v>100</v>
      </c>
      <c r="AY21" s="16">
        <v>48.7</v>
      </c>
      <c r="AZ21" s="16">
        <v>46</v>
      </c>
      <c r="BA21" s="16">
        <v>5.3</v>
      </c>
      <c r="BB21" s="16">
        <v>0</v>
      </c>
      <c r="BC21" s="16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765</v>
      </c>
      <c r="CH21" s="51" t="s">
        <v>42</v>
      </c>
      <c r="CI21" s="51" t="s">
        <v>1098</v>
      </c>
    </row>
    <row r="22" spans="1:87" s="52" customFormat="1" ht="30" customHeight="1">
      <c r="A22" s="16" t="s">
        <v>32</v>
      </c>
      <c r="B22" s="50" t="s">
        <v>276</v>
      </c>
      <c r="C22" s="16" t="s">
        <v>1099</v>
      </c>
      <c r="D22" s="16" t="s">
        <v>278</v>
      </c>
      <c r="E22" s="30" t="s">
        <v>912</v>
      </c>
      <c r="F22" s="16">
        <v>7542</v>
      </c>
      <c r="G22" s="16">
        <v>0</v>
      </c>
      <c r="H22" s="16">
        <v>0</v>
      </c>
      <c r="I22" s="16"/>
      <c r="J22" s="30" t="s">
        <v>1057</v>
      </c>
      <c r="K22" s="30"/>
      <c r="L22" s="16" t="s">
        <v>240</v>
      </c>
      <c r="M22" s="16"/>
      <c r="N22" s="16" t="s">
        <v>1035</v>
      </c>
      <c r="O22" s="16" t="s">
        <v>1054</v>
      </c>
      <c r="P22" s="16">
        <v>44</v>
      </c>
      <c r="Q22" s="16">
        <v>2</v>
      </c>
      <c r="R22" s="16">
        <v>1996</v>
      </c>
      <c r="S22" s="30" t="s">
        <v>1068</v>
      </c>
      <c r="T22" s="16">
        <v>1295</v>
      </c>
      <c r="U22" s="16"/>
      <c r="V22" s="16">
        <v>1295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538</v>
      </c>
      <c r="AI22" s="16"/>
      <c r="AJ22" s="16" t="s">
        <v>404</v>
      </c>
      <c r="AK22" s="16" t="s">
        <v>1059</v>
      </c>
      <c r="AL22" s="16" t="s">
        <v>40</v>
      </c>
      <c r="AM22" s="16"/>
      <c r="AN22" s="16" t="s">
        <v>404</v>
      </c>
      <c r="AO22" s="16"/>
      <c r="AP22" s="16">
        <f t="shared" si="0"/>
        <v>100</v>
      </c>
      <c r="AQ22" s="16">
        <v>49.8</v>
      </c>
      <c r="AR22" s="16">
        <v>27.7</v>
      </c>
      <c r="AS22" s="16">
        <v>4.7</v>
      </c>
      <c r="AT22" s="16">
        <v>13.1</v>
      </c>
      <c r="AU22" s="16">
        <v>1.8</v>
      </c>
      <c r="AV22" s="16">
        <v>2.9</v>
      </c>
      <c r="AW22" s="16">
        <v>230</v>
      </c>
      <c r="AX22" s="16">
        <f t="shared" si="1"/>
        <v>100</v>
      </c>
      <c r="AY22" s="16">
        <v>46.2</v>
      </c>
      <c r="AZ22" s="16">
        <v>6</v>
      </c>
      <c r="BA22" s="16">
        <v>47.8</v>
      </c>
      <c r="BB22" s="16">
        <v>9940</v>
      </c>
      <c r="BC22" s="16">
        <v>9940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765</v>
      </c>
      <c r="CH22" s="51" t="s">
        <v>42</v>
      </c>
      <c r="CI22" s="51" t="s">
        <v>1100</v>
      </c>
    </row>
    <row r="23" spans="1:87" s="52" customFormat="1" ht="30" customHeight="1">
      <c r="A23" s="16" t="s">
        <v>32</v>
      </c>
      <c r="B23" s="50" t="s">
        <v>540</v>
      </c>
      <c r="C23" s="16" t="s">
        <v>1101</v>
      </c>
      <c r="D23" s="16" t="s">
        <v>542</v>
      </c>
      <c r="E23" s="30" t="s">
        <v>1102</v>
      </c>
      <c r="F23" s="16">
        <v>13044</v>
      </c>
      <c r="G23" s="16">
        <v>0</v>
      </c>
      <c r="H23" s="16">
        <v>0</v>
      </c>
      <c r="I23" s="16"/>
      <c r="J23" s="30" t="s">
        <v>718</v>
      </c>
      <c r="K23" s="30"/>
      <c r="L23" s="16" t="s">
        <v>240</v>
      </c>
      <c r="M23" s="16"/>
      <c r="N23" s="16" t="s">
        <v>1035</v>
      </c>
      <c r="O23" s="16" t="s">
        <v>1067</v>
      </c>
      <c r="P23" s="16">
        <v>70</v>
      </c>
      <c r="Q23" s="16">
        <v>2</v>
      </c>
      <c r="R23" s="16">
        <v>2002</v>
      </c>
      <c r="S23" s="30" t="s">
        <v>1103</v>
      </c>
      <c r="T23" s="16">
        <v>1411200</v>
      </c>
      <c r="U23" s="16">
        <v>1411200</v>
      </c>
      <c r="V23" s="16">
        <v>723240</v>
      </c>
      <c r="W23" s="16">
        <v>723240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73</v>
      </c>
      <c r="AI23" s="16"/>
      <c r="AJ23" s="16" t="s">
        <v>404</v>
      </c>
      <c r="AK23" s="16" t="s">
        <v>1031</v>
      </c>
      <c r="AL23" s="16" t="s">
        <v>55</v>
      </c>
      <c r="AM23" s="16"/>
      <c r="AN23" s="16" t="s">
        <v>404</v>
      </c>
      <c r="AO23" s="16"/>
      <c r="AP23" s="16">
        <f t="shared" si="0"/>
        <v>100</v>
      </c>
      <c r="AQ23" s="16">
        <v>47.7</v>
      </c>
      <c r="AR23" s="16">
        <v>13.4</v>
      </c>
      <c r="AS23" s="16">
        <v>7.3</v>
      </c>
      <c r="AT23" s="16">
        <v>17.600000000000001</v>
      </c>
      <c r="AU23" s="16">
        <v>1.7</v>
      </c>
      <c r="AV23" s="16">
        <v>12.3</v>
      </c>
      <c r="AW23" s="16">
        <v>235</v>
      </c>
      <c r="AX23" s="16">
        <f t="shared" si="1"/>
        <v>100</v>
      </c>
      <c r="AY23" s="16">
        <v>55.7</v>
      </c>
      <c r="AZ23" s="16">
        <v>37.9</v>
      </c>
      <c r="BA23" s="16">
        <v>6.4</v>
      </c>
      <c r="BB23" s="16">
        <v>5740</v>
      </c>
      <c r="BC23" s="16">
        <v>6780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765</v>
      </c>
      <c r="CH23" s="51" t="s">
        <v>42</v>
      </c>
      <c r="CI23" s="51" t="s">
        <v>1104</v>
      </c>
    </row>
    <row r="24" spans="1:87" s="52" customFormat="1" ht="30" customHeight="1">
      <c r="A24" s="16" t="s">
        <v>32</v>
      </c>
      <c r="B24" s="50" t="s">
        <v>33</v>
      </c>
      <c r="C24" s="16" t="s">
        <v>1105</v>
      </c>
      <c r="D24" s="16" t="s">
        <v>35</v>
      </c>
      <c r="E24" s="30" t="s">
        <v>1106</v>
      </c>
      <c r="F24" s="16">
        <v>31583</v>
      </c>
      <c r="G24" s="16">
        <v>1560</v>
      </c>
      <c r="H24" s="16">
        <v>225560160</v>
      </c>
      <c r="I24" s="16" t="s">
        <v>1023</v>
      </c>
      <c r="J24" s="30" t="s">
        <v>1107</v>
      </c>
      <c r="K24" s="30"/>
      <c r="L24" s="16" t="s">
        <v>1025</v>
      </c>
      <c r="M24" s="16"/>
      <c r="N24" s="16" t="s">
        <v>1026</v>
      </c>
      <c r="O24" s="16" t="s">
        <v>1027</v>
      </c>
      <c r="P24" s="16">
        <v>120</v>
      </c>
      <c r="Q24" s="16">
        <v>2</v>
      </c>
      <c r="R24" s="16">
        <v>2003</v>
      </c>
      <c r="S24" s="30" t="s">
        <v>1108</v>
      </c>
      <c r="T24" s="16"/>
      <c r="U24" s="16"/>
      <c r="V24" s="16"/>
      <c r="W24" s="16"/>
      <c r="X24" s="16">
        <v>1880</v>
      </c>
      <c r="Y24" s="16">
        <v>11.7</v>
      </c>
      <c r="Z24" s="16">
        <v>12062</v>
      </c>
      <c r="AA24" s="16">
        <v>1142</v>
      </c>
      <c r="AB24" s="16">
        <v>1142</v>
      </c>
      <c r="AC24" s="16">
        <v>9220071</v>
      </c>
      <c r="AD24" s="16"/>
      <c r="AE24" s="16">
        <v>9.5299999999999994</v>
      </c>
      <c r="AF24" s="16">
        <v>8.83</v>
      </c>
      <c r="AG24" s="16">
        <v>6.63</v>
      </c>
      <c r="AH24" s="16" t="s">
        <v>41</v>
      </c>
      <c r="AI24" s="16" t="s">
        <v>41</v>
      </c>
      <c r="AJ24" s="16" t="s">
        <v>404</v>
      </c>
      <c r="AK24" s="16" t="s">
        <v>126</v>
      </c>
      <c r="AL24" s="16" t="s">
        <v>67</v>
      </c>
      <c r="AM24" s="16"/>
      <c r="AN24" s="16" t="s">
        <v>404</v>
      </c>
      <c r="AO24" s="16"/>
      <c r="AP24" s="16">
        <f t="shared" si="0"/>
        <v>100</v>
      </c>
      <c r="AQ24" s="16">
        <v>56.1</v>
      </c>
      <c r="AR24" s="16">
        <v>30.8</v>
      </c>
      <c r="AS24" s="16">
        <v>5.9</v>
      </c>
      <c r="AT24" s="16">
        <v>3.3</v>
      </c>
      <c r="AU24" s="16">
        <v>1.1000000000000001</v>
      </c>
      <c r="AV24" s="16">
        <v>2.8</v>
      </c>
      <c r="AW24" s="16">
        <v>199.3</v>
      </c>
      <c r="AX24" s="16">
        <f t="shared" si="1"/>
        <v>100</v>
      </c>
      <c r="AY24" s="16">
        <v>38.6</v>
      </c>
      <c r="AZ24" s="16">
        <v>9.6</v>
      </c>
      <c r="BA24" s="16">
        <v>51.8</v>
      </c>
      <c r="BB24" s="16">
        <v>0</v>
      </c>
      <c r="BC24" s="16">
        <v>11583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765</v>
      </c>
      <c r="CH24" s="51" t="s">
        <v>42</v>
      </c>
      <c r="CI24" s="51" t="s">
        <v>1109</v>
      </c>
    </row>
    <row r="25" spans="1:87" s="52" customFormat="1" ht="30" customHeight="1">
      <c r="A25" s="16" t="s">
        <v>32</v>
      </c>
      <c r="B25" s="50" t="s">
        <v>629</v>
      </c>
      <c r="C25" s="16" t="s">
        <v>1110</v>
      </c>
      <c r="D25" s="16" t="s">
        <v>631</v>
      </c>
      <c r="E25" s="30" t="s">
        <v>632</v>
      </c>
      <c r="F25" s="16">
        <v>44410</v>
      </c>
      <c r="G25" s="16">
        <v>6995</v>
      </c>
      <c r="H25" s="16"/>
      <c r="I25" s="16" t="s">
        <v>1023</v>
      </c>
      <c r="J25" s="30" t="s">
        <v>1066</v>
      </c>
      <c r="K25" s="30"/>
      <c r="L25" s="16" t="s">
        <v>1025</v>
      </c>
      <c r="M25" s="16"/>
      <c r="N25" s="16" t="s">
        <v>1026</v>
      </c>
      <c r="O25" s="16" t="s">
        <v>1027</v>
      </c>
      <c r="P25" s="16">
        <v>250</v>
      </c>
      <c r="Q25" s="16">
        <v>2</v>
      </c>
      <c r="R25" s="16">
        <v>2008</v>
      </c>
      <c r="S25" s="30" t="s">
        <v>1108</v>
      </c>
      <c r="T25" s="16">
        <v>4890870</v>
      </c>
      <c r="U25" s="16">
        <v>0</v>
      </c>
      <c r="V25" s="16" t="s">
        <v>885</v>
      </c>
      <c r="W25" s="16">
        <v>0</v>
      </c>
      <c r="X25" s="16">
        <v>4990</v>
      </c>
      <c r="Y25" s="16">
        <v>15</v>
      </c>
      <c r="Z25" s="16">
        <v>24276</v>
      </c>
      <c r="AA25" s="16">
        <v>382</v>
      </c>
      <c r="AB25" s="16">
        <v>10920</v>
      </c>
      <c r="AC25" s="16">
        <v>159844842</v>
      </c>
      <c r="AD25" s="16">
        <v>18.66</v>
      </c>
      <c r="AE25" s="16">
        <v>9.64</v>
      </c>
      <c r="AF25" s="16">
        <v>7.57</v>
      </c>
      <c r="AG25" s="16">
        <v>7.35</v>
      </c>
      <c r="AH25" s="16" t="s">
        <v>56</v>
      </c>
      <c r="AI25" s="16" t="s">
        <v>1111</v>
      </c>
      <c r="AJ25" s="16" t="s">
        <v>404</v>
      </c>
      <c r="AK25" s="16" t="s">
        <v>404</v>
      </c>
      <c r="AL25" s="16" t="s">
        <v>67</v>
      </c>
      <c r="AM25" s="16"/>
      <c r="AN25" s="16" t="s">
        <v>404</v>
      </c>
      <c r="AO25" s="16"/>
      <c r="AP25" s="16">
        <f t="shared" si="0"/>
        <v>100</v>
      </c>
      <c r="AQ25" s="16">
        <v>52.2</v>
      </c>
      <c r="AR25" s="16">
        <v>17.399999999999999</v>
      </c>
      <c r="AS25" s="16">
        <v>10.3</v>
      </c>
      <c r="AT25" s="16">
        <v>12.4</v>
      </c>
      <c r="AU25" s="16">
        <v>3</v>
      </c>
      <c r="AV25" s="16">
        <v>4.7</v>
      </c>
      <c r="AW25" s="16">
        <v>235.5</v>
      </c>
      <c r="AX25" s="16">
        <f t="shared" si="1"/>
        <v>100</v>
      </c>
      <c r="AY25" s="16">
        <v>48</v>
      </c>
      <c r="AZ25" s="16">
        <v>46.1</v>
      </c>
      <c r="BA25" s="16">
        <v>5.9</v>
      </c>
      <c r="BB25" s="16">
        <v>8853</v>
      </c>
      <c r="BC25" s="16">
        <v>8385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765</v>
      </c>
      <c r="CH25" s="51" t="s">
        <v>42</v>
      </c>
      <c r="CI25" s="51" t="s">
        <v>1112</v>
      </c>
    </row>
    <row r="26" spans="1:87" s="52" customFormat="1" ht="30" customHeight="1">
      <c r="A26" s="16" t="s">
        <v>32</v>
      </c>
      <c r="B26" s="50" t="s">
        <v>302</v>
      </c>
      <c r="C26" s="16" t="s">
        <v>1113</v>
      </c>
      <c r="D26" s="16" t="s">
        <v>304</v>
      </c>
      <c r="E26" s="30" t="s">
        <v>928</v>
      </c>
      <c r="F26" s="16">
        <v>22945</v>
      </c>
      <c r="G26" s="16">
        <v>0</v>
      </c>
      <c r="H26" s="16">
        <v>0</v>
      </c>
      <c r="I26" s="16"/>
      <c r="J26" s="30" t="s">
        <v>718</v>
      </c>
      <c r="K26" s="30"/>
      <c r="L26" s="16" t="s">
        <v>240</v>
      </c>
      <c r="M26" s="16"/>
      <c r="N26" s="16" t="s">
        <v>1035</v>
      </c>
      <c r="O26" s="16" t="s">
        <v>1027</v>
      </c>
      <c r="P26" s="16">
        <v>90</v>
      </c>
      <c r="Q26" s="16">
        <v>2</v>
      </c>
      <c r="R26" s="16">
        <v>1987</v>
      </c>
      <c r="S26" s="30" t="s">
        <v>1114</v>
      </c>
      <c r="T26" s="16">
        <v>4515840</v>
      </c>
      <c r="U26" s="16"/>
      <c r="V26" s="16" t="s">
        <v>885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41</v>
      </c>
      <c r="AI26" s="16"/>
      <c r="AJ26" s="16" t="s">
        <v>126</v>
      </c>
      <c r="AK26" s="16" t="s">
        <v>1031</v>
      </c>
      <c r="AL26" s="16" t="s">
        <v>40</v>
      </c>
      <c r="AM26" s="16"/>
      <c r="AN26" s="16" t="s">
        <v>404</v>
      </c>
      <c r="AO26" s="16"/>
      <c r="AP26" s="16">
        <f t="shared" si="0"/>
        <v>100</v>
      </c>
      <c r="AQ26" s="16">
        <v>40.5</v>
      </c>
      <c r="AR26" s="16">
        <v>30.8</v>
      </c>
      <c r="AS26" s="16">
        <v>14.3</v>
      </c>
      <c r="AT26" s="16">
        <v>10.7</v>
      </c>
      <c r="AU26" s="16">
        <v>3.2</v>
      </c>
      <c r="AV26" s="16">
        <v>0.5</v>
      </c>
      <c r="AW26" s="16">
        <v>173</v>
      </c>
      <c r="AX26" s="16">
        <f t="shared" si="1"/>
        <v>100</v>
      </c>
      <c r="AY26" s="16">
        <v>39.700000000000003</v>
      </c>
      <c r="AZ26" s="16">
        <v>9</v>
      </c>
      <c r="BA26" s="16">
        <v>51.3</v>
      </c>
      <c r="BB26" s="16">
        <v>8675</v>
      </c>
      <c r="BC26" s="16">
        <v>12050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765</v>
      </c>
      <c r="CH26" s="51" t="s">
        <v>42</v>
      </c>
      <c r="CI26" s="51" t="s">
        <v>1115</v>
      </c>
    </row>
    <row r="27" spans="1:87" s="52" customFormat="1" ht="30" customHeight="1">
      <c r="A27" s="16" t="s">
        <v>32</v>
      </c>
      <c r="B27" s="50" t="s">
        <v>714</v>
      </c>
      <c r="C27" s="16" t="s">
        <v>1116</v>
      </c>
      <c r="D27" s="16" t="s">
        <v>716</v>
      </c>
      <c r="E27" s="30" t="s">
        <v>1117</v>
      </c>
      <c r="F27" s="16">
        <v>0</v>
      </c>
      <c r="G27" s="16">
        <v>0</v>
      </c>
      <c r="H27" s="16"/>
      <c r="I27" s="16"/>
      <c r="J27" s="30" t="s">
        <v>640</v>
      </c>
      <c r="K27" s="30"/>
      <c r="L27" s="16" t="s">
        <v>240</v>
      </c>
      <c r="M27" s="16"/>
      <c r="N27" s="16" t="s">
        <v>1035</v>
      </c>
      <c r="O27" s="16" t="s">
        <v>1027</v>
      </c>
      <c r="P27" s="16">
        <v>270</v>
      </c>
      <c r="Q27" s="16">
        <v>3</v>
      </c>
      <c r="R27" s="16">
        <v>1988</v>
      </c>
      <c r="S27" s="30" t="s">
        <v>404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 t="s">
        <v>404</v>
      </c>
      <c r="AK27" s="16" t="s">
        <v>404</v>
      </c>
      <c r="AL27" s="16" t="s">
        <v>40</v>
      </c>
      <c r="AM27" s="16"/>
      <c r="AN27" s="16" t="s">
        <v>404</v>
      </c>
      <c r="AO27" s="16"/>
      <c r="AP27" s="16">
        <f t="shared" si="0"/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f t="shared" si="1"/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765</v>
      </c>
      <c r="CH27" s="51" t="s">
        <v>42</v>
      </c>
      <c r="CI27" s="51" t="s">
        <v>1118</v>
      </c>
    </row>
    <row r="28" spans="1:87" s="52" customFormat="1" ht="30" customHeight="1">
      <c r="A28" s="16" t="s">
        <v>32</v>
      </c>
      <c r="B28" s="50" t="s">
        <v>564</v>
      </c>
      <c r="C28" s="16" t="s">
        <v>1119</v>
      </c>
      <c r="D28" s="16" t="s">
        <v>566</v>
      </c>
      <c r="E28" s="30" t="s">
        <v>1120</v>
      </c>
      <c r="F28" s="16">
        <v>113549.48</v>
      </c>
      <c r="G28" s="16">
        <v>0</v>
      </c>
      <c r="H28" s="16">
        <v>0</v>
      </c>
      <c r="I28" s="16"/>
      <c r="J28" s="30" t="s">
        <v>1057</v>
      </c>
      <c r="K28" s="30"/>
      <c r="L28" s="16" t="s">
        <v>240</v>
      </c>
      <c r="M28" s="16"/>
      <c r="N28" s="16" t="s">
        <v>1035</v>
      </c>
      <c r="O28" s="16" t="s">
        <v>1027</v>
      </c>
      <c r="P28" s="16">
        <v>510</v>
      </c>
      <c r="Q28" s="16">
        <v>3</v>
      </c>
      <c r="R28" s="16">
        <v>2016</v>
      </c>
      <c r="S28" s="30" t="s">
        <v>1090</v>
      </c>
      <c r="T28" s="16"/>
      <c r="U28" s="16"/>
      <c r="V28" s="16"/>
      <c r="W28" s="16"/>
      <c r="X28" s="16">
        <v>16700</v>
      </c>
      <c r="Y28" s="16">
        <v>22.5</v>
      </c>
      <c r="Z28" s="16">
        <v>68167</v>
      </c>
      <c r="AA28" s="16">
        <v>0</v>
      </c>
      <c r="AB28" s="16">
        <v>48406</v>
      </c>
      <c r="AC28" s="16">
        <v>713039779</v>
      </c>
      <c r="AD28" s="16">
        <v>17</v>
      </c>
      <c r="AE28" s="16">
        <v>10.4</v>
      </c>
      <c r="AF28" s="16">
        <v>10.4</v>
      </c>
      <c r="AG28" s="16">
        <v>8</v>
      </c>
      <c r="AH28" s="16" t="s">
        <v>241</v>
      </c>
      <c r="AI28" s="16" t="s">
        <v>1121</v>
      </c>
      <c r="AJ28" s="16" t="s">
        <v>404</v>
      </c>
      <c r="AK28" s="16" t="s">
        <v>1122</v>
      </c>
      <c r="AL28" s="16" t="s">
        <v>67</v>
      </c>
      <c r="AM28" s="16"/>
      <c r="AN28" s="16" t="s">
        <v>404</v>
      </c>
      <c r="AO28" s="16"/>
      <c r="AP28" s="16">
        <f t="shared" si="0"/>
        <v>99.999999999999986</v>
      </c>
      <c r="AQ28" s="16">
        <v>45.5</v>
      </c>
      <c r="AR28" s="16">
        <v>22.2</v>
      </c>
      <c r="AS28" s="16">
        <v>10.6</v>
      </c>
      <c r="AT28" s="16">
        <v>15.6</v>
      </c>
      <c r="AU28" s="16">
        <v>2.2999999999999998</v>
      </c>
      <c r="AV28" s="16">
        <v>3.8</v>
      </c>
      <c r="AW28" s="16">
        <v>157</v>
      </c>
      <c r="AX28" s="16">
        <f t="shared" si="1"/>
        <v>100</v>
      </c>
      <c r="AY28" s="16">
        <v>48.9</v>
      </c>
      <c r="AZ28" s="16">
        <v>45.5</v>
      </c>
      <c r="BA28" s="16">
        <v>5.6</v>
      </c>
      <c r="BB28" s="16">
        <v>9085</v>
      </c>
      <c r="BC28" s="16">
        <v>8568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765</v>
      </c>
      <c r="CH28" s="51" t="s">
        <v>42</v>
      </c>
      <c r="CI28" s="51" t="s">
        <v>1123</v>
      </c>
    </row>
    <row r="29" spans="1:87" s="52" customFormat="1" ht="30" customHeight="1">
      <c r="A29" s="16" t="s">
        <v>32</v>
      </c>
      <c r="B29" s="50" t="s">
        <v>324</v>
      </c>
      <c r="C29" s="16" t="s">
        <v>1124</v>
      </c>
      <c r="D29" s="16" t="s">
        <v>326</v>
      </c>
      <c r="E29" s="30" t="s">
        <v>1125</v>
      </c>
      <c r="F29" s="16">
        <v>9911</v>
      </c>
      <c r="G29" s="16">
        <v>443</v>
      </c>
      <c r="H29" s="16"/>
      <c r="I29" s="16" t="s">
        <v>1082</v>
      </c>
      <c r="J29" s="30" t="s">
        <v>1126</v>
      </c>
      <c r="K29" s="30"/>
      <c r="L29" s="16" t="s">
        <v>240</v>
      </c>
      <c r="M29" s="16"/>
      <c r="N29" s="16" t="s">
        <v>1035</v>
      </c>
      <c r="O29" s="16" t="s">
        <v>1054</v>
      </c>
      <c r="P29" s="16">
        <v>40</v>
      </c>
      <c r="Q29" s="16">
        <v>2</v>
      </c>
      <c r="R29" s="16">
        <v>1975</v>
      </c>
      <c r="S29" s="30" t="s">
        <v>404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 t="s">
        <v>404</v>
      </c>
      <c r="AK29" s="16" t="s">
        <v>404</v>
      </c>
      <c r="AL29" s="16" t="s">
        <v>40</v>
      </c>
      <c r="AM29" s="16"/>
      <c r="AN29" s="16" t="s">
        <v>404</v>
      </c>
      <c r="AO29" s="16"/>
      <c r="AP29" s="16">
        <f t="shared" si="0"/>
        <v>100</v>
      </c>
      <c r="AQ29" s="16">
        <v>45.5</v>
      </c>
      <c r="AR29" s="16">
        <v>15.7</v>
      </c>
      <c r="AS29" s="16">
        <v>5.2</v>
      </c>
      <c r="AT29" s="16">
        <v>22</v>
      </c>
      <c r="AU29" s="16">
        <v>7</v>
      </c>
      <c r="AV29" s="16">
        <v>4.5999999999999996</v>
      </c>
      <c r="AW29" s="16">
        <v>244</v>
      </c>
      <c r="AX29" s="16">
        <f t="shared" si="1"/>
        <v>100</v>
      </c>
      <c r="AY29" s="16">
        <v>52.4</v>
      </c>
      <c r="AZ29" s="16">
        <v>8.1999999999999993</v>
      </c>
      <c r="BA29" s="16">
        <v>39.4</v>
      </c>
      <c r="BB29" s="16">
        <v>6108640</v>
      </c>
      <c r="BC29" s="16">
        <v>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765</v>
      </c>
      <c r="CH29" s="51" t="s">
        <v>42</v>
      </c>
      <c r="CI29" s="51" t="s">
        <v>1127</v>
      </c>
    </row>
    <row r="30" spans="1:87" s="323" customFormat="1" ht="30" customHeight="1">
      <c r="A30" s="318" t="s">
        <v>32</v>
      </c>
      <c r="B30" s="319" t="s">
        <v>720</v>
      </c>
      <c r="C30" s="318" t="s">
        <v>1128</v>
      </c>
      <c r="D30" s="318" t="s">
        <v>721</v>
      </c>
      <c r="E30" s="320" t="s">
        <v>1129</v>
      </c>
      <c r="F30" s="318">
        <v>27812</v>
      </c>
      <c r="G30" s="318">
        <v>3389</v>
      </c>
      <c r="H30" s="318"/>
      <c r="I30" s="318" t="s">
        <v>1023</v>
      </c>
      <c r="J30" s="320" t="s">
        <v>1044</v>
      </c>
      <c r="K30" s="320"/>
      <c r="L30" s="318" t="s">
        <v>1025</v>
      </c>
      <c r="M30" s="318"/>
      <c r="N30" s="318" t="s">
        <v>1026</v>
      </c>
      <c r="O30" s="318" t="s">
        <v>1027</v>
      </c>
      <c r="P30" s="318">
        <v>180</v>
      </c>
      <c r="Q30" s="318">
        <v>2</v>
      </c>
      <c r="R30" s="318">
        <v>1998</v>
      </c>
      <c r="S30" s="320" t="s">
        <v>1108</v>
      </c>
      <c r="T30" s="318">
        <v>36217.699999999997</v>
      </c>
      <c r="U30" s="318">
        <v>28130.26</v>
      </c>
      <c r="V30" s="318">
        <v>15042.32</v>
      </c>
      <c r="W30" s="318">
        <v>0</v>
      </c>
      <c r="X30" s="318">
        <v>1200</v>
      </c>
      <c r="Y30" s="318">
        <v>11</v>
      </c>
      <c r="Z30" s="318">
        <v>8629</v>
      </c>
      <c r="AA30" s="318">
        <v>0</v>
      </c>
      <c r="AB30" s="318"/>
      <c r="AC30" s="318"/>
      <c r="AD30" s="318"/>
      <c r="AE30" s="318"/>
      <c r="AF30" s="318"/>
      <c r="AG30" s="318"/>
      <c r="AH30" s="318"/>
      <c r="AI30" s="318"/>
      <c r="AJ30" s="318"/>
      <c r="AK30" s="318" t="s">
        <v>1059</v>
      </c>
      <c r="AL30" s="318"/>
      <c r="AM30" s="318"/>
      <c r="AN30" s="318" t="s">
        <v>404</v>
      </c>
      <c r="AO30" s="318"/>
      <c r="AP30" s="318">
        <f>IF(AQ30&amp;AR30&amp;AS30&amp;AT30&amp;AU30&amp;AV30 ="","",SUM(AQ30:AV30))</f>
        <v>0</v>
      </c>
      <c r="AQ30" s="318">
        <v>0</v>
      </c>
      <c r="AR30" s="318">
        <v>0</v>
      </c>
      <c r="AS30" s="318">
        <v>0</v>
      </c>
      <c r="AT30" s="318">
        <v>0</v>
      </c>
      <c r="AU30" s="318">
        <v>0</v>
      </c>
      <c r="AV30" s="318">
        <v>0</v>
      </c>
      <c r="AW30" s="318">
        <v>0</v>
      </c>
      <c r="AX30" s="318">
        <f>IF(AY30&amp;AZ30&amp;BA30 ="","",SUM(AY30:BA30))</f>
        <v>0</v>
      </c>
      <c r="AY30" s="318">
        <v>0</v>
      </c>
      <c r="AZ30" s="318">
        <v>0</v>
      </c>
      <c r="BA30" s="318">
        <v>0</v>
      </c>
      <c r="BB30" s="318">
        <v>0</v>
      </c>
      <c r="BC30" s="318">
        <v>0</v>
      </c>
      <c r="BD30" s="321" t="str">
        <f t="shared" ref="BD30:BE32" si="3">IF(BG30&amp;BJ30&amp;BM30&amp;BP30&amp;BS30&amp;BV30&amp;BY30&amp;CB30&amp;CE30="","",BG30+BJ30+BM30+BP30+BS30+BV30+BY30+CB30+CE30)</f>
        <v/>
      </c>
      <c r="BE30" s="321" t="str">
        <f t="shared" si="3"/>
        <v/>
      </c>
      <c r="BF30" s="321"/>
      <c r="BG30" s="321"/>
      <c r="BH30" s="321"/>
      <c r="BI30" s="321"/>
      <c r="BJ30" s="321"/>
      <c r="BK30" s="321"/>
      <c r="BL30" s="321"/>
      <c r="BM30" s="321"/>
      <c r="BN30" s="321"/>
      <c r="BO30" s="321"/>
      <c r="BP30" s="321"/>
      <c r="BQ30" s="321"/>
      <c r="BR30" s="321"/>
      <c r="BS30" s="321"/>
      <c r="BT30" s="321"/>
      <c r="BU30" s="321"/>
      <c r="BV30" s="321"/>
      <c r="BW30" s="321"/>
      <c r="BX30" s="321"/>
      <c r="BY30" s="321"/>
      <c r="BZ30" s="321"/>
      <c r="CA30" s="321"/>
      <c r="CB30" s="321"/>
      <c r="CC30" s="321"/>
      <c r="CD30" s="321"/>
      <c r="CE30" s="321"/>
      <c r="CF30" s="321"/>
      <c r="CG30" s="321" t="s">
        <v>765</v>
      </c>
      <c r="CH30" s="322" t="s">
        <v>42</v>
      </c>
      <c r="CI30" s="322" t="s">
        <v>1130</v>
      </c>
    </row>
    <row r="31" spans="1:87" s="323" customFormat="1" ht="30" customHeight="1">
      <c r="A31" s="318" t="s">
        <v>32</v>
      </c>
      <c r="B31" s="319" t="s">
        <v>720</v>
      </c>
      <c r="C31" s="318" t="s">
        <v>1131</v>
      </c>
      <c r="D31" s="318" t="s">
        <v>721</v>
      </c>
      <c r="E31" s="320" t="s">
        <v>1132</v>
      </c>
      <c r="F31" s="318">
        <v>6055</v>
      </c>
      <c r="G31" s="318"/>
      <c r="H31" s="318"/>
      <c r="I31" s="318"/>
      <c r="J31" s="320" t="s">
        <v>1057</v>
      </c>
      <c r="K31" s="320"/>
      <c r="L31" s="318" t="s">
        <v>240</v>
      </c>
      <c r="M31" s="318"/>
      <c r="N31" s="318" t="s">
        <v>1035</v>
      </c>
      <c r="O31" s="318" t="s">
        <v>1067</v>
      </c>
      <c r="P31" s="318">
        <v>40</v>
      </c>
      <c r="Q31" s="318">
        <v>2</v>
      </c>
      <c r="R31" s="318">
        <v>1988</v>
      </c>
      <c r="S31" s="320" t="s">
        <v>404</v>
      </c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 t="s">
        <v>73</v>
      </c>
      <c r="AI31" s="318"/>
      <c r="AJ31" s="318" t="s">
        <v>1031</v>
      </c>
      <c r="AK31" s="318" t="s">
        <v>1031</v>
      </c>
      <c r="AL31" s="318" t="s">
        <v>55</v>
      </c>
      <c r="AM31" s="318" t="s">
        <v>201</v>
      </c>
      <c r="AN31" s="318" t="s">
        <v>404</v>
      </c>
      <c r="AO31" s="318"/>
      <c r="AP31" s="318">
        <f>IF(AQ31&amp;AR31&amp;AS31&amp;AT31&amp;AU31&amp;AV31 ="","",SUM(AQ31:AV31))</f>
        <v>100</v>
      </c>
      <c r="AQ31" s="318">
        <v>59.8</v>
      </c>
      <c r="AR31" s="318">
        <v>15.9</v>
      </c>
      <c r="AS31" s="318">
        <v>4.2</v>
      </c>
      <c r="AT31" s="318">
        <v>18.3</v>
      </c>
      <c r="AU31" s="318">
        <v>0.6</v>
      </c>
      <c r="AV31" s="318">
        <v>1.2</v>
      </c>
      <c r="AW31" s="318">
        <v>211</v>
      </c>
      <c r="AX31" s="318">
        <f>IF(AY31&amp;AZ31&amp;BA31 ="","",SUM(AY31:BA31))</f>
        <v>100</v>
      </c>
      <c r="AY31" s="318">
        <v>43.9</v>
      </c>
      <c r="AZ31" s="318">
        <v>50.4</v>
      </c>
      <c r="BA31" s="318">
        <v>5.7</v>
      </c>
      <c r="BB31" s="318">
        <v>8390</v>
      </c>
      <c r="BC31" s="318">
        <v>10400</v>
      </c>
      <c r="BD31" s="321" t="str">
        <f t="shared" si="3"/>
        <v/>
      </c>
      <c r="BE31" s="321" t="str">
        <f t="shared" si="3"/>
        <v/>
      </c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321"/>
      <c r="CE31" s="321"/>
      <c r="CF31" s="321"/>
      <c r="CG31" s="321" t="s">
        <v>765</v>
      </c>
      <c r="CH31" s="322" t="s">
        <v>42</v>
      </c>
      <c r="CI31" s="322" t="s">
        <v>1133</v>
      </c>
    </row>
    <row r="32" spans="1:87" s="323" customFormat="1" ht="30" customHeight="1">
      <c r="A32" s="318" t="s">
        <v>32</v>
      </c>
      <c r="B32" s="319" t="s">
        <v>720</v>
      </c>
      <c r="C32" s="318" t="s">
        <v>1134</v>
      </c>
      <c r="D32" s="318" t="s">
        <v>721</v>
      </c>
      <c r="E32" s="320" t="s">
        <v>1135</v>
      </c>
      <c r="F32" s="318">
        <v>17013</v>
      </c>
      <c r="G32" s="318">
        <v>1803</v>
      </c>
      <c r="H32" s="318"/>
      <c r="I32" s="318" t="s">
        <v>1082</v>
      </c>
      <c r="J32" s="320" t="s">
        <v>1044</v>
      </c>
      <c r="K32" s="320"/>
      <c r="L32" s="318" t="s">
        <v>240</v>
      </c>
      <c r="M32" s="318"/>
      <c r="N32" s="318" t="s">
        <v>1074</v>
      </c>
      <c r="O32" s="318" t="s">
        <v>1067</v>
      </c>
      <c r="P32" s="318">
        <v>74</v>
      </c>
      <c r="Q32" s="318">
        <v>2</v>
      </c>
      <c r="R32" s="318">
        <v>1994</v>
      </c>
      <c r="S32" s="320" t="s">
        <v>1068</v>
      </c>
      <c r="T32" s="318">
        <v>2778048</v>
      </c>
      <c r="U32" s="318"/>
      <c r="V32" s="318">
        <v>422182</v>
      </c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 t="s">
        <v>73</v>
      </c>
      <c r="AI32" s="318"/>
      <c r="AJ32" s="318" t="s">
        <v>404</v>
      </c>
      <c r="AK32" s="318" t="s">
        <v>1059</v>
      </c>
      <c r="AL32" s="318" t="s">
        <v>67</v>
      </c>
      <c r="AM32" s="318"/>
      <c r="AN32" s="318" t="s">
        <v>404</v>
      </c>
      <c r="AO32" s="318"/>
      <c r="AP32" s="318">
        <f>IF(AQ32&amp;AR32&amp;AS32&amp;AT32&amp;AU32&amp;AV32 ="","",SUM(AQ32:AV32))</f>
        <v>99.999999999999986</v>
      </c>
      <c r="AQ32" s="318">
        <v>42.3</v>
      </c>
      <c r="AR32" s="318">
        <v>32.4</v>
      </c>
      <c r="AS32" s="318">
        <v>8.1999999999999993</v>
      </c>
      <c r="AT32" s="318">
        <v>10.8</v>
      </c>
      <c r="AU32" s="318">
        <v>1.2</v>
      </c>
      <c r="AV32" s="318">
        <v>5.0999999999999996</v>
      </c>
      <c r="AW32" s="318">
        <v>235</v>
      </c>
      <c r="AX32" s="318">
        <f>IF(AY32&amp;AZ32&amp;BA32 ="","",SUM(AY32:BA32))</f>
        <v>100</v>
      </c>
      <c r="AY32" s="318">
        <v>46.4</v>
      </c>
      <c r="AZ32" s="318">
        <v>47.9</v>
      </c>
      <c r="BA32" s="318">
        <v>5.7</v>
      </c>
      <c r="BB32" s="318">
        <v>7849</v>
      </c>
      <c r="BC32" s="318">
        <v>10423</v>
      </c>
      <c r="BD32" s="321" t="str">
        <f t="shared" si="3"/>
        <v/>
      </c>
      <c r="BE32" s="321" t="str">
        <f t="shared" si="3"/>
        <v/>
      </c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321"/>
      <c r="CE32" s="321"/>
      <c r="CF32" s="321"/>
      <c r="CG32" s="321" t="s">
        <v>765</v>
      </c>
      <c r="CH32" s="322" t="s">
        <v>42</v>
      </c>
      <c r="CI32" s="322" t="s">
        <v>1136</v>
      </c>
    </row>
  </sheetData>
  <mergeCells count="76">
    <mergeCell ref="AB4:AB5"/>
    <mergeCell ref="AC4:AC5"/>
    <mergeCell ref="AD4:AG4"/>
    <mergeCell ref="BU4:BW4"/>
    <mergeCell ref="BX4:BZ4"/>
    <mergeCell ref="AJ4:AJ6"/>
    <mergeCell ref="AK4:AK6"/>
    <mergeCell ref="AP4:AP5"/>
    <mergeCell ref="AQ4:AQ5"/>
    <mergeCell ref="AR4:AR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BD4:BE4"/>
    <mergeCell ref="BF4:BH4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CA4:CC4"/>
    <mergeCell ref="CD4:CF4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K5:K6"/>
    <mergeCell ref="M5:M6"/>
    <mergeCell ref="AI4:AI6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Z4:Z5"/>
    <mergeCell ref="AA4:AA5"/>
    <mergeCell ref="F2:F5"/>
    <mergeCell ref="G2:I3"/>
    <mergeCell ref="J2:J6"/>
    <mergeCell ref="K2:K4"/>
    <mergeCell ref="V4:V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3" man="1"/>
    <brk id="39" min="1" max="33" man="1"/>
    <brk id="66" min="1" max="33" man="1"/>
    <brk id="78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035C-D310-4EB6-A62B-C380826FA243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27" t="s">
        <v>2</v>
      </c>
      <c r="C2" s="124" t="s">
        <v>3</v>
      </c>
      <c r="D2" s="315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8" t="s">
        <v>10</v>
      </c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10"/>
      <c r="AM2" s="317" t="s">
        <v>11</v>
      </c>
      <c r="AN2" s="314" t="s">
        <v>12</v>
      </c>
      <c r="AO2" s="314" t="s">
        <v>13</v>
      </c>
    </row>
    <row r="3" spans="1:43" ht="13.5" customHeight="1">
      <c r="A3" s="207"/>
      <c r="B3" s="127"/>
      <c r="C3" s="129"/>
      <c r="D3" s="315"/>
      <c r="E3" s="207"/>
      <c r="F3" s="207"/>
      <c r="G3" s="207"/>
      <c r="H3" s="207"/>
      <c r="I3" s="207"/>
      <c r="J3" s="211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3"/>
      <c r="AM3" s="317"/>
      <c r="AN3" s="207"/>
      <c r="AO3" s="207"/>
    </row>
    <row r="4" spans="1:43" ht="18.75" customHeight="1">
      <c r="A4" s="207"/>
      <c r="B4" s="127"/>
      <c r="C4" s="129"/>
      <c r="D4" s="315"/>
      <c r="E4" s="207"/>
      <c r="F4" s="207"/>
      <c r="G4" s="207"/>
      <c r="H4" s="207"/>
      <c r="I4" s="207"/>
      <c r="J4" s="203" t="s">
        <v>15</v>
      </c>
      <c r="K4" s="204"/>
      <c r="L4" s="198" t="s">
        <v>16</v>
      </c>
      <c r="M4" s="199"/>
      <c r="N4" s="200"/>
      <c r="O4" s="198" t="s">
        <v>17</v>
      </c>
      <c r="P4" s="199"/>
      <c r="Q4" s="200"/>
      <c r="R4" s="198" t="s">
        <v>18</v>
      </c>
      <c r="S4" s="199"/>
      <c r="T4" s="200"/>
      <c r="U4" s="198" t="s">
        <v>19</v>
      </c>
      <c r="V4" s="199"/>
      <c r="W4" s="200"/>
      <c r="X4" s="198" t="s">
        <v>20</v>
      </c>
      <c r="Y4" s="199"/>
      <c r="Z4" s="200"/>
      <c r="AA4" s="198" t="s">
        <v>21</v>
      </c>
      <c r="AB4" s="199"/>
      <c r="AC4" s="200"/>
      <c r="AD4" s="198" t="s">
        <v>22</v>
      </c>
      <c r="AE4" s="199"/>
      <c r="AF4" s="200"/>
      <c r="AG4" s="198" t="s">
        <v>23</v>
      </c>
      <c r="AH4" s="199"/>
      <c r="AI4" s="200"/>
      <c r="AJ4" s="198" t="s">
        <v>24</v>
      </c>
      <c r="AK4" s="199"/>
      <c r="AL4" s="200"/>
      <c r="AM4" s="317"/>
      <c r="AN4" s="207"/>
      <c r="AO4" s="207"/>
    </row>
    <row r="5" spans="1:43" ht="26.25" customHeight="1">
      <c r="A5" s="207"/>
      <c r="B5" s="127"/>
      <c r="C5" s="129"/>
      <c r="D5" s="315"/>
      <c r="E5" s="207"/>
      <c r="F5" s="207"/>
      <c r="G5" s="207"/>
      <c r="H5" s="207"/>
      <c r="I5" s="207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7"/>
      <c r="AN5" s="207"/>
      <c r="AO5" s="207"/>
    </row>
    <row r="6" spans="1:43" s="13" customFormat="1" ht="13.5" customHeight="1">
      <c r="A6" s="207"/>
      <c r="B6" s="128"/>
      <c r="C6" s="129"/>
      <c r="D6" s="316"/>
      <c r="E6" s="207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206"/>
      <c r="AN6" s="207"/>
      <c r="AO6" s="207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14</v>
      </c>
      <c r="G7" s="14" t="s">
        <v>37</v>
      </c>
      <c r="H7" s="14">
        <v>980</v>
      </c>
      <c r="I7" s="14">
        <v>2003</v>
      </c>
      <c r="J7" s="14">
        <f>IF(M7&amp;P7&amp;S7&amp;V7&amp;Y7&amp;AB7&amp;AE7&amp;AH7&amp;AK7="","",M7+P7+S7+V7+Y7+AB7+AE7+AH7+AK7)</f>
        <v>14</v>
      </c>
      <c r="K7" s="14">
        <f>IF(N7&amp;Q7&amp;T7&amp;W7&amp;Z7&amp;AC7&amp;AF7&amp;AI7&amp;AL7="","",N7+Q7+T7+W7+Z7+AC7+AF7+AI7+AL7)</f>
        <v>3111</v>
      </c>
      <c r="L7" s="14" t="s">
        <v>38</v>
      </c>
      <c r="M7" s="14">
        <v>7</v>
      </c>
      <c r="N7" s="14">
        <v>235</v>
      </c>
      <c r="O7" s="14" t="s">
        <v>38</v>
      </c>
      <c r="P7" s="14">
        <v>2</v>
      </c>
      <c r="Q7" s="14">
        <v>76</v>
      </c>
      <c r="R7" s="14" t="s">
        <v>38</v>
      </c>
      <c r="S7" s="14">
        <v>1</v>
      </c>
      <c r="T7" s="14">
        <v>550</v>
      </c>
      <c r="U7" s="14" t="s">
        <v>38</v>
      </c>
      <c r="V7" s="14">
        <v>1</v>
      </c>
      <c r="W7" s="14">
        <v>1000</v>
      </c>
      <c r="X7" s="14" t="s">
        <v>38</v>
      </c>
      <c r="Y7" s="14">
        <v>1</v>
      </c>
      <c r="Z7" s="14">
        <v>107</v>
      </c>
      <c r="AA7" s="14"/>
      <c r="AB7" s="14"/>
      <c r="AC7" s="14"/>
      <c r="AD7" s="14"/>
      <c r="AE7" s="14"/>
      <c r="AF7" s="14"/>
      <c r="AG7" s="14" t="s">
        <v>38</v>
      </c>
      <c r="AH7" s="14">
        <v>1</v>
      </c>
      <c r="AI7" s="14">
        <v>750</v>
      </c>
      <c r="AJ7" s="14" t="s">
        <v>38</v>
      </c>
      <c r="AK7" s="14">
        <v>1</v>
      </c>
      <c r="AL7" s="14">
        <v>393</v>
      </c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O2:AO6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F2:F5"/>
    <mergeCell ref="G2:G5"/>
    <mergeCell ref="H2:H5"/>
    <mergeCell ref="I2:I5"/>
    <mergeCell ref="J2:AL3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585A9-1A26-4697-89F0-3EBD96F1174B}">
  <dimension ref="A1:AY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868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2" t="s">
        <v>1</v>
      </c>
      <c r="B2" s="193" t="s">
        <v>636</v>
      </c>
      <c r="C2" s="192" t="s">
        <v>3</v>
      </c>
      <c r="D2" s="192" t="s">
        <v>4</v>
      </c>
      <c r="E2" s="192" t="s">
        <v>5</v>
      </c>
      <c r="F2" s="183" t="s">
        <v>6</v>
      </c>
      <c r="G2" s="196" t="s">
        <v>725</v>
      </c>
      <c r="H2" s="108"/>
      <c r="I2" s="178" t="s">
        <v>333</v>
      </c>
      <c r="J2" s="109"/>
      <c r="K2" s="192" t="s">
        <v>112</v>
      </c>
      <c r="L2" s="201" t="s">
        <v>869</v>
      </c>
      <c r="M2" s="192" t="s">
        <v>9</v>
      </c>
      <c r="N2" s="183" t="s">
        <v>12</v>
      </c>
      <c r="O2" s="165" t="s">
        <v>13</v>
      </c>
      <c r="P2" s="177" t="s">
        <v>342</v>
      </c>
      <c r="Q2" s="192" t="s">
        <v>343</v>
      </c>
      <c r="R2" s="206" t="s">
        <v>730</v>
      </c>
      <c r="S2" s="208" t="s">
        <v>10</v>
      </c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10"/>
      <c r="AV2" s="175" t="s">
        <v>731</v>
      </c>
      <c r="AX2" s="58"/>
      <c r="AY2" s="58"/>
    </row>
    <row r="3" spans="1:51" s="59" customFormat="1" ht="13.5" customHeight="1">
      <c r="A3" s="142"/>
      <c r="B3" s="194"/>
      <c r="C3" s="142"/>
      <c r="D3" s="142"/>
      <c r="E3" s="142"/>
      <c r="F3" s="195"/>
      <c r="G3" s="197"/>
      <c r="H3" s="110"/>
      <c r="I3" s="180"/>
      <c r="J3" s="111"/>
      <c r="K3" s="142"/>
      <c r="L3" s="202"/>
      <c r="M3" s="142"/>
      <c r="N3" s="142"/>
      <c r="O3" s="205"/>
      <c r="P3" s="177"/>
      <c r="Q3" s="142"/>
      <c r="R3" s="207"/>
      <c r="S3" s="211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3"/>
      <c r="AV3" s="175"/>
      <c r="AX3" s="58"/>
      <c r="AY3" s="58"/>
    </row>
    <row r="4" spans="1:51" s="59" customFormat="1" ht="18.75" customHeight="1">
      <c r="A4" s="142"/>
      <c r="B4" s="194"/>
      <c r="C4" s="142"/>
      <c r="D4" s="142"/>
      <c r="E4" s="142"/>
      <c r="F4" s="195"/>
      <c r="G4" s="197"/>
      <c r="H4" s="192" t="s">
        <v>870</v>
      </c>
      <c r="I4" s="180"/>
      <c r="J4" s="112"/>
      <c r="K4" s="142"/>
      <c r="L4" s="202"/>
      <c r="M4" s="142"/>
      <c r="N4" s="142"/>
      <c r="O4" s="205"/>
      <c r="P4" s="177"/>
      <c r="Q4" s="142"/>
      <c r="R4" s="207"/>
      <c r="S4" s="203" t="s">
        <v>15</v>
      </c>
      <c r="T4" s="204"/>
      <c r="U4" s="198" t="s">
        <v>16</v>
      </c>
      <c r="V4" s="199"/>
      <c r="W4" s="200"/>
      <c r="X4" s="198" t="s">
        <v>17</v>
      </c>
      <c r="Y4" s="199"/>
      <c r="Z4" s="200"/>
      <c r="AA4" s="198" t="s">
        <v>18</v>
      </c>
      <c r="AB4" s="199"/>
      <c r="AC4" s="200"/>
      <c r="AD4" s="198" t="s">
        <v>19</v>
      </c>
      <c r="AE4" s="199"/>
      <c r="AF4" s="200"/>
      <c r="AG4" s="198" t="s">
        <v>20</v>
      </c>
      <c r="AH4" s="199"/>
      <c r="AI4" s="200"/>
      <c r="AJ4" s="198" t="s">
        <v>21</v>
      </c>
      <c r="AK4" s="199"/>
      <c r="AL4" s="200"/>
      <c r="AM4" s="198" t="s">
        <v>22</v>
      </c>
      <c r="AN4" s="199"/>
      <c r="AO4" s="200"/>
      <c r="AP4" s="198" t="s">
        <v>23</v>
      </c>
      <c r="AQ4" s="199"/>
      <c r="AR4" s="200"/>
      <c r="AS4" s="198" t="s">
        <v>24</v>
      </c>
      <c r="AT4" s="199"/>
      <c r="AU4" s="200"/>
      <c r="AV4" s="175"/>
      <c r="AX4" s="58"/>
      <c r="AY4" s="58"/>
    </row>
    <row r="5" spans="1:51" s="59" customFormat="1" ht="26.25" customHeight="1">
      <c r="A5" s="142"/>
      <c r="B5" s="194"/>
      <c r="C5" s="142"/>
      <c r="D5" s="142"/>
      <c r="E5" s="142"/>
      <c r="F5" s="195"/>
      <c r="G5" s="197"/>
      <c r="H5" s="142"/>
      <c r="I5" s="142"/>
      <c r="J5" s="177" t="s">
        <v>136</v>
      </c>
      <c r="K5" s="142"/>
      <c r="L5" s="202"/>
      <c r="M5" s="142"/>
      <c r="N5" s="142"/>
      <c r="O5" s="205"/>
      <c r="P5" s="177"/>
      <c r="Q5" s="142"/>
      <c r="R5" s="207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75"/>
      <c r="AX5" s="58"/>
      <c r="AY5" s="58"/>
    </row>
    <row r="6" spans="1:51" s="63" customFormat="1" ht="13.5" customHeight="1">
      <c r="A6" s="142"/>
      <c r="B6" s="194"/>
      <c r="C6" s="195"/>
      <c r="D6" s="142"/>
      <c r="E6" s="142"/>
      <c r="F6" s="113" t="s">
        <v>138</v>
      </c>
      <c r="G6" s="113" t="s">
        <v>138</v>
      </c>
      <c r="H6" s="142"/>
      <c r="I6" s="142"/>
      <c r="J6" s="192"/>
      <c r="K6" s="142"/>
      <c r="L6" s="27" t="s">
        <v>143</v>
      </c>
      <c r="M6" s="142"/>
      <c r="N6" s="142"/>
      <c r="O6" s="205"/>
      <c r="P6" s="192"/>
      <c r="Q6" s="27" t="s">
        <v>364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76"/>
      <c r="AX6" s="62"/>
      <c r="AY6" s="62"/>
    </row>
    <row r="7" spans="1:51" s="52" customFormat="1" ht="30" customHeight="1">
      <c r="A7" s="16" t="s">
        <v>32</v>
      </c>
      <c r="B7" s="50" t="s">
        <v>368</v>
      </c>
      <c r="C7" s="16" t="s">
        <v>871</v>
      </c>
      <c r="D7" s="16" t="s">
        <v>370</v>
      </c>
      <c r="E7" s="30" t="s">
        <v>872</v>
      </c>
      <c r="F7" s="16">
        <v>15935</v>
      </c>
      <c r="G7" s="16">
        <v>1159</v>
      </c>
      <c r="H7" s="16" t="s">
        <v>867</v>
      </c>
      <c r="I7" s="30" t="s">
        <v>873</v>
      </c>
      <c r="J7" s="30"/>
      <c r="K7" s="16" t="s">
        <v>646</v>
      </c>
      <c r="L7" s="16">
        <v>200</v>
      </c>
      <c r="M7" s="16">
        <v>1992</v>
      </c>
      <c r="N7" s="16" t="s">
        <v>67</v>
      </c>
      <c r="O7" s="16"/>
      <c r="P7" s="16" t="s">
        <v>378</v>
      </c>
      <c r="Q7" s="16">
        <v>93.93</v>
      </c>
      <c r="R7" s="14"/>
      <c r="S7" s="14" t="str">
        <f t="shared" ref="S7:T25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765</v>
      </c>
      <c r="AX7" s="51" t="s">
        <v>42</v>
      </c>
      <c r="AY7" s="51" t="s">
        <v>874</v>
      </c>
    </row>
    <row r="8" spans="1:51" s="52" customFormat="1" ht="30" customHeight="1">
      <c r="A8" s="16" t="s">
        <v>32</v>
      </c>
      <c r="B8" s="50" t="s">
        <v>144</v>
      </c>
      <c r="C8" s="16" t="s">
        <v>875</v>
      </c>
      <c r="D8" s="16" t="s">
        <v>146</v>
      </c>
      <c r="E8" s="30" t="s">
        <v>876</v>
      </c>
      <c r="F8" s="16">
        <v>11664.83</v>
      </c>
      <c r="G8" s="16">
        <v>3398.7</v>
      </c>
      <c r="H8" s="16" t="s">
        <v>867</v>
      </c>
      <c r="I8" s="30" t="s">
        <v>877</v>
      </c>
      <c r="J8" s="30"/>
      <c r="K8" s="16" t="s">
        <v>646</v>
      </c>
      <c r="L8" s="16">
        <v>100</v>
      </c>
      <c r="M8" s="16">
        <v>1986</v>
      </c>
      <c r="N8" s="16" t="s">
        <v>67</v>
      </c>
      <c r="O8" s="16"/>
      <c r="P8" s="16" t="s">
        <v>378</v>
      </c>
      <c r="Q8" s="16">
        <v>95</v>
      </c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765</v>
      </c>
      <c r="AX8" s="51" t="s">
        <v>42</v>
      </c>
      <c r="AY8" s="51" t="s">
        <v>878</v>
      </c>
    </row>
    <row r="9" spans="1:51" s="52" customFormat="1" ht="30" customHeight="1">
      <c r="A9" s="16" t="s">
        <v>32</v>
      </c>
      <c r="B9" s="50" t="s">
        <v>144</v>
      </c>
      <c r="C9" s="16" t="s">
        <v>879</v>
      </c>
      <c r="D9" s="16" t="s">
        <v>146</v>
      </c>
      <c r="E9" s="30" t="s">
        <v>880</v>
      </c>
      <c r="F9" s="16">
        <v>17702.54</v>
      </c>
      <c r="G9" s="16">
        <v>5455.84</v>
      </c>
      <c r="H9" s="16" t="s">
        <v>867</v>
      </c>
      <c r="I9" s="30" t="s">
        <v>877</v>
      </c>
      <c r="J9" s="30"/>
      <c r="K9" s="16" t="s">
        <v>646</v>
      </c>
      <c r="L9" s="16">
        <v>100</v>
      </c>
      <c r="M9" s="16">
        <v>1994</v>
      </c>
      <c r="N9" s="16" t="s">
        <v>67</v>
      </c>
      <c r="O9" s="16"/>
      <c r="P9" s="16" t="s">
        <v>378</v>
      </c>
      <c r="Q9" s="16">
        <v>98</v>
      </c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765</v>
      </c>
      <c r="AX9" s="51" t="s">
        <v>42</v>
      </c>
      <c r="AY9" s="51" t="s">
        <v>881</v>
      </c>
    </row>
    <row r="10" spans="1:51" s="52" customFormat="1" ht="30" customHeight="1">
      <c r="A10" s="16" t="s">
        <v>32</v>
      </c>
      <c r="B10" s="50" t="s">
        <v>144</v>
      </c>
      <c r="C10" s="16" t="s">
        <v>882</v>
      </c>
      <c r="D10" s="16" t="s">
        <v>146</v>
      </c>
      <c r="E10" s="30" t="s">
        <v>883</v>
      </c>
      <c r="F10" s="16">
        <v>0</v>
      </c>
      <c r="G10" s="16"/>
      <c r="H10" s="16"/>
      <c r="I10" s="30" t="s">
        <v>884</v>
      </c>
      <c r="J10" s="30"/>
      <c r="K10" s="16" t="s">
        <v>646</v>
      </c>
      <c r="L10" s="16">
        <v>50</v>
      </c>
      <c r="M10" s="16">
        <v>1992</v>
      </c>
      <c r="N10" s="16" t="s">
        <v>67</v>
      </c>
      <c r="O10" s="16"/>
      <c r="P10" s="16" t="s">
        <v>378</v>
      </c>
      <c r="Q10" s="16" t="s">
        <v>885</v>
      </c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765</v>
      </c>
      <c r="AX10" s="51" t="s">
        <v>42</v>
      </c>
      <c r="AY10" s="51" t="s">
        <v>886</v>
      </c>
    </row>
    <row r="11" spans="1:51" s="52" customFormat="1" ht="30" customHeight="1">
      <c r="A11" s="16" t="s">
        <v>32</v>
      </c>
      <c r="B11" s="50" t="s">
        <v>144</v>
      </c>
      <c r="C11" s="16" t="s">
        <v>887</v>
      </c>
      <c r="D11" s="16" t="s">
        <v>146</v>
      </c>
      <c r="E11" s="30" t="s">
        <v>888</v>
      </c>
      <c r="F11" s="16">
        <v>5858.36</v>
      </c>
      <c r="G11" s="16">
        <v>0</v>
      </c>
      <c r="H11" s="16"/>
      <c r="I11" s="30" t="s">
        <v>884</v>
      </c>
      <c r="J11" s="30"/>
      <c r="K11" s="16" t="s">
        <v>646</v>
      </c>
      <c r="L11" s="16">
        <v>50</v>
      </c>
      <c r="M11" s="16">
        <v>2001</v>
      </c>
      <c r="N11" s="16" t="s">
        <v>67</v>
      </c>
      <c r="O11" s="16"/>
      <c r="P11" s="16" t="s">
        <v>378</v>
      </c>
      <c r="Q11" s="16" t="s">
        <v>885</v>
      </c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765</v>
      </c>
      <c r="AX11" s="51" t="s">
        <v>42</v>
      </c>
      <c r="AY11" s="51" t="s">
        <v>889</v>
      </c>
    </row>
    <row r="12" spans="1:51" s="52" customFormat="1" ht="30" customHeight="1">
      <c r="A12" s="16" t="s">
        <v>32</v>
      </c>
      <c r="B12" s="50" t="s">
        <v>407</v>
      </c>
      <c r="C12" s="16" t="s">
        <v>890</v>
      </c>
      <c r="D12" s="16" t="s">
        <v>409</v>
      </c>
      <c r="E12" s="30" t="s">
        <v>891</v>
      </c>
      <c r="F12" s="16">
        <v>3180</v>
      </c>
      <c r="G12" s="16"/>
      <c r="H12" s="16"/>
      <c r="I12" s="30" t="s">
        <v>884</v>
      </c>
      <c r="J12" s="30"/>
      <c r="K12" s="16" t="s">
        <v>646</v>
      </c>
      <c r="L12" s="16">
        <v>35</v>
      </c>
      <c r="M12" s="16">
        <v>1993</v>
      </c>
      <c r="N12" s="16" t="s">
        <v>67</v>
      </c>
      <c r="O12" s="16"/>
      <c r="P12" s="16" t="s">
        <v>404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765</v>
      </c>
      <c r="AX12" s="51" t="s">
        <v>42</v>
      </c>
      <c r="AY12" s="51" t="s">
        <v>892</v>
      </c>
    </row>
    <row r="13" spans="1:51" s="52" customFormat="1" ht="30" customHeight="1">
      <c r="A13" s="16" t="s">
        <v>32</v>
      </c>
      <c r="B13" s="50" t="s">
        <v>407</v>
      </c>
      <c r="C13" s="16" t="s">
        <v>893</v>
      </c>
      <c r="D13" s="16" t="s">
        <v>409</v>
      </c>
      <c r="E13" s="30" t="s">
        <v>894</v>
      </c>
      <c r="F13" s="16">
        <v>1890</v>
      </c>
      <c r="G13" s="16"/>
      <c r="H13" s="16"/>
      <c r="I13" s="30" t="s">
        <v>873</v>
      </c>
      <c r="J13" s="30"/>
      <c r="K13" s="16" t="s">
        <v>646</v>
      </c>
      <c r="L13" s="16">
        <v>24</v>
      </c>
      <c r="M13" s="16">
        <v>2016</v>
      </c>
      <c r="N13" s="16" t="s">
        <v>67</v>
      </c>
      <c r="O13" s="16"/>
      <c r="P13" s="16" t="s">
        <v>404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765</v>
      </c>
      <c r="AX13" s="51" t="s">
        <v>42</v>
      </c>
      <c r="AY13" s="51" t="s">
        <v>895</v>
      </c>
    </row>
    <row r="14" spans="1:51" s="52" customFormat="1" ht="30" customHeight="1">
      <c r="A14" s="16" t="s">
        <v>32</v>
      </c>
      <c r="B14" s="50" t="s">
        <v>407</v>
      </c>
      <c r="C14" s="16" t="s">
        <v>896</v>
      </c>
      <c r="D14" s="16" t="s">
        <v>409</v>
      </c>
      <c r="E14" s="30" t="s">
        <v>894</v>
      </c>
      <c r="F14" s="16">
        <v>1587</v>
      </c>
      <c r="G14" s="16">
        <v>1098</v>
      </c>
      <c r="H14" s="16" t="s">
        <v>867</v>
      </c>
      <c r="I14" s="30" t="s">
        <v>897</v>
      </c>
      <c r="J14" s="30"/>
      <c r="K14" s="16" t="s">
        <v>646</v>
      </c>
      <c r="L14" s="16">
        <v>28</v>
      </c>
      <c r="M14" s="16">
        <v>2016</v>
      </c>
      <c r="N14" s="16" t="s">
        <v>67</v>
      </c>
      <c r="O14" s="16"/>
      <c r="P14" s="16" t="s">
        <v>404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765</v>
      </c>
      <c r="AX14" s="51" t="s">
        <v>42</v>
      </c>
      <c r="AY14" s="51" t="s">
        <v>898</v>
      </c>
    </row>
    <row r="15" spans="1:51" s="52" customFormat="1" ht="30" customHeight="1">
      <c r="A15" s="16" t="s">
        <v>32</v>
      </c>
      <c r="B15" s="50" t="s">
        <v>447</v>
      </c>
      <c r="C15" s="16" t="s">
        <v>899</v>
      </c>
      <c r="D15" s="16" t="s">
        <v>449</v>
      </c>
      <c r="E15" s="30" t="s">
        <v>450</v>
      </c>
      <c r="F15" s="16">
        <v>1279</v>
      </c>
      <c r="G15" s="16">
        <v>947</v>
      </c>
      <c r="H15" s="16" t="s">
        <v>867</v>
      </c>
      <c r="I15" s="30" t="s">
        <v>900</v>
      </c>
      <c r="J15" s="30"/>
      <c r="K15" s="16" t="s">
        <v>901</v>
      </c>
      <c r="L15" s="16">
        <v>21</v>
      </c>
      <c r="M15" s="16">
        <v>1991</v>
      </c>
      <c r="N15" s="16" t="s">
        <v>40</v>
      </c>
      <c r="O15" s="16"/>
      <c r="P15" s="16" t="s">
        <v>404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765</v>
      </c>
      <c r="AX15" s="51" t="s">
        <v>42</v>
      </c>
      <c r="AY15" s="51" t="s">
        <v>902</v>
      </c>
    </row>
    <row r="16" spans="1:51" s="52" customFormat="1" ht="30" customHeight="1">
      <c r="A16" s="16" t="s">
        <v>32</v>
      </c>
      <c r="B16" s="50" t="s">
        <v>249</v>
      </c>
      <c r="C16" s="16" t="s">
        <v>903</v>
      </c>
      <c r="D16" s="16" t="s">
        <v>251</v>
      </c>
      <c r="E16" s="30" t="s">
        <v>904</v>
      </c>
      <c r="F16" s="16">
        <v>864</v>
      </c>
      <c r="G16" s="16"/>
      <c r="H16" s="16" t="s">
        <v>867</v>
      </c>
      <c r="I16" s="30" t="s">
        <v>900</v>
      </c>
      <c r="J16" s="30"/>
      <c r="K16" s="16" t="s">
        <v>901</v>
      </c>
      <c r="L16" s="16">
        <v>7</v>
      </c>
      <c r="M16" s="16">
        <v>2004</v>
      </c>
      <c r="N16" s="16" t="s">
        <v>40</v>
      </c>
      <c r="O16" s="16"/>
      <c r="P16" s="16" t="s">
        <v>404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765</v>
      </c>
      <c r="AX16" s="51" t="s">
        <v>42</v>
      </c>
      <c r="AY16" s="51" t="s">
        <v>905</v>
      </c>
    </row>
    <row r="17" spans="1:51" s="52" customFormat="1" ht="30" customHeight="1">
      <c r="A17" s="16" t="s">
        <v>32</v>
      </c>
      <c r="B17" s="50" t="s">
        <v>516</v>
      </c>
      <c r="C17" s="16" t="s">
        <v>906</v>
      </c>
      <c r="D17" s="16" t="s">
        <v>518</v>
      </c>
      <c r="E17" s="30" t="s">
        <v>519</v>
      </c>
      <c r="F17" s="16">
        <v>940</v>
      </c>
      <c r="G17" s="16"/>
      <c r="H17" s="16" t="s">
        <v>867</v>
      </c>
      <c r="I17" s="30" t="s">
        <v>873</v>
      </c>
      <c r="J17" s="30"/>
      <c r="K17" s="16" t="s">
        <v>901</v>
      </c>
      <c r="L17" s="16">
        <v>15</v>
      </c>
      <c r="M17" s="16">
        <v>1987</v>
      </c>
      <c r="N17" s="16" t="s">
        <v>67</v>
      </c>
      <c r="O17" s="16"/>
      <c r="P17" s="16" t="s">
        <v>404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765</v>
      </c>
      <c r="AX17" s="51" t="s">
        <v>42</v>
      </c>
      <c r="AY17" s="51" t="s">
        <v>907</v>
      </c>
    </row>
    <row r="18" spans="1:51" s="52" customFormat="1" ht="30" customHeight="1">
      <c r="A18" s="16" t="s">
        <v>32</v>
      </c>
      <c r="B18" s="50" t="s">
        <v>523</v>
      </c>
      <c r="C18" s="16" t="s">
        <v>908</v>
      </c>
      <c r="D18" s="16" t="s">
        <v>525</v>
      </c>
      <c r="E18" s="30" t="s">
        <v>909</v>
      </c>
      <c r="F18" s="16">
        <v>385</v>
      </c>
      <c r="G18" s="16">
        <v>94</v>
      </c>
      <c r="H18" s="16" t="s">
        <v>867</v>
      </c>
      <c r="I18" s="30" t="s">
        <v>897</v>
      </c>
      <c r="J18" s="30"/>
      <c r="K18" s="16" t="s">
        <v>901</v>
      </c>
      <c r="L18" s="16">
        <v>50</v>
      </c>
      <c r="M18" s="16">
        <v>2000</v>
      </c>
      <c r="N18" s="16" t="s">
        <v>55</v>
      </c>
      <c r="O18" s="16"/>
      <c r="P18" s="16" t="s">
        <v>404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765</v>
      </c>
      <c r="AX18" s="51" t="s">
        <v>42</v>
      </c>
      <c r="AY18" s="51" t="s">
        <v>910</v>
      </c>
    </row>
    <row r="19" spans="1:51" s="52" customFormat="1" ht="30" customHeight="1">
      <c r="A19" s="16" t="s">
        <v>32</v>
      </c>
      <c r="B19" s="50" t="s">
        <v>276</v>
      </c>
      <c r="C19" s="16" t="s">
        <v>911</v>
      </c>
      <c r="D19" s="16" t="s">
        <v>278</v>
      </c>
      <c r="E19" s="30" t="s">
        <v>912</v>
      </c>
      <c r="F19" s="16">
        <v>851</v>
      </c>
      <c r="G19" s="16">
        <v>117</v>
      </c>
      <c r="H19" s="16" t="s">
        <v>913</v>
      </c>
      <c r="I19" s="30" t="s">
        <v>897</v>
      </c>
      <c r="J19" s="30"/>
      <c r="K19" s="16" t="s">
        <v>646</v>
      </c>
      <c r="L19" s="16">
        <v>12</v>
      </c>
      <c r="M19" s="16">
        <v>1996</v>
      </c>
      <c r="N19" s="16" t="s">
        <v>40</v>
      </c>
      <c r="O19" s="16"/>
      <c r="P19" s="16" t="s">
        <v>404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765</v>
      </c>
      <c r="AX19" s="51" t="s">
        <v>42</v>
      </c>
      <c r="AY19" s="51" t="s">
        <v>914</v>
      </c>
    </row>
    <row r="20" spans="1:51" s="52" customFormat="1" ht="30" customHeight="1">
      <c r="A20" s="16" t="s">
        <v>32</v>
      </c>
      <c r="B20" s="50" t="s">
        <v>615</v>
      </c>
      <c r="C20" s="16" t="s">
        <v>915</v>
      </c>
      <c r="D20" s="16" t="s">
        <v>617</v>
      </c>
      <c r="E20" s="30" t="s">
        <v>618</v>
      </c>
      <c r="F20" s="16">
        <v>2834</v>
      </c>
      <c r="G20" s="16"/>
      <c r="H20" s="16"/>
      <c r="I20" s="30" t="s">
        <v>873</v>
      </c>
      <c r="J20" s="30"/>
      <c r="K20" s="16" t="s">
        <v>646</v>
      </c>
      <c r="L20" s="16">
        <v>21</v>
      </c>
      <c r="M20" s="16">
        <v>2005</v>
      </c>
      <c r="N20" s="16" t="s">
        <v>67</v>
      </c>
      <c r="O20" s="16"/>
      <c r="P20" s="16" t="s">
        <v>404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765</v>
      </c>
      <c r="AX20" s="51" t="s">
        <v>42</v>
      </c>
      <c r="AY20" s="51" t="s">
        <v>916</v>
      </c>
    </row>
    <row r="21" spans="1:51" s="52" customFormat="1" ht="30" customHeight="1">
      <c r="A21" s="16" t="s">
        <v>32</v>
      </c>
      <c r="B21" s="50" t="s">
        <v>286</v>
      </c>
      <c r="C21" s="16" t="s">
        <v>917</v>
      </c>
      <c r="D21" s="16" t="s">
        <v>288</v>
      </c>
      <c r="E21" s="30" t="s">
        <v>918</v>
      </c>
      <c r="F21" s="16">
        <v>2967</v>
      </c>
      <c r="G21" s="16">
        <v>2878</v>
      </c>
      <c r="H21" s="16" t="s">
        <v>867</v>
      </c>
      <c r="I21" s="30" t="s">
        <v>877</v>
      </c>
      <c r="J21" s="30"/>
      <c r="K21" s="16" t="s">
        <v>901</v>
      </c>
      <c r="L21" s="16">
        <v>30</v>
      </c>
      <c r="M21" s="16">
        <v>2002</v>
      </c>
      <c r="N21" s="16" t="s">
        <v>67</v>
      </c>
      <c r="O21" s="16"/>
      <c r="P21" s="16" t="s">
        <v>404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765</v>
      </c>
      <c r="AX21" s="51" t="s">
        <v>42</v>
      </c>
      <c r="AY21" s="51" t="s">
        <v>919</v>
      </c>
    </row>
    <row r="22" spans="1:51" s="52" customFormat="1" ht="30" customHeight="1">
      <c r="A22" s="16" t="s">
        <v>32</v>
      </c>
      <c r="B22" s="50" t="s">
        <v>292</v>
      </c>
      <c r="C22" s="16" t="s">
        <v>920</v>
      </c>
      <c r="D22" s="16" t="s">
        <v>294</v>
      </c>
      <c r="E22" s="30" t="s">
        <v>644</v>
      </c>
      <c r="F22" s="16">
        <v>2708</v>
      </c>
      <c r="G22" s="16">
        <v>549</v>
      </c>
      <c r="H22" s="16" t="s">
        <v>867</v>
      </c>
      <c r="I22" s="30" t="s">
        <v>897</v>
      </c>
      <c r="J22" s="30"/>
      <c r="K22" s="16" t="s">
        <v>901</v>
      </c>
      <c r="L22" s="16">
        <v>24</v>
      </c>
      <c r="M22" s="16">
        <v>2007</v>
      </c>
      <c r="N22" s="16" t="s">
        <v>55</v>
      </c>
      <c r="O22" s="16"/>
      <c r="P22" s="16" t="s">
        <v>404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765</v>
      </c>
      <c r="AX22" s="51" t="s">
        <v>42</v>
      </c>
      <c r="AY22" s="51" t="s">
        <v>921</v>
      </c>
    </row>
    <row r="23" spans="1:51" s="52" customFormat="1" ht="30" customHeight="1">
      <c r="A23" s="16" t="s">
        <v>32</v>
      </c>
      <c r="B23" s="50" t="s">
        <v>629</v>
      </c>
      <c r="C23" s="16" t="s">
        <v>922</v>
      </c>
      <c r="D23" s="16" t="s">
        <v>631</v>
      </c>
      <c r="E23" s="30" t="s">
        <v>632</v>
      </c>
      <c r="F23" s="16">
        <v>4556</v>
      </c>
      <c r="G23" s="16">
        <v>914</v>
      </c>
      <c r="H23" s="16" t="s">
        <v>867</v>
      </c>
      <c r="I23" s="30" t="s">
        <v>897</v>
      </c>
      <c r="J23" s="30"/>
      <c r="K23" s="16" t="s">
        <v>901</v>
      </c>
      <c r="L23" s="16">
        <v>32</v>
      </c>
      <c r="M23" s="16">
        <v>2008</v>
      </c>
      <c r="N23" s="16" t="s">
        <v>67</v>
      </c>
      <c r="O23" s="16"/>
      <c r="P23" s="16" t="s">
        <v>404</v>
      </c>
      <c r="Q23" s="16"/>
      <c r="R23" s="14">
        <v>28</v>
      </c>
      <c r="S23" s="14" t="str">
        <f t="shared" si="0"/>
        <v/>
      </c>
      <c r="T23" s="14">
        <f t="shared" si="0"/>
        <v>824</v>
      </c>
      <c r="U23" s="14" t="s">
        <v>38</v>
      </c>
      <c r="V23" s="14"/>
      <c r="W23" s="14">
        <v>707</v>
      </c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 t="s">
        <v>38</v>
      </c>
      <c r="AK23" s="14"/>
      <c r="AL23" s="14">
        <v>6</v>
      </c>
      <c r="AM23" s="14" t="s">
        <v>38</v>
      </c>
      <c r="AN23" s="14"/>
      <c r="AO23" s="14">
        <v>14</v>
      </c>
      <c r="AP23" s="14" t="s">
        <v>38</v>
      </c>
      <c r="AQ23" s="14"/>
      <c r="AR23" s="14">
        <v>14</v>
      </c>
      <c r="AS23" s="14" t="s">
        <v>38</v>
      </c>
      <c r="AT23" s="14"/>
      <c r="AU23" s="14">
        <v>83</v>
      </c>
      <c r="AV23" s="14" t="s">
        <v>796</v>
      </c>
      <c r="AX23" s="51" t="s">
        <v>42</v>
      </c>
      <c r="AY23" s="51" t="s">
        <v>923</v>
      </c>
    </row>
    <row r="24" spans="1:51" s="52" customFormat="1" ht="30" customHeight="1">
      <c r="A24" s="16" t="s">
        <v>32</v>
      </c>
      <c r="B24" s="50" t="s">
        <v>297</v>
      </c>
      <c r="C24" s="16" t="s">
        <v>924</v>
      </c>
      <c r="D24" s="16" t="s">
        <v>299</v>
      </c>
      <c r="E24" s="30" t="s">
        <v>925</v>
      </c>
      <c r="F24" s="16">
        <v>3218</v>
      </c>
      <c r="G24" s="16">
        <v>2477</v>
      </c>
      <c r="H24" s="16" t="s">
        <v>867</v>
      </c>
      <c r="I24" s="30" t="s">
        <v>877</v>
      </c>
      <c r="J24" s="30"/>
      <c r="K24" s="16" t="s">
        <v>901</v>
      </c>
      <c r="L24" s="16">
        <v>45</v>
      </c>
      <c r="M24" s="16">
        <v>1995</v>
      </c>
      <c r="N24" s="16" t="s">
        <v>67</v>
      </c>
      <c r="O24" s="16"/>
      <c r="P24" s="16" t="s">
        <v>404</v>
      </c>
      <c r="Q24" s="16"/>
      <c r="R24" s="14">
        <v>289</v>
      </c>
      <c r="S24" s="14" t="str">
        <f t="shared" si="0"/>
        <v/>
      </c>
      <c r="T24" s="14">
        <f t="shared" si="0"/>
        <v>820</v>
      </c>
      <c r="U24" s="14" t="s">
        <v>38</v>
      </c>
      <c r="V24" s="14"/>
      <c r="W24" s="14">
        <v>653</v>
      </c>
      <c r="X24" s="14" t="s">
        <v>38</v>
      </c>
      <c r="Y24" s="14"/>
      <c r="Z24" s="14">
        <v>167</v>
      </c>
      <c r="AA24" s="14"/>
      <c r="AB24" s="14"/>
      <c r="AC24" s="14"/>
      <c r="AD24" s="14"/>
      <c r="AE24" s="14"/>
      <c r="AF24" s="14"/>
      <c r="AG24" s="14" t="s">
        <v>38</v>
      </c>
      <c r="AH24" s="14"/>
      <c r="AI24" s="14"/>
      <c r="AJ24" s="14"/>
      <c r="AK24" s="14"/>
      <c r="AL24" s="14"/>
      <c r="AM24" s="14" t="s">
        <v>38</v>
      </c>
      <c r="AN24" s="14"/>
      <c r="AO24" s="14"/>
      <c r="AP24" s="14"/>
      <c r="AQ24" s="14"/>
      <c r="AR24" s="14"/>
      <c r="AS24" s="14" t="s">
        <v>38</v>
      </c>
      <c r="AT24" s="14"/>
      <c r="AU24" s="14"/>
      <c r="AV24" s="14" t="s">
        <v>796</v>
      </c>
      <c r="AX24" s="51" t="s">
        <v>42</v>
      </c>
      <c r="AY24" s="51" t="s">
        <v>926</v>
      </c>
    </row>
    <row r="25" spans="1:51" s="52" customFormat="1" ht="30" customHeight="1">
      <c r="A25" s="16" t="s">
        <v>32</v>
      </c>
      <c r="B25" s="50" t="s">
        <v>302</v>
      </c>
      <c r="C25" s="16" t="s">
        <v>927</v>
      </c>
      <c r="D25" s="16" t="s">
        <v>304</v>
      </c>
      <c r="E25" s="30" t="s">
        <v>928</v>
      </c>
      <c r="F25" s="16">
        <v>1180</v>
      </c>
      <c r="G25" s="16">
        <v>40</v>
      </c>
      <c r="H25" s="16" t="s">
        <v>867</v>
      </c>
      <c r="I25" s="30" t="s">
        <v>897</v>
      </c>
      <c r="J25" s="30"/>
      <c r="K25" s="16" t="s">
        <v>646</v>
      </c>
      <c r="L25" s="16">
        <v>30</v>
      </c>
      <c r="M25" s="16">
        <v>1987</v>
      </c>
      <c r="N25" s="16" t="s">
        <v>40</v>
      </c>
      <c r="O25" s="16"/>
      <c r="P25" s="16" t="s">
        <v>404</v>
      </c>
      <c r="Q25" s="16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765</v>
      </c>
      <c r="AX25" s="51" t="s">
        <v>42</v>
      </c>
      <c r="AY25" s="51" t="s">
        <v>929</v>
      </c>
    </row>
    <row r="26" spans="1:51" s="323" customFormat="1" ht="30" customHeight="1">
      <c r="A26" s="318" t="s">
        <v>32</v>
      </c>
      <c r="B26" s="319" t="s">
        <v>720</v>
      </c>
      <c r="C26" s="318" t="s">
        <v>1137</v>
      </c>
      <c r="D26" s="318" t="s">
        <v>721</v>
      </c>
      <c r="E26" s="320" t="s">
        <v>1138</v>
      </c>
      <c r="F26" s="318">
        <v>1625</v>
      </c>
      <c r="G26" s="318">
        <v>136</v>
      </c>
      <c r="H26" s="318" t="s">
        <v>867</v>
      </c>
      <c r="I26" s="320" t="s">
        <v>897</v>
      </c>
      <c r="J26" s="320"/>
      <c r="K26" s="318" t="s">
        <v>901</v>
      </c>
      <c r="L26" s="318">
        <v>18</v>
      </c>
      <c r="M26" s="318">
        <v>1998</v>
      </c>
      <c r="N26" s="318" t="s">
        <v>55</v>
      </c>
      <c r="O26" s="318" t="s">
        <v>201</v>
      </c>
      <c r="P26" s="318" t="s">
        <v>404</v>
      </c>
      <c r="Q26" s="318"/>
      <c r="R26" s="321"/>
      <c r="S26" s="321" t="str">
        <f t="shared" ref="S26:T29" si="1">IF(V26&amp;Y26&amp;AB26&amp;AE26&amp;AH26&amp;AK26&amp;AN26&amp;AQ26&amp;AT26="","",V26+Y26+AB26+AE26+AH26+AK26+AN26+AQ26+AT26)</f>
        <v/>
      </c>
      <c r="T26" s="321" t="str">
        <f t="shared" si="1"/>
        <v/>
      </c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1"/>
      <c r="AT26" s="321"/>
      <c r="AU26" s="321"/>
      <c r="AV26" s="321" t="s">
        <v>765</v>
      </c>
      <c r="AX26" s="322" t="s">
        <v>42</v>
      </c>
      <c r="AY26" s="322" t="s">
        <v>1139</v>
      </c>
    </row>
    <row r="27" spans="1:51" s="323" customFormat="1" ht="30" customHeight="1">
      <c r="A27" s="318" t="s">
        <v>32</v>
      </c>
      <c r="B27" s="319" t="s">
        <v>720</v>
      </c>
      <c r="C27" s="318" t="s">
        <v>1140</v>
      </c>
      <c r="D27" s="318" t="s">
        <v>721</v>
      </c>
      <c r="E27" s="320" t="s">
        <v>1141</v>
      </c>
      <c r="F27" s="318"/>
      <c r="G27" s="318"/>
      <c r="H27" s="318"/>
      <c r="I27" s="320" t="s">
        <v>877</v>
      </c>
      <c r="J27" s="320"/>
      <c r="K27" s="318" t="s">
        <v>646</v>
      </c>
      <c r="L27" s="318">
        <v>12</v>
      </c>
      <c r="M27" s="318">
        <v>1999</v>
      </c>
      <c r="N27" s="318" t="s">
        <v>67</v>
      </c>
      <c r="O27" s="318" t="s">
        <v>201</v>
      </c>
      <c r="P27" s="318"/>
      <c r="Q27" s="318"/>
      <c r="R27" s="321">
        <v>62</v>
      </c>
      <c r="S27" s="321" t="str">
        <f t="shared" si="1"/>
        <v/>
      </c>
      <c r="T27" s="321" t="str">
        <f t="shared" si="1"/>
        <v/>
      </c>
      <c r="U27" s="321" t="s">
        <v>38</v>
      </c>
      <c r="V27" s="321"/>
      <c r="W27" s="321"/>
      <c r="X27" s="321" t="s">
        <v>38</v>
      </c>
      <c r="Y27" s="321"/>
      <c r="Z27" s="321"/>
      <c r="AA27" s="321"/>
      <c r="AB27" s="321"/>
      <c r="AC27" s="321"/>
      <c r="AD27" s="321"/>
      <c r="AE27" s="321"/>
      <c r="AF27" s="321"/>
      <c r="AG27" s="321" t="s">
        <v>38</v>
      </c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1"/>
      <c r="AV27" s="321" t="s">
        <v>839</v>
      </c>
      <c r="AX27" s="322" t="s">
        <v>42</v>
      </c>
      <c r="AY27" s="322" t="s">
        <v>1142</v>
      </c>
    </row>
    <row r="28" spans="1:51" s="323" customFormat="1" ht="30" customHeight="1">
      <c r="A28" s="318" t="s">
        <v>32</v>
      </c>
      <c r="B28" s="319" t="s">
        <v>720</v>
      </c>
      <c r="C28" s="318" t="s">
        <v>1143</v>
      </c>
      <c r="D28" s="318" t="s">
        <v>721</v>
      </c>
      <c r="E28" s="320" t="s">
        <v>1135</v>
      </c>
      <c r="F28" s="318">
        <v>1084</v>
      </c>
      <c r="G28" s="318">
        <v>204</v>
      </c>
      <c r="H28" s="318" t="s">
        <v>913</v>
      </c>
      <c r="I28" s="320" t="s">
        <v>877</v>
      </c>
      <c r="J28" s="320"/>
      <c r="K28" s="318" t="s">
        <v>646</v>
      </c>
      <c r="L28" s="318">
        <v>20</v>
      </c>
      <c r="M28" s="318">
        <v>1994</v>
      </c>
      <c r="N28" s="318" t="s">
        <v>67</v>
      </c>
      <c r="O28" s="318"/>
      <c r="P28" s="318" t="s">
        <v>404</v>
      </c>
      <c r="Q28" s="318"/>
      <c r="R28" s="321"/>
      <c r="S28" s="321" t="str">
        <f t="shared" si="1"/>
        <v/>
      </c>
      <c r="T28" s="321" t="str">
        <f t="shared" si="1"/>
        <v/>
      </c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1"/>
      <c r="AU28" s="321"/>
      <c r="AV28" s="321" t="s">
        <v>765</v>
      </c>
      <c r="AX28" s="322" t="s">
        <v>42</v>
      </c>
      <c r="AY28" s="322" t="s">
        <v>1144</v>
      </c>
    </row>
    <row r="29" spans="1:51" s="323" customFormat="1" ht="30" customHeight="1">
      <c r="A29" s="318" t="s">
        <v>32</v>
      </c>
      <c r="B29" s="319" t="s">
        <v>720</v>
      </c>
      <c r="C29" s="318" t="s">
        <v>1145</v>
      </c>
      <c r="D29" s="318" t="s">
        <v>721</v>
      </c>
      <c r="E29" s="320" t="s">
        <v>1146</v>
      </c>
      <c r="F29" s="318">
        <v>1361</v>
      </c>
      <c r="G29" s="318"/>
      <c r="H29" s="318" t="s">
        <v>913</v>
      </c>
      <c r="I29" s="320" t="s">
        <v>877</v>
      </c>
      <c r="J29" s="320"/>
      <c r="K29" s="318" t="s">
        <v>646</v>
      </c>
      <c r="L29" s="318">
        <v>12</v>
      </c>
      <c r="M29" s="318">
        <v>1999</v>
      </c>
      <c r="N29" s="318" t="s">
        <v>67</v>
      </c>
      <c r="O29" s="318"/>
      <c r="P29" s="318" t="s">
        <v>404</v>
      </c>
      <c r="Q29" s="318"/>
      <c r="R29" s="321">
        <v>62</v>
      </c>
      <c r="S29" s="321" t="str">
        <f t="shared" si="1"/>
        <v/>
      </c>
      <c r="T29" s="321" t="str">
        <f t="shared" si="1"/>
        <v/>
      </c>
      <c r="U29" s="321" t="s">
        <v>38</v>
      </c>
      <c r="V29" s="321"/>
      <c r="W29" s="321"/>
      <c r="X29" s="321" t="s">
        <v>38</v>
      </c>
      <c r="Y29" s="321"/>
      <c r="Z29" s="321"/>
      <c r="AA29" s="321"/>
      <c r="AB29" s="321"/>
      <c r="AC29" s="321"/>
      <c r="AD29" s="321"/>
      <c r="AE29" s="321"/>
      <c r="AF29" s="321"/>
      <c r="AG29" s="321" t="s">
        <v>38</v>
      </c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 t="s">
        <v>839</v>
      </c>
      <c r="AX29" s="322" t="s">
        <v>42</v>
      </c>
      <c r="AY29" s="322" t="s">
        <v>1142</v>
      </c>
    </row>
  </sheetData>
  <mergeCells count="30"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  <mergeCell ref="AP4:AR4"/>
    <mergeCell ref="AS4:AU4"/>
    <mergeCell ref="K2:K6"/>
    <mergeCell ref="L2:L5"/>
    <mergeCell ref="M2:M6"/>
    <mergeCell ref="N2:N6"/>
    <mergeCell ref="J5:J6"/>
    <mergeCell ref="A2:A6"/>
    <mergeCell ref="B2:B6"/>
    <mergeCell ref="C2:C6"/>
    <mergeCell ref="D2:D6"/>
    <mergeCell ref="E2:E6"/>
    <mergeCell ref="F2:F5"/>
    <mergeCell ref="G2:G5"/>
    <mergeCell ref="I2:I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8534-2A7B-4160-96CD-9621F760E61A}">
  <dimension ref="A1:CA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724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41" t="s">
        <v>1</v>
      </c>
      <c r="B2" s="216" t="s">
        <v>636</v>
      </c>
      <c r="C2" s="141" t="s">
        <v>3</v>
      </c>
      <c r="D2" s="218" t="s">
        <v>4</v>
      </c>
      <c r="E2" s="141" t="s">
        <v>5</v>
      </c>
      <c r="F2" s="220" t="s">
        <v>6</v>
      </c>
      <c r="G2" s="221" t="s">
        <v>725</v>
      </c>
      <c r="H2" s="222"/>
      <c r="I2" s="90"/>
      <c r="J2" s="228" t="s">
        <v>726</v>
      </c>
      <c r="K2" s="229"/>
      <c r="L2" s="228" t="s">
        <v>727</v>
      </c>
      <c r="M2" s="229"/>
      <c r="N2" s="141" t="s">
        <v>572</v>
      </c>
      <c r="O2" s="228" t="s">
        <v>333</v>
      </c>
      <c r="P2" s="40"/>
      <c r="Q2" s="235" t="s">
        <v>728</v>
      </c>
      <c r="R2" s="236"/>
      <c r="S2" s="236"/>
      <c r="T2" s="236"/>
      <c r="U2" s="236"/>
      <c r="V2" s="237"/>
      <c r="W2" s="220" t="s">
        <v>729</v>
      </c>
      <c r="X2" s="141" t="s">
        <v>9</v>
      </c>
      <c r="Y2" s="220" t="s">
        <v>12</v>
      </c>
      <c r="Z2" s="221" t="s">
        <v>13</v>
      </c>
      <c r="AA2" s="234" t="s">
        <v>342</v>
      </c>
      <c r="AB2" s="141" t="s">
        <v>343</v>
      </c>
      <c r="AC2" s="176" t="s">
        <v>730</v>
      </c>
      <c r="AD2" s="247" t="s">
        <v>10</v>
      </c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9"/>
      <c r="BG2" s="175" t="s">
        <v>731</v>
      </c>
      <c r="BH2" s="253" t="s">
        <v>732</v>
      </c>
      <c r="BI2" s="253" t="s">
        <v>733</v>
      </c>
      <c r="BJ2" s="261" t="s">
        <v>734</v>
      </c>
      <c r="BK2" s="262"/>
      <c r="BL2" s="262"/>
      <c r="BM2" s="262"/>
      <c r="BN2" s="262"/>
      <c r="BO2" s="262"/>
      <c r="BP2" s="262"/>
      <c r="BQ2" s="262"/>
      <c r="BR2" s="262"/>
      <c r="BS2" s="262"/>
      <c r="BT2" s="265" t="s">
        <v>735</v>
      </c>
      <c r="BU2" s="257" t="s">
        <v>736</v>
      </c>
      <c r="BV2" s="267" t="s">
        <v>737</v>
      </c>
      <c r="BW2" s="268"/>
      <c r="BX2" s="257" t="s">
        <v>738</v>
      </c>
      <c r="BY2" s="257" t="s">
        <v>739</v>
      </c>
      <c r="BZ2" s="58"/>
      <c r="CA2" s="58"/>
    </row>
    <row r="3" spans="1:79" s="59" customFormat="1" ht="13.5" customHeight="1">
      <c r="A3" s="214"/>
      <c r="B3" s="217"/>
      <c r="C3" s="214"/>
      <c r="D3" s="218"/>
      <c r="E3" s="214"/>
      <c r="F3" s="215"/>
      <c r="G3" s="223"/>
      <c r="H3" s="224"/>
      <c r="I3" s="91"/>
      <c r="J3" s="230"/>
      <c r="K3" s="231"/>
      <c r="L3" s="230"/>
      <c r="M3" s="231"/>
      <c r="N3" s="214"/>
      <c r="O3" s="230"/>
      <c r="P3" s="83"/>
      <c r="Q3" s="238"/>
      <c r="R3" s="239"/>
      <c r="S3" s="239"/>
      <c r="T3" s="239"/>
      <c r="U3" s="239"/>
      <c r="V3" s="240"/>
      <c r="W3" s="215"/>
      <c r="X3" s="214"/>
      <c r="Y3" s="214"/>
      <c r="Z3" s="223"/>
      <c r="AA3" s="234"/>
      <c r="AB3" s="214"/>
      <c r="AC3" s="246"/>
      <c r="AD3" s="250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2"/>
      <c r="BG3" s="175"/>
      <c r="BH3" s="246"/>
      <c r="BI3" s="246"/>
      <c r="BJ3" s="263"/>
      <c r="BK3" s="264"/>
      <c r="BL3" s="264"/>
      <c r="BM3" s="264"/>
      <c r="BN3" s="264"/>
      <c r="BO3" s="264"/>
      <c r="BP3" s="264"/>
      <c r="BQ3" s="264"/>
      <c r="BR3" s="264"/>
      <c r="BS3" s="264"/>
      <c r="BT3" s="265"/>
      <c r="BU3" s="257"/>
      <c r="BV3" s="269"/>
      <c r="BW3" s="270"/>
      <c r="BX3" s="257"/>
      <c r="BY3" s="257"/>
      <c r="BZ3" s="58"/>
      <c r="CA3" s="58"/>
    </row>
    <row r="4" spans="1:79" s="59" customFormat="1" ht="18.75" customHeight="1">
      <c r="A4" s="214"/>
      <c r="B4" s="217"/>
      <c r="C4" s="214"/>
      <c r="D4" s="218"/>
      <c r="E4" s="214"/>
      <c r="F4" s="215"/>
      <c r="G4" s="223"/>
      <c r="H4" s="225"/>
      <c r="I4" s="141" t="s">
        <v>740</v>
      </c>
      <c r="J4" s="230"/>
      <c r="K4" s="231"/>
      <c r="L4" s="230"/>
      <c r="M4" s="231"/>
      <c r="N4" s="214"/>
      <c r="O4" s="230"/>
      <c r="P4" s="42"/>
      <c r="Q4" s="238"/>
      <c r="R4" s="239"/>
      <c r="S4" s="239"/>
      <c r="T4" s="239"/>
      <c r="U4" s="239"/>
      <c r="V4" s="240"/>
      <c r="W4" s="215"/>
      <c r="X4" s="214"/>
      <c r="Y4" s="214"/>
      <c r="Z4" s="223"/>
      <c r="AA4" s="234"/>
      <c r="AB4" s="214"/>
      <c r="AC4" s="246"/>
      <c r="AD4" s="259" t="s">
        <v>15</v>
      </c>
      <c r="AE4" s="260"/>
      <c r="AF4" s="254" t="s">
        <v>16</v>
      </c>
      <c r="AG4" s="255"/>
      <c r="AH4" s="256"/>
      <c r="AI4" s="254" t="s">
        <v>17</v>
      </c>
      <c r="AJ4" s="255"/>
      <c r="AK4" s="256"/>
      <c r="AL4" s="254" t="s">
        <v>18</v>
      </c>
      <c r="AM4" s="255"/>
      <c r="AN4" s="256"/>
      <c r="AO4" s="254" t="s">
        <v>19</v>
      </c>
      <c r="AP4" s="255"/>
      <c r="AQ4" s="256"/>
      <c r="AR4" s="254" t="s">
        <v>20</v>
      </c>
      <c r="AS4" s="255"/>
      <c r="AT4" s="256"/>
      <c r="AU4" s="254" t="s">
        <v>21</v>
      </c>
      <c r="AV4" s="255"/>
      <c r="AW4" s="256"/>
      <c r="AX4" s="254" t="s">
        <v>22</v>
      </c>
      <c r="AY4" s="255"/>
      <c r="AZ4" s="256"/>
      <c r="BA4" s="254" t="s">
        <v>23</v>
      </c>
      <c r="BB4" s="255"/>
      <c r="BC4" s="256"/>
      <c r="BD4" s="254" t="s">
        <v>24</v>
      </c>
      <c r="BE4" s="255"/>
      <c r="BF4" s="256"/>
      <c r="BG4" s="175"/>
      <c r="BH4" s="246"/>
      <c r="BI4" s="246"/>
      <c r="BJ4" s="241" t="s">
        <v>741</v>
      </c>
      <c r="BK4" s="242"/>
      <c r="BL4" s="242"/>
      <c r="BM4" s="242"/>
      <c r="BN4" s="242"/>
      <c r="BO4" s="242"/>
      <c r="BP4" s="242"/>
      <c r="BQ4" s="243"/>
      <c r="BR4" s="244" t="s">
        <v>742</v>
      </c>
      <c r="BS4" s="245"/>
      <c r="BT4" s="265"/>
      <c r="BU4" s="257"/>
      <c r="BV4" s="269"/>
      <c r="BW4" s="270"/>
      <c r="BX4" s="257"/>
      <c r="BY4" s="257"/>
      <c r="BZ4" s="58"/>
      <c r="CA4" s="58"/>
    </row>
    <row r="5" spans="1:79" s="59" customFormat="1" ht="26.25" customHeight="1">
      <c r="A5" s="214"/>
      <c r="B5" s="217"/>
      <c r="C5" s="214"/>
      <c r="D5" s="218"/>
      <c r="E5" s="214"/>
      <c r="F5" s="215"/>
      <c r="G5" s="226"/>
      <c r="H5" s="227"/>
      <c r="I5" s="214"/>
      <c r="J5" s="232"/>
      <c r="K5" s="233"/>
      <c r="L5" s="232"/>
      <c r="M5" s="233"/>
      <c r="N5" s="214"/>
      <c r="O5" s="214"/>
      <c r="P5" s="234" t="s">
        <v>136</v>
      </c>
      <c r="Q5" s="92" t="s">
        <v>743</v>
      </c>
      <c r="R5" s="92" t="s">
        <v>744</v>
      </c>
      <c r="S5" s="92" t="s">
        <v>745</v>
      </c>
      <c r="T5" s="92" t="s">
        <v>746</v>
      </c>
      <c r="U5" s="92" t="s">
        <v>747</v>
      </c>
      <c r="V5" s="92" t="s">
        <v>748</v>
      </c>
      <c r="W5" s="215"/>
      <c r="X5" s="214"/>
      <c r="Y5" s="214"/>
      <c r="Z5" s="223"/>
      <c r="AA5" s="234"/>
      <c r="AB5" s="214"/>
      <c r="AC5" s="246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75"/>
      <c r="BH5" s="246"/>
      <c r="BI5" s="246"/>
      <c r="BJ5" s="94" t="s">
        <v>749</v>
      </c>
      <c r="BK5" s="95" t="s">
        <v>750</v>
      </c>
      <c r="BL5" s="95" t="s">
        <v>751</v>
      </c>
      <c r="BM5" s="95" t="s">
        <v>752</v>
      </c>
      <c r="BN5" s="94" t="s">
        <v>753</v>
      </c>
      <c r="BO5" s="96" t="s">
        <v>754</v>
      </c>
      <c r="BP5" s="95" t="s">
        <v>755</v>
      </c>
      <c r="BQ5" s="95" t="s">
        <v>24</v>
      </c>
      <c r="BR5" s="95" t="s">
        <v>756</v>
      </c>
      <c r="BS5" s="97" t="s">
        <v>24</v>
      </c>
      <c r="BT5" s="265"/>
      <c r="BU5" s="258"/>
      <c r="BV5" s="98"/>
      <c r="BW5" s="99" t="s">
        <v>757</v>
      </c>
      <c r="BX5" s="258"/>
      <c r="BY5" s="257"/>
      <c r="BZ5" s="58"/>
      <c r="CA5" s="58"/>
    </row>
    <row r="6" spans="1:79" s="63" customFormat="1" ht="13.5" customHeight="1">
      <c r="A6" s="214"/>
      <c r="B6" s="217"/>
      <c r="C6" s="214"/>
      <c r="D6" s="219"/>
      <c r="E6" s="214"/>
      <c r="F6" s="84" t="s">
        <v>138</v>
      </c>
      <c r="G6" s="100" t="s">
        <v>138</v>
      </c>
      <c r="H6" s="100" t="s">
        <v>48</v>
      </c>
      <c r="I6" s="214"/>
      <c r="J6" s="100" t="s">
        <v>138</v>
      </c>
      <c r="K6" s="100" t="s">
        <v>48</v>
      </c>
      <c r="L6" s="100" t="s">
        <v>138</v>
      </c>
      <c r="M6" s="100" t="s">
        <v>48</v>
      </c>
      <c r="N6" s="215"/>
      <c r="O6" s="214"/>
      <c r="P6" s="141"/>
      <c r="Q6" s="101" t="s">
        <v>758</v>
      </c>
      <c r="R6" s="101" t="s">
        <v>759</v>
      </c>
      <c r="S6" s="101" t="s">
        <v>759</v>
      </c>
      <c r="T6" s="101" t="s">
        <v>759</v>
      </c>
      <c r="U6" s="101" t="s">
        <v>759</v>
      </c>
      <c r="V6" s="88"/>
      <c r="W6" s="44" t="s">
        <v>143</v>
      </c>
      <c r="X6" s="214"/>
      <c r="Y6" s="214"/>
      <c r="Z6" s="223"/>
      <c r="AA6" s="141"/>
      <c r="AB6" s="44" t="s">
        <v>364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76"/>
      <c r="BH6" s="246"/>
      <c r="BI6" s="246"/>
      <c r="BJ6" s="105" t="s">
        <v>139</v>
      </c>
      <c r="BK6" s="105" t="s">
        <v>139</v>
      </c>
      <c r="BL6" s="105" t="s">
        <v>139</v>
      </c>
      <c r="BM6" s="105" t="s">
        <v>139</v>
      </c>
      <c r="BN6" s="105" t="s">
        <v>139</v>
      </c>
      <c r="BO6" s="105" t="s">
        <v>139</v>
      </c>
      <c r="BP6" s="105" t="s">
        <v>139</v>
      </c>
      <c r="BQ6" s="105" t="s">
        <v>139</v>
      </c>
      <c r="BR6" s="105" t="s">
        <v>139</v>
      </c>
      <c r="BS6" s="106" t="s">
        <v>139</v>
      </c>
      <c r="BT6" s="266"/>
      <c r="BU6" s="107" t="s">
        <v>760</v>
      </c>
      <c r="BV6" s="107" t="s">
        <v>760</v>
      </c>
      <c r="BW6" s="107" t="s">
        <v>761</v>
      </c>
      <c r="BX6" s="107" t="s">
        <v>762</v>
      </c>
      <c r="BY6" s="258"/>
      <c r="BZ6" s="62"/>
      <c r="CA6" s="62"/>
    </row>
    <row r="7" spans="1:79" s="52" customFormat="1" ht="30" customHeight="1">
      <c r="A7" s="16" t="s">
        <v>32</v>
      </c>
      <c r="B7" s="50" t="s">
        <v>368</v>
      </c>
      <c r="C7" s="16" t="s">
        <v>763</v>
      </c>
      <c r="D7" s="16" t="s">
        <v>370</v>
      </c>
      <c r="E7" s="30" t="s">
        <v>583</v>
      </c>
      <c r="F7" s="16">
        <v>5733</v>
      </c>
      <c r="G7" s="16">
        <v>3351</v>
      </c>
      <c r="H7" s="16"/>
      <c r="I7" s="16"/>
      <c r="J7" s="16"/>
      <c r="K7" s="16"/>
      <c r="L7" s="16"/>
      <c r="M7" s="16"/>
      <c r="N7" s="30" t="s">
        <v>579</v>
      </c>
      <c r="O7" s="30" t="s">
        <v>764</v>
      </c>
      <c r="P7" s="30"/>
      <c r="Q7" s="30">
        <v>53</v>
      </c>
      <c r="R7" s="30">
        <v>23</v>
      </c>
      <c r="S7" s="30">
        <v>0</v>
      </c>
      <c r="T7" s="30">
        <v>0</v>
      </c>
      <c r="U7" s="30">
        <v>0</v>
      </c>
      <c r="V7" s="30"/>
      <c r="W7" s="16">
        <v>53</v>
      </c>
      <c r="X7" s="16">
        <v>1993</v>
      </c>
      <c r="Y7" s="16" t="s">
        <v>67</v>
      </c>
      <c r="Z7" s="16"/>
      <c r="AA7" s="16" t="s">
        <v>404</v>
      </c>
      <c r="AB7" s="16"/>
      <c r="AC7" s="14"/>
      <c r="AD7" s="14" t="str">
        <f t="shared" ref="AD7:AE32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765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766</v>
      </c>
    </row>
    <row r="8" spans="1:79" s="52" customFormat="1" ht="30" customHeight="1">
      <c r="A8" s="16" t="s">
        <v>32</v>
      </c>
      <c r="B8" s="50" t="s">
        <v>368</v>
      </c>
      <c r="C8" s="16" t="s">
        <v>767</v>
      </c>
      <c r="D8" s="16" t="s">
        <v>370</v>
      </c>
      <c r="E8" s="30" t="s">
        <v>586</v>
      </c>
      <c r="F8" s="16">
        <v>4511</v>
      </c>
      <c r="G8" s="16">
        <v>2754</v>
      </c>
      <c r="H8" s="16"/>
      <c r="I8" s="16"/>
      <c r="J8" s="16"/>
      <c r="K8" s="16"/>
      <c r="L8" s="16"/>
      <c r="M8" s="16"/>
      <c r="N8" s="30" t="s">
        <v>579</v>
      </c>
      <c r="O8" s="30" t="s">
        <v>764</v>
      </c>
      <c r="P8" s="30"/>
      <c r="Q8" s="30">
        <v>63</v>
      </c>
      <c r="R8" s="30">
        <v>24</v>
      </c>
      <c r="S8" s="30">
        <v>0</v>
      </c>
      <c r="T8" s="30">
        <v>0</v>
      </c>
      <c r="U8" s="30">
        <v>0</v>
      </c>
      <c r="V8" s="30"/>
      <c r="W8" s="16">
        <v>63</v>
      </c>
      <c r="X8" s="16">
        <v>1997</v>
      </c>
      <c r="Y8" s="16" t="s">
        <v>67</v>
      </c>
      <c r="Z8" s="16"/>
      <c r="AA8" s="16" t="s">
        <v>404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765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768</v>
      </c>
    </row>
    <row r="9" spans="1:79" s="52" customFormat="1" ht="30" customHeight="1">
      <c r="A9" s="16" t="s">
        <v>32</v>
      </c>
      <c r="B9" s="50" t="s">
        <v>368</v>
      </c>
      <c r="C9" s="16" t="s">
        <v>769</v>
      </c>
      <c r="D9" s="16" t="s">
        <v>370</v>
      </c>
      <c r="E9" s="30" t="s">
        <v>770</v>
      </c>
      <c r="F9" s="16">
        <v>7424</v>
      </c>
      <c r="G9" s="16">
        <v>5677</v>
      </c>
      <c r="H9" s="16"/>
      <c r="I9" s="16"/>
      <c r="J9" s="16"/>
      <c r="K9" s="16"/>
      <c r="L9" s="16"/>
      <c r="M9" s="16"/>
      <c r="N9" s="30" t="s">
        <v>579</v>
      </c>
      <c r="O9" s="30" t="s">
        <v>771</v>
      </c>
      <c r="P9" s="30"/>
      <c r="Q9" s="30">
        <v>60</v>
      </c>
      <c r="R9" s="30">
        <v>48</v>
      </c>
      <c r="S9" s="30">
        <v>0</v>
      </c>
      <c r="T9" s="30">
        <v>0</v>
      </c>
      <c r="U9" s="30">
        <v>0</v>
      </c>
      <c r="V9" s="30"/>
      <c r="W9" s="16">
        <v>60</v>
      </c>
      <c r="X9" s="16">
        <v>2007</v>
      </c>
      <c r="Y9" s="16" t="s">
        <v>67</v>
      </c>
      <c r="Z9" s="16"/>
      <c r="AA9" s="16" t="s">
        <v>404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765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772</v>
      </c>
    </row>
    <row r="10" spans="1:79" s="52" customFormat="1" ht="30" customHeight="1">
      <c r="A10" s="16" t="s">
        <v>32</v>
      </c>
      <c r="B10" s="50" t="s">
        <v>154</v>
      </c>
      <c r="C10" s="16" t="s">
        <v>774</v>
      </c>
      <c r="D10" s="16" t="s">
        <v>156</v>
      </c>
      <c r="E10" s="30" t="s">
        <v>775</v>
      </c>
      <c r="F10" s="16">
        <v>2900</v>
      </c>
      <c r="G10" s="16">
        <v>1921</v>
      </c>
      <c r="H10" s="16"/>
      <c r="I10" s="16"/>
      <c r="J10" s="16">
        <v>1888</v>
      </c>
      <c r="K10" s="16"/>
      <c r="L10" s="16">
        <v>33</v>
      </c>
      <c r="M10" s="16"/>
      <c r="N10" s="30" t="s">
        <v>776</v>
      </c>
      <c r="O10" s="30" t="s">
        <v>777</v>
      </c>
      <c r="P10" s="30"/>
      <c r="Q10" s="30">
        <v>36.6</v>
      </c>
      <c r="R10" s="30">
        <v>3.9</v>
      </c>
      <c r="S10" s="30">
        <v>0</v>
      </c>
      <c r="T10" s="30">
        <v>0</v>
      </c>
      <c r="U10" s="30">
        <v>25.5</v>
      </c>
      <c r="V10" s="30" t="s">
        <v>646</v>
      </c>
      <c r="W10" s="16">
        <v>66</v>
      </c>
      <c r="X10" s="16">
        <v>2002</v>
      </c>
      <c r="Y10" s="16" t="s">
        <v>55</v>
      </c>
      <c r="Z10" s="16"/>
      <c r="AA10" s="16" t="s">
        <v>404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765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778</v>
      </c>
    </row>
    <row r="11" spans="1:79" s="52" customFormat="1" ht="30" customHeight="1">
      <c r="A11" s="16" t="s">
        <v>32</v>
      </c>
      <c r="B11" s="50" t="s">
        <v>407</v>
      </c>
      <c r="C11" s="16" t="s">
        <v>779</v>
      </c>
      <c r="D11" s="16" t="s">
        <v>409</v>
      </c>
      <c r="E11" s="30" t="s">
        <v>780</v>
      </c>
      <c r="F11" s="16">
        <v>214</v>
      </c>
      <c r="G11" s="16">
        <v>214</v>
      </c>
      <c r="H11" s="16"/>
      <c r="I11" s="16"/>
      <c r="J11" s="16">
        <v>214</v>
      </c>
      <c r="K11" s="16"/>
      <c r="L11" s="16"/>
      <c r="M11" s="16"/>
      <c r="N11" s="30" t="s">
        <v>126</v>
      </c>
      <c r="O11" s="30" t="s">
        <v>773</v>
      </c>
      <c r="P11" s="30"/>
      <c r="Q11" s="30">
        <v>0</v>
      </c>
      <c r="R11" s="30">
        <v>0</v>
      </c>
      <c r="S11" s="30">
        <v>0</v>
      </c>
      <c r="T11" s="30">
        <v>0</v>
      </c>
      <c r="U11" s="30">
        <v>4</v>
      </c>
      <c r="V11" s="30" t="s">
        <v>781</v>
      </c>
      <c r="W11" s="16">
        <v>4</v>
      </c>
      <c r="X11" s="16">
        <v>2004</v>
      </c>
      <c r="Y11" s="16" t="s">
        <v>40</v>
      </c>
      <c r="Z11" s="16"/>
      <c r="AA11" s="16" t="s">
        <v>404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765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782</v>
      </c>
    </row>
    <row r="12" spans="1:79" s="52" customFormat="1" ht="30" customHeight="1">
      <c r="A12" s="16" t="s">
        <v>32</v>
      </c>
      <c r="B12" s="50" t="s">
        <v>407</v>
      </c>
      <c r="C12" s="16" t="s">
        <v>783</v>
      </c>
      <c r="D12" s="16" t="s">
        <v>409</v>
      </c>
      <c r="E12" s="30" t="s">
        <v>784</v>
      </c>
      <c r="F12" s="16">
        <v>133</v>
      </c>
      <c r="G12" s="16">
        <v>133</v>
      </c>
      <c r="H12" s="16"/>
      <c r="I12" s="16"/>
      <c r="J12" s="16">
        <v>133</v>
      </c>
      <c r="K12" s="16"/>
      <c r="L12" s="16"/>
      <c r="M12" s="16"/>
      <c r="N12" s="30" t="s">
        <v>126</v>
      </c>
      <c r="O12" s="30" t="s">
        <v>785</v>
      </c>
      <c r="P12" s="30"/>
      <c r="Q12" s="30">
        <v>0</v>
      </c>
      <c r="R12" s="30">
        <v>0</v>
      </c>
      <c r="S12" s="30">
        <v>0</v>
      </c>
      <c r="T12" s="30">
        <v>0</v>
      </c>
      <c r="U12" s="30">
        <v>5</v>
      </c>
      <c r="V12" s="30" t="s">
        <v>786</v>
      </c>
      <c r="W12" s="16">
        <v>5</v>
      </c>
      <c r="X12" s="16">
        <v>2004</v>
      </c>
      <c r="Y12" s="16" t="s">
        <v>40</v>
      </c>
      <c r="Z12" s="16"/>
      <c r="AA12" s="16" t="s">
        <v>404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765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787</v>
      </c>
    </row>
    <row r="13" spans="1:79" s="52" customFormat="1" ht="30" customHeight="1">
      <c r="A13" s="16" t="s">
        <v>32</v>
      </c>
      <c r="B13" s="50" t="s">
        <v>407</v>
      </c>
      <c r="C13" s="16" t="s">
        <v>788</v>
      </c>
      <c r="D13" s="16" t="s">
        <v>409</v>
      </c>
      <c r="E13" s="30" t="s">
        <v>789</v>
      </c>
      <c r="F13" s="16">
        <v>3357</v>
      </c>
      <c r="G13" s="16">
        <v>3357</v>
      </c>
      <c r="H13" s="16"/>
      <c r="I13" s="16"/>
      <c r="J13" s="16">
        <v>3357</v>
      </c>
      <c r="K13" s="16"/>
      <c r="L13" s="16">
        <v>0</v>
      </c>
      <c r="M13" s="16"/>
      <c r="N13" s="30" t="s">
        <v>790</v>
      </c>
      <c r="O13" s="30" t="s">
        <v>791</v>
      </c>
      <c r="P13" s="30"/>
      <c r="Q13" s="30">
        <v>14</v>
      </c>
      <c r="R13" s="30">
        <v>8.5</v>
      </c>
      <c r="S13" s="30">
        <v>0</v>
      </c>
      <c r="T13" s="30">
        <v>0</v>
      </c>
      <c r="U13" s="30">
        <v>0</v>
      </c>
      <c r="V13" s="30"/>
      <c r="W13" s="16">
        <v>22.5</v>
      </c>
      <c r="X13" s="16">
        <v>2016</v>
      </c>
      <c r="Y13" s="16" t="s">
        <v>55</v>
      </c>
      <c r="Z13" s="16"/>
      <c r="AA13" s="16" t="s">
        <v>404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765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792</v>
      </c>
    </row>
    <row r="14" spans="1:79" s="52" customFormat="1" ht="30" customHeight="1">
      <c r="A14" s="16" t="s">
        <v>32</v>
      </c>
      <c r="B14" s="50" t="s">
        <v>228</v>
      </c>
      <c r="C14" s="16" t="s">
        <v>793</v>
      </c>
      <c r="D14" s="16" t="s">
        <v>230</v>
      </c>
      <c r="E14" s="30" t="s">
        <v>794</v>
      </c>
      <c r="F14" s="16">
        <v>4885</v>
      </c>
      <c r="G14" s="16">
        <v>1021</v>
      </c>
      <c r="H14" s="16"/>
      <c r="I14" s="16"/>
      <c r="J14" s="16">
        <v>1021</v>
      </c>
      <c r="K14" s="16"/>
      <c r="L14" s="16"/>
      <c r="M14" s="16"/>
      <c r="N14" s="30" t="s">
        <v>126</v>
      </c>
      <c r="O14" s="30" t="s">
        <v>795</v>
      </c>
      <c r="P14" s="30"/>
      <c r="Q14" s="30">
        <v>35</v>
      </c>
      <c r="R14" s="30">
        <v>35</v>
      </c>
      <c r="S14" s="30">
        <v>0</v>
      </c>
      <c r="T14" s="30">
        <v>0</v>
      </c>
      <c r="U14" s="30">
        <v>0</v>
      </c>
      <c r="V14" s="30"/>
      <c r="W14" s="16">
        <v>35</v>
      </c>
      <c r="X14" s="16">
        <v>1999</v>
      </c>
      <c r="Y14" s="16" t="s">
        <v>67</v>
      </c>
      <c r="Z14" s="16"/>
      <c r="AA14" s="16" t="s">
        <v>404</v>
      </c>
      <c r="AB14" s="16"/>
      <c r="AC14" s="14">
        <v>408</v>
      </c>
      <c r="AD14" s="14">
        <f t="shared" si="0"/>
        <v>7</v>
      </c>
      <c r="AE14" s="14">
        <f t="shared" si="0"/>
        <v>550</v>
      </c>
      <c r="AF14" s="14" t="s">
        <v>38</v>
      </c>
      <c r="AG14" s="14">
        <v>7</v>
      </c>
      <c r="AH14" s="14"/>
      <c r="AI14" s="14"/>
      <c r="AJ14" s="14"/>
      <c r="AK14" s="14"/>
      <c r="AL14" s="14"/>
      <c r="AM14" s="14"/>
      <c r="AN14" s="14"/>
      <c r="AO14" s="14" t="s">
        <v>38</v>
      </c>
      <c r="AP14" s="14"/>
      <c r="AQ14" s="14">
        <v>550</v>
      </c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796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797</v>
      </c>
    </row>
    <row r="15" spans="1:79" s="52" customFormat="1" ht="30" customHeight="1">
      <c r="A15" s="16" t="s">
        <v>32</v>
      </c>
      <c r="B15" s="50" t="s">
        <v>798</v>
      </c>
      <c r="C15" s="16" t="s">
        <v>799</v>
      </c>
      <c r="D15" s="16" t="s">
        <v>800</v>
      </c>
      <c r="E15" s="30" t="s">
        <v>801</v>
      </c>
      <c r="F15" s="16">
        <v>1723</v>
      </c>
      <c r="G15" s="16">
        <v>1182</v>
      </c>
      <c r="H15" s="16"/>
      <c r="I15" s="16"/>
      <c r="J15" s="16">
        <v>1182</v>
      </c>
      <c r="K15" s="16"/>
      <c r="L15" s="16">
        <v>0</v>
      </c>
      <c r="M15" s="16"/>
      <c r="N15" s="30" t="s">
        <v>590</v>
      </c>
      <c r="O15" s="30" t="s">
        <v>802</v>
      </c>
      <c r="P15" s="30"/>
      <c r="Q15" s="30">
        <v>17</v>
      </c>
      <c r="R15" s="30">
        <v>0</v>
      </c>
      <c r="S15" s="30">
        <v>0</v>
      </c>
      <c r="T15" s="30">
        <v>0</v>
      </c>
      <c r="U15" s="30">
        <v>0</v>
      </c>
      <c r="V15" s="30"/>
      <c r="W15" s="16">
        <v>17</v>
      </c>
      <c r="X15" s="16">
        <v>2005</v>
      </c>
      <c r="Y15" s="16" t="s">
        <v>67</v>
      </c>
      <c r="Z15" s="16"/>
      <c r="AA15" s="16" t="s">
        <v>404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765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803</v>
      </c>
    </row>
    <row r="16" spans="1:79" s="52" customFormat="1" ht="30" customHeight="1">
      <c r="A16" s="16" t="s">
        <v>32</v>
      </c>
      <c r="B16" s="50" t="s">
        <v>804</v>
      </c>
      <c r="C16" s="16" t="s">
        <v>805</v>
      </c>
      <c r="D16" s="16" t="s">
        <v>806</v>
      </c>
      <c r="E16" s="30" t="s">
        <v>807</v>
      </c>
      <c r="F16" s="16">
        <v>12169</v>
      </c>
      <c r="G16" s="16">
        <v>12113</v>
      </c>
      <c r="H16" s="16"/>
      <c r="I16" s="16"/>
      <c r="J16" s="16">
        <v>56</v>
      </c>
      <c r="K16" s="16"/>
      <c r="L16" s="16"/>
      <c r="M16" s="16"/>
      <c r="N16" s="30" t="s">
        <v>126</v>
      </c>
      <c r="O16" s="30" t="s">
        <v>808</v>
      </c>
      <c r="P16" s="30"/>
      <c r="Q16" s="30">
        <v>0</v>
      </c>
      <c r="R16" s="30">
        <v>0</v>
      </c>
      <c r="S16" s="30">
        <v>0</v>
      </c>
      <c r="T16" s="30">
        <v>0</v>
      </c>
      <c r="U16" s="30">
        <v>42</v>
      </c>
      <c r="V16" s="30" t="s">
        <v>809</v>
      </c>
      <c r="W16" s="16">
        <v>42</v>
      </c>
      <c r="X16" s="16">
        <v>2006</v>
      </c>
      <c r="Y16" s="16" t="s">
        <v>67</v>
      </c>
      <c r="Z16" s="16"/>
      <c r="AA16" s="16" t="s">
        <v>378</v>
      </c>
      <c r="AB16" s="16">
        <v>98</v>
      </c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765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810</v>
      </c>
    </row>
    <row r="17" spans="1:79" s="52" customFormat="1" ht="30" customHeight="1">
      <c r="A17" s="16" t="s">
        <v>32</v>
      </c>
      <c r="B17" s="50" t="s">
        <v>243</v>
      </c>
      <c r="C17" s="16" t="s">
        <v>811</v>
      </c>
      <c r="D17" s="16" t="s">
        <v>245</v>
      </c>
      <c r="E17" s="30" t="s">
        <v>812</v>
      </c>
      <c r="F17" s="16">
        <v>522</v>
      </c>
      <c r="G17" s="16">
        <v>519</v>
      </c>
      <c r="H17" s="16"/>
      <c r="I17" s="16"/>
      <c r="J17" s="16">
        <v>519</v>
      </c>
      <c r="K17" s="16"/>
      <c r="L17" s="16"/>
      <c r="M17" s="16"/>
      <c r="N17" s="30" t="s">
        <v>813</v>
      </c>
      <c r="O17" s="30" t="s">
        <v>764</v>
      </c>
      <c r="P17" s="30"/>
      <c r="Q17" s="30">
        <v>5</v>
      </c>
      <c r="R17" s="30">
        <v>5</v>
      </c>
      <c r="S17" s="30">
        <v>0</v>
      </c>
      <c r="T17" s="30">
        <v>0</v>
      </c>
      <c r="U17" s="30">
        <v>0</v>
      </c>
      <c r="V17" s="30"/>
      <c r="W17" s="16">
        <v>4.9000000000000004</v>
      </c>
      <c r="X17" s="16">
        <v>2008</v>
      </c>
      <c r="Y17" s="16" t="s">
        <v>40</v>
      </c>
      <c r="Z17" s="16"/>
      <c r="AA17" s="16" t="s">
        <v>404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765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814</v>
      </c>
    </row>
    <row r="18" spans="1:79" s="52" customFormat="1" ht="30" customHeight="1">
      <c r="A18" s="16" t="s">
        <v>32</v>
      </c>
      <c r="B18" s="50" t="s">
        <v>505</v>
      </c>
      <c r="C18" s="16" t="s">
        <v>815</v>
      </c>
      <c r="D18" s="16" t="s">
        <v>507</v>
      </c>
      <c r="E18" s="30" t="s">
        <v>816</v>
      </c>
      <c r="F18" s="16">
        <v>1998.66</v>
      </c>
      <c r="G18" s="16">
        <v>1560.57</v>
      </c>
      <c r="H18" s="16"/>
      <c r="I18" s="16"/>
      <c r="J18" s="16">
        <v>1560.57</v>
      </c>
      <c r="K18" s="16"/>
      <c r="L18" s="16"/>
      <c r="M18" s="16"/>
      <c r="N18" s="30" t="s">
        <v>776</v>
      </c>
      <c r="O18" s="30" t="s">
        <v>602</v>
      </c>
      <c r="P18" s="30"/>
      <c r="Q18" s="30">
        <v>6</v>
      </c>
      <c r="R18" s="30">
        <v>16</v>
      </c>
      <c r="S18" s="30">
        <v>0</v>
      </c>
      <c r="T18" s="30">
        <v>0</v>
      </c>
      <c r="U18" s="30">
        <v>18</v>
      </c>
      <c r="V18" s="30" t="s">
        <v>817</v>
      </c>
      <c r="W18" s="16">
        <v>40</v>
      </c>
      <c r="X18" s="16">
        <v>2003</v>
      </c>
      <c r="Y18" s="16" t="s">
        <v>67</v>
      </c>
      <c r="Z18" s="16"/>
      <c r="AA18" s="16" t="s">
        <v>404</v>
      </c>
      <c r="AB18" s="16"/>
      <c r="AC18" s="14">
        <v>55</v>
      </c>
      <c r="AD18" s="14">
        <f t="shared" si="0"/>
        <v>3</v>
      </c>
      <c r="AE18" s="14">
        <f t="shared" si="0"/>
        <v>130</v>
      </c>
      <c r="AF18" s="14" t="s">
        <v>38</v>
      </c>
      <c r="AG18" s="14">
        <v>2</v>
      </c>
      <c r="AH18" s="14">
        <v>57</v>
      </c>
      <c r="AI18" s="14" t="s">
        <v>38</v>
      </c>
      <c r="AJ18" s="14">
        <v>1</v>
      </c>
      <c r="AK18" s="14">
        <v>73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818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819</v>
      </c>
    </row>
    <row r="19" spans="1:79" s="52" customFormat="1" ht="30" customHeight="1">
      <c r="A19" s="16" t="s">
        <v>32</v>
      </c>
      <c r="B19" s="50" t="s">
        <v>505</v>
      </c>
      <c r="C19" s="16" t="s">
        <v>820</v>
      </c>
      <c r="D19" s="16" t="s">
        <v>507</v>
      </c>
      <c r="E19" s="30" t="s">
        <v>821</v>
      </c>
      <c r="F19" s="16">
        <v>4749.51</v>
      </c>
      <c r="G19" s="16">
        <v>2079.79</v>
      </c>
      <c r="H19" s="16"/>
      <c r="I19" s="16"/>
      <c r="J19" s="16">
        <v>2079.79</v>
      </c>
      <c r="K19" s="16"/>
      <c r="L19" s="16"/>
      <c r="M19" s="16"/>
      <c r="N19" s="30" t="s">
        <v>776</v>
      </c>
      <c r="O19" s="30" t="s">
        <v>822</v>
      </c>
      <c r="P19" s="30"/>
      <c r="Q19" s="30">
        <v>10</v>
      </c>
      <c r="R19" s="30">
        <v>11</v>
      </c>
      <c r="S19" s="30">
        <v>0</v>
      </c>
      <c r="T19" s="30">
        <v>0</v>
      </c>
      <c r="U19" s="30">
        <v>27</v>
      </c>
      <c r="V19" s="30" t="s">
        <v>823</v>
      </c>
      <c r="W19" s="16">
        <v>48</v>
      </c>
      <c r="X19" s="16">
        <v>2003</v>
      </c>
      <c r="Y19" s="16" t="s">
        <v>67</v>
      </c>
      <c r="Z19" s="16"/>
      <c r="AA19" s="16" t="s">
        <v>404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765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824</v>
      </c>
    </row>
    <row r="20" spans="1:79" s="52" customFormat="1" ht="30" customHeight="1">
      <c r="A20" s="16" t="s">
        <v>32</v>
      </c>
      <c r="B20" s="50" t="s">
        <v>265</v>
      </c>
      <c r="C20" s="16" t="s">
        <v>825</v>
      </c>
      <c r="D20" s="16" t="s">
        <v>267</v>
      </c>
      <c r="E20" s="30" t="s">
        <v>703</v>
      </c>
      <c r="F20" s="16">
        <v>1688</v>
      </c>
      <c r="G20" s="16">
        <v>300</v>
      </c>
      <c r="H20" s="16"/>
      <c r="I20" s="16"/>
      <c r="J20" s="16">
        <v>300</v>
      </c>
      <c r="K20" s="16"/>
      <c r="L20" s="16"/>
      <c r="M20" s="16"/>
      <c r="N20" s="30" t="s">
        <v>776</v>
      </c>
      <c r="O20" s="30" t="s">
        <v>496</v>
      </c>
      <c r="P20" s="30"/>
      <c r="Q20" s="30">
        <v>0</v>
      </c>
      <c r="R20" s="30">
        <v>0</v>
      </c>
      <c r="S20" s="30">
        <v>0</v>
      </c>
      <c r="T20" s="30">
        <v>0</v>
      </c>
      <c r="U20" s="30">
        <v>18</v>
      </c>
      <c r="V20" s="30" t="s">
        <v>646</v>
      </c>
      <c r="W20" s="16">
        <v>18</v>
      </c>
      <c r="X20" s="16">
        <v>2004</v>
      </c>
      <c r="Y20" s="16" t="s">
        <v>67</v>
      </c>
      <c r="Z20" s="16"/>
      <c r="AA20" s="16" t="s">
        <v>404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765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826</v>
      </c>
    </row>
    <row r="21" spans="1:79" s="52" customFormat="1" ht="30" customHeight="1">
      <c r="A21" s="16" t="s">
        <v>32</v>
      </c>
      <c r="B21" s="50" t="s">
        <v>516</v>
      </c>
      <c r="C21" s="16" t="s">
        <v>827</v>
      </c>
      <c r="D21" s="16" t="s">
        <v>518</v>
      </c>
      <c r="E21" s="30" t="s">
        <v>828</v>
      </c>
      <c r="F21" s="16">
        <v>56</v>
      </c>
      <c r="G21" s="16">
        <v>56</v>
      </c>
      <c r="H21" s="16"/>
      <c r="I21" s="16"/>
      <c r="J21" s="16">
        <v>56</v>
      </c>
      <c r="K21" s="16"/>
      <c r="L21" s="16"/>
      <c r="M21" s="16"/>
      <c r="N21" s="30" t="s">
        <v>590</v>
      </c>
      <c r="O21" s="30" t="s">
        <v>598</v>
      </c>
      <c r="P21" s="30"/>
      <c r="Q21" s="30">
        <v>1</v>
      </c>
      <c r="R21" s="30">
        <v>0</v>
      </c>
      <c r="S21" s="30">
        <v>0</v>
      </c>
      <c r="T21" s="30">
        <v>0</v>
      </c>
      <c r="U21" s="30">
        <v>0</v>
      </c>
      <c r="V21" s="30"/>
      <c r="W21" s="16">
        <v>0.5</v>
      </c>
      <c r="X21" s="16">
        <v>2007</v>
      </c>
      <c r="Y21" s="16" t="s">
        <v>40</v>
      </c>
      <c r="Z21" s="16"/>
      <c r="AA21" s="16" t="s">
        <v>404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765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829</v>
      </c>
    </row>
    <row r="22" spans="1:79" s="52" customFormat="1" ht="30" customHeight="1">
      <c r="A22" s="16" t="s">
        <v>32</v>
      </c>
      <c r="B22" s="50" t="s">
        <v>516</v>
      </c>
      <c r="C22" s="16" t="s">
        <v>830</v>
      </c>
      <c r="D22" s="16" t="s">
        <v>518</v>
      </c>
      <c r="E22" s="30" t="s">
        <v>519</v>
      </c>
      <c r="F22" s="16">
        <v>551</v>
      </c>
      <c r="G22" s="16">
        <v>551</v>
      </c>
      <c r="H22" s="16"/>
      <c r="I22" s="16"/>
      <c r="J22" s="16">
        <v>364</v>
      </c>
      <c r="K22" s="16"/>
      <c r="L22" s="16"/>
      <c r="M22" s="16"/>
      <c r="N22" s="30" t="s">
        <v>813</v>
      </c>
      <c r="O22" s="30" t="s">
        <v>764</v>
      </c>
      <c r="P22" s="30"/>
      <c r="Q22" s="30">
        <v>7</v>
      </c>
      <c r="R22" s="30">
        <v>3</v>
      </c>
      <c r="S22" s="30">
        <v>0</v>
      </c>
      <c r="T22" s="30">
        <v>0</v>
      </c>
      <c r="U22" s="30">
        <v>0</v>
      </c>
      <c r="V22" s="30"/>
      <c r="W22" s="16">
        <v>25</v>
      </c>
      <c r="X22" s="16">
        <v>1987</v>
      </c>
      <c r="Y22" s="16" t="s">
        <v>67</v>
      </c>
      <c r="Z22" s="16"/>
      <c r="AA22" s="16" t="s">
        <v>404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765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831</v>
      </c>
    </row>
    <row r="23" spans="1:79" s="52" customFormat="1" ht="30" customHeight="1">
      <c r="A23" s="16" t="s">
        <v>32</v>
      </c>
      <c r="B23" s="50" t="s">
        <v>523</v>
      </c>
      <c r="C23" s="16" t="s">
        <v>832</v>
      </c>
      <c r="D23" s="16" t="s">
        <v>525</v>
      </c>
      <c r="E23" s="30" t="s">
        <v>833</v>
      </c>
      <c r="F23" s="16">
        <v>2474</v>
      </c>
      <c r="G23" s="16">
        <v>2442</v>
      </c>
      <c r="H23" s="16"/>
      <c r="I23" s="16"/>
      <c r="J23" s="16"/>
      <c r="K23" s="16"/>
      <c r="L23" s="16"/>
      <c r="M23" s="16"/>
      <c r="N23" s="30" t="s">
        <v>776</v>
      </c>
      <c r="O23" s="30" t="s">
        <v>623</v>
      </c>
      <c r="P23" s="30"/>
      <c r="Q23" s="30">
        <v>7</v>
      </c>
      <c r="R23" s="30">
        <v>22</v>
      </c>
      <c r="S23" s="30">
        <v>0</v>
      </c>
      <c r="T23" s="30">
        <v>0</v>
      </c>
      <c r="U23" s="30">
        <v>0</v>
      </c>
      <c r="V23" s="30"/>
      <c r="W23" s="16">
        <v>22</v>
      </c>
      <c r="X23" s="16">
        <v>2000</v>
      </c>
      <c r="Y23" s="16" t="s">
        <v>67</v>
      </c>
      <c r="Z23" s="16"/>
      <c r="AA23" s="16" t="s">
        <v>404</v>
      </c>
      <c r="AB23" s="16"/>
      <c r="AC23" s="14">
        <v>209</v>
      </c>
      <c r="AD23" s="14" t="str">
        <f t="shared" si="0"/>
        <v/>
      </c>
      <c r="AE23" s="14">
        <f t="shared" si="0"/>
        <v>5815</v>
      </c>
      <c r="AF23" s="14" t="s">
        <v>38</v>
      </c>
      <c r="AG23" s="14"/>
      <c r="AH23" s="14">
        <v>46</v>
      </c>
      <c r="AI23" s="14" t="s">
        <v>38</v>
      </c>
      <c r="AJ23" s="14"/>
      <c r="AK23" s="14">
        <v>58</v>
      </c>
      <c r="AL23" s="14" t="s">
        <v>38</v>
      </c>
      <c r="AM23" s="14"/>
      <c r="AN23" s="14">
        <v>2782</v>
      </c>
      <c r="AO23" s="14" t="s">
        <v>38</v>
      </c>
      <c r="AP23" s="14"/>
      <c r="AQ23" s="14">
        <v>387</v>
      </c>
      <c r="AR23" s="14"/>
      <c r="AS23" s="14"/>
      <c r="AT23" s="14"/>
      <c r="AU23" s="14"/>
      <c r="AV23" s="14"/>
      <c r="AW23" s="14"/>
      <c r="AX23" s="14" t="s">
        <v>38</v>
      </c>
      <c r="AY23" s="14"/>
      <c r="AZ23" s="14">
        <v>2504</v>
      </c>
      <c r="BA23" s="14"/>
      <c r="BB23" s="14"/>
      <c r="BC23" s="14"/>
      <c r="BD23" s="14" t="s">
        <v>38</v>
      </c>
      <c r="BE23" s="14"/>
      <c r="BF23" s="14">
        <v>38</v>
      </c>
      <c r="BG23" s="14" t="s">
        <v>834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835</v>
      </c>
    </row>
    <row r="24" spans="1:79" s="52" customFormat="1" ht="30" customHeight="1">
      <c r="A24" s="16" t="s">
        <v>32</v>
      </c>
      <c r="B24" s="50" t="s">
        <v>540</v>
      </c>
      <c r="C24" s="16" t="s">
        <v>836</v>
      </c>
      <c r="D24" s="16" t="s">
        <v>542</v>
      </c>
      <c r="E24" s="30" t="s">
        <v>837</v>
      </c>
      <c r="F24" s="16">
        <v>1876</v>
      </c>
      <c r="G24" s="16">
        <v>1876</v>
      </c>
      <c r="H24" s="16">
        <v>0</v>
      </c>
      <c r="I24" s="16"/>
      <c r="J24" s="16">
        <v>1861</v>
      </c>
      <c r="K24" s="16">
        <v>0</v>
      </c>
      <c r="L24" s="16">
        <v>0</v>
      </c>
      <c r="M24" s="16">
        <v>0</v>
      </c>
      <c r="N24" s="30" t="s">
        <v>790</v>
      </c>
      <c r="O24" s="30" t="s">
        <v>838</v>
      </c>
      <c r="P24" s="30"/>
      <c r="Q24" s="30">
        <v>10</v>
      </c>
      <c r="R24" s="30">
        <v>5</v>
      </c>
      <c r="S24" s="30">
        <v>0</v>
      </c>
      <c r="T24" s="30">
        <v>0</v>
      </c>
      <c r="U24" s="30">
        <v>0</v>
      </c>
      <c r="V24" s="30"/>
      <c r="W24" s="16">
        <v>20</v>
      </c>
      <c r="X24" s="16">
        <v>2007</v>
      </c>
      <c r="Y24" s="16" t="s">
        <v>40</v>
      </c>
      <c r="Z24" s="16"/>
      <c r="AA24" s="16" t="s">
        <v>404</v>
      </c>
      <c r="AB24" s="16"/>
      <c r="AC24" s="14">
        <v>50</v>
      </c>
      <c r="AD24" s="14" t="str">
        <f t="shared" si="0"/>
        <v/>
      </c>
      <c r="AE24" s="14">
        <f t="shared" si="0"/>
        <v>750</v>
      </c>
      <c r="AF24" s="14"/>
      <c r="AG24" s="14"/>
      <c r="AH24" s="14"/>
      <c r="AI24" s="14"/>
      <c r="AJ24" s="14"/>
      <c r="AK24" s="14"/>
      <c r="AL24" s="14" t="s">
        <v>38</v>
      </c>
      <c r="AM24" s="14"/>
      <c r="AN24" s="14">
        <v>40</v>
      </c>
      <c r="AO24" s="14" t="s">
        <v>38</v>
      </c>
      <c r="AP24" s="14"/>
      <c r="AQ24" s="14">
        <v>200</v>
      </c>
      <c r="AR24" s="14"/>
      <c r="AS24" s="14"/>
      <c r="AT24" s="14"/>
      <c r="AU24" s="14"/>
      <c r="AV24" s="14"/>
      <c r="AW24" s="14"/>
      <c r="AX24" s="14" t="s">
        <v>38</v>
      </c>
      <c r="AY24" s="14"/>
      <c r="AZ24" s="14">
        <v>260</v>
      </c>
      <c r="BA24" s="14"/>
      <c r="BB24" s="14"/>
      <c r="BC24" s="14"/>
      <c r="BD24" s="14" t="s">
        <v>38</v>
      </c>
      <c r="BE24" s="14"/>
      <c r="BF24" s="14">
        <v>250</v>
      </c>
      <c r="BG24" s="14" t="s">
        <v>839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840</v>
      </c>
    </row>
    <row r="25" spans="1:79" s="52" customFormat="1" ht="30" customHeight="1">
      <c r="A25" s="16" t="s">
        <v>32</v>
      </c>
      <c r="B25" s="50" t="s">
        <v>33</v>
      </c>
      <c r="C25" s="16" t="s">
        <v>841</v>
      </c>
      <c r="D25" s="16" t="s">
        <v>35</v>
      </c>
      <c r="E25" s="30" t="s">
        <v>622</v>
      </c>
      <c r="F25" s="16">
        <v>4286</v>
      </c>
      <c r="G25" s="16">
        <v>1560</v>
      </c>
      <c r="H25" s="16"/>
      <c r="I25" s="16"/>
      <c r="J25" s="16">
        <v>1560</v>
      </c>
      <c r="K25" s="16"/>
      <c r="L25" s="16"/>
      <c r="M25" s="16"/>
      <c r="N25" s="30" t="s">
        <v>813</v>
      </c>
      <c r="O25" s="30" t="s">
        <v>838</v>
      </c>
      <c r="P25" s="30"/>
      <c r="Q25" s="30">
        <v>6</v>
      </c>
      <c r="R25" s="30">
        <v>10</v>
      </c>
      <c r="S25" s="30">
        <v>0</v>
      </c>
      <c r="T25" s="30">
        <v>0</v>
      </c>
      <c r="U25" s="30">
        <v>14</v>
      </c>
      <c r="V25" s="30" t="s">
        <v>842</v>
      </c>
      <c r="W25" s="16">
        <v>30</v>
      </c>
      <c r="X25" s="16">
        <v>2003</v>
      </c>
      <c r="Y25" s="16" t="s">
        <v>67</v>
      </c>
      <c r="Z25" s="16"/>
      <c r="AA25" s="16" t="s">
        <v>404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765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843</v>
      </c>
    </row>
    <row r="26" spans="1:79" s="52" customFormat="1" ht="30" customHeight="1">
      <c r="A26" s="16" t="s">
        <v>32</v>
      </c>
      <c r="B26" s="50" t="s">
        <v>292</v>
      </c>
      <c r="C26" s="16" t="s">
        <v>844</v>
      </c>
      <c r="D26" s="16" t="s">
        <v>294</v>
      </c>
      <c r="E26" s="30" t="s">
        <v>626</v>
      </c>
      <c r="F26" s="16">
        <v>2197</v>
      </c>
      <c r="G26" s="16">
        <v>1489</v>
      </c>
      <c r="H26" s="16"/>
      <c r="I26" s="16"/>
      <c r="J26" s="16">
        <v>1489</v>
      </c>
      <c r="K26" s="16"/>
      <c r="L26" s="16"/>
      <c r="M26" s="16"/>
      <c r="N26" s="30" t="s">
        <v>776</v>
      </c>
      <c r="O26" s="30" t="s">
        <v>627</v>
      </c>
      <c r="P26" s="30"/>
      <c r="Q26" s="30">
        <v>27.6</v>
      </c>
      <c r="R26" s="30">
        <v>27.6</v>
      </c>
      <c r="S26" s="30">
        <v>0</v>
      </c>
      <c r="T26" s="30">
        <v>0</v>
      </c>
      <c r="U26" s="30">
        <v>0</v>
      </c>
      <c r="V26" s="30"/>
      <c r="W26" s="16">
        <v>27.6</v>
      </c>
      <c r="X26" s="16">
        <v>2001</v>
      </c>
      <c r="Y26" s="16" t="s">
        <v>67</v>
      </c>
      <c r="Z26" s="16"/>
      <c r="AA26" s="16" t="s">
        <v>404</v>
      </c>
      <c r="AB26" s="16"/>
      <c r="AC26" s="14">
        <v>349</v>
      </c>
      <c r="AD26" s="14" t="str">
        <f t="shared" si="0"/>
        <v/>
      </c>
      <c r="AE26" s="14">
        <f t="shared" si="0"/>
        <v>112</v>
      </c>
      <c r="AF26" s="14" t="s">
        <v>38</v>
      </c>
      <c r="AG26" s="14"/>
      <c r="AH26" s="14">
        <v>112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818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845</v>
      </c>
    </row>
    <row r="27" spans="1:79" s="52" customFormat="1" ht="30" customHeight="1">
      <c r="A27" s="16" t="s">
        <v>32</v>
      </c>
      <c r="B27" s="50" t="s">
        <v>292</v>
      </c>
      <c r="C27" s="16" t="s">
        <v>846</v>
      </c>
      <c r="D27" s="16" t="s">
        <v>294</v>
      </c>
      <c r="E27" s="30" t="s">
        <v>644</v>
      </c>
      <c r="F27" s="16">
        <v>1181</v>
      </c>
      <c r="G27" s="16">
        <v>1181</v>
      </c>
      <c r="H27" s="16"/>
      <c r="I27" s="16"/>
      <c r="J27" s="16">
        <v>1181</v>
      </c>
      <c r="K27" s="16"/>
      <c r="L27" s="16"/>
      <c r="M27" s="16"/>
      <c r="N27" s="30" t="s">
        <v>126</v>
      </c>
      <c r="O27" s="30" t="s">
        <v>847</v>
      </c>
      <c r="P27" s="30"/>
      <c r="Q27" s="30">
        <v>24</v>
      </c>
      <c r="R27" s="30">
        <v>0</v>
      </c>
      <c r="S27" s="30">
        <v>0</v>
      </c>
      <c r="T27" s="30">
        <v>0</v>
      </c>
      <c r="U27" s="30">
        <v>0</v>
      </c>
      <c r="V27" s="30"/>
      <c r="W27" s="16">
        <v>24</v>
      </c>
      <c r="X27" s="16">
        <v>2007</v>
      </c>
      <c r="Y27" s="16" t="s">
        <v>55</v>
      </c>
      <c r="Z27" s="16"/>
      <c r="AA27" s="16" t="s">
        <v>404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765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848</v>
      </c>
    </row>
    <row r="28" spans="1:79" s="52" customFormat="1" ht="30" customHeight="1">
      <c r="A28" s="16" t="s">
        <v>32</v>
      </c>
      <c r="B28" s="50" t="s">
        <v>629</v>
      </c>
      <c r="C28" s="16" t="s">
        <v>849</v>
      </c>
      <c r="D28" s="16" t="s">
        <v>631</v>
      </c>
      <c r="E28" s="30" t="s">
        <v>632</v>
      </c>
      <c r="F28" s="16">
        <v>3033</v>
      </c>
      <c r="G28" s="16">
        <v>1112</v>
      </c>
      <c r="H28" s="16"/>
      <c r="I28" s="16"/>
      <c r="J28" s="16">
        <v>1112</v>
      </c>
      <c r="K28" s="16"/>
      <c r="L28" s="16"/>
      <c r="M28" s="16"/>
      <c r="N28" s="30" t="s">
        <v>790</v>
      </c>
      <c r="O28" s="30" t="s">
        <v>850</v>
      </c>
      <c r="P28" s="30"/>
      <c r="Q28" s="30">
        <v>12</v>
      </c>
      <c r="R28" s="30">
        <v>5</v>
      </c>
      <c r="S28" s="30">
        <v>0</v>
      </c>
      <c r="T28" s="30">
        <v>0</v>
      </c>
      <c r="U28" s="30">
        <v>0</v>
      </c>
      <c r="V28" s="30"/>
      <c r="W28" s="16">
        <v>12</v>
      </c>
      <c r="X28" s="16">
        <v>2008</v>
      </c>
      <c r="Y28" s="16" t="s">
        <v>67</v>
      </c>
      <c r="Z28" s="16"/>
      <c r="AA28" s="16" t="s">
        <v>404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765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851</v>
      </c>
    </row>
    <row r="29" spans="1:79" s="52" customFormat="1" ht="30" customHeight="1">
      <c r="A29" s="16" t="s">
        <v>32</v>
      </c>
      <c r="B29" s="50" t="s">
        <v>297</v>
      </c>
      <c r="C29" s="16" t="s">
        <v>852</v>
      </c>
      <c r="D29" s="16" t="s">
        <v>299</v>
      </c>
      <c r="E29" s="30" t="s">
        <v>853</v>
      </c>
      <c r="F29" s="16">
        <v>353</v>
      </c>
      <c r="G29" s="16">
        <v>353</v>
      </c>
      <c r="H29" s="16"/>
      <c r="I29" s="16"/>
      <c r="J29" s="16">
        <v>353</v>
      </c>
      <c r="K29" s="16"/>
      <c r="L29" s="16"/>
      <c r="M29" s="16"/>
      <c r="N29" s="30" t="s">
        <v>579</v>
      </c>
      <c r="O29" s="30" t="s">
        <v>854</v>
      </c>
      <c r="P29" s="30"/>
      <c r="Q29" s="30">
        <v>3</v>
      </c>
      <c r="R29" s="30">
        <v>3</v>
      </c>
      <c r="S29" s="30">
        <v>0</v>
      </c>
      <c r="T29" s="30">
        <v>0</v>
      </c>
      <c r="U29" s="30">
        <v>0</v>
      </c>
      <c r="V29" s="30"/>
      <c r="W29" s="16">
        <v>3.2</v>
      </c>
      <c r="X29" s="16">
        <v>2000</v>
      </c>
      <c r="Y29" s="16" t="s">
        <v>67</v>
      </c>
      <c r="Z29" s="16"/>
      <c r="AA29" s="16" t="s">
        <v>404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765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855</v>
      </c>
    </row>
    <row r="30" spans="1:79" s="52" customFormat="1" ht="30" customHeight="1">
      <c r="A30" s="16" t="s">
        <v>32</v>
      </c>
      <c r="B30" s="50" t="s">
        <v>302</v>
      </c>
      <c r="C30" s="16" t="s">
        <v>856</v>
      </c>
      <c r="D30" s="16" t="s">
        <v>304</v>
      </c>
      <c r="E30" s="30" t="s">
        <v>857</v>
      </c>
      <c r="F30" s="16">
        <v>1761</v>
      </c>
      <c r="G30" s="16">
        <v>924</v>
      </c>
      <c r="H30" s="16"/>
      <c r="I30" s="16"/>
      <c r="J30" s="16">
        <v>924</v>
      </c>
      <c r="K30" s="16"/>
      <c r="L30" s="16"/>
      <c r="M30" s="16"/>
      <c r="N30" s="30" t="s">
        <v>126</v>
      </c>
      <c r="O30" s="30" t="s">
        <v>858</v>
      </c>
      <c r="P30" s="30"/>
      <c r="Q30" s="30">
        <v>21</v>
      </c>
      <c r="R30" s="30">
        <v>0</v>
      </c>
      <c r="S30" s="30">
        <v>0</v>
      </c>
      <c r="T30" s="30">
        <v>0</v>
      </c>
      <c r="U30" s="30">
        <v>0</v>
      </c>
      <c r="V30" s="30"/>
      <c r="W30" s="16">
        <v>21</v>
      </c>
      <c r="X30" s="16">
        <v>1987</v>
      </c>
      <c r="Y30" s="16" t="s">
        <v>67</v>
      </c>
      <c r="Z30" s="16"/>
      <c r="AA30" s="16" t="s">
        <v>404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765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859</v>
      </c>
    </row>
    <row r="31" spans="1:79" s="52" customFormat="1" ht="30" customHeight="1">
      <c r="A31" s="16" t="s">
        <v>32</v>
      </c>
      <c r="B31" s="50" t="s">
        <v>319</v>
      </c>
      <c r="C31" s="16" t="s">
        <v>860</v>
      </c>
      <c r="D31" s="16" t="s">
        <v>321</v>
      </c>
      <c r="E31" s="30" t="s">
        <v>861</v>
      </c>
      <c r="F31" s="16">
        <v>3234</v>
      </c>
      <c r="G31" s="16">
        <v>2861</v>
      </c>
      <c r="H31" s="16"/>
      <c r="I31" s="16"/>
      <c r="J31" s="16">
        <v>2861</v>
      </c>
      <c r="K31" s="16"/>
      <c r="L31" s="16"/>
      <c r="M31" s="16"/>
      <c r="N31" s="30" t="s">
        <v>790</v>
      </c>
      <c r="O31" s="30" t="s">
        <v>802</v>
      </c>
      <c r="P31" s="30"/>
      <c r="Q31" s="30">
        <v>12</v>
      </c>
      <c r="R31" s="30">
        <v>12</v>
      </c>
      <c r="S31" s="30">
        <v>0</v>
      </c>
      <c r="T31" s="30">
        <v>0</v>
      </c>
      <c r="U31" s="30">
        <v>0</v>
      </c>
      <c r="V31" s="30"/>
      <c r="W31" s="16">
        <v>12</v>
      </c>
      <c r="X31" s="16">
        <v>2009</v>
      </c>
      <c r="Y31" s="16" t="s">
        <v>67</v>
      </c>
      <c r="Z31" s="16"/>
      <c r="AA31" s="16" t="s">
        <v>404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765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862</v>
      </c>
    </row>
    <row r="32" spans="1:79" s="52" customFormat="1" ht="30" customHeight="1">
      <c r="A32" s="16" t="s">
        <v>32</v>
      </c>
      <c r="B32" s="50" t="s">
        <v>324</v>
      </c>
      <c r="C32" s="16" t="s">
        <v>863</v>
      </c>
      <c r="D32" s="16" t="s">
        <v>326</v>
      </c>
      <c r="E32" s="30" t="s">
        <v>864</v>
      </c>
      <c r="F32" s="16">
        <v>1466</v>
      </c>
      <c r="G32" s="16">
        <v>443</v>
      </c>
      <c r="H32" s="16"/>
      <c r="I32" s="16"/>
      <c r="J32" s="16"/>
      <c r="K32" s="16"/>
      <c r="L32" s="16"/>
      <c r="M32" s="16"/>
      <c r="N32" s="30" t="s">
        <v>126</v>
      </c>
      <c r="O32" s="30" t="s">
        <v>865</v>
      </c>
      <c r="P32" s="30"/>
      <c r="Q32" s="30">
        <v>0</v>
      </c>
      <c r="R32" s="30">
        <v>5</v>
      </c>
      <c r="S32" s="30">
        <v>0</v>
      </c>
      <c r="T32" s="30">
        <v>0</v>
      </c>
      <c r="U32" s="30">
        <v>0</v>
      </c>
      <c r="V32" s="30"/>
      <c r="W32" s="16">
        <v>5</v>
      </c>
      <c r="X32" s="16">
        <v>1985</v>
      </c>
      <c r="Y32" s="16" t="s">
        <v>67</v>
      </c>
      <c r="Z32" s="16"/>
      <c r="AA32" s="16" t="s">
        <v>404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765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42</v>
      </c>
      <c r="CA32" s="51" t="s">
        <v>866</v>
      </c>
    </row>
    <row r="33" spans="1:79" s="323" customFormat="1" ht="30" customHeight="1">
      <c r="A33" s="318" t="s">
        <v>32</v>
      </c>
      <c r="B33" s="319" t="s">
        <v>720</v>
      </c>
      <c r="C33" s="318" t="s">
        <v>1147</v>
      </c>
      <c r="D33" s="318" t="s">
        <v>721</v>
      </c>
      <c r="E33" s="320" t="s">
        <v>1138</v>
      </c>
      <c r="F33" s="318">
        <v>880</v>
      </c>
      <c r="G33" s="318">
        <v>513</v>
      </c>
      <c r="H33" s="318"/>
      <c r="I33" s="318"/>
      <c r="J33" s="318"/>
      <c r="K33" s="318"/>
      <c r="L33" s="318"/>
      <c r="M33" s="318"/>
      <c r="N33" s="320" t="s">
        <v>776</v>
      </c>
      <c r="O33" s="320" t="s">
        <v>1148</v>
      </c>
      <c r="P33" s="320"/>
      <c r="Q33" s="320">
        <v>15</v>
      </c>
      <c r="R33" s="320">
        <v>15</v>
      </c>
      <c r="S33" s="320">
        <v>0</v>
      </c>
      <c r="T33" s="320">
        <v>0</v>
      </c>
      <c r="U33" s="320">
        <v>0</v>
      </c>
      <c r="V33" s="320"/>
      <c r="W33" s="318">
        <v>17</v>
      </c>
      <c r="X33" s="318">
        <v>1998</v>
      </c>
      <c r="Y33" s="318" t="s">
        <v>55</v>
      </c>
      <c r="Z33" s="318" t="s">
        <v>201</v>
      </c>
      <c r="AA33" s="318" t="s">
        <v>404</v>
      </c>
      <c r="AB33" s="318"/>
      <c r="AC33" s="321"/>
      <c r="AD33" s="321" t="str">
        <f>IF(AG33&amp;AJ33&amp;AM33&amp;AP33&amp;AS33&amp;AV33&amp;AY33&amp;BB33&amp;BE33="","",AG33+AJ33+AM33+AP33+AS33+AV33+AY33+BB33+BE33)</f>
        <v/>
      </c>
      <c r="AE33" s="321" t="str">
        <f>IF(AH33&amp;AK33&amp;AN33&amp;AQ33&amp;AT33&amp;AW33&amp;AZ33&amp;BC33&amp;BF33="","",AH33+AK33+AN33+AQ33+AT33+AW33+AZ33+BC33+BF33)</f>
        <v/>
      </c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 t="s">
        <v>765</v>
      </c>
      <c r="BH33" s="321"/>
      <c r="BI33" s="321"/>
      <c r="BJ33" s="321">
        <v>0</v>
      </c>
      <c r="BK33" s="321">
        <v>0</v>
      </c>
      <c r="BL33" s="321">
        <v>0</v>
      </c>
      <c r="BM33" s="321">
        <v>0</v>
      </c>
      <c r="BN33" s="321">
        <v>0</v>
      </c>
      <c r="BO33" s="321">
        <v>0</v>
      </c>
      <c r="BP33" s="321">
        <v>0</v>
      </c>
      <c r="BQ33" s="321">
        <v>0</v>
      </c>
      <c r="BR33" s="321">
        <v>0</v>
      </c>
      <c r="BS33" s="321">
        <v>0</v>
      </c>
      <c r="BT33" s="321"/>
      <c r="BU33" s="321"/>
      <c r="BV33" s="321"/>
      <c r="BW33" s="321"/>
      <c r="BX33" s="321"/>
      <c r="BY33" s="321"/>
      <c r="BZ33" s="322" t="s">
        <v>42</v>
      </c>
      <c r="CA33" s="322" t="s">
        <v>1149</v>
      </c>
    </row>
  </sheetData>
  <mergeCells count="43"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AA2:AA6"/>
    <mergeCell ref="O2:O6"/>
    <mergeCell ref="Q2:V4"/>
    <mergeCell ref="P5:P6"/>
    <mergeCell ref="W2:W5"/>
    <mergeCell ref="X2:X6"/>
    <mergeCell ref="Y2:Y6"/>
    <mergeCell ref="Z2:Z6"/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" man="1"/>
    <brk id="37" min="1" max="9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B03B-F3E7-4EB6-9F32-9A52427B066E}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647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41" t="s">
        <v>1</v>
      </c>
      <c r="B2" s="216" t="s">
        <v>2</v>
      </c>
      <c r="C2" s="141" t="s">
        <v>3</v>
      </c>
      <c r="D2" s="141" t="s">
        <v>4</v>
      </c>
      <c r="E2" s="141" t="s">
        <v>5</v>
      </c>
      <c r="F2" s="221" t="s">
        <v>6</v>
      </c>
      <c r="G2" s="271"/>
      <c r="H2" s="228" t="s">
        <v>648</v>
      </c>
      <c r="I2" s="229"/>
      <c r="J2" s="228" t="s">
        <v>649</v>
      </c>
      <c r="K2" s="229"/>
      <c r="L2" s="228" t="s">
        <v>650</v>
      </c>
      <c r="M2" s="229"/>
      <c r="N2" s="228" t="s">
        <v>333</v>
      </c>
      <c r="O2" s="40"/>
      <c r="P2" s="141" t="s">
        <v>651</v>
      </c>
      <c r="Q2" s="141" t="s">
        <v>652</v>
      </c>
      <c r="R2" s="220" t="s">
        <v>114</v>
      </c>
      <c r="S2" s="141" t="s">
        <v>9</v>
      </c>
      <c r="T2" s="220" t="s">
        <v>12</v>
      </c>
      <c r="U2" s="220" t="s">
        <v>13</v>
      </c>
      <c r="V2" s="272" t="s">
        <v>653</v>
      </c>
      <c r="W2" s="273"/>
      <c r="X2" s="273"/>
      <c r="Y2" s="274"/>
      <c r="Z2" s="148" t="s">
        <v>654</v>
      </c>
      <c r="AA2" s="280"/>
      <c r="AB2" s="280"/>
      <c r="AC2" s="280"/>
      <c r="AD2" s="280"/>
      <c r="AE2" s="281"/>
      <c r="AF2" s="285" t="s">
        <v>14</v>
      </c>
      <c r="AG2" s="155"/>
      <c r="AH2" s="234" t="s">
        <v>342</v>
      </c>
      <c r="AI2" s="141" t="s">
        <v>343</v>
      </c>
      <c r="AJ2" s="235" t="s">
        <v>655</v>
      </c>
      <c r="AK2" s="236"/>
      <c r="AL2" s="236"/>
      <c r="AM2" s="236"/>
      <c r="AN2" s="236"/>
      <c r="AO2" s="236"/>
      <c r="AP2" s="236"/>
      <c r="AQ2" s="237"/>
      <c r="AR2" s="141" t="s">
        <v>656</v>
      </c>
      <c r="AS2" s="228" t="s">
        <v>657</v>
      </c>
      <c r="AT2" s="286"/>
      <c r="AU2" s="286"/>
      <c r="AV2" s="229"/>
      <c r="AW2" s="221" t="s">
        <v>658</v>
      </c>
      <c r="AX2" s="229"/>
      <c r="AY2" s="58"/>
      <c r="AZ2" s="58"/>
    </row>
    <row r="3" spans="1:52" s="59" customFormat="1" ht="13.5" customHeight="1">
      <c r="A3" s="214"/>
      <c r="B3" s="217"/>
      <c r="C3" s="214"/>
      <c r="D3" s="214"/>
      <c r="E3" s="214"/>
      <c r="F3" s="223"/>
      <c r="G3" s="225"/>
      <c r="H3" s="230"/>
      <c r="I3" s="231"/>
      <c r="J3" s="230"/>
      <c r="K3" s="231"/>
      <c r="L3" s="230"/>
      <c r="M3" s="231"/>
      <c r="N3" s="230"/>
      <c r="O3" s="83"/>
      <c r="P3" s="214"/>
      <c r="Q3" s="214"/>
      <c r="R3" s="215"/>
      <c r="S3" s="214"/>
      <c r="T3" s="214"/>
      <c r="U3" s="215"/>
      <c r="V3" s="275"/>
      <c r="W3" s="276"/>
      <c r="X3" s="276"/>
      <c r="Y3" s="277"/>
      <c r="Z3" s="282"/>
      <c r="AA3" s="283"/>
      <c r="AB3" s="283"/>
      <c r="AC3" s="283"/>
      <c r="AD3" s="283"/>
      <c r="AE3" s="284"/>
      <c r="AF3" s="156"/>
      <c r="AG3" s="157"/>
      <c r="AH3" s="234"/>
      <c r="AI3" s="214"/>
      <c r="AJ3" s="238"/>
      <c r="AK3" s="239"/>
      <c r="AL3" s="239"/>
      <c r="AM3" s="239"/>
      <c r="AN3" s="239"/>
      <c r="AO3" s="239"/>
      <c r="AP3" s="239"/>
      <c r="AQ3" s="240"/>
      <c r="AR3" s="214"/>
      <c r="AS3" s="230"/>
      <c r="AT3" s="287"/>
      <c r="AU3" s="287"/>
      <c r="AV3" s="231"/>
      <c r="AW3" s="232"/>
      <c r="AX3" s="233"/>
      <c r="AY3" s="58"/>
      <c r="AZ3" s="58"/>
    </row>
    <row r="4" spans="1:52" s="59" customFormat="1" ht="18.75" customHeight="1">
      <c r="A4" s="214"/>
      <c r="B4" s="217"/>
      <c r="C4" s="214"/>
      <c r="D4" s="214"/>
      <c r="E4" s="214"/>
      <c r="F4" s="223"/>
      <c r="G4" s="225"/>
      <c r="H4" s="230"/>
      <c r="I4" s="231"/>
      <c r="J4" s="230"/>
      <c r="K4" s="231"/>
      <c r="L4" s="230"/>
      <c r="M4" s="231"/>
      <c r="N4" s="230"/>
      <c r="O4" s="42"/>
      <c r="P4" s="214"/>
      <c r="Q4" s="214"/>
      <c r="R4" s="215"/>
      <c r="S4" s="214"/>
      <c r="T4" s="214"/>
      <c r="U4" s="215"/>
      <c r="V4" s="278" t="s">
        <v>659</v>
      </c>
      <c r="W4" s="141" t="s">
        <v>660</v>
      </c>
      <c r="X4" s="141" t="s">
        <v>661</v>
      </c>
      <c r="Y4" s="141" t="s">
        <v>662</v>
      </c>
      <c r="Z4" s="141" t="s">
        <v>663</v>
      </c>
      <c r="AA4" s="141" t="s">
        <v>664</v>
      </c>
      <c r="AB4" s="189" t="s">
        <v>665</v>
      </c>
      <c r="AC4" s="190"/>
      <c r="AD4" s="190"/>
      <c r="AE4" s="191"/>
      <c r="AF4" s="141" t="s">
        <v>666</v>
      </c>
      <c r="AG4" s="141" t="s">
        <v>667</v>
      </c>
      <c r="AH4" s="234"/>
      <c r="AI4" s="214"/>
      <c r="AJ4" s="141" t="s">
        <v>668</v>
      </c>
      <c r="AK4" s="141" t="s">
        <v>15</v>
      </c>
      <c r="AL4" s="220" t="s">
        <v>669</v>
      </c>
      <c r="AM4" s="141" t="s">
        <v>670</v>
      </c>
      <c r="AN4" s="141" t="s">
        <v>671</v>
      </c>
      <c r="AO4" s="220" t="s">
        <v>672</v>
      </c>
      <c r="AP4" s="141" t="s">
        <v>673</v>
      </c>
      <c r="AQ4" s="141" t="s">
        <v>24</v>
      </c>
      <c r="AR4" s="214"/>
      <c r="AS4" s="230" t="s">
        <v>15</v>
      </c>
      <c r="AT4" s="141" t="s">
        <v>674</v>
      </c>
      <c r="AU4" s="141" t="s">
        <v>675</v>
      </c>
      <c r="AV4" s="141" t="s">
        <v>676</v>
      </c>
      <c r="AW4" s="141" t="s">
        <v>677</v>
      </c>
      <c r="AX4" s="141" t="s">
        <v>678</v>
      </c>
      <c r="AY4" s="58"/>
      <c r="AZ4" s="58"/>
    </row>
    <row r="5" spans="1:52" s="59" customFormat="1" ht="26.25" customHeight="1">
      <c r="A5" s="214"/>
      <c r="B5" s="217"/>
      <c r="C5" s="214"/>
      <c r="D5" s="214"/>
      <c r="E5" s="214"/>
      <c r="F5" s="223"/>
      <c r="G5" s="225"/>
      <c r="H5" s="230"/>
      <c r="I5" s="233"/>
      <c r="J5" s="230"/>
      <c r="K5" s="233"/>
      <c r="L5" s="230"/>
      <c r="M5" s="233"/>
      <c r="N5" s="214"/>
      <c r="O5" s="141" t="s">
        <v>136</v>
      </c>
      <c r="P5" s="214"/>
      <c r="Q5" s="214"/>
      <c r="R5" s="215"/>
      <c r="S5" s="214"/>
      <c r="T5" s="214"/>
      <c r="U5" s="215"/>
      <c r="V5" s="279"/>
      <c r="W5" s="214"/>
      <c r="X5" s="214"/>
      <c r="Y5" s="214"/>
      <c r="Z5" s="164"/>
      <c r="AA5" s="164"/>
      <c r="AB5" s="46" t="s">
        <v>679</v>
      </c>
      <c r="AC5" s="46" t="s">
        <v>680</v>
      </c>
      <c r="AD5" s="46" t="s">
        <v>681</v>
      </c>
      <c r="AE5" s="46" t="s">
        <v>682</v>
      </c>
      <c r="AF5" s="164"/>
      <c r="AG5" s="164"/>
      <c r="AH5" s="23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30"/>
      <c r="AT5" s="214"/>
      <c r="AU5" s="214"/>
      <c r="AV5" s="214"/>
      <c r="AW5" s="214"/>
      <c r="AX5" s="214"/>
      <c r="AY5" s="58"/>
      <c r="AZ5" s="58"/>
    </row>
    <row r="6" spans="1:52" s="63" customFormat="1" ht="13.5" customHeight="1">
      <c r="A6" s="214"/>
      <c r="B6" s="217"/>
      <c r="C6" s="214"/>
      <c r="D6" s="214"/>
      <c r="E6" s="214"/>
      <c r="F6" s="85" t="s">
        <v>138</v>
      </c>
      <c r="G6" s="86" t="s">
        <v>683</v>
      </c>
      <c r="H6" s="86" t="s">
        <v>138</v>
      </c>
      <c r="I6" s="86" t="s">
        <v>48</v>
      </c>
      <c r="J6" s="86" t="s">
        <v>138</v>
      </c>
      <c r="K6" s="86" t="s">
        <v>48</v>
      </c>
      <c r="L6" s="86" t="s">
        <v>138</v>
      </c>
      <c r="M6" s="86" t="s">
        <v>48</v>
      </c>
      <c r="N6" s="214"/>
      <c r="O6" s="214"/>
      <c r="P6" s="214"/>
      <c r="Q6" s="214"/>
      <c r="R6" s="44" t="s">
        <v>143</v>
      </c>
      <c r="S6" s="214"/>
      <c r="T6" s="214"/>
      <c r="U6" s="215"/>
      <c r="V6" s="87" t="s">
        <v>684</v>
      </c>
      <c r="W6" s="44" t="s">
        <v>685</v>
      </c>
      <c r="X6" s="44" t="s">
        <v>686</v>
      </c>
      <c r="Y6" s="44" t="s">
        <v>686</v>
      </c>
      <c r="Z6" s="44" t="s">
        <v>686</v>
      </c>
      <c r="AA6" s="44"/>
      <c r="AB6" s="44" t="s">
        <v>687</v>
      </c>
      <c r="AC6" s="44" t="s">
        <v>687</v>
      </c>
      <c r="AD6" s="44" t="s">
        <v>687</v>
      </c>
      <c r="AE6" s="44" t="s">
        <v>687</v>
      </c>
      <c r="AF6" s="164"/>
      <c r="AG6" s="164"/>
      <c r="AH6" s="141"/>
      <c r="AI6" s="44" t="s">
        <v>364</v>
      </c>
      <c r="AJ6" s="88"/>
      <c r="AK6" s="84" t="s">
        <v>364</v>
      </c>
      <c r="AL6" s="44" t="s">
        <v>364</v>
      </c>
      <c r="AM6" s="44" t="s">
        <v>364</v>
      </c>
      <c r="AN6" s="44" t="s">
        <v>364</v>
      </c>
      <c r="AO6" s="44" t="s">
        <v>364</v>
      </c>
      <c r="AP6" s="44" t="s">
        <v>364</v>
      </c>
      <c r="AQ6" s="44" t="s">
        <v>364</v>
      </c>
      <c r="AR6" s="44" t="s">
        <v>688</v>
      </c>
      <c r="AS6" s="44" t="s">
        <v>364</v>
      </c>
      <c r="AT6" s="44" t="s">
        <v>364</v>
      </c>
      <c r="AU6" s="44" t="s">
        <v>364</v>
      </c>
      <c r="AV6" s="44" t="s">
        <v>364</v>
      </c>
      <c r="AW6" s="44" t="s">
        <v>689</v>
      </c>
      <c r="AX6" s="44" t="s">
        <v>689</v>
      </c>
      <c r="AY6" s="62"/>
      <c r="AZ6" s="62"/>
    </row>
    <row r="7" spans="1:52" s="52" customFormat="1" ht="30" customHeight="1">
      <c r="A7" s="16" t="s">
        <v>32</v>
      </c>
      <c r="B7" s="50" t="s">
        <v>219</v>
      </c>
      <c r="C7" s="16" t="s">
        <v>690</v>
      </c>
      <c r="D7" s="16" t="s">
        <v>220</v>
      </c>
      <c r="E7" s="30" t="s">
        <v>222</v>
      </c>
      <c r="F7" s="16">
        <v>1569</v>
      </c>
      <c r="G7" s="16"/>
      <c r="H7" s="16"/>
      <c r="I7" s="16"/>
      <c r="J7" s="16"/>
      <c r="K7" s="16">
        <v>9724</v>
      </c>
      <c r="L7" s="16"/>
      <c r="M7" s="16"/>
      <c r="N7" s="30" t="s">
        <v>691</v>
      </c>
      <c r="O7" s="30"/>
      <c r="P7" s="30" t="s">
        <v>692</v>
      </c>
      <c r="Q7" s="30" t="s">
        <v>693</v>
      </c>
      <c r="R7" s="16">
        <v>130</v>
      </c>
      <c r="S7" s="16">
        <v>2018</v>
      </c>
      <c r="T7" s="16" t="s">
        <v>67</v>
      </c>
      <c r="U7" s="16"/>
      <c r="V7" s="16">
        <v>50</v>
      </c>
      <c r="W7" s="16">
        <v>32</v>
      </c>
      <c r="X7" s="16">
        <v>1087.1849999999999</v>
      </c>
      <c r="Y7" s="16">
        <v>621.68799999999999</v>
      </c>
      <c r="Z7" s="16"/>
      <c r="AA7" s="16"/>
      <c r="AB7" s="16"/>
      <c r="AC7" s="16"/>
      <c r="AD7" s="16"/>
      <c r="AE7" s="16"/>
      <c r="AF7" s="16"/>
      <c r="AG7" s="16"/>
      <c r="AH7" s="16" t="s">
        <v>378</v>
      </c>
      <c r="AI7" s="16">
        <v>83</v>
      </c>
      <c r="AJ7" s="16"/>
      <c r="AK7" s="16">
        <f t="shared" ref="AK7:AK13" si="0">IF(AL7&amp;AM7&amp;AN7&amp;AO7&amp;AP7&amp;AQ7="","",SUM(AL7:AQ7))</f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f t="shared" ref="AS7:AS13" si="1">IF(AT7&amp;AU7&amp;AV7="","",SUM(AT7:AV7))</f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51" t="s">
        <v>42</v>
      </c>
      <c r="AZ7" s="51" t="s">
        <v>694</v>
      </c>
    </row>
    <row r="8" spans="1:52" s="52" customFormat="1" ht="30" customHeight="1">
      <c r="A8" s="16" t="s">
        <v>32</v>
      </c>
      <c r="B8" s="50" t="s">
        <v>249</v>
      </c>
      <c r="C8" s="16" t="s">
        <v>695</v>
      </c>
      <c r="D8" s="16" t="s">
        <v>251</v>
      </c>
      <c r="E8" s="30" t="s">
        <v>696</v>
      </c>
      <c r="F8" s="16">
        <v>4399</v>
      </c>
      <c r="G8" s="16"/>
      <c r="H8" s="16"/>
      <c r="I8" s="16"/>
      <c r="J8" s="16">
        <v>2087</v>
      </c>
      <c r="K8" s="16"/>
      <c r="L8" s="16">
        <v>2087</v>
      </c>
      <c r="M8" s="16"/>
      <c r="N8" s="30" t="s">
        <v>697</v>
      </c>
      <c r="O8" s="30"/>
      <c r="P8" s="30" t="s">
        <v>698</v>
      </c>
      <c r="Q8" s="30" t="s">
        <v>699</v>
      </c>
      <c r="R8" s="16">
        <v>25</v>
      </c>
      <c r="S8" s="16">
        <v>2000</v>
      </c>
      <c r="T8" s="16" t="s">
        <v>40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404</v>
      </c>
      <c r="AI8" s="16"/>
      <c r="AJ8" s="16" t="s">
        <v>700</v>
      </c>
      <c r="AK8" s="16">
        <f t="shared" si="0"/>
        <v>100</v>
      </c>
      <c r="AL8" s="16">
        <v>39</v>
      </c>
      <c r="AM8" s="16">
        <v>32</v>
      </c>
      <c r="AN8" s="16">
        <v>8</v>
      </c>
      <c r="AO8" s="16">
        <v>17</v>
      </c>
      <c r="AP8" s="16">
        <v>1</v>
      </c>
      <c r="AQ8" s="16">
        <v>3</v>
      </c>
      <c r="AR8" s="16">
        <v>149</v>
      </c>
      <c r="AS8" s="16">
        <f t="shared" si="1"/>
        <v>100</v>
      </c>
      <c r="AT8" s="16">
        <v>48</v>
      </c>
      <c r="AU8" s="16">
        <v>4</v>
      </c>
      <c r="AV8" s="16">
        <v>48</v>
      </c>
      <c r="AW8" s="16">
        <v>7818</v>
      </c>
      <c r="AX8" s="16">
        <v>9030</v>
      </c>
      <c r="AY8" s="51" t="s">
        <v>42</v>
      </c>
      <c r="AZ8" s="51" t="s">
        <v>701</v>
      </c>
    </row>
    <row r="9" spans="1:52" s="52" customFormat="1" ht="30" customHeight="1">
      <c r="A9" s="16" t="s">
        <v>32</v>
      </c>
      <c r="B9" s="50" t="s">
        <v>265</v>
      </c>
      <c r="C9" s="16" t="s">
        <v>702</v>
      </c>
      <c r="D9" s="16" t="s">
        <v>267</v>
      </c>
      <c r="E9" s="30" t="s">
        <v>703</v>
      </c>
      <c r="F9" s="16">
        <v>12935</v>
      </c>
      <c r="G9" s="16"/>
      <c r="H9" s="16"/>
      <c r="I9" s="16"/>
      <c r="J9" s="16"/>
      <c r="K9" s="16"/>
      <c r="L9" s="16">
        <v>6278</v>
      </c>
      <c r="M9" s="16"/>
      <c r="N9" s="30" t="s">
        <v>704</v>
      </c>
      <c r="O9" s="30"/>
      <c r="P9" s="30" t="s">
        <v>698</v>
      </c>
      <c r="Q9" s="30" t="s">
        <v>693</v>
      </c>
      <c r="R9" s="16">
        <v>61</v>
      </c>
      <c r="S9" s="16">
        <v>2004</v>
      </c>
      <c r="T9" s="16" t="s">
        <v>67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 t="s">
        <v>269</v>
      </c>
      <c r="AG9" s="16"/>
      <c r="AH9" s="16" t="s">
        <v>404</v>
      </c>
      <c r="AI9" s="16"/>
      <c r="AJ9" s="16" t="s">
        <v>700</v>
      </c>
      <c r="AK9" s="16">
        <f t="shared" si="0"/>
        <v>100</v>
      </c>
      <c r="AL9" s="16">
        <v>51</v>
      </c>
      <c r="AM9" s="16">
        <v>29.4</v>
      </c>
      <c r="AN9" s="16">
        <v>6</v>
      </c>
      <c r="AO9" s="16">
        <v>9</v>
      </c>
      <c r="AP9" s="16">
        <v>1</v>
      </c>
      <c r="AQ9" s="16">
        <v>3.6</v>
      </c>
      <c r="AR9" s="16">
        <v>219</v>
      </c>
      <c r="AS9" s="16">
        <f t="shared" si="1"/>
        <v>100.00000000000001</v>
      </c>
      <c r="AT9" s="16">
        <v>40.200000000000003</v>
      </c>
      <c r="AU9" s="16">
        <v>54.1</v>
      </c>
      <c r="AV9" s="16">
        <v>5.7</v>
      </c>
      <c r="AW9" s="16">
        <v>0</v>
      </c>
      <c r="AX9" s="16">
        <v>11913</v>
      </c>
      <c r="AY9" s="51" t="s">
        <v>42</v>
      </c>
      <c r="AZ9" s="51" t="s">
        <v>705</v>
      </c>
    </row>
    <row r="10" spans="1:52" s="52" customFormat="1" ht="30" customHeight="1">
      <c r="A10" s="16" t="s">
        <v>32</v>
      </c>
      <c r="B10" s="50" t="s">
        <v>516</v>
      </c>
      <c r="C10" s="16" t="s">
        <v>706</v>
      </c>
      <c r="D10" s="16" t="s">
        <v>518</v>
      </c>
      <c r="E10" s="30" t="s">
        <v>707</v>
      </c>
      <c r="F10" s="16">
        <v>13485</v>
      </c>
      <c r="G10" s="16"/>
      <c r="H10" s="16"/>
      <c r="I10" s="16"/>
      <c r="J10" s="16"/>
      <c r="K10" s="16"/>
      <c r="L10" s="16">
        <v>7228</v>
      </c>
      <c r="M10" s="16"/>
      <c r="N10" s="30" t="s">
        <v>708</v>
      </c>
      <c r="O10" s="30"/>
      <c r="P10" s="30" t="s">
        <v>698</v>
      </c>
      <c r="Q10" s="30" t="s">
        <v>693</v>
      </c>
      <c r="R10" s="16">
        <v>66</v>
      </c>
      <c r="S10" s="16">
        <v>2002</v>
      </c>
      <c r="T10" s="16" t="s">
        <v>67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404</v>
      </c>
      <c r="AI10" s="16"/>
      <c r="AJ10" s="16" t="s">
        <v>709</v>
      </c>
      <c r="AK10" s="16">
        <f t="shared" si="0"/>
        <v>100</v>
      </c>
      <c r="AL10" s="16">
        <v>46.39</v>
      </c>
      <c r="AM10" s="16">
        <v>39.71</v>
      </c>
      <c r="AN10" s="16">
        <v>8.07</v>
      </c>
      <c r="AO10" s="16">
        <v>5.65</v>
      </c>
      <c r="AP10" s="16">
        <v>0.18</v>
      </c>
      <c r="AQ10" s="16">
        <v>0</v>
      </c>
      <c r="AR10" s="16">
        <v>221</v>
      </c>
      <c r="AS10" s="16">
        <f t="shared" si="1"/>
        <v>100</v>
      </c>
      <c r="AT10" s="16">
        <v>40.880000000000003</v>
      </c>
      <c r="AU10" s="16">
        <v>54.9</v>
      </c>
      <c r="AV10" s="16">
        <v>4.22</v>
      </c>
      <c r="AW10" s="16">
        <v>0</v>
      </c>
      <c r="AX10" s="16">
        <v>0</v>
      </c>
      <c r="AY10" s="51" t="s">
        <v>42</v>
      </c>
      <c r="AZ10" s="51" t="s">
        <v>710</v>
      </c>
    </row>
    <row r="11" spans="1:52" s="52" customFormat="1" ht="30" customHeight="1">
      <c r="A11" s="16" t="s">
        <v>32</v>
      </c>
      <c r="B11" s="50" t="s">
        <v>286</v>
      </c>
      <c r="C11" s="16" t="s">
        <v>711</v>
      </c>
      <c r="D11" s="16" t="s">
        <v>288</v>
      </c>
      <c r="E11" s="30" t="s">
        <v>712</v>
      </c>
      <c r="F11" s="16">
        <v>42709</v>
      </c>
      <c r="G11" s="16"/>
      <c r="H11" s="16">
        <v>79</v>
      </c>
      <c r="I11" s="16"/>
      <c r="J11" s="16">
        <v>25312</v>
      </c>
      <c r="K11" s="16"/>
      <c r="L11" s="16">
        <v>25302</v>
      </c>
      <c r="M11" s="16"/>
      <c r="N11" s="30" t="s">
        <v>708</v>
      </c>
      <c r="O11" s="30"/>
      <c r="P11" s="30" t="s">
        <v>698</v>
      </c>
      <c r="Q11" s="30" t="s">
        <v>693</v>
      </c>
      <c r="R11" s="16">
        <v>177</v>
      </c>
      <c r="S11" s="16">
        <v>2002</v>
      </c>
      <c r="T11" s="16" t="s">
        <v>67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404</v>
      </c>
      <c r="AI11" s="16"/>
      <c r="AJ11" s="16" t="s">
        <v>700</v>
      </c>
      <c r="AK11" s="16">
        <f t="shared" si="0"/>
        <v>100</v>
      </c>
      <c r="AL11" s="16">
        <v>59.1</v>
      </c>
      <c r="AM11" s="16">
        <v>18.600000000000001</v>
      </c>
      <c r="AN11" s="16">
        <v>1.6</v>
      </c>
      <c r="AO11" s="16">
        <v>17.8</v>
      </c>
      <c r="AP11" s="16">
        <v>0</v>
      </c>
      <c r="AQ11" s="16">
        <v>2.9</v>
      </c>
      <c r="AR11" s="16">
        <v>213</v>
      </c>
      <c r="AS11" s="16">
        <f t="shared" si="1"/>
        <v>100</v>
      </c>
      <c r="AT11" s="16">
        <v>56</v>
      </c>
      <c r="AU11" s="16">
        <v>3.4</v>
      </c>
      <c r="AV11" s="16">
        <v>40.6</v>
      </c>
      <c r="AW11" s="16">
        <v>6240</v>
      </c>
      <c r="AX11" s="16">
        <v>7370</v>
      </c>
      <c r="AY11" s="51" t="s">
        <v>42</v>
      </c>
      <c r="AZ11" s="51" t="s">
        <v>713</v>
      </c>
    </row>
    <row r="12" spans="1:52" s="52" customFormat="1" ht="30" customHeight="1">
      <c r="A12" s="16" t="s">
        <v>32</v>
      </c>
      <c r="B12" s="50" t="s">
        <v>714</v>
      </c>
      <c r="C12" s="16" t="s">
        <v>715</v>
      </c>
      <c r="D12" s="16" t="s">
        <v>716</v>
      </c>
      <c r="E12" s="30" t="s">
        <v>717</v>
      </c>
      <c r="F12" s="16">
        <v>46690.19</v>
      </c>
      <c r="G12" s="16"/>
      <c r="H12" s="16"/>
      <c r="I12" s="16"/>
      <c r="J12" s="16">
        <v>24587.22</v>
      </c>
      <c r="K12" s="16"/>
      <c r="L12" s="16">
        <v>24587.22</v>
      </c>
      <c r="M12" s="16"/>
      <c r="N12" s="30" t="s">
        <v>718</v>
      </c>
      <c r="O12" s="30"/>
      <c r="P12" s="30" t="s">
        <v>698</v>
      </c>
      <c r="Q12" s="30" t="s">
        <v>693</v>
      </c>
      <c r="R12" s="16">
        <v>225</v>
      </c>
      <c r="S12" s="16">
        <v>2002</v>
      </c>
      <c r="T12" s="16" t="s">
        <v>55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404</v>
      </c>
      <c r="AI12" s="16"/>
      <c r="AJ12" s="16" t="s">
        <v>700</v>
      </c>
      <c r="AK12" s="16">
        <f t="shared" si="0"/>
        <v>100</v>
      </c>
      <c r="AL12" s="16">
        <v>50.8</v>
      </c>
      <c r="AM12" s="16">
        <v>20.6</v>
      </c>
      <c r="AN12" s="16">
        <v>10.1</v>
      </c>
      <c r="AO12" s="16">
        <v>14.2</v>
      </c>
      <c r="AP12" s="16">
        <v>1</v>
      </c>
      <c r="AQ12" s="16">
        <v>3.3</v>
      </c>
      <c r="AR12" s="16">
        <v>244</v>
      </c>
      <c r="AS12" s="16">
        <f t="shared" si="1"/>
        <v>99.999999999999986</v>
      </c>
      <c r="AT12" s="16">
        <v>52.8</v>
      </c>
      <c r="AU12" s="16">
        <v>42.4</v>
      </c>
      <c r="AV12" s="16">
        <v>4.8</v>
      </c>
      <c r="AW12" s="16">
        <v>6660</v>
      </c>
      <c r="AX12" s="16">
        <v>10188</v>
      </c>
      <c r="AY12" s="51" t="s">
        <v>42</v>
      </c>
      <c r="AZ12" s="51" t="s">
        <v>719</v>
      </c>
    </row>
    <row r="13" spans="1:52" s="323" customFormat="1" ht="30" customHeight="1">
      <c r="A13" s="318" t="s">
        <v>32</v>
      </c>
      <c r="B13" s="319" t="s">
        <v>720</v>
      </c>
      <c r="C13" s="318" t="s">
        <v>1150</v>
      </c>
      <c r="D13" s="318" t="s">
        <v>721</v>
      </c>
      <c r="E13" s="320" t="s">
        <v>722</v>
      </c>
      <c r="F13" s="318">
        <v>9405</v>
      </c>
      <c r="G13" s="318"/>
      <c r="H13" s="318">
        <v>52</v>
      </c>
      <c r="I13" s="318"/>
      <c r="J13" s="318">
        <v>5152</v>
      </c>
      <c r="K13" s="318"/>
      <c r="L13" s="318">
        <v>5122</v>
      </c>
      <c r="M13" s="318"/>
      <c r="N13" s="320" t="s">
        <v>708</v>
      </c>
      <c r="O13" s="320"/>
      <c r="P13" s="320" t="s">
        <v>698</v>
      </c>
      <c r="Q13" s="320" t="s">
        <v>693</v>
      </c>
      <c r="R13" s="318">
        <v>54</v>
      </c>
      <c r="S13" s="318">
        <v>2002</v>
      </c>
      <c r="T13" s="318" t="s">
        <v>67</v>
      </c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 t="s">
        <v>73</v>
      </c>
      <c r="AG13" s="318"/>
      <c r="AH13" s="318" t="s">
        <v>404</v>
      </c>
      <c r="AI13" s="318"/>
      <c r="AJ13" s="318" t="s">
        <v>700</v>
      </c>
      <c r="AK13" s="318">
        <f>IF(AL13&amp;AM13&amp;AN13&amp;AO13&amp;AP13&amp;AQ13="","",SUM(AL13:AQ13))</f>
        <v>100</v>
      </c>
      <c r="AL13" s="318">
        <v>47.7</v>
      </c>
      <c r="AM13" s="318">
        <v>32</v>
      </c>
      <c r="AN13" s="318">
        <v>6.4</v>
      </c>
      <c r="AO13" s="318">
        <v>9.8000000000000007</v>
      </c>
      <c r="AP13" s="318">
        <v>1.5</v>
      </c>
      <c r="AQ13" s="318">
        <v>2.6</v>
      </c>
      <c r="AR13" s="318">
        <v>225.8</v>
      </c>
      <c r="AS13" s="318">
        <f>IF(AT13&amp;AU13&amp;AV13="","",SUM(AT13:AV13))</f>
        <v>100</v>
      </c>
      <c r="AT13" s="318">
        <v>43.2</v>
      </c>
      <c r="AU13" s="318">
        <v>50.8</v>
      </c>
      <c r="AV13" s="318">
        <v>6</v>
      </c>
      <c r="AW13" s="318">
        <v>0</v>
      </c>
      <c r="AX13" s="318">
        <v>11475</v>
      </c>
      <c r="AY13" s="322" t="s">
        <v>42</v>
      </c>
      <c r="AZ13" s="322" t="s">
        <v>723</v>
      </c>
    </row>
  </sheetData>
  <mergeCells count="49"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  <mergeCell ref="AB4:AE4"/>
    <mergeCell ref="AF4:AF6"/>
    <mergeCell ref="AN4:AN5"/>
    <mergeCell ref="AO4:AO5"/>
    <mergeCell ref="AP4:AP5"/>
    <mergeCell ref="AF2:AG3"/>
    <mergeCell ref="AH2:AH6"/>
    <mergeCell ref="AI2:AI5"/>
    <mergeCell ref="AJ2:AQ3"/>
    <mergeCell ref="AR2:AR5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3784-570E-44BD-9E0C-55372D149053}"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635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41" t="s">
        <v>1</v>
      </c>
      <c r="B2" s="216" t="s">
        <v>636</v>
      </c>
      <c r="C2" s="141" t="s">
        <v>3</v>
      </c>
      <c r="D2" s="141" t="s">
        <v>4</v>
      </c>
      <c r="E2" s="141" t="s">
        <v>5</v>
      </c>
      <c r="F2" s="220" t="s">
        <v>6</v>
      </c>
      <c r="G2" s="228" t="s">
        <v>333</v>
      </c>
      <c r="H2" s="40"/>
      <c r="I2" s="228" t="s">
        <v>637</v>
      </c>
      <c r="J2" s="40"/>
      <c r="K2" s="220" t="s">
        <v>114</v>
      </c>
      <c r="L2" s="141" t="s">
        <v>9</v>
      </c>
      <c r="M2" s="220" t="s">
        <v>12</v>
      </c>
      <c r="N2" s="220" t="s">
        <v>13</v>
      </c>
      <c r="O2" s="141" t="s">
        <v>342</v>
      </c>
      <c r="P2" s="141" t="s">
        <v>343</v>
      </c>
      <c r="Q2" s="58"/>
      <c r="R2" s="58"/>
    </row>
    <row r="3" spans="1:18" s="59" customFormat="1" ht="13.5" customHeight="1">
      <c r="A3" s="214"/>
      <c r="B3" s="217"/>
      <c r="C3" s="214"/>
      <c r="D3" s="214"/>
      <c r="E3" s="214"/>
      <c r="F3" s="215"/>
      <c r="G3" s="230"/>
      <c r="H3" s="83"/>
      <c r="I3" s="230"/>
      <c r="J3" s="83"/>
      <c r="K3" s="215"/>
      <c r="L3" s="214"/>
      <c r="M3" s="214"/>
      <c r="N3" s="215"/>
      <c r="O3" s="214"/>
      <c r="P3" s="214"/>
      <c r="Q3" s="58"/>
      <c r="R3" s="58"/>
    </row>
    <row r="4" spans="1:18" s="59" customFormat="1" ht="18.75" customHeight="1">
      <c r="A4" s="214"/>
      <c r="B4" s="217"/>
      <c r="C4" s="214"/>
      <c r="D4" s="214"/>
      <c r="E4" s="214"/>
      <c r="F4" s="215"/>
      <c r="G4" s="230"/>
      <c r="H4" s="42"/>
      <c r="I4" s="230"/>
      <c r="J4" s="42"/>
      <c r="K4" s="215"/>
      <c r="L4" s="214"/>
      <c r="M4" s="214"/>
      <c r="N4" s="215"/>
      <c r="O4" s="214"/>
      <c r="P4" s="214"/>
      <c r="Q4" s="58"/>
      <c r="R4" s="58"/>
    </row>
    <row r="5" spans="1:18" s="59" customFormat="1" ht="26.25" customHeight="1">
      <c r="A5" s="214"/>
      <c r="B5" s="217"/>
      <c r="C5" s="214"/>
      <c r="D5" s="214"/>
      <c r="E5" s="214"/>
      <c r="F5" s="215"/>
      <c r="G5" s="214"/>
      <c r="H5" s="214" t="s">
        <v>136</v>
      </c>
      <c r="I5" s="214"/>
      <c r="J5" s="141" t="s">
        <v>136</v>
      </c>
      <c r="K5" s="215"/>
      <c r="L5" s="214"/>
      <c r="M5" s="214"/>
      <c r="N5" s="215"/>
      <c r="O5" s="214"/>
      <c r="P5" s="214"/>
      <c r="Q5" s="58"/>
      <c r="R5" s="58"/>
    </row>
    <row r="6" spans="1:18" s="63" customFormat="1" ht="13.5" customHeight="1">
      <c r="A6" s="214"/>
      <c r="B6" s="217"/>
      <c r="C6" s="214"/>
      <c r="D6" s="214"/>
      <c r="E6" s="214"/>
      <c r="F6" s="84" t="s">
        <v>138</v>
      </c>
      <c r="G6" s="214"/>
      <c r="H6" s="214"/>
      <c r="I6" s="214"/>
      <c r="J6" s="214"/>
      <c r="K6" s="44" t="s">
        <v>143</v>
      </c>
      <c r="L6" s="214"/>
      <c r="M6" s="214"/>
      <c r="N6" s="215"/>
      <c r="O6" s="214"/>
      <c r="P6" s="44" t="s">
        <v>364</v>
      </c>
      <c r="Q6" s="62"/>
      <c r="R6" s="62"/>
    </row>
    <row r="7" spans="1:18" s="52" customFormat="1" ht="30" customHeight="1">
      <c r="A7" s="16" t="s">
        <v>32</v>
      </c>
      <c r="B7" s="50" t="s">
        <v>50</v>
      </c>
      <c r="C7" s="16" t="s">
        <v>638</v>
      </c>
      <c r="D7" s="16" t="s">
        <v>52</v>
      </c>
      <c r="E7" s="30" t="s">
        <v>639</v>
      </c>
      <c r="F7" s="16">
        <v>17130</v>
      </c>
      <c r="G7" s="30" t="s">
        <v>640</v>
      </c>
      <c r="H7" s="30"/>
      <c r="I7" s="30" t="s">
        <v>641</v>
      </c>
      <c r="J7" s="30"/>
      <c r="K7" s="16">
        <v>113</v>
      </c>
      <c r="L7" s="16">
        <v>2001</v>
      </c>
      <c r="M7" s="16" t="s">
        <v>55</v>
      </c>
      <c r="N7" s="16"/>
      <c r="O7" s="16" t="s">
        <v>404</v>
      </c>
      <c r="P7" s="16"/>
      <c r="Q7" s="51" t="s">
        <v>42</v>
      </c>
      <c r="R7" s="51" t="s">
        <v>642</v>
      </c>
    </row>
    <row r="8" spans="1:18" s="52" customFormat="1" ht="30" customHeight="1">
      <c r="A8" s="16" t="s">
        <v>32</v>
      </c>
      <c r="B8" s="50" t="s">
        <v>292</v>
      </c>
      <c r="C8" s="16" t="s">
        <v>643</v>
      </c>
      <c r="D8" s="16" t="s">
        <v>294</v>
      </c>
      <c r="E8" s="30" t="s">
        <v>644</v>
      </c>
      <c r="F8" s="16">
        <v>35083</v>
      </c>
      <c r="G8" s="30" t="s">
        <v>640</v>
      </c>
      <c r="H8" s="30"/>
      <c r="I8" s="30" t="s">
        <v>641</v>
      </c>
      <c r="J8" s="30"/>
      <c r="K8" s="16">
        <v>199</v>
      </c>
      <c r="L8" s="16">
        <v>2007</v>
      </c>
      <c r="M8" s="16" t="s">
        <v>55</v>
      </c>
      <c r="N8" s="16"/>
      <c r="O8" s="16" t="s">
        <v>404</v>
      </c>
      <c r="P8" s="16"/>
      <c r="Q8" s="51" t="s">
        <v>42</v>
      </c>
      <c r="R8" s="51" t="s">
        <v>645</v>
      </c>
    </row>
  </sheetData>
  <mergeCells count="16"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87BA-EB75-483B-A23A-BF2498A0087A}"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570</v>
      </c>
      <c r="H1" s="67"/>
      <c r="P1" s="68"/>
      <c r="Q1" s="69"/>
      <c r="R1" s="69"/>
    </row>
    <row r="2" spans="1:18" s="71" customFormat="1" ht="13.5" customHeight="1">
      <c r="A2" s="288" t="s">
        <v>1</v>
      </c>
      <c r="B2" s="290" t="s">
        <v>2</v>
      </c>
      <c r="C2" s="288" t="s">
        <v>3</v>
      </c>
      <c r="D2" s="288" t="s">
        <v>4</v>
      </c>
      <c r="E2" s="288" t="s">
        <v>5</v>
      </c>
      <c r="F2" s="288" t="s">
        <v>571</v>
      </c>
      <c r="G2" s="288" t="s">
        <v>572</v>
      </c>
      <c r="H2" s="292" t="s">
        <v>573</v>
      </c>
      <c r="I2" s="288" t="s">
        <v>574</v>
      </c>
      <c r="J2" s="292" t="s">
        <v>575</v>
      </c>
      <c r="K2" s="288" t="s">
        <v>576</v>
      </c>
      <c r="L2" s="288" t="s">
        <v>9</v>
      </c>
      <c r="M2" s="292" t="s">
        <v>12</v>
      </c>
      <c r="N2" s="292" t="s">
        <v>13</v>
      </c>
      <c r="O2" s="288" t="s">
        <v>342</v>
      </c>
      <c r="P2" s="288" t="s">
        <v>343</v>
      </c>
      <c r="Q2" s="70"/>
      <c r="R2" s="70"/>
    </row>
    <row r="3" spans="1:18" s="71" customFormat="1" ht="13.5" customHeight="1">
      <c r="A3" s="289"/>
      <c r="B3" s="291"/>
      <c r="C3" s="289"/>
      <c r="D3" s="289"/>
      <c r="E3" s="289"/>
      <c r="F3" s="289"/>
      <c r="G3" s="289"/>
      <c r="H3" s="289"/>
      <c r="I3" s="289"/>
      <c r="J3" s="293"/>
      <c r="K3" s="289"/>
      <c r="L3" s="289"/>
      <c r="M3" s="289"/>
      <c r="N3" s="293"/>
      <c r="O3" s="289"/>
      <c r="P3" s="289"/>
      <c r="Q3" s="70"/>
      <c r="R3" s="70"/>
    </row>
    <row r="4" spans="1:18" s="71" customFormat="1" ht="18.75" customHeight="1">
      <c r="A4" s="289"/>
      <c r="B4" s="291"/>
      <c r="C4" s="289"/>
      <c r="D4" s="289"/>
      <c r="E4" s="289"/>
      <c r="F4" s="289"/>
      <c r="G4" s="289"/>
      <c r="H4" s="289"/>
      <c r="I4" s="289"/>
      <c r="J4" s="293"/>
      <c r="K4" s="289"/>
      <c r="L4" s="289"/>
      <c r="M4" s="289"/>
      <c r="N4" s="293"/>
      <c r="O4" s="289"/>
      <c r="P4" s="289"/>
      <c r="Q4" s="70"/>
      <c r="R4" s="70"/>
    </row>
    <row r="5" spans="1:18" s="71" customFormat="1" ht="18.75" customHeight="1">
      <c r="A5" s="289"/>
      <c r="B5" s="291"/>
      <c r="C5" s="289"/>
      <c r="D5" s="289"/>
      <c r="E5" s="289"/>
      <c r="F5" s="289"/>
      <c r="G5" s="289"/>
      <c r="H5" s="289"/>
      <c r="I5" s="289"/>
      <c r="J5" s="293"/>
      <c r="K5" s="289"/>
      <c r="L5" s="289"/>
      <c r="M5" s="289"/>
      <c r="N5" s="293"/>
      <c r="O5" s="289"/>
      <c r="P5" s="289"/>
      <c r="Q5" s="70"/>
      <c r="R5" s="70"/>
    </row>
    <row r="6" spans="1:18" s="74" customFormat="1" ht="13.5" customHeight="1">
      <c r="A6" s="289"/>
      <c r="B6" s="291"/>
      <c r="C6" s="289"/>
      <c r="D6" s="289"/>
      <c r="E6" s="289"/>
      <c r="F6" s="72" t="s">
        <v>138</v>
      </c>
      <c r="G6" s="289"/>
      <c r="H6" s="289"/>
      <c r="I6" s="289"/>
      <c r="J6" s="72" t="s">
        <v>363</v>
      </c>
      <c r="K6" s="72" t="s">
        <v>363</v>
      </c>
      <c r="L6" s="289"/>
      <c r="M6" s="289"/>
      <c r="N6" s="293"/>
      <c r="O6" s="289"/>
      <c r="P6" s="72" t="s">
        <v>364</v>
      </c>
      <c r="Q6" s="73"/>
      <c r="R6" s="73"/>
    </row>
    <row r="7" spans="1:18" s="79" customFormat="1" ht="30" customHeight="1">
      <c r="A7" s="75" t="s">
        <v>32</v>
      </c>
      <c r="B7" s="76" t="s">
        <v>368</v>
      </c>
      <c r="C7" s="75" t="s">
        <v>577</v>
      </c>
      <c r="D7" s="75" t="s">
        <v>370</v>
      </c>
      <c r="E7" s="75" t="s">
        <v>578</v>
      </c>
      <c r="F7" s="75">
        <v>52</v>
      </c>
      <c r="G7" s="75" t="s">
        <v>579</v>
      </c>
      <c r="H7" s="77" t="s">
        <v>580</v>
      </c>
      <c r="I7" s="75">
        <v>2</v>
      </c>
      <c r="J7" s="75">
        <v>59</v>
      </c>
      <c r="K7" s="75">
        <v>0.1</v>
      </c>
      <c r="L7" s="75">
        <v>2000</v>
      </c>
      <c r="M7" s="75" t="s">
        <v>67</v>
      </c>
      <c r="N7" s="75"/>
      <c r="O7" s="75" t="s">
        <v>404</v>
      </c>
      <c r="P7" s="75"/>
      <c r="Q7" s="78" t="s">
        <v>42</v>
      </c>
      <c r="R7" s="78" t="s">
        <v>581</v>
      </c>
    </row>
    <row r="8" spans="1:18" s="79" customFormat="1" ht="30" customHeight="1">
      <c r="A8" s="75" t="s">
        <v>32</v>
      </c>
      <c r="B8" s="76" t="s">
        <v>368</v>
      </c>
      <c r="C8" s="75" t="s">
        <v>582</v>
      </c>
      <c r="D8" s="75" t="s">
        <v>370</v>
      </c>
      <c r="E8" s="75" t="s">
        <v>583</v>
      </c>
      <c r="F8" s="75">
        <v>52</v>
      </c>
      <c r="G8" s="75" t="s">
        <v>579</v>
      </c>
      <c r="H8" s="77" t="s">
        <v>580</v>
      </c>
      <c r="I8" s="75">
        <v>2</v>
      </c>
      <c r="J8" s="75">
        <v>59</v>
      </c>
      <c r="K8" s="75">
        <v>0.1</v>
      </c>
      <c r="L8" s="75">
        <v>2000</v>
      </c>
      <c r="M8" s="75" t="s">
        <v>67</v>
      </c>
      <c r="N8" s="75"/>
      <c r="O8" s="75" t="s">
        <v>404</v>
      </c>
      <c r="P8" s="75"/>
      <c r="Q8" s="78" t="s">
        <v>42</v>
      </c>
      <c r="R8" s="78" t="s">
        <v>584</v>
      </c>
    </row>
    <row r="9" spans="1:18" s="79" customFormat="1" ht="30" customHeight="1">
      <c r="A9" s="75" t="s">
        <v>32</v>
      </c>
      <c r="B9" s="76" t="s">
        <v>368</v>
      </c>
      <c r="C9" s="75" t="s">
        <v>585</v>
      </c>
      <c r="D9" s="75" t="s">
        <v>370</v>
      </c>
      <c r="E9" s="75" t="s">
        <v>586</v>
      </c>
      <c r="F9" s="75">
        <v>98</v>
      </c>
      <c r="G9" s="75" t="s">
        <v>579</v>
      </c>
      <c r="H9" s="77" t="s">
        <v>580</v>
      </c>
      <c r="I9" s="75">
        <v>2</v>
      </c>
      <c r="J9" s="75">
        <v>59</v>
      </c>
      <c r="K9" s="75">
        <v>0.1</v>
      </c>
      <c r="L9" s="75">
        <v>2000</v>
      </c>
      <c r="M9" s="75" t="s">
        <v>67</v>
      </c>
      <c r="N9" s="75"/>
      <c r="O9" s="75" t="s">
        <v>404</v>
      </c>
      <c r="P9" s="75"/>
      <c r="Q9" s="78" t="s">
        <v>42</v>
      </c>
      <c r="R9" s="78" t="s">
        <v>587</v>
      </c>
    </row>
    <row r="10" spans="1:18" s="79" customFormat="1" ht="30" customHeight="1">
      <c r="A10" s="75" t="s">
        <v>32</v>
      </c>
      <c r="B10" s="76" t="s">
        <v>144</v>
      </c>
      <c r="C10" s="75" t="s">
        <v>588</v>
      </c>
      <c r="D10" s="75" t="s">
        <v>146</v>
      </c>
      <c r="E10" s="75" t="s">
        <v>589</v>
      </c>
      <c r="F10" s="75">
        <v>5203</v>
      </c>
      <c r="G10" s="75" t="s">
        <v>590</v>
      </c>
      <c r="H10" s="77" t="s">
        <v>591</v>
      </c>
      <c r="I10" s="75">
        <v>2</v>
      </c>
      <c r="J10" s="75">
        <v>800</v>
      </c>
      <c r="K10" s="75">
        <v>0</v>
      </c>
      <c r="L10" s="75">
        <v>2000</v>
      </c>
      <c r="M10" s="75" t="s">
        <v>67</v>
      </c>
      <c r="N10" s="75"/>
      <c r="O10" s="75" t="s">
        <v>404</v>
      </c>
      <c r="P10" s="75"/>
      <c r="Q10" s="78" t="s">
        <v>42</v>
      </c>
      <c r="R10" s="78" t="s">
        <v>592</v>
      </c>
    </row>
    <row r="11" spans="1:18" s="79" customFormat="1" ht="30" customHeight="1">
      <c r="A11" s="75" t="s">
        <v>32</v>
      </c>
      <c r="B11" s="76" t="s">
        <v>144</v>
      </c>
      <c r="C11" s="75" t="s">
        <v>593</v>
      </c>
      <c r="D11" s="75" t="s">
        <v>146</v>
      </c>
      <c r="E11" s="75" t="s">
        <v>590</v>
      </c>
      <c r="F11" s="75">
        <v>8.18</v>
      </c>
      <c r="G11" s="75" t="s">
        <v>590</v>
      </c>
      <c r="H11" s="77" t="s">
        <v>594</v>
      </c>
      <c r="I11" s="75">
        <v>3</v>
      </c>
      <c r="J11" s="75">
        <v>500</v>
      </c>
      <c r="K11" s="75">
        <v>0</v>
      </c>
      <c r="L11" s="75">
        <v>2010</v>
      </c>
      <c r="M11" s="75" t="s">
        <v>40</v>
      </c>
      <c r="N11" s="75"/>
      <c r="O11" s="75" t="s">
        <v>404</v>
      </c>
      <c r="P11" s="75"/>
      <c r="Q11" s="78" t="s">
        <v>42</v>
      </c>
      <c r="R11" s="78" t="s">
        <v>595</v>
      </c>
    </row>
    <row r="12" spans="1:18" s="79" customFormat="1" ht="30" customHeight="1">
      <c r="A12" s="75" t="s">
        <v>32</v>
      </c>
      <c r="B12" s="76" t="s">
        <v>219</v>
      </c>
      <c r="C12" s="75" t="s">
        <v>596</v>
      </c>
      <c r="D12" s="75" t="s">
        <v>220</v>
      </c>
      <c r="E12" s="75" t="s">
        <v>597</v>
      </c>
      <c r="F12" s="75">
        <v>1387</v>
      </c>
      <c r="G12" s="75" t="s">
        <v>590</v>
      </c>
      <c r="H12" s="77" t="s">
        <v>598</v>
      </c>
      <c r="I12" s="75">
        <v>13</v>
      </c>
      <c r="J12" s="75">
        <v>0</v>
      </c>
      <c r="K12" s="75">
        <v>280</v>
      </c>
      <c r="L12" s="75">
        <v>1993</v>
      </c>
      <c r="M12" s="75" t="s">
        <v>67</v>
      </c>
      <c r="N12" s="75"/>
      <c r="O12" s="75" t="s">
        <v>404</v>
      </c>
      <c r="P12" s="75"/>
      <c r="Q12" s="78" t="s">
        <v>42</v>
      </c>
      <c r="R12" s="78" t="s">
        <v>599</v>
      </c>
    </row>
    <row r="13" spans="1:18" s="79" customFormat="1" ht="30" customHeight="1">
      <c r="A13" s="75" t="s">
        <v>32</v>
      </c>
      <c r="B13" s="76" t="s">
        <v>228</v>
      </c>
      <c r="C13" s="75" t="s">
        <v>600</v>
      </c>
      <c r="D13" s="75" t="s">
        <v>230</v>
      </c>
      <c r="E13" s="75" t="s">
        <v>601</v>
      </c>
      <c r="F13" s="75">
        <v>738</v>
      </c>
      <c r="G13" s="75" t="s">
        <v>590</v>
      </c>
      <c r="H13" s="77" t="s">
        <v>602</v>
      </c>
      <c r="I13" s="75">
        <v>9</v>
      </c>
      <c r="J13" s="75">
        <v>359</v>
      </c>
      <c r="K13" s="75">
        <v>0</v>
      </c>
      <c r="L13" s="75">
        <v>1999</v>
      </c>
      <c r="M13" s="75" t="s">
        <v>67</v>
      </c>
      <c r="N13" s="75"/>
      <c r="O13" s="75" t="s">
        <v>404</v>
      </c>
      <c r="P13" s="75"/>
      <c r="Q13" s="78" t="s">
        <v>42</v>
      </c>
      <c r="R13" s="78" t="s">
        <v>603</v>
      </c>
    </row>
    <row r="14" spans="1:18" s="79" customFormat="1" ht="30" customHeight="1">
      <c r="A14" s="75" t="s">
        <v>32</v>
      </c>
      <c r="B14" s="76" t="s">
        <v>505</v>
      </c>
      <c r="C14" s="75" t="s">
        <v>604</v>
      </c>
      <c r="D14" s="75" t="s">
        <v>507</v>
      </c>
      <c r="E14" s="75" t="s">
        <v>605</v>
      </c>
      <c r="F14" s="75">
        <v>2079.79</v>
      </c>
      <c r="G14" s="75" t="s">
        <v>606</v>
      </c>
      <c r="H14" s="77" t="s">
        <v>602</v>
      </c>
      <c r="I14" s="75">
        <v>19</v>
      </c>
      <c r="J14" s="75">
        <v>985</v>
      </c>
      <c r="K14" s="75">
        <v>0</v>
      </c>
      <c r="L14" s="75">
        <v>2003</v>
      </c>
      <c r="M14" s="75" t="s">
        <v>67</v>
      </c>
      <c r="N14" s="75"/>
      <c r="O14" s="75" t="s">
        <v>404</v>
      </c>
      <c r="P14" s="75"/>
      <c r="Q14" s="78" t="s">
        <v>42</v>
      </c>
      <c r="R14" s="78" t="s">
        <v>607</v>
      </c>
    </row>
    <row r="15" spans="1:18" s="79" customFormat="1" ht="30" customHeight="1">
      <c r="A15" s="75" t="s">
        <v>32</v>
      </c>
      <c r="B15" s="76" t="s">
        <v>505</v>
      </c>
      <c r="C15" s="75" t="s">
        <v>608</v>
      </c>
      <c r="D15" s="75" t="s">
        <v>507</v>
      </c>
      <c r="E15" s="75" t="s">
        <v>609</v>
      </c>
      <c r="F15" s="75">
        <v>976.23</v>
      </c>
      <c r="G15" s="75" t="s">
        <v>590</v>
      </c>
      <c r="H15" s="77" t="s">
        <v>602</v>
      </c>
      <c r="I15" s="75">
        <v>12</v>
      </c>
      <c r="J15" s="75">
        <v>770</v>
      </c>
      <c r="K15" s="75">
        <v>0</v>
      </c>
      <c r="L15" s="75">
        <v>2003</v>
      </c>
      <c r="M15" s="75" t="s">
        <v>67</v>
      </c>
      <c r="N15" s="75"/>
      <c r="O15" s="75" t="s">
        <v>404</v>
      </c>
      <c r="P15" s="75"/>
      <c r="Q15" s="78" t="s">
        <v>42</v>
      </c>
      <c r="R15" s="78" t="s">
        <v>610</v>
      </c>
    </row>
    <row r="16" spans="1:18" s="79" customFormat="1" ht="30" customHeight="1">
      <c r="A16" s="75" t="s">
        <v>32</v>
      </c>
      <c r="B16" s="76" t="s">
        <v>276</v>
      </c>
      <c r="C16" s="75" t="s">
        <v>611</v>
      </c>
      <c r="D16" s="75" t="s">
        <v>278</v>
      </c>
      <c r="E16" s="75" t="s">
        <v>612</v>
      </c>
      <c r="F16" s="75">
        <v>285</v>
      </c>
      <c r="G16" s="75" t="s">
        <v>590</v>
      </c>
      <c r="H16" s="77" t="s">
        <v>613</v>
      </c>
      <c r="I16" s="75">
        <v>8</v>
      </c>
      <c r="J16" s="75">
        <v>192</v>
      </c>
      <c r="K16" s="75">
        <v>25</v>
      </c>
      <c r="L16" s="75">
        <v>2002</v>
      </c>
      <c r="M16" s="75" t="s">
        <v>40</v>
      </c>
      <c r="N16" s="75"/>
      <c r="O16" s="75" t="s">
        <v>404</v>
      </c>
      <c r="P16" s="75"/>
      <c r="Q16" s="78" t="s">
        <v>42</v>
      </c>
      <c r="R16" s="78" t="s">
        <v>614</v>
      </c>
    </row>
    <row r="17" spans="1:18" s="79" customFormat="1" ht="30" customHeight="1">
      <c r="A17" s="75" t="s">
        <v>32</v>
      </c>
      <c r="B17" s="76" t="s">
        <v>615</v>
      </c>
      <c r="C17" s="75" t="s">
        <v>616</v>
      </c>
      <c r="D17" s="75" t="s">
        <v>617</v>
      </c>
      <c r="E17" s="75" t="s">
        <v>618</v>
      </c>
      <c r="F17" s="75">
        <v>403</v>
      </c>
      <c r="G17" s="75" t="s">
        <v>590</v>
      </c>
      <c r="H17" s="77" t="s">
        <v>619</v>
      </c>
      <c r="I17" s="75">
        <v>2</v>
      </c>
      <c r="J17" s="75">
        <v>733</v>
      </c>
      <c r="K17" s="75">
        <v>50</v>
      </c>
      <c r="L17" s="75">
        <v>2006</v>
      </c>
      <c r="M17" s="75" t="s">
        <v>67</v>
      </c>
      <c r="N17" s="75"/>
      <c r="O17" s="75" t="s">
        <v>404</v>
      </c>
      <c r="P17" s="75"/>
      <c r="Q17" s="78" t="s">
        <v>42</v>
      </c>
      <c r="R17" s="78" t="s">
        <v>620</v>
      </c>
    </row>
    <row r="18" spans="1:18" s="79" customFormat="1" ht="30" customHeight="1">
      <c r="A18" s="75" t="s">
        <v>32</v>
      </c>
      <c r="B18" s="76" t="s">
        <v>33</v>
      </c>
      <c r="C18" s="75" t="s">
        <v>621</v>
      </c>
      <c r="D18" s="75" t="s">
        <v>35</v>
      </c>
      <c r="E18" s="75" t="s">
        <v>622</v>
      </c>
      <c r="F18" s="75">
        <v>1560</v>
      </c>
      <c r="G18" s="75" t="s">
        <v>126</v>
      </c>
      <c r="H18" s="77" t="s">
        <v>623</v>
      </c>
      <c r="I18" s="75">
        <v>18</v>
      </c>
      <c r="J18" s="75">
        <v>351</v>
      </c>
      <c r="K18" s="75">
        <v>0</v>
      </c>
      <c r="L18" s="75">
        <v>2003</v>
      </c>
      <c r="M18" s="75" t="s">
        <v>67</v>
      </c>
      <c r="N18" s="75"/>
      <c r="O18" s="75" t="s">
        <v>404</v>
      </c>
      <c r="P18" s="75"/>
      <c r="Q18" s="78" t="s">
        <v>42</v>
      </c>
      <c r="R18" s="78" t="s">
        <v>624</v>
      </c>
    </row>
    <row r="19" spans="1:18" s="79" customFormat="1" ht="30" customHeight="1">
      <c r="A19" s="75" t="s">
        <v>32</v>
      </c>
      <c r="B19" s="76" t="s">
        <v>292</v>
      </c>
      <c r="C19" s="75" t="s">
        <v>625</v>
      </c>
      <c r="D19" s="75" t="s">
        <v>294</v>
      </c>
      <c r="E19" s="75" t="s">
        <v>626</v>
      </c>
      <c r="F19" s="75">
        <v>1734</v>
      </c>
      <c r="G19" s="75" t="s">
        <v>579</v>
      </c>
      <c r="H19" s="77" t="s">
        <v>627</v>
      </c>
      <c r="I19" s="75">
        <v>8</v>
      </c>
      <c r="J19" s="75">
        <v>211</v>
      </c>
      <c r="K19" s="75">
        <v>0</v>
      </c>
      <c r="L19" s="75">
        <v>2001</v>
      </c>
      <c r="M19" s="75" t="s">
        <v>67</v>
      </c>
      <c r="N19" s="75"/>
      <c r="O19" s="75" t="s">
        <v>404</v>
      </c>
      <c r="P19" s="75"/>
      <c r="Q19" s="78" t="s">
        <v>42</v>
      </c>
      <c r="R19" s="78" t="s">
        <v>628</v>
      </c>
    </row>
    <row r="20" spans="1:18" s="79" customFormat="1" ht="30" customHeight="1">
      <c r="A20" s="75" t="s">
        <v>32</v>
      </c>
      <c r="B20" s="76" t="s">
        <v>629</v>
      </c>
      <c r="C20" s="75" t="s">
        <v>630</v>
      </c>
      <c r="D20" s="75" t="s">
        <v>631</v>
      </c>
      <c r="E20" s="75" t="s">
        <v>632</v>
      </c>
      <c r="F20" s="75">
        <v>2026</v>
      </c>
      <c r="G20" s="75" t="s">
        <v>590</v>
      </c>
      <c r="H20" s="77" t="s">
        <v>633</v>
      </c>
      <c r="I20" s="75">
        <v>43</v>
      </c>
      <c r="J20" s="75">
        <v>667</v>
      </c>
      <c r="K20" s="75">
        <v>151</v>
      </c>
      <c r="L20" s="75">
        <v>2008</v>
      </c>
      <c r="M20" s="75" t="s">
        <v>67</v>
      </c>
      <c r="N20" s="75"/>
      <c r="O20" s="75" t="s">
        <v>404</v>
      </c>
      <c r="P20" s="75"/>
      <c r="Q20" s="78" t="s">
        <v>42</v>
      </c>
      <c r="R20" s="78" t="s">
        <v>634</v>
      </c>
    </row>
    <row r="21" spans="1:18" s="327" customFormat="1" ht="30" customHeight="1">
      <c r="A21" s="321" t="s">
        <v>32</v>
      </c>
      <c r="B21" s="324" t="s">
        <v>720</v>
      </c>
      <c r="C21" s="321" t="s">
        <v>1151</v>
      </c>
      <c r="D21" s="321" t="s">
        <v>721</v>
      </c>
      <c r="E21" s="321" t="s">
        <v>1138</v>
      </c>
      <c r="F21" s="321">
        <v>829</v>
      </c>
      <c r="G21" s="321" t="s">
        <v>590</v>
      </c>
      <c r="H21" s="325" t="s">
        <v>1152</v>
      </c>
      <c r="I21" s="321">
        <v>13</v>
      </c>
      <c r="J21" s="321">
        <v>444</v>
      </c>
      <c r="K21" s="321">
        <v>0</v>
      </c>
      <c r="L21" s="321">
        <v>1998</v>
      </c>
      <c r="M21" s="321" t="s">
        <v>40</v>
      </c>
      <c r="N21" s="321" t="s">
        <v>201</v>
      </c>
      <c r="O21" s="321" t="s">
        <v>404</v>
      </c>
      <c r="P21" s="321"/>
      <c r="Q21" s="326" t="s">
        <v>42</v>
      </c>
      <c r="R21" s="326" t="s">
        <v>1153</v>
      </c>
    </row>
  </sheetData>
  <mergeCells count="16">
    <mergeCell ref="P2:P5"/>
    <mergeCell ref="I2:I6"/>
    <mergeCell ref="J2:J5"/>
    <mergeCell ref="K2:K5"/>
    <mergeCell ref="L2:L6"/>
    <mergeCell ref="M2:M6"/>
    <mergeCell ref="F2:F5"/>
    <mergeCell ref="G2:G6"/>
    <mergeCell ref="H2:H6"/>
    <mergeCell ref="N2:N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778C-D2E0-4676-AF47-EF711DB717AB}">
  <dimension ref="A1:AM4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329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41" t="s">
        <v>1</v>
      </c>
      <c r="B2" s="216" t="s">
        <v>2</v>
      </c>
      <c r="C2" s="141" t="s">
        <v>3</v>
      </c>
      <c r="D2" s="141" t="s">
        <v>4</v>
      </c>
      <c r="E2" s="141" t="s">
        <v>5</v>
      </c>
      <c r="F2" s="220" t="s">
        <v>330</v>
      </c>
      <c r="G2" s="220" t="s">
        <v>331</v>
      </c>
      <c r="H2" s="220" t="s">
        <v>332</v>
      </c>
      <c r="I2" s="141" t="s">
        <v>333</v>
      </c>
      <c r="J2" s="141" t="s">
        <v>334</v>
      </c>
      <c r="K2" s="141" t="s">
        <v>335</v>
      </c>
      <c r="L2" s="294" t="s">
        <v>336</v>
      </c>
      <c r="M2" s="294" t="s">
        <v>337</v>
      </c>
      <c r="N2" s="141" t="s">
        <v>338</v>
      </c>
      <c r="O2" s="141" t="s">
        <v>339</v>
      </c>
      <c r="P2" s="220" t="s">
        <v>340</v>
      </c>
      <c r="Q2" s="220" t="s">
        <v>12</v>
      </c>
      <c r="R2" s="141" t="s">
        <v>341</v>
      </c>
      <c r="S2" s="220" t="s">
        <v>13</v>
      </c>
      <c r="T2" s="141" t="s">
        <v>342</v>
      </c>
      <c r="U2" s="141" t="s">
        <v>343</v>
      </c>
      <c r="V2" s="228" t="s">
        <v>344</v>
      </c>
      <c r="W2" s="57"/>
      <c r="X2" s="234" t="s">
        <v>345</v>
      </c>
      <c r="Y2" s="296" t="s">
        <v>346</v>
      </c>
      <c r="Z2" s="222" t="s">
        <v>347</v>
      </c>
      <c r="AA2" s="286"/>
      <c r="AB2" s="286"/>
      <c r="AC2" s="286"/>
      <c r="AD2" s="286"/>
      <c r="AE2" s="229"/>
      <c r="AF2" s="141" t="s">
        <v>348</v>
      </c>
      <c r="AG2" s="228" t="s">
        <v>349</v>
      </c>
      <c r="AH2" s="286"/>
      <c r="AI2" s="286"/>
      <c r="AJ2" s="286"/>
      <c r="AK2" s="229"/>
      <c r="AL2" s="58"/>
      <c r="AM2" s="58"/>
    </row>
    <row r="3" spans="1:39" s="59" customFormat="1" ht="13.5" customHeight="1">
      <c r="A3" s="214"/>
      <c r="B3" s="217"/>
      <c r="C3" s="214"/>
      <c r="D3" s="214"/>
      <c r="E3" s="214"/>
      <c r="F3" s="215"/>
      <c r="G3" s="215"/>
      <c r="H3" s="215"/>
      <c r="I3" s="214"/>
      <c r="J3" s="214"/>
      <c r="K3" s="214"/>
      <c r="L3" s="295"/>
      <c r="M3" s="295"/>
      <c r="N3" s="214"/>
      <c r="O3" s="214"/>
      <c r="P3" s="214"/>
      <c r="Q3" s="214"/>
      <c r="R3" s="214"/>
      <c r="S3" s="215"/>
      <c r="T3" s="214"/>
      <c r="U3" s="214"/>
      <c r="V3" s="230"/>
      <c r="W3" s="60"/>
      <c r="X3" s="234"/>
      <c r="Y3" s="296"/>
      <c r="Z3" s="297"/>
      <c r="AA3" s="297"/>
      <c r="AB3" s="297"/>
      <c r="AC3" s="297"/>
      <c r="AD3" s="297"/>
      <c r="AE3" s="233"/>
      <c r="AF3" s="214"/>
      <c r="AG3" s="232"/>
      <c r="AH3" s="297"/>
      <c r="AI3" s="297"/>
      <c r="AJ3" s="297"/>
      <c r="AK3" s="233"/>
      <c r="AL3" s="58"/>
      <c r="AM3" s="58"/>
    </row>
    <row r="4" spans="1:39" s="59" customFormat="1" ht="18.75" customHeight="1">
      <c r="A4" s="214"/>
      <c r="B4" s="217"/>
      <c r="C4" s="214"/>
      <c r="D4" s="214"/>
      <c r="E4" s="214"/>
      <c r="F4" s="215"/>
      <c r="G4" s="215"/>
      <c r="H4" s="215"/>
      <c r="I4" s="214"/>
      <c r="J4" s="214"/>
      <c r="K4" s="214"/>
      <c r="L4" s="295"/>
      <c r="M4" s="295"/>
      <c r="N4" s="214"/>
      <c r="O4" s="214"/>
      <c r="P4" s="214"/>
      <c r="Q4" s="214"/>
      <c r="R4" s="214"/>
      <c r="S4" s="215"/>
      <c r="T4" s="214"/>
      <c r="U4" s="214"/>
      <c r="V4" s="230"/>
      <c r="W4" s="228" t="s">
        <v>350</v>
      </c>
      <c r="X4" s="234"/>
      <c r="Y4" s="296"/>
      <c r="Z4" s="271" t="s">
        <v>351</v>
      </c>
      <c r="AA4" s="220" t="s">
        <v>352</v>
      </c>
      <c r="AB4" s="220" t="s">
        <v>353</v>
      </c>
      <c r="AC4" s="220" t="s">
        <v>354</v>
      </c>
      <c r="AD4" s="220" t="s">
        <v>355</v>
      </c>
      <c r="AE4" s="220" t="s">
        <v>356</v>
      </c>
      <c r="AF4" s="214"/>
      <c r="AG4" s="220" t="s">
        <v>357</v>
      </c>
      <c r="AH4" s="220" t="s">
        <v>358</v>
      </c>
      <c r="AI4" s="220" t="s">
        <v>134</v>
      </c>
      <c r="AJ4" s="220" t="s">
        <v>359</v>
      </c>
      <c r="AK4" s="141" t="s">
        <v>360</v>
      </c>
      <c r="AL4" s="58"/>
      <c r="AM4" s="58"/>
    </row>
    <row r="5" spans="1:39" s="59" customFormat="1" ht="26.25" customHeight="1">
      <c r="A5" s="214"/>
      <c r="B5" s="217"/>
      <c r="C5" s="214"/>
      <c r="D5" s="214"/>
      <c r="E5" s="214"/>
      <c r="F5" s="215"/>
      <c r="G5" s="215"/>
      <c r="H5" s="215"/>
      <c r="I5" s="214"/>
      <c r="J5" s="214"/>
      <c r="K5" s="214"/>
      <c r="L5" s="295"/>
      <c r="M5" s="295"/>
      <c r="N5" s="214"/>
      <c r="O5" s="214"/>
      <c r="P5" s="214"/>
      <c r="Q5" s="214"/>
      <c r="R5" s="214"/>
      <c r="S5" s="215"/>
      <c r="T5" s="214"/>
      <c r="U5" s="214"/>
      <c r="V5" s="230"/>
      <c r="W5" s="230"/>
      <c r="X5" s="234"/>
      <c r="Y5" s="296"/>
      <c r="Z5" s="231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58"/>
      <c r="AM5" s="58"/>
    </row>
    <row r="6" spans="1:39" s="63" customFormat="1" ht="13.5" customHeight="1">
      <c r="A6" s="214"/>
      <c r="B6" s="217"/>
      <c r="C6" s="214"/>
      <c r="D6" s="214"/>
      <c r="E6" s="214"/>
      <c r="F6" s="44" t="s">
        <v>48</v>
      </c>
      <c r="G6" s="44" t="s">
        <v>361</v>
      </c>
      <c r="H6" s="44" t="s">
        <v>362</v>
      </c>
      <c r="I6" s="214"/>
      <c r="J6" s="214"/>
      <c r="K6" s="214"/>
      <c r="L6" s="61" t="s">
        <v>363</v>
      </c>
      <c r="M6" s="61" t="s">
        <v>362</v>
      </c>
      <c r="N6" s="214"/>
      <c r="O6" s="214"/>
      <c r="P6" s="214"/>
      <c r="Q6" s="214"/>
      <c r="R6" s="214"/>
      <c r="S6" s="215"/>
      <c r="T6" s="214"/>
      <c r="U6" s="44" t="s">
        <v>364</v>
      </c>
      <c r="V6" s="232"/>
      <c r="W6" s="232"/>
      <c r="X6" s="234"/>
      <c r="Y6" s="296"/>
      <c r="Z6" s="45" t="s">
        <v>365</v>
      </c>
      <c r="AA6" s="44" t="s">
        <v>365</v>
      </c>
      <c r="AB6" s="44" t="s">
        <v>365</v>
      </c>
      <c r="AC6" s="44" t="s">
        <v>365</v>
      </c>
      <c r="AD6" s="44" t="s">
        <v>365</v>
      </c>
      <c r="AE6" s="44" t="s">
        <v>365</v>
      </c>
      <c r="AF6" s="214"/>
      <c r="AG6" s="44" t="s">
        <v>366</v>
      </c>
      <c r="AH6" s="44" t="s">
        <v>364</v>
      </c>
      <c r="AI6" s="44" t="s">
        <v>141</v>
      </c>
      <c r="AJ6" s="44"/>
      <c r="AK6" s="44" t="s">
        <v>367</v>
      </c>
      <c r="AL6" s="62"/>
      <c r="AM6" s="62"/>
    </row>
    <row r="7" spans="1:39" s="52" customFormat="1" ht="30" customHeight="1">
      <c r="A7" s="16" t="s">
        <v>32</v>
      </c>
      <c r="B7" s="50" t="s">
        <v>368</v>
      </c>
      <c r="C7" s="16" t="s">
        <v>369</v>
      </c>
      <c r="D7" s="16" t="s">
        <v>370</v>
      </c>
      <c r="E7" s="30" t="s">
        <v>371</v>
      </c>
      <c r="F7" s="16">
        <v>136254</v>
      </c>
      <c r="G7" s="16">
        <v>174413</v>
      </c>
      <c r="H7" s="16">
        <v>1110767</v>
      </c>
      <c r="I7" s="30" t="s">
        <v>372</v>
      </c>
      <c r="J7" s="16" t="s">
        <v>373</v>
      </c>
      <c r="K7" s="16">
        <v>1998</v>
      </c>
      <c r="L7" s="16">
        <v>573000</v>
      </c>
      <c r="M7" s="16">
        <v>7150000</v>
      </c>
      <c r="N7" s="16">
        <v>2022</v>
      </c>
      <c r="O7" s="30" t="s">
        <v>374</v>
      </c>
      <c r="P7" s="30" t="s">
        <v>375</v>
      </c>
      <c r="Q7" s="16" t="s">
        <v>67</v>
      </c>
      <c r="R7" s="16" t="s">
        <v>376</v>
      </c>
      <c r="S7" s="16"/>
      <c r="T7" s="16" t="s">
        <v>378</v>
      </c>
      <c r="U7" s="16">
        <v>35.799999999999997</v>
      </c>
      <c r="V7" s="30" t="s">
        <v>379</v>
      </c>
      <c r="W7" s="30"/>
      <c r="X7" s="30"/>
      <c r="Y7" s="30"/>
      <c r="Z7" s="30" t="s">
        <v>380</v>
      </c>
      <c r="AA7" s="30" t="s">
        <v>380</v>
      </c>
      <c r="AB7" s="30">
        <v>29</v>
      </c>
      <c r="AC7" s="30">
        <v>15</v>
      </c>
      <c r="AD7" s="30">
        <v>7.8</v>
      </c>
      <c r="AE7" s="30">
        <v>6.5</v>
      </c>
      <c r="AF7" s="30" t="s">
        <v>381</v>
      </c>
      <c r="AG7" s="30"/>
      <c r="AH7" s="30"/>
      <c r="AI7" s="30"/>
      <c r="AJ7" s="30"/>
      <c r="AK7" s="30"/>
      <c r="AL7" s="51" t="s">
        <v>42</v>
      </c>
      <c r="AM7" s="51" t="s">
        <v>382</v>
      </c>
    </row>
    <row r="8" spans="1:39" s="52" customFormat="1" ht="30" customHeight="1">
      <c r="A8" s="16" t="s">
        <v>32</v>
      </c>
      <c r="B8" s="50" t="s">
        <v>144</v>
      </c>
      <c r="C8" s="16" t="s">
        <v>383</v>
      </c>
      <c r="D8" s="16" t="s">
        <v>146</v>
      </c>
      <c r="E8" s="30" t="s">
        <v>384</v>
      </c>
      <c r="F8" s="16">
        <v>27036.67</v>
      </c>
      <c r="G8" s="16">
        <v>34744.400000000001</v>
      </c>
      <c r="H8" s="16">
        <v>1171454.94</v>
      </c>
      <c r="I8" s="30" t="s">
        <v>385</v>
      </c>
      <c r="J8" s="16" t="s">
        <v>386</v>
      </c>
      <c r="K8" s="16">
        <v>1996</v>
      </c>
      <c r="L8" s="16">
        <v>180000</v>
      </c>
      <c r="M8" s="16">
        <v>2345000</v>
      </c>
      <c r="N8" s="16">
        <v>2035</v>
      </c>
      <c r="O8" s="30" t="s">
        <v>387</v>
      </c>
      <c r="P8" s="30" t="s">
        <v>388</v>
      </c>
      <c r="Q8" s="16" t="s">
        <v>55</v>
      </c>
      <c r="R8" s="16" t="s">
        <v>376</v>
      </c>
      <c r="S8" s="16"/>
      <c r="T8" s="16" t="s">
        <v>378</v>
      </c>
      <c r="U8" s="16">
        <v>89.5</v>
      </c>
      <c r="V8" s="30" t="s">
        <v>389</v>
      </c>
      <c r="W8" s="30" t="s">
        <v>390</v>
      </c>
      <c r="X8" s="30" t="s">
        <v>391</v>
      </c>
      <c r="Y8" s="30" t="s">
        <v>392</v>
      </c>
      <c r="Z8" s="30">
        <v>32</v>
      </c>
      <c r="AA8" s="30">
        <v>1.8</v>
      </c>
      <c r="AB8" s="30">
        <v>13</v>
      </c>
      <c r="AC8" s="30">
        <v>7.6</v>
      </c>
      <c r="AD8" s="30">
        <v>13</v>
      </c>
      <c r="AE8" s="30">
        <v>3.7</v>
      </c>
      <c r="AF8" s="30" t="s">
        <v>381</v>
      </c>
      <c r="AG8" s="30"/>
      <c r="AH8" s="30"/>
      <c r="AI8" s="30"/>
      <c r="AJ8" s="30"/>
      <c r="AK8" s="30"/>
      <c r="AL8" s="51" t="s">
        <v>42</v>
      </c>
      <c r="AM8" s="51" t="s">
        <v>393</v>
      </c>
    </row>
    <row r="9" spans="1:39" s="52" customFormat="1" ht="30" customHeight="1">
      <c r="A9" s="16" t="s">
        <v>32</v>
      </c>
      <c r="B9" s="50" t="s">
        <v>144</v>
      </c>
      <c r="C9" s="16" t="s">
        <v>394</v>
      </c>
      <c r="D9" s="16" t="s">
        <v>146</v>
      </c>
      <c r="E9" s="30" t="s">
        <v>395</v>
      </c>
      <c r="F9" s="16">
        <v>63083.99</v>
      </c>
      <c r="G9" s="16">
        <v>72620.89</v>
      </c>
      <c r="H9" s="16">
        <v>1387192.33</v>
      </c>
      <c r="I9" s="30" t="s">
        <v>385</v>
      </c>
      <c r="J9" s="16" t="s">
        <v>386</v>
      </c>
      <c r="K9" s="16">
        <v>1988</v>
      </c>
      <c r="L9" s="16">
        <v>225000</v>
      </c>
      <c r="M9" s="16">
        <v>5027000</v>
      </c>
      <c r="N9" s="16">
        <v>2032</v>
      </c>
      <c r="O9" s="30" t="s">
        <v>396</v>
      </c>
      <c r="P9" s="30" t="s">
        <v>397</v>
      </c>
      <c r="Q9" s="16" t="s">
        <v>55</v>
      </c>
      <c r="R9" s="16" t="s">
        <v>376</v>
      </c>
      <c r="S9" s="16"/>
      <c r="T9" s="16" t="s">
        <v>378</v>
      </c>
      <c r="U9" s="16">
        <v>85.55</v>
      </c>
      <c r="V9" s="30" t="s">
        <v>389</v>
      </c>
      <c r="W9" s="30" t="s">
        <v>390</v>
      </c>
      <c r="X9" s="30" t="s">
        <v>391</v>
      </c>
      <c r="Y9" s="30" t="s">
        <v>392</v>
      </c>
      <c r="Z9" s="30">
        <v>6.9</v>
      </c>
      <c r="AA9" s="30">
        <v>6.9</v>
      </c>
      <c r="AB9" s="30">
        <v>14</v>
      </c>
      <c r="AC9" s="30">
        <v>13</v>
      </c>
      <c r="AD9" s="30">
        <v>15</v>
      </c>
      <c r="AE9" s="30">
        <v>11</v>
      </c>
      <c r="AF9" s="30" t="s">
        <v>381</v>
      </c>
      <c r="AG9" s="30"/>
      <c r="AH9" s="30"/>
      <c r="AI9" s="30"/>
      <c r="AJ9" s="30"/>
      <c r="AK9" s="30"/>
      <c r="AL9" s="51" t="s">
        <v>42</v>
      </c>
      <c r="AM9" s="51" t="s">
        <v>398</v>
      </c>
    </row>
    <row r="10" spans="1:39" s="52" customFormat="1" ht="30" customHeight="1">
      <c r="A10" s="16" t="s">
        <v>32</v>
      </c>
      <c r="B10" s="50" t="s">
        <v>154</v>
      </c>
      <c r="C10" s="16" t="s">
        <v>399</v>
      </c>
      <c r="D10" s="16" t="s">
        <v>156</v>
      </c>
      <c r="E10" s="30" t="s">
        <v>400</v>
      </c>
      <c r="F10" s="16">
        <v>1960</v>
      </c>
      <c r="G10" s="16">
        <v>1544</v>
      </c>
      <c r="H10" s="16">
        <v>99145</v>
      </c>
      <c r="I10" s="30" t="s">
        <v>401</v>
      </c>
      <c r="J10" s="16" t="s">
        <v>386</v>
      </c>
      <c r="K10" s="16">
        <v>1994</v>
      </c>
      <c r="L10" s="16">
        <v>25300</v>
      </c>
      <c r="M10" s="16">
        <v>288277</v>
      </c>
      <c r="N10" s="16">
        <v>2031</v>
      </c>
      <c r="O10" s="30" t="s">
        <v>402</v>
      </c>
      <c r="P10" s="30" t="s">
        <v>403</v>
      </c>
      <c r="Q10" s="16" t="s">
        <v>55</v>
      </c>
      <c r="R10" s="16" t="s">
        <v>376</v>
      </c>
      <c r="S10" s="16"/>
      <c r="T10" s="16" t="s">
        <v>404</v>
      </c>
      <c r="U10" s="16"/>
      <c r="V10" s="30" t="s">
        <v>389</v>
      </c>
      <c r="W10" s="30" t="s">
        <v>390</v>
      </c>
      <c r="X10" s="30" t="s">
        <v>405</v>
      </c>
      <c r="Y10" s="30" t="s">
        <v>392</v>
      </c>
      <c r="Z10" s="30">
        <v>25.8</v>
      </c>
      <c r="AA10" s="30">
        <v>12</v>
      </c>
      <c r="AB10" s="30">
        <v>12.7</v>
      </c>
      <c r="AC10" s="30">
        <v>19</v>
      </c>
      <c r="AD10" s="30">
        <v>41.3</v>
      </c>
      <c r="AE10" s="30">
        <v>37.700000000000003</v>
      </c>
      <c r="AF10" s="30" t="s">
        <v>381</v>
      </c>
      <c r="AG10" s="30"/>
      <c r="AH10" s="30"/>
      <c r="AI10" s="30"/>
      <c r="AJ10" s="30"/>
      <c r="AK10" s="30"/>
      <c r="AL10" s="51" t="s">
        <v>42</v>
      </c>
      <c r="AM10" s="51" t="s">
        <v>406</v>
      </c>
    </row>
    <row r="11" spans="1:39" s="52" customFormat="1" ht="30" customHeight="1">
      <c r="A11" s="16" t="s">
        <v>32</v>
      </c>
      <c r="B11" s="50" t="s">
        <v>407</v>
      </c>
      <c r="C11" s="16" t="s">
        <v>408</v>
      </c>
      <c r="D11" s="16" t="s">
        <v>409</v>
      </c>
      <c r="E11" s="30" t="s">
        <v>410</v>
      </c>
      <c r="F11" s="16">
        <v>2143</v>
      </c>
      <c r="G11" s="16">
        <v>2282</v>
      </c>
      <c r="H11" s="16">
        <v>126400</v>
      </c>
      <c r="I11" s="30" t="s">
        <v>411</v>
      </c>
      <c r="J11" s="16" t="s">
        <v>386</v>
      </c>
      <c r="K11" s="16">
        <v>2005</v>
      </c>
      <c r="L11" s="16">
        <v>12300</v>
      </c>
      <c r="M11" s="16">
        <v>204000</v>
      </c>
      <c r="N11" s="16"/>
      <c r="O11" s="30" t="s">
        <v>402</v>
      </c>
      <c r="P11" s="30" t="s">
        <v>412</v>
      </c>
      <c r="Q11" s="16" t="s">
        <v>40</v>
      </c>
      <c r="R11" s="16" t="s">
        <v>376</v>
      </c>
      <c r="S11" s="16"/>
      <c r="T11" s="16" t="s">
        <v>404</v>
      </c>
      <c r="U11" s="16"/>
      <c r="V11" s="30" t="s">
        <v>389</v>
      </c>
      <c r="W11" s="30" t="s">
        <v>390</v>
      </c>
      <c r="X11" s="30" t="s">
        <v>391</v>
      </c>
      <c r="Y11" s="30" t="s">
        <v>392</v>
      </c>
      <c r="Z11" s="30"/>
      <c r="AA11" s="30"/>
      <c r="AB11" s="30"/>
      <c r="AC11" s="30"/>
      <c r="AD11" s="30"/>
      <c r="AE11" s="30"/>
      <c r="AF11" s="30" t="s">
        <v>381</v>
      </c>
      <c r="AG11" s="30"/>
      <c r="AH11" s="30"/>
      <c r="AI11" s="30"/>
      <c r="AJ11" s="30"/>
      <c r="AK11" s="30"/>
      <c r="AL11" s="51" t="s">
        <v>42</v>
      </c>
      <c r="AM11" s="51" t="s">
        <v>413</v>
      </c>
    </row>
    <row r="12" spans="1:39" s="52" customFormat="1" ht="30" customHeight="1">
      <c r="A12" s="16" t="s">
        <v>32</v>
      </c>
      <c r="B12" s="50" t="s">
        <v>407</v>
      </c>
      <c r="C12" s="16" t="s">
        <v>414</v>
      </c>
      <c r="D12" s="16" t="s">
        <v>409</v>
      </c>
      <c r="E12" s="30" t="s">
        <v>415</v>
      </c>
      <c r="F12" s="16">
        <v>0</v>
      </c>
      <c r="G12" s="16">
        <v>0</v>
      </c>
      <c r="H12" s="16">
        <v>0</v>
      </c>
      <c r="I12" s="30" t="s">
        <v>416</v>
      </c>
      <c r="J12" s="16" t="s">
        <v>386</v>
      </c>
      <c r="K12" s="16">
        <v>1979</v>
      </c>
      <c r="L12" s="16">
        <v>85531</v>
      </c>
      <c r="M12" s="16">
        <v>811614</v>
      </c>
      <c r="N12" s="16">
        <v>2002</v>
      </c>
      <c r="O12" s="30" t="s">
        <v>374</v>
      </c>
      <c r="P12" s="30" t="s">
        <v>412</v>
      </c>
      <c r="Q12" s="16" t="s">
        <v>40</v>
      </c>
      <c r="R12" s="16" t="s">
        <v>417</v>
      </c>
      <c r="S12" s="16"/>
      <c r="T12" s="16" t="s">
        <v>404</v>
      </c>
      <c r="U12" s="16"/>
      <c r="V12" s="30" t="s">
        <v>379</v>
      </c>
      <c r="W12" s="30"/>
      <c r="X12" s="30"/>
      <c r="Y12" s="30"/>
      <c r="Z12" s="30"/>
      <c r="AA12" s="30"/>
      <c r="AB12" s="30"/>
      <c r="AC12" s="30"/>
      <c r="AD12" s="30"/>
      <c r="AE12" s="30"/>
      <c r="AF12" s="30" t="s">
        <v>381</v>
      </c>
      <c r="AG12" s="30"/>
      <c r="AH12" s="30"/>
      <c r="AI12" s="30"/>
      <c r="AJ12" s="30"/>
      <c r="AK12" s="30"/>
      <c r="AL12" s="51" t="s">
        <v>42</v>
      </c>
      <c r="AM12" s="51" t="s">
        <v>418</v>
      </c>
    </row>
    <row r="13" spans="1:39" s="52" customFormat="1" ht="30" customHeight="1">
      <c r="A13" s="16" t="s">
        <v>32</v>
      </c>
      <c r="B13" s="50" t="s">
        <v>419</v>
      </c>
      <c r="C13" s="16" t="s">
        <v>420</v>
      </c>
      <c r="D13" s="16" t="s">
        <v>421</v>
      </c>
      <c r="E13" s="30" t="s">
        <v>422</v>
      </c>
      <c r="F13" s="16">
        <v>303</v>
      </c>
      <c r="G13" s="16">
        <v>150</v>
      </c>
      <c r="H13" s="16">
        <v>42000</v>
      </c>
      <c r="I13" s="30" t="s">
        <v>423</v>
      </c>
      <c r="J13" s="16" t="s">
        <v>424</v>
      </c>
      <c r="K13" s="16">
        <v>1978</v>
      </c>
      <c r="L13" s="16">
        <v>32470</v>
      </c>
      <c r="M13" s="16">
        <v>152514</v>
      </c>
      <c r="N13" s="16">
        <v>2022</v>
      </c>
      <c r="O13" s="30" t="s">
        <v>425</v>
      </c>
      <c r="P13" s="30" t="s">
        <v>426</v>
      </c>
      <c r="Q13" s="16" t="s">
        <v>40</v>
      </c>
      <c r="R13" s="16" t="s">
        <v>376</v>
      </c>
      <c r="S13" s="16"/>
      <c r="T13" s="16" t="s">
        <v>404</v>
      </c>
      <c r="U13" s="16"/>
      <c r="V13" s="30" t="s">
        <v>389</v>
      </c>
      <c r="W13" s="30" t="s">
        <v>427</v>
      </c>
      <c r="X13" s="30" t="s">
        <v>428</v>
      </c>
      <c r="Y13" s="30" t="s">
        <v>392</v>
      </c>
      <c r="Z13" s="30">
        <v>1.67</v>
      </c>
      <c r="AA13" s="30">
        <v>1.67</v>
      </c>
      <c r="AB13" s="30">
        <v>7.65</v>
      </c>
      <c r="AC13" s="30">
        <v>7.84</v>
      </c>
      <c r="AD13" s="30">
        <v>1.91</v>
      </c>
      <c r="AE13" s="30">
        <v>2.25</v>
      </c>
      <c r="AF13" s="30" t="s">
        <v>381</v>
      </c>
      <c r="AG13" s="30"/>
      <c r="AH13" s="30"/>
      <c r="AI13" s="30"/>
      <c r="AJ13" s="30"/>
      <c r="AK13" s="30"/>
      <c r="AL13" s="51" t="s">
        <v>42</v>
      </c>
      <c r="AM13" s="51" t="s">
        <v>429</v>
      </c>
    </row>
    <row r="14" spans="1:39" s="52" customFormat="1" ht="30" customHeight="1">
      <c r="A14" s="16" t="s">
        <v>32</v>
      </c>
      <c r="B14" s="50" t="s">
        <v>419</v>
      </c>
      <c r="C14" s="16" t="s">
        <v>430</v>
      </c>
      <c r="D14" s="16" t="s">
        <v>421</v>
      </c>
      <c r="E14" s="30" t="s">
        <v>431</v>
      </c>
      <c r="F14" s="16">
        <v>588</v>
      </c>
      <c r="G14" s="16">
        <v>291</v>
      </c>
      <c r="H14" s="16">
        <v>6215</v>
      </c>
      <c r="I14" s="30" t="s">
        <v>432</v>
      </c>
      <c r="J14" s="16" t="s">
        <v>424</v>
      </c>
      <c r="K14" s="16">
        <v>2015</v>
      </c>
      <c r="L14" s="16">
        <v>3400</v>
      </c>
      <c r="M14" s="16">
        <v>9600</v>
      </c>
      <c r="N14" s="16">
        <v>2020</v>
      </c>
      <c r="O14" s="30" t="s">
        <v>433</v>
      </c>
      <c r="P14" s="30" t="s">
        <v>434</v>
      </c>
      <c r="Q14" s="16" t="s">
        <v>55</v>
      </c>
      <c r="R14" s="16" t="s">
        <v>376</v>
      </c>
      <c r="S14" s="16"/>
      <c r="T14" s="16" t="s">
        <v>404</v>
      </c>
      <c r="U14" s="16"/>
      <c r="V14" s="30" t="s">
        <v>389</v>
      </c>
      <c r="W14" s="30" t="s">
        <v>427</v>
      </c>
      <c r="X14" s="30" t="s">
        <v>428</v>
      </c>
      <c r="Y14" s="30" t="s">
        <v>392</v>
      </c>
      <c r="Z14" s="30">
        <v>17.05</v>
      </c>
      <c r="AA14" s="30">
        <v>2.64</v>
      </c>
      <c r="AB14" s="30">
        <v>29</v>
      </c>
      <c r="AC14" s="30">
        <v>22.4</v>
      </c>
      <c r="AD14" s="30">
        <v>69.900000000000006</v>
      </c>
      <c r="AE14" s="30">
        <v>53.5</v>
      </c>
      <c r="AF14" s="30" t="s">
        <v>381</v>
      </c>
      <c r="AG14" s="30"/>
      <c r="AH14" s="30"/>
      <c r="AI14" s="30"/>
      <c r="AJ14" s="30"/>
      <c r="AK14" s="30"/>
      <c r="AL14" s="51" t="s">
        <v>42</v>
      </c>
      <c r="AM14" s="51" t="s">
        <v>435</v>
      </c>
    </row>
    <row r="15" spans="1:39" s="52" customFormat="1" ht="30" customHeight="1">
      <c r="A15" s="16" t="s">
        <v>32</v>
      </c>
      <c r="B15" s="50" t="s">
        <v>436</v>
      </c>
      <c r="C15" s="16" t="s">
        <v>437</v>
      </c>
      <c r="D15" s="16" t="s">
        <v>438</v>
      </c>
      <c r="E15" s="30" t="s">
        <v>439</v>
      </c>
      <c r="F15" s="16">
        <v>914</v>
      </c>
      <c r="G15" s="16">
        <v>409</v>
      </c>
      <c r="H15" s="16">
        <v>34467</v>
      </c>
      <c r="I15" s="30" t="s">
        <v>423</v>
      </c>
      <c r="J15" s="16" t="s">
        <v>386</v>
      </c>
      <c r="K15" s="16">
        <v>1976</v>
      </c>
      <c r="L15" s="16">
        <v>36200</v>
      </c>
      <c r="M15" s="16">
        <v>158340</v>
      </c>
      <c r="N15" s="16">
        <v>2052</v>
      </c>
      <c r="O15" s="30" t="s">
        <v>440</v>
      </c>
      <c r="P15" s="30" t="s">
        <v>441</v>
      </c>
      <c r="Q15" s="16" t="s">
        <v>67</v>
      </c>
      <c r="R15" s="16" t="s">
        <v>376</v>
      </c>
      <c r="S15" s="16"/>
      <c r="T15" s="16" t="s">
        <v>404</v>
      </c>
      <c r="U15" s="16"/>
      <c r="V15" s="30" t="s">
        <v>389</v>
      </c>
      <c r="W15" s="30" t="s">
        <v>390</v>
      </c>
      <c r="X15" s="30" t="s">
        <v>391</v>
      </c>
      <c r="Y15" s="30" t="s">
        <v>392</v>
      </c>
      <c r="Z15" s="30"/>
      <c r="AA15" s="30">
        <v>0.5</v>
      </c>
      <c r="AB15" s="30"/>
      <c r="AC15" s="30">
        <v>4.3</v>
      </c>
      <c r="AD15" s="30"/>
      <c r="AE15" s="30">
        <v>0.82</v>
      </c>
      <c r="AF15" s="30" t="s">
        <v>381</v>
      </c>
      <c r="AG15" s="30"/>
      <c r="AH15" s="30"/>
      <c r="AI15" s="30"/>
      <c r="AJ15" s="30"/>
      <c r="AK15" s="30"/>
      <c r="AL15" s="51" t="s">
        <v>42</v>
      </c>
      <c r="AM15" s="51" t="s">
        <v>442</v>
      </c>
    </row>
    <row r="16" spans="1:39" s="52" customFormat="1" ht="30" customHeight="1">
      <c r="A16" s="16" t="s">
        <v>32</v>
      </c>
      <c r="B16" s="50" t="s">
        <v>436</v>
      </c>
      <c r="C16" s="16" t="s">
        <v>443</v>
      </c>
      <c r="D16" s="16" t="s">
        <v>438</v>
      </c>
      <c r="E16" s="30" t="s">
        <v>444</v>
      </c>
      <c r="F16" s="16">
        <v>2.7</v>
      </c>
      <c r="G16" s="16">
        <v>1</v>
      </c>
      <c r="H16" s="16">
        <v>2920</v>
      </c>
      <c r="I16" s="30" t="s">
        <v>423</v>
      </c>
      <c r="J16" s="16" t="s">
        <v>386</v>
      </c>
      <c r="K16" s="16">
        <v>1998</v>
      </c>
      <c r="L16" s="16">
        <v>1400</v>
      </c>
      <c r="M16" s="16">
        <v>3560</v>
      </c>
      <c r="N16" s="16">
        <v>2048</v>
      </c>
      <c r="O16" s="30" t="s">
        <v>402</v>
      </c>
      <c r="P16" s="30" t="s">
        <v>445</v>
      </c>
      <c r="Q16" s="16" t="s">
        <v>67</v>
      </c>
      <c r="R16" s="16" t="s">
        <v>376</v>
      </c>
      <c r="S16" s="16"/>
      <c r="T16" s="16" t="s">
        <v>404</v>
      </c>
      <c r="U16" s="16"/>
      <c r="V16" s="30" t="s">
        <v>389</v>
      </c>
      <c r="W16" s="30" t="s">
        <v>427</v>
      </c>
      <c r="X16" s="30" t="s">
        <v>405</v>
      </c>
      <c r="Y16" s="30" t="s">
        <v>392</v>
      </c>
      <c r="Z16" s="30"/>
      <c r="AA16" s="30">
        <v>0.5</v>
      </c>
      <c r="AB16" s="30"/>
      <c r="AC16" s="30">
        <v>5</v>
      </c>
      <c r="AD16" s="30"/>
      <c r="AE16" s="30">
        <v>3.69</v>
      </c>
      <c r="AF16" s="30" t="s">
        <v>381</v>
      </c>
      <c r="AG16" s="30"/>
      <c r="AH16" s="30"/>
      <c r="AI16" s="30"/>
      <c r="AJ16" s="30"/>
      <c r="AK16" s="30"/>
      <c r="AL16" s="51" t="s">
        <v>42</v>
      </c>
      <c r="AM16" s="51" t="s">
        <v>446</v>
      </c>
    </row>
    <row r="17" spans="1:39" s="52" customFormat="1" ht="30" customHeight="1">
      <c r="A17" s="16" t="s">
        <v>32</v>
      </c>
      <c r="B17" s="50" t="s">
        <v>447</v>
      </c>
      <c r="C17" s="16" t="s">
        <v>448</v>
      </c>
      <c r="D17" s="16" t="s">
        <v>449</v>
      </c>
      <c r="E17" s="30" t="s">
        <v>450</v>
      </c>
      <c r="F17" s="16">
        <v>236</v>
      </c>
      <c r="G17" s="16">
        <v>244</v>
      </c>
      <c r="H17" s="16">
        <v>14284</v>
      </c>
      <c r="I17" s="30" t="s">
        <v>451</v>
      </c>
      <c r="J17" s="16" t="s">
        <v>386</v>
      </c>
      <c r="K17" s="16">
        <v>1991</v>
      </c>
      <c r="L17" s="16">
        <v>7000</v>
      </c>
      <c r="M17" s="16">
        <v>42550</v>
      </c>
      <c r="N17" s="16">
        <v>2021</v>
      </c>
      <c r="O17" s="30" t="s">
        <v>402</v>
      </c>
      <c r="P17" s="30" t="s">
        <v>412</v>
      </c>
      <c r="Q17" s="16" t="s">
        <v>40</v>
      </c>
      <c r="R17" s="16" t="s">
        <v>376</v>
      </c>
      <c r="S17" s="16"/>
      <c r="T17" s="16" t="s">
        <v>404</v>
      </c>
      <c r="U17" s="16"/>
      <c r="V17" s="30" t="s">
        <v>379</v>
      </c>
      <c r="W17" s="30"/>
      <c r="X17" s="30"/>
      <c r="Y17" s="30"/>
      <c r="Z17" s="30"/>
      <c r="AA17" s="30" t="s">
        <v>452</v>
      </c>
      <c r="AB17" s="30"/>
      <c r="AC17" s="30">
        <v>2.9</v>
      </c>
      <c r="AD17" s="30"/>
      <c r="AE17" s="30">
        <v>4.5999999999999996</v>
      </c>
      <c r="AF17" s="30" t="s">
        <v>381</v>
      </c>
      <c r="AG17" s="30"/>
      <c r="AH17" s="30"/>
      <c r="AI17" s="30"/>
      <c r="AJ17" s="30"/>
      <c r="AK17" s="30"/>
      <c r="AL17" s="51" t="s">
        <v>42</v>
      </c>
      <c r="AM17" s="51" t="s">
        <v>453</v>
      </c>
    </row>
    <row r="18" spans="1:39" s="52" customFormat="1" ht="30" customHeight="1">
      <c r="A18" s="16" t="s">
        <v>32</v>
      </c>
      <c r="B18" s="50" t="s">
        <v>203</v>
      </c>
      <c r="C18" s="16" t="s">
        <v>454</v>
      </c>
      <c r="D18" s="16" t="s">
        <v>205</v>
      </c>
      <c r="E18" s="30" t="s">
        <v>455</v>
      </c>
      <c r="F18" s="16">
        <v>225.3</v>
      </c>
      <c r="G18" s="16">
        <v>247.8</v>
      </c>
      <c r="H18" s="16">
        <v>14836.9</v>
      </c>
      <c r="I18" s="30" t="s">
        <v>423</v>
      </c>
      <c r="J18" s="16" t="s">
        <v>386</v>
      </c>
      <c r="K18" s="16">
        <v>1987</v>
      </c>
      <c r="L18" s="16">
        <v>7412</v>
      </c>
      <c r="M18" s="16">
        <v>25381</v>
      </c>
      <c r="N18" s="16">
        <v>2033</v>
      </c>
      <c r="O18" s="30" t="s">
        <v>425</v>
      </c>
      <c r="P18" s="30" t="s">
        <v>456</v>
      </c>
      <c r="Q18" s="16" t="s">
        <v>67</v>
      </c>
      <c r="R18" s="16" t="s">
        <v>376</v>
      </c>
      <c r="S18" s="16"/>
      <c r="T18" s="16" t="s">
        <v>404</v>
      </c>
      <c r="U18" s="16"/>
      <c r="V18" s="30" t="s">
        <v>389</v>
      </c>
      <c r="W18" s="30" t="s">
        <v>390</v>
      </c>
      <c r="X18" s="30" t="s">
        <v>391</v>
      </c>
      <c r="Y18" s="30" t="s">
        <v>392</v>
      </c>
      <c r="Z18" s="30"/>
      <c r="AA18" s="30">
        <v>1.3</v>
      </c>
      <c r="AB18" s="30"/>
      <c r="AC18" s="30">
        <v>4.4000000000000004</v>
      </c>
      <c r="AD18" s="30"/>
      <c r="AE18" s="30">
        <v>11</v>
      </c>
      <c r="AF18" s="30" t="s">
        <v>381</v>
      </c>
      <c r="AG18" s="30"/>
      <c r="AH18" s="30"/>
      <c r="AI18" s="30"/>
      <c r="AJ18" s="30"/>
      <c r="AK18" s="30"/>
      <c r="AL18" s="51" t="s">
        <v>42</v>
      </c>
      <c r="AM18" s="51" t="s">
        <v>457</v>
      </c>
    </row>
    <row r="19" spans="1:39" s="52" customFormat="1" ht="30" customHeight="1">
      <c r="A19" s="16" t="s">
        <v>32</v>
      </c>
      <c r="B19" s="50" t="s">
        <v>458</v>
      </c>
      <c r="C19" s="16" t="s">
        <v>459</v>
      </c>
      <c r="D19" s="16" t="s">
        <v>460</v>
      </c>
      <c r="E19" s="30" t="s">
        <v>461</v>
      </c>
      <c r="F19" s="16">
        <v>252</v>
      </c>
      <c r="G19" s="16">
        <v>217</v>
      </c>
      <c r="H19" s="16">
        <v>10322</v>
      </c>
      <c r="I19" s="30" t="s">
        <v>423</v>
      </c>
      <c r="J19" s="16" t="s">
        <v>386</v>
      </c>
      <c r="K19" s="16">
        <v>1983</v>
      </c>
      <c r="L19" s="16">
        <v>8657</v>
      </c>
      <c r="M19" s="16">
        <v>33983</v>
      </c>
      <c r="N19" s="16">
        <v>2038</v>
      </c>
      <c r="O19" s="30" t="s">
        <v>440</v>
      </c>
      <c r="P19" s="30" t="s">
        <v>441</v>
      </c>
      <c r="Q19" s="16" t="s">
        <v>40</v>
      </c>
      <c r="R19" s="16" t="s">
        <v>376</v>
      </c>
      <c r="S19" s="16"/>
      <c r="T19" s="16" t="s">
        <v>404</v>
      </c>
      <c r="U19" s="16"/>
      <c r="V19" s="30" t="s">
        <v>379</v>
      </c>
      <c r="W19" s="30"/>
      <c r="X19" s="30"/>
      <c r="Y19" s="30"/>
      <c r="Z19" s="30">
        <v>0.5</v>
      </c>
      <c r="AA19" s="30">
        <v>0.5</v>
      </c>
      <c r="AB19" s="30">
        <v>1.3</v>
      </c>
      <c r="AC19" s="30">
        <v>1.7</v>
      </c>
      <c r="AD19" s="30">
        <v>2.7</v>
      </c>
      <c r="AE19" s="30">
        <v>1.7</v>
      </c>
      <c r="AF19" s="30" t="s">
        <v>381</v>
      </c>
      <c r="AG19" s="30"/>
      <c r="AH19" s="30"/>
      <c r="AI19" s="30"/>
      <c r="AJ19" s="30"/>
      <c r="AK19" s="30"/>
      <c r="AL19" s="51" t="s">
        <v>42</v>
      </c>
      <c r="AM19" s="51" t="s">
        <v>462</v>
      </c>
    </row>
    <row r="20" spans="1:39" s="52" customFormat="1" ht="30" customHeight="1">
      <c r="A20" s="16" t="s">
        <v>32</v>
      </c>
      <c r="B20" s="50" t="s">
        <v>219</v>
      </c>
      <c r="C20" s="16" t="s">
        <v>463</v>
      </c>
      <c r="D20" s="16" t="s">
        <v>220</v>
      </c>
      <c r="E20" s="30" t="s">
        <v>464</v>
      </c>
      <c r="F20" s="16">
        <v>1377</v>
      </c>
      <c r="G20" s="16">
        <v>833</v>
      </c>
      <c r="H20" s="16">
        <v>4074</v>
      </c>
      <c r="I20" s="30" t="s">
        <v>465</v>
      </c>
      <c r="J20" s="16" t="s">
        <v>424</v>
      </c>
      <c r="K20" s="16">
        <v>1997</v>
      </c>
      <c r="L20" s="16">
        <v>9070</v>
      </c>
      <c r="M20" s="16">
        <v>38888</v>
      </c>
      <c r="N20" s="16">
        <v>2026</v>
      </c>
      <c r="O20" s="30" t="s">
        <v>402</v>
      </c>
      <c r="P20" s="30" t="s">
        <v>466</v>
      </c>
      <c r="Q20" s="16" t="s">
        <v>67</v>
      </c>
      <c r="R20" s="16" t="s">
        <v>376</v>
      </c>
      <c r="S20" s="16"/>
      <c r="T20" s="16" t="s">
        <v>404</v>
      </c>
      <c r="U20" s="16"/>
      <c r="V20" s="30" t="s">
        <v>389</v>
      </c>
      <c r="W20" s="30" t="s">
        <v>390</v>
      </c>
      <c r="X20" s="30" t="s">
        <v>391</v>
      </c>
      <c r="Y20" s="30" t="s">
        <v>392</v>
      </c>
      <c r="Z20" s="30"/>
      <c r="AA20" s="30">
        <v>1.37</v>
      </c>
      <c r="AB20" s="30"/>
      <c r="AC20" s="30">
        <v>3.2</v>
      </c>
      <c r="AD20" s="30"/>
      <c r="AE20" s="30">
        <v>9.3800000000000008</v>
      </c>
      <c r="AF20" s="30" t="s">
        <v>381</v>
      </c>
      <c r="AG20" s="30"/>
      <c r="AH20" s="30"/>
      <c r="AI20" s="30"/>
      <c r="AJ20" s="30"/>
      <c r="AK20" s="30"/>
      <c r="AL20" s="51" t="s">
        <v>42</v>
      </c>
      <c r="AM20" s="51" t="s">
        <v>467</v>
      </c>
    </row>
    <row r="21" spans="1:39" s="52" customFormat="1" ht="30" customHeight="1">
      <c r="A21" s="16" t="s">
        <v>32</v>
      </c>
      <c r="B21" s="50" t="s">
        <v>228</v>
      </c>
      <c r="C21" s="16" t="s">
        <v>468</v>
      </c>
      <c r="D21" s="16" t="s">
        <v>230</v>
      </c>
      <c r="E21" s="30" t="s">
        <v>469</v>
      </c>
      <c r="F21" s="16">
        <v>0</v>
      </c>
      <c r="G21" s="16">
        <v>0</v>
      </c>
      <c r="H21" s="16">
        <v>2371</v>
      </c>
      <c r="I21" s="30" t="s">
        <v>470</v>
      </c>
      <c r="J21" s="16" t="s">
        <v>386</v>
      </c>
      <c r="K21" s="16">
        <v>1999</v>
      </c>
      <c r="L21" s="16">
        <v>4800</v>
      </c>
      <c r="M21" s="16">
        <v>25600</v>
      </c>
      <c r="N21" s="16">
        <v>2034</v>
      </c>
      <c r="O21" s="30" t="s">
        <v>402</v>
      </c>
      <c r="P21" s="30" t="s">
        <v>471</v>
      </c>
      <c r="Q21" s="16" t="s">
        <v>67</v>
      </c>
      <c r="R21" s="16" t="s">
        <v>376</v>
      </c>
      <c r="S21" s="16"/>
      <c r="T21" s="16" t="s">
        <v>404</v>
      </c>
      <c r="U21" s="16"/>
      <c r="V21" s="30" t="s">
        <v>389</v>
      </c>
      <c r="W21" s="30" t="s">
        <v>390</v>
      </c>
      <c r="X21" s="30" t="s">
        <v>405</v>
      </c>
      <c r="Y21" s="30" t="s">
        <v>392</v>
      </c>
      <c r="Z21" s="30"/>
      <c r="AA21" s="30">
        <v>19.2</v>
      </c>
      <c r="AB21" s="30"/>
      <c r="AC21" s="30">
        <v>197.2</v>
      </c>
      <c r="AD21" s="30"/>
      <c r="AE21" s="30">
        <v>87.3</v>
      </c>
      <c r="AF21" s="30" t="s">
        <v>381</v>
      </c>
      <c r="AG21" s="30"/>
      <c r="AH21" s="30"/>
      <c r="AI21" s="30"/>
      <c r="AJ21" s="30"/>
      <c r="AK21" s="30"/>
      <c r="AL21" s="51" t="s">
        <v>42</v>
      </c>
      <c r="AM21" s="51" t="s">
        <v>472</v>
      </c>
    </row>
    <row r="22" spans="1:39" s="52" customFormat="1" ht="30" customHeight="1">
      <c r="A22" s="16" t="s">
        <v>32</v>
      </c>
      <c r="B22" s="50" t="s">
        <v>228</v>
      </c>
      <c r="C22" s="16" t="s">
        <v>473</v>
      </c>
      <c r="D22" s="16" t="s">
        <v>230</v>
      </c>
      <c r="E22" s="30" t="s">
        <v>474</v>
      </c>
      <c r="F22" s="16">
        <v>0</v>
      </c>
      <c r="G22" s="16">
        <v>0</v>
      </c>
      <c r="H22" s="16">
        <v>0</v>
      </c>
      <c r="I22" s="30" t="s">
        <v>475</v>
      </c>
      <c r="J22" s="16" t="s">
        <v>386</v>
      </c>
      <c r="K22" s="16">
        <v>1984</v>
      </c>
      <c r="L22" s="16">
        <v>17700</v>
      </c>
      <c r="M22" s="16">
        <v>64600</v>
      </c>
      <c r="N22" s="16">
        <v>1999</v>
      </c>
      <c r="O22" s="30" t="s">
        <v>402</v>
      </c>
      <c r="P22" s="30" t="s">
        <v>476</v>
      </c>
      <c r="Q22" s="16" t="s">
        <v>67</v>
      </c>
      <c r="R22" s="16" t="s">
        <v>417</v>
      </c>
      <c r="S22" s="16"/>
      <c r="T22" s="16" t="s">
        <v>404</v>
      </c>
      <c r="U22" s="16"/>
      <c r="V22" s="30" t="s">
        <v>389</v>
      </c>
      <c r="W22" s="30" t="s">
        <v>390</v>
      </c>
      <c r="X22" s="30" t="s">
        <v>405</v>
      </c>
      <c r="Y22" s="30" t="s">
        <v>477</v>
      </c>
      <c r="Z22" s="30"/>
      <c r="AA22" s="30">
        <v>0.9</v>
      </c>
      <c r="AB22" s="30"/>
      <c r="AC22" s="30">
        <v>7.6</v>
      </c>
      <c r="AD22" s="30"/>
      <c r="AE22" s="30">
        <v>2</v>
      </c>
      <c r="AF22" s="30" t="s">
        <v>381</v>
      </c>
      <c r="AG22" s="30"/>
      <c r="AH22" s="30"/>
      <c r="AI22" s="30"/>
      <c r="AJ22" s="30"/>
      <c r="AK22" s="30"/>
      <c r="AL22" s="51" t="s">
        <v>42</v>
      </c>
      <c r="AM22" s="51" t="s">
        <v>478</v>
      </c>
    </row>
    <row r="23" spans="1:39" s="52" customFormat="1" ht="30" customHeight="1">
      <c r="A23" s="16" t="s">
        <v>32</v>
      </c>
      <c r="B23" s="50" t="s">
        <v>479</v>
      </c>
      <c r="C23" s="16" t="s">
        <v>480</v>
      </c>
      <c r="D23" s="16" t="s">
        <v>481</v>
      </c>
      <c r="E23" s="30" t="s">
        <v>482</v>
      </c>
      <c r="F23" s="16">
        <v>862</v>
      </c>
      <c r="G23" s="16">
        <v>474</v>
      </c>
      <c r="H23" s="16">
        <v>66766.8</v>
      </c>
      <c r="I23" s="30" t="s">
        <v>451</v>
      </c>
      <c r="J23" s="16" t="s">
        <v>424</v>
      </c>
      <c r="K23" s="16">
        <v>1993</v>
      </c>
      <c r="L23" s="16">
        <v>19359</v>
      </c>
      <c r="M23" s="16">
        <v>154742</v>
      </c>
      <c r="N23" s="16">
        <v>2044</v>
      </c>
      <c r="O23" s="30" t="s">
        <v>402</v>
      </c>
      <c r="P23" s="30" t="s">
        <v>483</v>
      </c>
      <c r="Q23" s="16" t="s">
        <v>40</v>
      </c>
      <c r="R23" s="16" t="s">
        <v>376</v>
      </c>
      <c r="S23" s="16"/>
      <c r="T23" s="16" t="s">
        <v>404</v>
      </c>
      <c r="U23" s="16"/>
      <c r="V23" s="30" t="s">
        <v>389</v>
      </c>
      <c r="W23" s="30" t="s">
        <v>390</v>
      </c>
      <c r="X23" s="30" t="s">
        <v>391</v>
      </c>
      <c r="Y23" s="30" t="s">
        <v>392</v>
      </c>
      <c r="Z23" s="30"/>
      <c r="AA23" s="30">
        <v>1.1000000000000001</v>
      </c>
      <c r="AB23" s="30"/>
      <c r="AC23" s="30">
        <v>3.8</v>
      </c>
      <c r="AD23" s="30"/>
      <c r="AE23" s="30">
        <v>24</v>
      </c>
      <c r="AF23" s="30" t="s">
        <v>381</v>
      </c>
      <c r="AG23" s="30"/>
      <c r="AH23" s="30"/>
      <c r="AI23" s="30"/>
      <c r="AJ23" s="30"/>
      <c r="AK23" s="30"/>
      <c r="AL23" s="51" t="s">
        <v>42</v>
      </c>
      <c r="AM23" s="51" t="s">
        <v>484</v>
      </c>
    </row>
    <row r="24" spans="1:39" s="52" customFormat="1" ht="30" customHeight="1">
      <c r="A24" s="16" t="s">
        <v>32</v>
      </c>
      <c r="B24" s="50" t="s">
        <v>485</v>
      </c>
      <c r="C24" s="16" t="s">
        <v>486</v>
      </c>
      <c r="D24" s="16" t="s">
        <v>487</v>
      </c>
      <c r="E24" s="30" t="s">
        <v>488</v>
      </c>
      <c r="F24" s="16">
        <v>40</v>
      </c>
      <c r="G24" s="16">
        <v>36</v>
      </c>
      <c r="H24" s="16">
        <v>1668</v>
      </c>
      <c r="I24" s="30" t="s">
        <v>423</v>
      </c>
      <c r="J24" s="16" t="s">
        <v>386</v>
      </c>
      <c r="K24" s="16">
        <v>1983</v>
      </c>
      <c r="L24" s="16">
        <v>930</v>
      </c>
      <c r="M24" s="16">
        <v>2845</v>
      </c>
      <c r="N24" s="16">
        <v>2063</v>
      </c>
      <c r="O24" s="30" t="s">
        <v>440</v>
      </c>
      <c r="P24" s="30" t="s">
        <v>441</v>
      </c>
      <c r="Q24" s="16" t="s">
        <v>40</v>
      </c>
      <c r="R24" s="16" t="s">
        <v>376</v>
      </c>
      <c r="S24" s="16"/>
      <c r="T24" s="16" t="s">
        <v>404</v>
      </c>
      <c r="U24" s="16"/>
      <c r="V24" s="30" t="s">
        <v>489</v>
      </c>
      <c r="W24" s="30"/>
      <c r="X24" s="30"/>
      <c r="Y24" s="30"/>
      <c r="Z24" s="30">
        <v>1.65</v>
      </c>
      <c r="AA24" s="30" t="s">
        <v>490</v>
      </c>
      <c r="AB24" s="30">
        <v>6.3</v>
      </c>
      <c r="AC24" s="30" t="s">
        <v>490</v>
      </c>
      <c r="AD24" s="30">
        <v>3.3</v>
      </c>
      <c r="AE24" s="30" t="s">
        <v>490</v>
      </c>
      <c r="AF24" s="30" t="s">
        <v>381</v>
      </c>
      <c r="AG24" s="30"/>
      <c r="AH24" s="30"/>
      <c r="AI24" s="30"/>
      <c r="AJ24" s="30"/>
      <c r="AK24" s="30"/>
      <c r="AL24" s="51" t="s">
        <v>42</v>
      </c>
      <c r="AM24" s="51" t="s">
        <v>491</v>
      </c>
    </row>
    <row r="25" spans="1:39" s="52" customFormat="1" ht="30" customHeight="1">
      <c r="A25" s="16" t="s">
        <v>32</v>
      </c>
      <c r="B25" s="50" t="s">
        <v>492</v>
      </c>
      <c r="C25" s="16" t="s">
        <v>493</v>
      </c>
      <c r="D25" s="16" t="s">
        <v>494</v>
      </c>
      <c r="E25" s="30" t="s">
        <v>495</v>
      </c>
      <c r="F25" s="16">
        <v>0</v>
      </c>
      <c r="G25" s="16">
        <v>0</v>
      </c>
      <c r="H25" s="16">
        <v>5918</v>
      </c>
      <c r="I25" s="30" t="s">
        <v>496</v>
      </c>
      <c r="J25" s="16" t="s">
        <v>386</v>
      </c>
      <c r="K25" s="16">
        <v>1982</v>
      </c>
      <c r="L25" s="16">
        <v>17081</v>
      </c>
      <c r="M25" s="16">
        <v>91600</v>
      </c>
      <c r="N25" s="16">
        <v>1997</v>
      </c>
      <c r="O25" s="30" t="s">
        <v>440</v>
      </c>
      <c r="P25" s="30" t="s">
        <v>441</v>
      </c>
      <c r="Q25" s="16" t="s">
        <v>40</v>
      </c>
      <c r="R25" s="16" t="s">
        <v>417</v>
      </c>
      <c r="S25" s="16" t="s">
        <v>497</v>
      </c>
      <c r="T25" s="16" t="s">
        <v>404</v>
      </c>
      <c r="U25" s="16"/>
      <c r="V25" s="30" t="s">
        <v>379</v>
      </c>
      <c r="W25" s="30"/>
      <c r="X25" s="30"/>
      <c r="Y25" s="30"/>
      <c r="Z25" s="30">
        <v>0.7</v>
      </c>
      <c r="AA25" s="30"/>
      <c r="AB25" s="30">
        <v>0.9</v>
      </c>
      <c r="AC25" s="30"/>
      <c r="AD25" s="30">
        <v>0.28999999999999998</v>
      </c>
      <c r="AE25" s="30"/>
      <c r="AF25" s="30" t="s">
        <v>381</v>
      </c>
      <c r="AG25" s="30"/>
      <c r="AH25" s="30"/>
      <c r="AI25" s="30"/>
      <c r="AJ25" s="30"/>
      <c r="AK25" s="30"/>
      <c r="AL25" s="51" t="s">
        <v>42</v>
      </c>
      <c r="AM25" s="51" t="s">
        <v>498</v>
      </c>
    </row>
    <row r="26" spans="1:39" s="52" customFormat="1" ht="30" customHeight="1">
      <c r="A26" s="16" t="s">
        <v>32</v>
      </c>
      <c r="B26" s="50" t="s">
        <v>249</v>
      </c>
      <c r="C26" s="16" t="s">
        <v>499</v>
      </c>
      <c r="D26" s="16" t="s">
        <v>251</v>
      </c>
      <c r="E26" s="30" t="s">
        <v>500</v>
      </c>
      <c r="F26" s="16"/>
      <c r="G26" s="16">
        <v>46</v>
      </c>
      <c r="H26" s="16">
        <v>2209</v>
      </c>
      <c r="I26" s="30" t="s">
        <v>451</v>
      </c>
      <c r="J26" s="16" t="s">
        <v>424</v>
      </c>
      <c r="K26" s="16">
        <v>2000</v>
      </c>
      <c r="L26" s="16">
        <v>2571</v>
      </c>
      <c r="M26" s="16">
        <v>9820</v>
      </c>
      <c r="N26" s="16">
        <v>2022</v>
      </c>
      <c r="O26" s="30" t="s">
        <v>501</v>
      </c>
      <c r="P26" s="30" t="s">
        <v>502</v>
      </c>
      <c r="Q26" s="16" t="s">
        <v>40</v>
      </c>
      <c r="R26" s="16" t="s">
        <v>376</v>
      </c>
      <c r="S26" s="16"/>
      <c r="T26" s="16" t="s">
        <v>404</v>
      </c>
      <c r="U26" s="16"/>
      <c r="V26" s="30" t="s">
        <v>389</v>
      </c>
      <c r="W26" s="30" t="s">
        <v>390</v>
      </c>
      <c r="X26" s="30" t="s">
        <v>428</v>
      </c>
      <c r="Y26" s="30" t="s">
        <v>503</v>
      </c>
      <c r="Z26" s="30"/>
      <c r="AA26" s="30"/>
      <c r="AB26" s="30"/>
      <c r="AC26" s="30"/>
      <c r="AD26" s="30"/>
      <c r="AE26" s="30"/>
      <c r="AF26" s="30" t="s">
        <v>381</v>
      </c>
      <c r="AG26" s="30"/>
      <c r="AH26" s="30"/>
      <c r="AI26" s="30"/>
      <c r="AJ26" s="30"/>
      <c r="AK26" s="30"/>
      <c r="AL26" s="51" t="s">
        <v>42</v>
      </c>
      <c r="AM26" s="51" t="s">
        <v>504</v>
      </c>
    </row>
    <row r="27" spans="1:39" s="52" customFormat="1" ht="30" customHeight="1">
      <c r="A27" s="16" t="s">
        <v>32</v>
      </c>
      <c r="B27" s="50" t="s">
        <v>505</v>
      </c>
      <c r="C27" s="16" t="s">
        <v>506</v>
      </c>
      <c r="D27" s="16" t="s">
        <v>507</v>
      </c>
      <c r="E27" s="30" t="s">
        <v>508</v>
      </c>
      <c r="F27" s="16">
        <v>0</v>
      </c>
      <c r="G27" s="16">
        <v>0</v>
      </c>
      <c r="H27" s="16">
        <v>11393</v>
      </c>
      <c r="I27" s="30" t="s">
        <v>509</v>
      </c>
      <c r="J27" s="16" t="s">
        <v>424</v>
      </c>
      <c r="K27" s="16">
        <v>2003</v>
      </c>
      <c r="L27" s="16">
        <v>1770</v>
      </c>
      <c r="M27" s="16">
        <v>11505</v>
      </c>
      <c r="N27" s="16">
        <v>2032</v>
      </c>
      <c r="O27" s="30" t="s">
        <v>510</v>
      </c>
      <c r="P27" s="30" t="s">
        <v>403</v>
      </c>
      <c r="Q27" s="16" t="s">
        <v>40</v>
      </c>
      <c r="R27" s="16" t="s">
        <v>376</v>
      </c>
      <c r="S27" s="16"/>
      <c r="T27" s="16" t="s">
        <v>404</v>
      </c>
      <c r="U27" s="16"/>
      <c r="V27" s="30" t="s">
        <v>379</v>
      </c>
      <c r="W27" s="30"/>
      <c r="X27" s="30"/>
      <c r="Y27" s="30"/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 t="s">
        <v>381</v>
      </c>
      <c r="AG27" s="30"/>
      <c r="AH27" s="30"/>
      <c r="AI27" s="30"/>
      <c r="AJ27" s="30"/>
      <c r="AK27" s="30"/>
      <c r="AL27" s="51" t="s">
        <v>42</v>
      </c>
      <c r="AM27" s="51" t="s">
        <v>511</v>
      </c>
    </row>
    <row r="28" spans="1:39" s="52" customFormat="1" ht="30" customHeight="1">
      <c r="A28" s="16" t="s">
        <v>32</v>
      </c>
      <c r="B28" s="50" t="s">
        <v>505</v>
      </c>
      <c r="C28" s="16" t="s">
        <v>512</v>
      </c>
      <c r="D28" s="16" t="s">
        <v>507</v>
      </c>
      <c r="E28" s="30" t="s">
        <v>513</v>
      </c>
      <c r="F28" s="16">
        <v>0</v>
      </c>
      <c r="G28" s="16">
        <v>0</v>
      </c>
      <c r="H28" s="16">
        <v>9340</v>
      </c>
      <c r="I28" s="30" t="s">
        <v>470</v>
      </c>
      <c r="J28" s="16" t="s">
        <v>424</v>
      </c>
      <c r="K28" s="16">
        <v>2003</v>
      </c>
      <c r="L28" s="16">
        <v>1330</v>
      </c>
      <c r="M28" s="16">
        <v>9340</v>
      </c>
      <c r="N28" s="16">
        <v>2021</v>
      </c>
      <c r="O28" s="30" t="s">
        <v>510</v>
      </c>
      <c r="P28" s="30" t="s">
        <v>403</v>
      </c>
      <c r="Q28" s="16" t="s">
        <v>40</v>
      </c>
      <c r="R28" s="16" t="s">
        <v>376</v>
      </c>
      <c r="S28" s="16"/>
      <c r="T28" s="16" t="s">
        <v>404</v>
      </c>
      <c r="U28" s="16"/>
      <c r="V28" s="30" t="s">
        <v>379</v>
      </c>
      <c r="W28" s="30"/>
      <c r="X28" s="30"/>
      <c r="Y28" s="30"/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 t="s">
        <v>381</v>
      </c>
      <c r="AG28" s="30"/>
      <c r="AH28" s="30"/>
      <c r="AI28" s="30"/>
      <c r="AJ28" s="30"/>
      <c r="AK28" s="30"/>
      <c r="AL28" s="51" t="s">
        <v>42</v>
      </c>
      <c r="AM28" s="51" t="s">
        <v>515</v>
      </c>
    </row>
    <row r="29" spans="1:39" s="52" customFormat="1" ht="30" customHeight="1">
      <c r="A29" s="16" t="s">
        <v>32</v>
      </c>
      <c r="B29" s="50" t="s">
        <v>516</v>
      </c>
      <c r="C29" s="16" t="s">
        <v>517</v>
      </c>
      <c r="D29" s="16" t="s">
        <v>518</v>
      </c>
      <c r="E29" s="30" t="s">
        <v>519</v>
      </c>
      <c r="F29" s="16">
        <v>64223</v>
      </c>
      <c r="G29" s="16">
        <v>843</v>
      </c>
      <c r="H29" s="16">
        <v>30628</v>
      </c>
      <c r="I29" s="30" t="s">
        <v>520</v>
      </c>
      <c r="J29" s="16" t="s">
        <v>386</v>
      </c>
      <c r="K29" s="16">
        <v>1996</v>
      </c>
      <c r="L29" s="16">
        <v>10565</v>
      </c>
      <c r="M29" s="16">
        <v>64223</v>
      </c>
      <c r="N29" s="16">
        <v>2040</v>
      </c>
      <c r="O29" s="30" t="s">
        <v>374</v>
      </c>
      <c r="P29" s="30" t="s">
        <v>521</v>
      </c>
      <c r="Q29" s="16" t="s">
        <v>67</v>
      </c>
      <c r="R29" s="16" t="s">
        <v>376</v>
      </c>
      <c r="S29" s="16"/>
      <c r="T29" s="16" t="s">
        <v>404</v>
      </c>
      <c r="U29" s="16"/>
      <c r="V29" s="30" t="s">
        <v>389</v>
      </c>
      <c r="W29" s="30" t="s">
        <v>390</v>
      </c>
      <c r="X29" s="30" t="s">
        <v>405</v>
      </c>
      <c r="Y29" s="30" t="s">
        <v>503</v>
      </c>
      <c r="Z29" s="30"/>
      <c r="AA29" s="30">
        <v>0.5</v>
      </c>
      <c r="AB29" s="30"/>
      <c r="AC29" s="30">
        <v>2.2999999999999998</v>
      </c>
      <c r="AD29" s="30"/>
      <c r="AE29" s="30">
        <v>5.8</v>
      </c>
      <c r="AF29" s="30" t="s">
        <v>381</v>
      </c>
      <c r="AG29" s="30"/>
      <c r="AH29" s="30"/>
      <c r="AI29" s="30"/>
      <c r="AJ29" s="30"/>
      <c r="AK29" s="30"/>
      <c r="AL29" s="51" t="s">
        <v>42</v>
      </c>
      <c r="AM29" s="51" t="s">
        <v>522</v>
      </c>
    </row>
    <row r="30" spans="1:39" s="52" customFormat="1" ht="30" customHeight="1">
      <c r="A30" s="16" t="s">
        <v>32</v>
      </c>
      <c r="B30" s="50" t="s">
        <v>523</v>
      </c>
      <c r="C30" s="16" t="s">
        <v>524</v>
      </c>
      <c r="D30" s="16" t="s">
        <v>525</v>
      </c>
      <c r="E30" s="30" t="s">
        <v>526</v>
      </c>
      <c r="F30" s="16">
        <v>0</v>
      </c>
      <c r="G30" s="16">
        <v>0</v>
      </c>
      <c r="H30" s="16">
        <v>19779</v>
      </c>
      <c r="I30" s="30" t="s">
        <v>126</v>
      </c>
      <c r="J30" s="16" t="s">
        <v>386</v>
      </c>
      <c r="K30" s="16">
        <v>1989</v>
      </c>
      <c r="L30" s="16">
        <v>12160</v>
      </c>
      <c r="M30" s="16">
        <v>90400</v>
      </c>
      <c r="N30" s="16">
        <v>2010</v>
      </c>
      <c r="O30" s="30" t="s">
        <v>527</v>
      </c>
      <c r="P30" s="30" t="s">
        <v>528</v>
      </c>
      <c r="Q30" s="16" t="s">
        <v>67</v>
      </c>
      <c r="R30" s="16" t="s">
        <v>417</v>
      </c>
      <c r="S30" s="16"/>
      <c r="T30" s="16" t="s">
        <v>404</v>
      </c>
      <c r="U30" s="16"/>
      <c r="V30" s="30" t="s">
        <v>389</v>
      </c>
      <c r="W30" s="30" t="s">
        <v>427</v>
      </c>
      <c r="X30" s="30" t="s">
        <v>405</v>
      </c>
      <c r="Y30" s="30" t="s">
        <v>392</v>
      </c>
      <c r="Z30" s="30">
        <v>1.4</v>
      </c>
      <c r="AA30" s="30">
        <v>0.7</v>
      </c>
      <c r="AB30" s="30">
        <v>4.2</v>
      </c>
      <c r="AC30" s="30">
        <v>1.3</v>
      </c>
      <c r="AD30" s="30">
        <v>2.2999999999999998</v>
      </c>
      <c r="AE30" s="30">
        <v>2.2999999999999998</v>
      </c>
      <c r="AF30" s="30" t="s">
        <v>381</v>
      </c>
      <c r="AG30" s="30"/>
      <c r="AH30" s="30"/>
      <c r="AI30" s="30"/>
      <c r="AJ30" s="30"/>
      <c r="AK30" s="30"/>
      <c r="AL30" s="51" t="s">
        <v>42</v>
      </c>
      <c r="AM30" s="51" t="s">
        <v>529</v>
      </c>
    </row>
    <row r="31" spans="1:39" s="52" customFormat="1" ht="30" customHeight="1">
      <c r="A31" s="16" t="s">
        <v>32</v>
      </c>
      <c r="B31" s="50" t="s">
        <v>523</v>
      </c>
      <c r="C31" s="16" t="s">
        <v>530</v>
      </c>
      <c r="D31" s="16" t="s">
        <v>525</v>
      </c>
      <c r="E31" s="30" t="s">
        <v>531</v>
      </c>
      <c r="F31" s="16">
        <v>534</v>
      </c>
      <c r="G31" s="16">
        <v>445</v>
      </c>
      <c r="H31" s="16">
        <v>13813</v>
      </c>
      <c r="I31" s="30" t="s">
        <v>126</v>
      </c>
      <c r="J31" s="16" t="s">
        <v>386</v>
      </c>
      <c r="K31" s="16">
        <v>2010</v>
      </c>
      <c r="L31" s="16">
        <v>3260</v>
      </c>
      <c r="M31" s="16">
        <v>25000</v>
      </c>
      <c r="N31" s="16">
        <v>2025</v>
      </c>
      <c r="O31" s="30" t="s">
        <v>532</v>
      </c>
      <c r="P31" s="30" t="s">
        <v>403</v>
      </c>
      <c r="Q31" s="16" t="s">
        <v>67</v>
      </c>
      <c r="R31" s="16" t="s">
        <v>376</v>
      </c>
      <c r="S31" s="16"/>
      <c r="T31" s="16" t="s">
        <v>404</v>
      </c>
      <c r="U31" s="16"/>
      <c r="V31" s="30" t="s">
        <v>389</v>
      </c>
      <c r="W31" s="30" t="s">
        <v>390</v>
      </c>
      <c r="X31" s="30" t="s">
        <v>405</v>
      </c>
      <c r="Y31" s="30" t="s">
        <v>503</v>
      </c>
      <c r="Z31" s="30"/>
      <c r="AA31" s="30"/>
      <c r="AB31" s="30"/>
      <c r="AC31" s="30"/>
      <c r="AD31" s="30"/>
      <c r="AE31" s="30"/>
      <c r="AF31" s="30" t="s">
        <v>381</v>
      </c>
      <c r="AG31" s="30"/>
      <c r="AH31" s="30"/>
      <c r="AI31" s="30"/>
      <c r="AJ31" s="30"/>
      <c r="AK31" s="30"/>
      <c r="AL31" s="51" t="s">
        <v>42</v>
      </c>
      <c r="AM31" s="51" t="s">
        <v>533</v>
      </c>
    </row>
    <row r="32" spans="1:39" s="52" customFormat="1" ht="30" customHeight="1">
      <c r="A32" s="16" t="s">
        <v>32</v>
      </c>
      <c r="B32" s="50" t="s">
        <v>276</v>
      </c>
      <c r="C32" s="16" t="s">
        <v>534</v>
      </c>
      <c r="D32" s="16" t="s">
        <v>278</v>
      </c>
      <c r="E32" s="30" t="s">
        <v>535</v>
      </c>
      <c r="F32" s="16">
        <v>784</v>
      </c>
      <c r="G32" s="16">
        <v>1133</v>
      </c>
      <c r="H32" s="16">
        <v>13273</v>
      </c>
      <c r="I32" s="30" t="s">
        <v>536</v>
      </c>
      <c r="J32" s="16" t="s">
        <v>386</v>
      </c>
      <c r="K32" s="16">
        <v>1996</v>
      </c>
      <c r="L32" s="16">
        <v>11100</v>
      </c>
      <c r="M32" s="16">
        <v>66752</v>
      </c>
      <c r="N32" s="16">
        <v>2021</v>
      </c>
      <c r="O32" s="30" t="s">
        <v>402</v>
      </c>
      <c r="P32" s="30" t="s">
        <v>537</v>
      </c>
      <c r="Q32" s="16" t="s">
        <v>40</v>
      </c>
      <c r="R32" s="16" t="s">
        <v>376</v>
      </c>
      <c r="S32" s="16"/>
      <c r="T32" s="16" t="s">
        <v>404</v>
      </c>
      <c r="U32" s="16"/>
      <c r="V32" s="30" t="s">
        <v>489</v>
      </c>
      <c r="W32" s="30"/>
      <c r="X32" s="30"/>
      <c r="Y32" s="30"/>
      <c r="Z32" s="30"/>
      <c r="AA32" s="30">
        <v>0.9</v>
      </c>
      <c r="AB32" s="30"/>
      <c r="AC32" s="30">
        <v>8.3000000000000007</v>
      </c>
      <c r="AD32" s="30"/>
      <c r="AE32" s="30">
        <v>9.6999999999999993</v>
      </c>
      <c r="AF32" s="30" t="s">
        <v>381</v>
      </c>
      <c r="AG32" s="30"/>
      <c r="AH32" s="30"/>
      <c r="AI32" s="30"/>
      <c r="AJ32" s="30"/>
      <c r="AK32" s="30"/>
      <c r="AL32" s="51" t="s">
        <v>42</v>
      </c>
      <c r="AM32" s="51" t="s">
        <v>539</v>
      </c>
    </row>
    <row r="33" spans="1:39" s="52" customFormat="1" ht="30" customHeight="1">
      <c r="A33" s="16" t="s">
        <v>32</v>
      </c>
      <c r="B33" s="50" t="s">
        <v>540</v>
      </c>
      <c r="C33" s="16" t="s">
        <v>541</v>
      </c>
      <c r="D33" s="16" t="s">
        <v>542</v>
      </c>
      <c r="E33" s="30" t="s">
        <v>543</v>
      </c>
      <c r="F33" s="16">
        <v>3130</v>
      </c>
      <c r="G33" s="16">
        <v>1760</v>
      </c>
      <c r="H33" s="16">
        <v>4900</v>
      </c>
      <c r="I33" s="30" t="s">
        <v>536</v>
      </c>
      <c r="J33" s="16" t="s">
        <v>386</v>
      </c>
      <c r="K33" s="16">
        <v>1985</v>
      </c>
      <c r="L33" s="16">
        <v>10100</v>
      </c>
      <c r="M33" s="16">
        <v>46000</v>
      </c>
      <c r="N33" s="16">
        <v>2021</v>
      </c>
      <c r="O33" s="30" t="s">
        <v>402</v>
      </c>
      <c r="P33" s="30" t="s">
        <v>528</v>
      </c>
      <c r="Q33" s="16" t="s">
        <v>40</v>
      </c>
      <c r="R33" s="16" t="s">
        <v>376</v>
      </c>
      <c r="S33" s="16"/>
      <c r="T33" s="16" t="s">
        <v>404</v>
      </c>
      <c r="U33" s="16"/>
      <c r="V33" s="30" t="s">
        <v>389</v>
      </c>
      <c r="W33" s="30" t="s">
        <v>390</v>
      </c>
      <c r="X33" s="30" t="s">
        <v>391</v>
      </c>
      <c r="Y33" s="30" t="s">
        <v>503</v>
      </c>
      <c r="Z33" s="30">
        <v>2</v>
      </c>
      <c r="AA33" s="30">
        <v>1</v>
      </c>
      <c r="AB33" s="30"/>
      <c r="AC33" s="30">
        <v>2</v>
      </c>
      <c r="AD33" s="30"/>
      <c r="AE33" s="30">
        <v>2</v>
      </c>
      <c r="AF33" s="30" t="s">
        <v>381</v>
      </c>
      <c r="AG33" s="30"/>
      <c r="AH33" s="30"/>
      <c r="AI33" s="30"/>
      <c r="AJ33" s="30"/>
      <c r="AK33" s="30"/>
      <c r="AL33" s="51" t="s">
        <v>42</v>
      </c>
      <c r="AM33" s="51" t="s">
        <v>544</v>
      </c>
    </row>
    <row r="34" spans="1:39" s="52" customFormat="1" ht="30" customHeight="1">
      <c r="A34" s="16" t="s">
        <v>32</v>
      </c>
      <c r="B34" s="50" t="s">
        <v>545</v>
      </c>
      <c r="C34" s="16" t="s">
        <v>546</v>
      </c>
      <c r="D34" s="16" t="s">
        <v>547</v>
      </c>
      <c r="E34" s="30" t="s">
        <v>548</v>
      </c>
      <c r="F34" s="16">
        <v>0</v>
      </c>
      <c r="G34" s="16">
        <v>0</v>
      </c>
      <c r="H34" s="16">
        <v>0</v>
      </c>
      <c r="I34" s="30" t="s">
        <v>465</v>
      </c>
      <c r="J34" s="16" t="s">
        <v>386</v>
      </c>
      <c r="K34" s="16">
        <v>2005</v>
      </c>
      <c r="L34" s="16">
        <v>5479</v>
      </c>
      <c r="M34" s="16">
        <v>34897</v>
      </c>
      <c r="N34" s="16">
        <v>2012</v>
      </c>
      <c r="O34" s="30" t="s">
        <v>549</v>
      </c>
      <c r="P34" s="30" t="s">
        <v>550</v>
      </c>
      <c r="Q34" s="16" t="s">
        <v>67</v>
      </c>
      <c r="R34" s="16" t="s">
        <v>417</v>
      </c>
      <c r="S34" s="16"/>
      <c r="T34" s="16" t="s">
        <v>404</v>
      </c>
      <c r="U34" s="16"/>
      <c r="V34" s="30" t="s">
        <v>389</v>
      </c>
      <c r="W34" s="30" t="s">
        <v>390</v>
      </c>
      <c r="X34" s="30" t="s">
        <v>391</v>
      </c>
      <c r="Y34" s="30" t="s">
        <v>392</v>
      </c>
      <c r="Z34" s="30">
        <v>54.11</v>
      </c>
      <c r="AA34" s="30">
        <v>1.0900000000000001</v>
      </c>
      <c r="AB34" s="30">
        <v>37.799999999999997</v>
      </c>
      <c r="AC34" s="30">
        <v>4.8899999999999997</v>
      </c>
      <c r="AD34" s="30">
        <v>24.5</v>
      </c>
      <c r="AE34" s="30">
        <v>5.4</v>
      </c>
      <c r="AF34" s="30" t="s">
        <v>381</v>
      </c>
      <c r="AG34" s="30"/>
      <c r="AH34" s="30"/>
      <c r="AI34" s="30"/>
      <c r="AJ34" s="30"/>
      <c r="AK34" s="30"/>
      <c r="AL34" s="51" t="s">
        <v>42</v>
      </c>
      <c r="AM34" s="51" t="s">
        <v>551</v>
      </c>
    </row>
    <row r="35" spans="1:39" s="52" customFormat="1" ht="30" customHeight="1">
      <c r="A35" s="16" t="s">
        <v>32</v>
      </c>
      <c r="B35" s="50" t="s">
        <v>292</v>
      </c>
      <c r="C35" s="16" t="s">
        <v>552</v>
      </c>
      <c r="D35" s="16" t="s">
        <v>294</v>
      </c>
      <c r="E35" s="30" t="s">
        <v>553</v>
      </c>
      <c r="F35" s="16">
        <v>2177</v>
      </c>
      <c r="G35" s="16">
        <v>1281</v>
      </c>
      <c r="H35" s="16">
        <v>31485</v>
      </c>
      <c r="I35" s="30" t="s">
        <v>451</v>
      </c>
      <c r="J35" s="16" t="s">
        <v>386</v>
      </c>
      <c r="K35" s="16">
        <v>1989</v>
      </c>
      <c r="L35" s="16">
        <v>29058</v>
      </c>
      <c r="M35" s="16">
        <v>209020</v>
      </c>
      <c r="N35" s="16">
        <v>0</v>
      </c>
      <c r="O35" s="30" t="s">
        <v>402</v>
      </c>
      <c r="P35" s="30" t="s">
        <v>528</v>
      </c>
      <c r="Q35" s="16" t="s">
        <v>67</v>
      </c>
      <c r="R35" s="16" t="s">
        <v>376</v>
      </c>
      <c r="S35" s="16"/>
      <c r="T35" s="16" t="s">
        <v>404</v>
      </c>
      <c r="U35" s="16"/>
      <c r="V35" s="30" t="s">
        <v>389</v>
      </c>
      <c r="W35" s="30" t="s">
        <v>427</v>
      </c>
      <c r="X35" s="30" t="s">
        <v>405</v>
      </c>
      <c r="Y35" s="30" t="s">
        <v>392</v>
      </c>
      <c r="Z35" s="30">
        <v>300</v>
      </c>
      <c r="AA35" s="30">
        <v>10</v>
      </c>
      <c r="AB35" s="30">
        <v>150</v>
      </c>
      <c r="AC35" s="30">
        <v>20</v>
      </c>
      <c r="AD35" s="30">
        <v>150</v>
      </c>
      <c r="AE35" s="30">
        <v>5</v>
      </c>
      <c r="AF35" s="30" t="s">
        <v>381</v>
      </c>
      <c r="AG35" s="30"/>
      <c r="AH35" s="30"/>
      <c r="AI35" s="30"/>
      <c r="AJ35" s="30"/>
      <c r="AK35" s="30"/>
      <c r="AL35" s="51" t="s">
        <v>42</v>
      </c>
      <c r="AM35" s="51" t="s">
        <v>554</v>
      </c>
    </row>
    <row r="36" spans="1:39" s="52" customFormat="1" ht="30" customHeight="1">
      <c r="A36" s="16" t="s">
        <v>32</v>
      </c>
      <c r="B36" s="50" t="s">
        <v>297</v>
      </c>
      <c r="C36" s="16" t="s">
        <v>555</v>
      </c>
      <c r="D36" s="16" t="s">
        <v>299</v>
      </c>
      <c r="E36" s="30" t="s">
        <v>556</v>
      </c>
      <c r="F36" s="16">
        <v>499</v>
      </c>
      <c r="G36" s="16">
        <v>741</v>
      </c>
      <c r="H36" s="16">
        <v>22443</v>
      </c>
      <c r="I36" s="30" t="s">
        <v>520</v>
      </c>
      <c r="J36" s="16" t="s">
        <v>424</v>
      </c>
      <c r="K36" s="16">
        <v>1995</v>
      </c>
      <c r="L36" s="16">
        <v>7900</v>
      </c>
      <c r="M36" s="16">
        <v>38900</v>
      </c>
      <c r="N36" s="16">
        <v>2023</v>
      </c>
      <c r="O36" s="30" t="s">
        <v>557</v>
      </c>
      <c r="P36" s="30" t="s">
        <v>558</v>
      </c>
      <c r="Q36" s="16" t="s">
        <v>67</v>
      </c>
      <c r="R36" s="16" t="s">
        <v>376</v>
      </c>
      <c r="S36" s="16"/>
      <c r="T36" s="16" t="s">
        <v>404</v>
      </c>
      <c r="U36" s="16"/>
      <c r="V36" s="30" t="s">
        <v>389</v>
      </c>
      <c r="W36" s="30" t="s">
        <v>427</v>
      </c>
      <c r="X36" s="30" t="s">
        <v>391</v>
      </c>
      <c r="Y36" s="30" t="s">
        <v>503</v>
      </c>
      <c r="Z36" s="30"/>
      <c r="AA36" s="30">
        <v>1</v>
      </c>
      <c r="AB36" s="30"/>
      <c r="AC36" s="30">
        <v>6</v>
      </c>
      <c r="AD36" s="30"/>
      <c r="AE36" s="30">
        <v>10</v>
      </c>
      <c r="AF36" s="30" t="s">
        <v>381</v>
      </c>
      <c r="AG36" s="30"/>
      <c r="AH36" s="30"/>
      <c r="AI36" s="30"/>
      <c r="AJ36" s="30"/>
      <c r="AK36" s="30"/>
      <c r="AL36" s="51" t="s">
        <v>42</v>
      </c>
      <c r="AM36" s="51" t="s">
        <v>559</v>
      </c>
    </row>
    <row r="37" spans="1:39" s="52" customFormat="1" ht="30" customHeight="1">
      <c r="A37" s="16" t="s">
        <v>32</v>
      </c>
      <c r="B37" s="50" t="s">
        <v>302</v>
      </c>
      <c r="C37" s="16" t="s">
        <v>560</v>
      </c>
      <c r="D37" s="16" t="s">
        <v>304</v>
      </c>
      <c r="E37" s="30" t="s">
        <v>561</v>
      </c>
      <c r="F37" s="16">
        <v>2443</v>
      </c>
      <c r="G37" s="16">
        <v>3646</v>
      </c>
      <c r="H37" s="16">
        <v>11783</v>
      </c>
      <c r="I37" s="30" t="s">
        <v>465</v>
      </c>
      <c r="J37" s="16" t="s">
        <v>386</v>
      </c>
      <c r="K37" s="16">
        <v>1987</v>
      </c>
      <c r="L37" s="16">
        <v>15800</v>
      </c>
      <c r="M37" s="16">
        <v>133150</v>
      </c>
      <c r="N37" s="16">
        <v>2018</v>
      </c>
      <c r="O37" s="30" t="s">
        <v>562</v>
      </c>
      <c r="P37" s="30" t="s">
        <v>434</v>
      </c>
      <c r="Q37" s="16" t="s">
        <v>55</v>
      </c>
      <c r="R37" s="16" t="s">
        <v>376</v>
      </c>
      <c r="S37" s="16"/>
      <c r="T37" s="16" t="s">
        <v>404</v>
      </c>
      <c r="U37" s="16"/>
      <c r="V37" s="30" t="s">
        <v>389</v>
      </c>
      <c r="W37" s="30" t="s">
        <v>390</v>
      </c>
      <c r="X37" s="30" t="s">
        <v>405</v>
      </c>
      <c r="Y37" s="30" t="s">
        <v>392</v>
      </c>
      <c r="Z37" s="30">
        <v>0.6</v>
      </c>
      <c r="AA37" s="30">
        <v>0.5</v>
      </c>
      <c r="AB37" s="30">
        <v>5.5</v>
      </c>
      <c r="AC37" s="30">
        <v>5.2</v>
      </c>
      <c r="AD37" s="30"/>
      <c r="AE37" s="30">
        <v>16.8</v>
      </c>
      <c r="AF37" s="30" t="s">
        <v>381</v>
      </c>
      <c r="AG37" s="30"/>
      <c r="AH37" s="30"/>
      <c r="AI37" s="30"/>
      <c r="AJ37" s="30"/>
      <c r="AK37" s="30"/>
      <c r="AL37" s="51" t="s">
        <v>42</v>
      </c>
      <c r="AM37" s="51" t="s">
        <v>563</v>
      </c>
    </row>
    <row r="38" spans="1:39" s="52" customFormat="1" ht="30" customHeight="1">
      <c r="A38" s="16" t="s">
        <v>32</v>
      </c>
      <c r="B38" s="50" t="s">
        <v>564</v>
      </c>
      <c r="C38" s="16" t="s">
        <v>565</v>
      </c>
      <c r="D38" s="16" t="s">
        <v>566</v>
      </c>
      <c r="E38" s="30" t="s">
        <v>567</v>
      </c>
      <c r="F38" s="16">
        <v>10880.41</v>
      </c>
      <c r="G38" s="16">
        <v>12492.61</v>
      </c>
      <c r="H38" s="16">
        <v>472195.53</v>
      </c>
      <c r="I38" s="30" t="s">
        <v>465</v>
      </c>
      <c r="J38" s="16" t="s">
        <v>386</v>
      </c>
      <c r="K38" s="16">
        <v>2016</v>
      </c>
      <c r="L38" s="16">
        <v>25000</v>
      </c>
      <c r="M38" s="16">
        <v>516000</v>
      </c>
      <c r="N38" s="16">
        <v>2040</v>
      </c>
      <c r="O38" s="30" t="s">
        <v>568</v>
      </c>
      <c r="P38" s="30" t="s">
        <v>397</v>
      </c>
      <c r="Q38" s="16" t="s">
        <v>67</v>
      </c>
      <c r="R38" s="16" t="s">
        <v>376</v>
      </c>
      <c r="S38" s="16"/>
      <c r="T38" s="16" t="s">
        <v>404</v>
      </c>
      <c r="U38" s="16"/>
      <c r="V38" s="30" t="s">
        <v>389</v>
      </c>
      <c r="W38" s="30" t="s">
        <v>390</v>
      </c>
      <c r="X38" s="30" t="s">
        <v>391</v>
      </c>
      <c r="Y38" s="30" t="s">
        <v>392</v>
      </c>
      <c r="Z38" s="30">
        <v>10.7</v>
      </c>
      <c r="AA38" s="30">
        <v>2.2999999999999998</v>
      </c>
      <c r="AB38" s="30">
        <v>28.5</v>
      </c>
      <c r="AC38" s="30">
        <v>19.100000000000001</v>
      </c>
      <c r="AD38" s="30">
        <v>17.2</v>
      </c>
      <c r="AE38" s="30">
        <v>16.5</v>
      </c>
      <c r="AF38" s="30" t="s">
        <v>381</v>
      </c>
      <c r="AG38" s="30"/>
      <c r="AH38" s="30"/>
      <c r="AI38" s="30"/>
      <c r="AJ38" s="30"/>
      <c r="AK38" s="30"/>
      <c r="AL38" s="51" t="s">
        <v>42</v>
      </c>
      <c r="AM38" s="51" t="s">
        <v>569</v>
      </c>
    </row>
    <row r="39" spans="1:39" s="323" customFormat="1" ht="30" customHeight="1">
      <c r="A39" s="318" t="s">
        <v>32</v>
      </c>
      <c r="B39" s="319" t="s">
        <v>720</v>
      </c>
      <c r="C39" s="318" t="s">
        <v>1154</v>
      </c>
      <c r="D39" s="318" t="s">
        <v>721</v>
      </c>
      <c r="E39" s="320" t="s">
        <v>1155</v>
      </c>
      <c r="F39" s="318">
        <v>533</v>
      </c>
      <c r="G39" s="318">
        <v>832</v>
      </c>
      <c r="H39" s="318">
        <v>2700</v>
      </c>
      <c r="I39" s="320" t="s">
        <v>470</v>
      </c>
      <c r="J39" s="318" t="s">
        <v>424</v>
      </c>
      <c r="K39" s="318">
        <v>1998</v>
      </c>
      <c r="L39" s="318">
        <v>5000</v>
      </c>
      <c r="M39" s="318">
        <v>26800</v>
      </c>
      <c r="N39" s="318">
        <v>2020</v>
      </c>
      <c r="O39" s="320" t="s">
        <v>402</v>
      </c>
      <c r="P39" s="320" t="s">
        <v>1156</v>
      </c>
      <c r="Q39" s="318" t="s">
        <v>40</v>
      </c>
      <c r="R39" s="318" t="s">
        <v>376</v>
      </c>
      <c r="S39" s="318" t="s">
        <v>201</v>
      </c>
      <c r="T39" s="318" t="s">
        <v>404</v>
      </c>
      <c r="U39" s="318"/>
      <c r="V39" s="320" t="s">
        <v>389</v>
      </c>
      <c r="W39" s="320" t="s">
        <v>427</v>
      </c>
      <c r="X39" s="320" t="s">
        <v>405</v>
      </c>
      <c r="Y39" s="320" t="s">
        <v>392</v>
      </c>
      <c r="Z39" s="320">
        <v>1.5</v>
      </c>
      <c r="AA39" s="320">
        <v>1</v>
      </c>
      <c r="AB39" s="320">
        <v>5.9</v>
      </c>
      <c r="AC39" s="320">
        <v>5.9</v>
      </c>
      <c r="AD39" s="320"/>
      <c r="AE39" s="320"/>
      <c r="AF39" s="320" t="s">
        <v>381</v>
      </c>
      <c r="AG39" s="320"/>
      <c r="AH39" s="320"/>
      <c r="AI39" s="320"/>
      <c r="AJ39" s="320"/>
      <c r="AK39" s="320"/>
      <c r="AL39" s="322" t="s">
        <v>42</v>
      </c>
      <c r="AM39" s="322" t="s">
        <v>1157</v>
      </c>
    </row>
    <row r="40" spans="1:39" s="323" customFormat="1" ht="30" customHeight="1">
      <c r="A40" s="318" t="s">
        <v>32</v>
      </c>
      <c r="B40" s="319" t="s">
        <v>720</v>
      </c>
      <c r="C40" s="318" t="s">
        <v>1158</v>
      </c>
      <c r="D40" s="318" t="s">
        <v>721</v>
      </c>
      <c r="E40" s="320" t="s">
        <v>1159</v>
      </c>
      <c r="F40" s="318">
        <v>968</v>
      </c>
      <c r="G40" s="318">
        <v>912</v>
      </c>
      <c r="H40" s="318">
        <v>33640</v>
      </c>
      <c r="I40" s="320" t="s">
        <v>1160</v>
      </c>
      <c r="J40" s="318" t="s">
        <v>386</v>
      </c>
      <c r="K40" s="318">
        <v>2001</v>
      </c>
      <c r="L40" s="318">
        <v>12000</v>
      </c>
      <c r="M40" s="318">
        <v>55000</v>
      </c>
      <c r="N40" s="318">
        <v>2034</v>
      </c>
      <c r="O40" s="320" t="s">
        <v>402</v>
      </c>
      <c r="P40" s="320" t="s">
        <v>528</v>
      </c>
      <c r="Q40" s="318" t="s">
        <v>55</v>
      </c>
      <c r="R40" s="318" t="s">
        <v>376</v>
      </c>
      <c r="S40" s="318" t="s">
        <v>201</v>
      </c>
      <c r="T40" s="318" t="s">
        <v>404</v>
      </c>
      <c r="U40" s="318"/>
      <c r="V40" s="320" t="s">
        <v>389</v>
      </c>
      <c r="W40" s="320" t="s">
        <v>427</v>
      </c>
      <c r="X40" s="320" t="s">
        <v>391</v>
      </c>
      <c r="Y40" s="320" t="s">
        <v>477</v>
      </c>
      <c r="Z40" s="320">
        <v>4.7</v>
      </c>
      <c r="AA40" s="320">
        <v>0.5</v>
      </c>
      <c r="AB40" s="320">
        <v>9.5</v>
      </c>
      <c r="AC40" s="320">
        <v>1.7</v>
      </c>
      <c r="AD40" s="320">
        <v>10.9</v>
      </c>
      <c r="AE40" s="320">
        <v>1.3</v>
      </c>
      <c r="AF40" s="320" t="s">
        <v>381</v>
      </c>
      <c r="AG40" s="320"/>
      <c r="AH40" s="320"/>
      <c r="AI40" s="320"/>
      <c r="AJ40" s="320"/>
      <c r="AK40" s="320"/>
      <c r="AL40" s="322" t="s">
        <v>42</v>
      </c>
      <c r="AM40" s="322" t="s">
        <v>1161</v>
      </c>
    </row>
    <row r="41" spans="1:39" s="323" customFormat="1" ht="30" customHeight="1">
      <c r="A41" s="318" t="s">
        <v>32</v>
      </c>
      <c r="B41" s="319" t="s">
        <v>720</v>
      </c>
      <c r="C41" s="318" t="s">
        <v>1162</v>
      </c>
      <c r="D41" s="318" t="s">
        <v>721</v>
      </c>
      <c r="E41" s="320" t="s">
        <v>1146</v>
      </c>
      <c r="F41" s="318">
        <v>244</v>
      </c>
      <c r="G41" s="318">
        <v>273</v>
      </c>
      <c r="H41" s="318">
        <v>21344</v>
      </c>
      <c r="I41" s="320" t="s">
        <v>451</v>
      </c>
      <c r="J41" s="318" t="s">
        <v>386</v>
      </c>
      <c r="K41" s="318">
        <v>1999</v>
      </c>
      <c r="L41" s="318">
        <v>8180</v>
      </c>
      <c r="M41" s="318">
        <v>40690</v>
      </c>
      <c r="N41" s="318">
        <v>2050</v>
      </c>
      <c r="O41" s="320" t="s">
        <v>402</v>
      </c>
      <c r="P41" s="320" t="s">
        <v>528</v>
      </c>
      <c r="Q41" s="318" t="s">
        <v>67</v>
      </c>
      <c r="R41" s="318" t="s">
        <v>376</v>
      </c>
      <c r="S41" s="318"/>
      <c r="T41" s="318" t="s">
        <v>404</v>
      </c>
      <c r="U41" s="318"/>
      <c r="V41" s="320" t="s">
        <v>389</v>
      </c>
      <c r="W41" s="320" t="s">
        <v>390</v>
      </c>
      <c r="X41" s="320" t="s">
        <v>405</v>
      </c>
      <c r="Y41" s="320" t="s">
        <v>392</v>
      </c>
      <c r="Z41" s="320">
        <v>0.5</v>
      </c>
      <c r="AA41" s="320">
        <v>2.9</v>
      </c>
      <c r="AB41" s="320">
        <v>8</v>
      </c>
      <c r="AC41" s="320">
        <v>4.2</v>
      </c>
      <c r="AD41" s="320">
        <v>11</v>
      </c>
      <c r="AE41" s="320">
        <v>1.3</v>
      </c>
      <c r="AF41" s="320" t="s">
        <v>381</v>
      </c>
      <c r="AG41" s="320"/>
      <c r="AH41" s="320"/>
      <c r="AI41" s="320"/>
      <c r="AJ41" s="320"/>
      <c r="AK41" s="320"/>
      <c r="AL41" s="322" t="s">
        <v>42</v>
      </c>
      <c r="AM41" s="322" t="s">
        <v>1161</v>
      </c>
    </row>
  </sheetData>
  <mergeCells count="39">
    <mergeCell ref="Y2:Y6"/>
    <mergeCell ref="Z2:AE3"/>
    <mergeCell ref="AF2:AF6"/>
    <mergeCell ref="AG2:AK3"/>
    <mergeCell ref="S2:S6"/>
    <mergeCell ref="T2:T6"/>
    <mergeCell ref="U2:U5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L2:L5"/>
    <mergeCell ref="F2:F5"/>
    <mergeCell ref="G2:G5"/>
    <mergeCell ref="H2:H5"/>
    <mergeCell ref="I2:I6"/>
    <mergeCell ref="J2:J6"/>
    <mergeCell ref="K2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DEA9-8FD6-47FA-9ED7-F03307C5B751}">
  <dimension ref="A1:AI4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108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34" t="s">
        <v>1</v>
      </c>
      <c r="B2" s="302" t="s">
        <v>2</v>
      </c>
      <c r="C2" s="141" t="s">
        <v>3</v>
      </c>
      <c r="D2" s="234" t="s">
        <v>4</v>
      </c>
      <c r="E2" s="296" t="s">
        <v>5</v>
      </c>
      <c r="F2" s="305" t="s">
        <v>6</v>
      </c>
      <c r="G2" s="306"/>
      <c r="H2" s="306"/>
      <c r="I2" s="307"/>
      <c r="J2" s="228" t="s">
        <v>109</v>
      </c>
      <c r="K2" s="286"/>
      <c r="L2" s="286"/>
      <c r="M2" s="286"/>
      <c r="N2" s="286"/>
      <c r="O2" s="286"/>
      <c r="P2" s="286"/>
      <c r="Q2" s="221" t="s">
        <v>110</v>
      </c>
      <c r="R2" s="286"/>
      <c r="S2" s="228" t="s">
        <v>111</v>
      </c>
      <c r="T2" s="286"/>
      <c r="U2" s="221" t="s">
        <v>112</v>
      </c>
      <c r="V2" s="222"/>
      <c r="W2" s="222"/>
      <c r="X2" s="222"/>
      <c r="Y2" s="39" t="s">
        <v>113</v>
      </c>
      <c r="Z2" s="40"/>
      <c r="AA2" s="141" t="s">
        <v>114</v>
      </c>
      <c r="AB2" s="141" t="s">
        <v>115</v>
      </c>
      <c r="AC2" s="220" t="s">
        <v>116</v>
      </c>
      <c r="AD2" s="220" t="s">
        <v>117</v>
      </c>
      <c r="AE2" s="234" t="s">
        <v>9</v>
      </c>
      <c r="AF2" s="296" t="s">
        <v>12</v>
      </c>
      <c r="AG2" s="296" t="s">
        <v>13</v>
      </c>
      <c r="AH2" s="25"/>
      <c r="AI2" s="25"/>
    </row>
    <row r="3" spans="1:35" s="26" customFormat="1" ht="13.5" customHeight="1">
      <c r="A3" s="300"/>
      <c r="B3" s="303"/>
      <c r="C3" s="214"/>
      <c r="D3" s="300"/>
      <c r="E3" s="298"/>
      <c r="F3" s="308"/>
      <c r="G3" s="309"/>
      <c r="H3" s="309"/>
      <c r="I3" s="310"/>
      <c r="J3" s="232"/>
      <c r="K3" s="297"/>
      <c r="L3" s="297"/>
      <c r="M3" s="297"/>
      <c r="N3" s="297"/>
      <c r="O3" s="297"/>
      <c r="P3" s="297"/>
      <c r="Q3" s="232"/>
      <c r="R3" s="297"/>
      <c r="S3" s="232"/>
      <c r="T3" s="297"/>
      <c r="U3" s="226"/>
      <c r="V3" s="313"/>
      <c r="W3" s="313"/>
      <c r="X3" s="313"/>
      <c r="Y3" s="41"/>
      <c r="Z3" s="42"/>
      <c r="AA3" s="214"/>
      <c r="AB3" s="214"/>
      <c r="AC3" s="215"/>
      <c r="AD3" s="214"/>
      <c r="AE3" s="300"/>
      <c r="AF3" s="300"/>
      <c r="AG3" s="298"/>
      <c r="AH3" s="25"/>
      <c r="AI3" s="25"/>
    </row>
    <row r="4" spans="1:35" s="26" customFormat="1" ht="18.75" customHeight="1">
      <c r="A4" s="300"/>
      <c r="B4" s="303"/>
      <c r="C4" s="214"/>
      <c r="D4" s="300"/>
      <c r="E4" s="298"/>
      <c r="F4" s="220" t="s">
        <v>118</v>
      </c>
      <c r="G4" s="220" t="s">
        <v>119</v>
      </c>
      <c r="H4" s="220" t="s">
        <v>120</v>
      </c>
      <c r="I4" s="220" t="s">
        <v>24</v>
      </c>
      <c r="J4" s="311" t="s">
        <v>121</v>
      </c>
      <c r="K4" s="311" t="s">
        <v>122</v>
      </c>
      <c r="L4" s="311" t="s">
        <v>123</v>
      </c>
      <c r="M4" s="311" t="s">
        <v>124</v>
      </c>
      <c r="N4" s="311" t="s">
        <v>125</v>
      </c>
      <c r="O4" s="311" t="s">
        <v>126</v>
      </c>
      <c r="P4" s="141" t="s">
        <v>127</v>
      </c>
      <c r="Q4" s="234" t="s">
        <v>128</v>
      </c>
      <c r="R4" s="141" t="s">
        <v>129</v>
      </c>
      <c r="S4" s="234" t="s">
        <v>130</v>
      </c>
      <c r="T4" s="229" t="s">
        <v>131</v>
      </c>
      <c r="U4" s="221" t="s">
        <v>132</v>
      </c>
      <c r="V4" s="43"/>
      <c r="W4" s="228" t="s">
        <v>133</v>
      </c>
      <c r="X4" s="43"/>
      <c r="Y4" s="141" t="s">
        <v>134</v>
      </c>
      <c r="Z4" s="141" t="s">
        <v>135</v>
      </c>
      <c r="AA4" s="214"/>
      <c r="AB4" s="214"/>
      <c r="AC4" s="215"/>
      <c r="AD4" s="214"/>
      <c r="AE4" s="300"/>
      <c r="AF4" s="300"/>
      <c r="AG4" s="298"/>
      <c r="AH4" s="25"/>
      <c r="AI4" s="25"/>
    </row>
    <row r="5" spans="1:35" s="26" customFormat="1" ht="26.25" customHeight="1" thickBot="1">
      <c r="A5" s="300"/>
      <c r="B5" s="303"/>
      <c r="C5" s="214"/>
      <c r="D5" s="300"/>
      <c r="E5" s="298"/>
      <c r="F5" s="215"/>
      <c r="G5" s="215"/>
      <c r="H5" s="215"/>
      <c r="I5" s="215"/>
      <c r="J5" s="312"/>
      <c r="K5" s="312"/>
      <c r="L5" s="312"/>
      <c r="M5" s="312"/>
      <c r="N5" s="312"/>
      <c r="O5" s="312"/>
      <c r="P5" s="214"/>
      <c r="Q5" s="234"/>
      <c r="R5" s="214"/>
      <c r="S5" s="234"/>
      <c r="T5" s="231"/>
      <c r="U5" s="215"/>
      <c r="V5" s="141" t="s">
        <v>136</v>
      </c>
      <c r="W5" s="214"/>
      <c r="X5" s="141" t="s">
        <v>136</v>
      </c>
      <c r="Y5" s="214"/>
      <c r="Z5" s="214"/>
      <c r="AA5" s="214"/>
      <c r="AB5" s="214"/>
      <c r="AC5" s="215"/>
      <c r="AD5" s="214"/>
      <c r="AE5" s="300"/>
      <c r="AF5" s="300"/>
      <c r="AG5" s="298"/>
      <c r="AH5" s="25"/>
      <c r="AI5" s="25"/>
    </row>
    <row r="6" spans="1:35" s="49" customFormat="1" ht="13.5" customHeight="1">
      <c r="A6" s="301"/>
      <c r="B6" s="304"/>
      <c r="C6" s="214"/>
      <c r="D6" s="301"/>
      <c r="E6" s="299"/>
      <c r="F6" s="44" t="s">
        <v>137</v>
      </c>
      <c r="G6" s="44" t="s">
        <v>137</v>
      </c>
      <c r="H6" s="44" t="s">
        <v>138</v>
      </c>
      <c r="I6" s="44" t="s">
        <v>137</v>
      </c>
      <c r="J6" s="44" t="s">
        <v>139</v>
      </c>
      <c r="K6" s="44" t="s">
        <v>139</v>
      </c>
      <c r="L6" s="44" t="s">
        <v>139</v>
      </c>
      <c r="M6" s="44" t="s">
        <v>139</v>
      </c>
      <c r="N6" s="44" t="s">
        <v>139</v>
      </c>
      <c r="O6" s="44" t="s">
        <v>139</v>
      </c>
      <c r="P6" s="214"/>
      <c r="Q6" s="141"/>
      <c r="R6" s="45" t="s">
        <v>140</v>
      </c>
      <c r="S6" s="141"/>
      <c r="T6" s="45" t="s">
        <v>140</v>
      </c>
      <c r="U6" s="215"/>
      <c r="V6" s="214"/>
      <c r="W6" s="214"/>
      <c r="X6" s="214"/>
      <c r="Y6" s="44" t="s">
        <v>141</v>
      </c>
      <c r="Z6" s="46"/>
      <c r="AA6" s="47" t="s">
        <v>142</v>
      </c>
      <c r="AB6" s="47" t="s">
        <v>143</v>
      </c>
      <c r="AC6" s="47" t="s">
        <v>143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144</v>
      </c>
      <c r="C7" s="16" t="s">
        <v>145</v>
      </c>
      <c r="D7" s="16" t="s">
        <v>146</v>
      </c>
      <c r="E7" s="30" t="s">
        <v>147</v>
      </c>
      <c r="F7" s="16">
        <v>8962</v>
      </c>
      <c r="G7" s="16">
        <v>7896.2</v>
      </c>
      <c r="H7" s="16"/>
      <c r="I7" s="16">
        <v>2052.5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 t="s">
        <v>148</v>
      </c>
      <c r="Q7" s="16" t="s">
        <v>149</v>
      </c>
      <c r="R7" s="16"/>
      <c r="S7" s="16" t="s">
        <v>150</v>
      </c>
      <c r="T7" s="16">
        <v>484</v>
      </c>
      <c r="U7" s="30" t="s">
        <v>151</v>
      </c>
      <c r="V7" s="30"/>
      <c r="W7" s="30" t="s">
        <v>152</v>
      </c>
      <c r="X7" s="30"/>
      <c r="Y7" s="30">
        <v>0</v>
      </c>
      <c r="Z7" s="30"/>
      <c r="AA7" s="16">
        <v>65</v>
      </c>
      <c r="AB7" s="16">
        <v>0</v>
      </c>
      <c r="AC7" s="16">
        <v>99.6</v>
      </c>
      <c r="AD7" s="16">
        <v>0</v>
      </c>
      <c r="AE7" s="16">
        <v>2015</v>
      </c>
      <c r="AF7" s="16" t="s">
        <v>67</v>
      </c>
      <c r="AG7" s="16"/>
      <c r="AH7" s="51" t="s">
        <v>42</v>
      </c>
      <c r="AI7" s="51" t="s">
        <v>153</v>
      </c>
    </row>
    <row r="8" spans="1:35" s="52" customFormat="1" ht="30" customHeight="1">
      <c r="A8" s="16" t="s">
        <v>32</v>
      </c>
      <c r="B8" s="50" t="s">
        <v>154</v>
      </c>
      <c r="C8" s="16" t="s">
        <v>155</v>
      </c>
      <c r="D8" s="16" t="s">
        <v>156</v>
      </c>
      <c r="E8" s="30" t="s">
        <v>157</v>
      </c>
      <c r="F8" s="16">
        <v>58204</v>
      </c>
      <c r="G8" s="16">
        <v>27058</v>
      </c>
      <c r="H8" s="16">
        <v>50</v>
      </c>
      <c r="I8" s="16"/>
      <c r="J8" s="16">
        <v>0</v>
      </c>
      <c r="K8" s="16">
        <v>146</v>
      </c>
      <c r="L8" s="16">
        <v>0</v>
      </c>
      <c r="M8" s="16">
        <v>0</v>
      </c>
      <c r="N8" s="16">
        <v>0</v>
      </c>
      <c r="O8" s="16">
        <v>0</v>
      </c>
      <c r="P8" s="16" t="s">
        <v>148</v>
      </c>
      <c r="Q8" s="16" t="s">
        <v>149</v>
      </c>
      <c r="R8" s="16"/>
      <c r="S8" s="16" t="s">
        <v>158</v>
      </c>
      <c r="T8" s="16"/>
      <c r="U8" s="30" t="s">
        <v>159</v>
      </c>
      <c r="V8" s="30"/>
      <c r="W8" s="30" t="s">
        <v>160</v>
      </c>
      <c r="X8" s="30"/>
      <c r="Y8" s="30">
        <v>0</v>
      </c>
      <c r="Z8" s="30"/>
      <c r="AA8" s="16">
        <v>359</v>
      </c>
      <c r="AB8" s="16">
        <v>1.9</v>
      </c>
      <c r="AC8" s="16">
        <v>3.6</v>
      </c>
      <c r="AD8" s="16">
        <v>0</v>
      </c>
      <c r="AE8" s="16">
        <v>2002</v>
      </c>
      <c r="AF8" s="16" t="s">
        <v>55</v>
      </c>
      <c r="AG8" s="16"/>
      <c r="AH8" s="51" t="s">
        <v>42</v>
      </c>
      <c r="AI8" s="51" t="s">
        <v>161</v>
      </c>
    </row>
    <row r="9" spans="1:35" s="52" customFormat="1" ht="30" customHeight="1">
      <c r="A9" s="16" t="s">
        <v>32</v>
      </c>
      <c r="B9" s="50" t="s">
        <v>50</v>
      </c>
      <c r="C9" s="16" t="s">
        <v>162</v>
      </c>
      <c r="D9" s="16" t="s">
        <v>52</v>
      </c>
      <c r="E9" s="30" t="s">
        <v>163</v>
      </c>
      <c r="F9" s="16">
        <v>39033</v>
      </c>
      <c r="G9" s="16">
        <v>12055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149</v>
      </c>
      <c r="R9" s="16"/>
      <c r="S9" s="16" t="s">
        <v>150</v>
      </c>
      <c r="T9" s="16">
        <v>698</v>
      </c>
      <c r="U9" s="30" t="s">
        <v>164</v>
      </c>
      <c r="V9" s="30"/>
      <c r="W9" s="30" t="s">
        <v>165</v>
      </c>
      <c r="X9" s="30"/>
      <c r="Y9" s="30">
        <v>0</v>
      </c>
      <c r="Z9" s="30"/>
      <c r="AA9" s="16">
        <v>90</v>
      </c>
      <c r="AB9" s="16">
        <v>0</v>
      </c>
      <c r="AC9" s="16">
        <v>0</v>
      </c>
      <c r="AD9" s="16">
        <v>0</v>
      </c>
      <c r="AE9" s="16">
        <v>1965</v>
      </c>
      <c r="AF9" s="16" t="s">
        <v>40</v>
      </c>
      <c r="AG9" s="16"/>
      <c r="AH9" s="51" t="s">
        <v>42</v>
      </c>
      <c r="AI9" s="51" t="s">
        <v>166</v>
      </c>
    </row>
    <row r="10" spans="1:35" s="52" customFormat="1" ht="30" customHeight="1">
      <c r="A10" s="16" t="s">
        <v>32</v>
      </c>
      <c r="B10" s="50" t="s">
        <v>167</v>
      </c>
      <c r="C10" s="16" t="s">
        <v>168</v>
      </c>
      <c r="D10" s="16" t="s">
        <v>169</v>
      </c>
      <c r="E10" s="30" t="s">
        <v>170</v>
      </c>
      <c r="F10" s="16">
        <v>1179</v>
      </c>
      <c r="G10" s="16">
        <v>1233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2412</v>
      </c>
      <c r="P10" s="16" t="s">
        <v>148</v>
      </c>
      <c r="Q10" s="16" t="s">
        <v>149</v>
      </c>
      <c r="R10" s="16"/>
      <c r="S10" s="16" t="s">
        <v>158</v>
      </c>
      <c r="T10" s="16"/>
      <c r="U10" s="30" t="s">
        <v>126</v>
      </c>
      <c r="V10" s="30"/>
      <c r="W10" s="30" t="s">
        <v>126</v>
      </c>
      <c r="X10" s="30"/>
      <c r="Y10" s="30">
        <v>0</v>
      </c>
      <c r="Z10" s="30"/>
      <c r="AA10" s="16">
        <v>5.7</v>
      </c>
      <c r="AB10" s="16">
        <v>5.7</v>
      </c>
      <c r="AC10" s="16">
        <v>5.7</v>
      </c>
      <c r="AD10" s="16">
        <v>0</v>
      </c>
      <c r="AE10" s="16">
        <v>1980</v>
      </c>
      <c r="AF10" s="16" t="s">
        <v>40</v>
      </c>
      <c r="AG10" s="16"/>
      <c r="AH10" s="51" t="s">
        <v>42</v>
      </c>
      <c r="AI10" s="51" t="s">
        <v>171</v>
      </c>
    </row>
    <row r="11" spans="1:35" s="52" customFormat="1" ht="30" customHeight="1">
      <c r="A11" s="16" t="s">
        <v>32</v>
      </c>
      <c r="B11" s="50" t="s">
        <v>167</v>
      </c>
      <c r="C11" s="16" t="s">
        <v>172</v>
      </c>
      <c r="D11" s="16" t="s">
        <v>169</v>
      </c>
      <c r="E11" s="30" t="s">
        <v>173</v>
      </c>
      <c r="F11" s="16">
        <v>4769</v>
      </c>
      <c r="G11" s="16">
        <v>6406</v>
      </c>
      <c r="H11" s="16"/>
      <c r="I11" s="16"/>
      <c r="J11" s="16">
        <v>0</v>
      </c>
      <c r="K11" s="16">
        <v>60</v>
      </c>
      <c r="L11" s="16">
        <v>0</v>
      </c>
      <c r="M11" s="16">
        <v>0</v>
      </c>
      <c r="N11" s="16">
        <v>0</v>
      </c>
      <c r="O11" s="16">
        <v>0</v>
      </c>
      <c r="P11" s="16" t="s">
        <v>148</v>
      </c>
      <c r="Q11" s="16" t="s">
        <v>149</v>
      </c>
      <c r="R11" s="16"/>
      <c r="S11" s="16" t="s">
        <v>158</v>
      </c>
      <c r="T11" s="16"/>
      <c r="U11" s="30" t="s">
        <v>174</v>
      </c>
      <c r="V11" s="30"/>
      <c r="W11" s="30" t="s">
        <v>175</v>
      </c>
      <c r="X11" s="30"/>
      <c r="Y11" s="30">
        <v>0</v>
      </c>
      <c r="Z11" s="30"/>
      <c r="AA11" s="16">
        <v>33</v>
      </c>
      <c r="AB11" s="16">
        <v>0</v>
      </c>
      <c r="AC11" s="16">
        <v>0.2</v>
      </c>
      <c r="AD11" s="16">
        <v>0</v>
      </c>
      <c r="AE11" s="16">
        <v>1986</v>
      </c>
      <c r="AF11" s="16" t="s">
        <v>67</v>
      </c>
      <c r="AG11" s="16"/>
      <c r="AH11" s="51" t="s">
        <v>42</v>
      </c>
      <c r="AI11" s="51" t="s">
        <v>176</v>
      </c>
    </row>
    <row r="12" spans="1:35" s="52" customFormat="1" ht="30" customHeight="1">
      <c r="A12" s="16" t="s">
        <v>32</v>
      </c>
      <c r="B12" s="50" t="s">
        <v>167</v>
      </c>
      <c r="C12" s="16" t="s">
        <v>177</v>
      </c>
      <c r="D12" s="16" t="s">
        <v>169</v>
      </c>
      <c r="E12" s="30" t="s">
        <v>178</v>
      </c>
      <c r="F12" s="16">
        <v>981</v>
      </c>
      <c r="G12" s="16">
        <v>1411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149</v>
      </c>
      <c r="R12" s="16"/>
      <c r="S12" s="16" t="s">
        <v>158</v>
      </c>
      <c r="T12" s="16"/>
      <c r="U12" s="30" t="s">
        <v>126</v>
      </c>
      <c r="V12" s="30"/>
      <c r="W12" s="30" t="s">
        <v>126</v>
      </c>
      <c r="X12" s="30"/>
      <c r="Y12" s="30">
        <v>0</v>
      </c>
      <c r="Z12" s="30"/>
      <c r="AA12" s="16">
        <v>9.6999999999999993</v>
      </c>
      <c r="AB12" s="16">
        <v>0</v>
      </c>
      <c r="AC12" s="16">
        <v>0</v>
      </c>
      <c r="AD12" s="16">
        <v>0</v>
      </c>
      <c r="AE12" s="16">
        <v>1981</v>
      </c>
      <c r="AF12" s="16" t="s">
        <v>67</v>
      </c>
      <c r="AG12" s="16"/>
      <c r="AH12" s="51" t="s">
        <v>42</v>
      </c>
      <c r="AI12" s="51" t="s">
        <v>179</v>
      </c>
    </row>
    <row r="13" spans="1:35" s="52" customFormat="1" ht="30" customHeight="1">
      <c r="A13" s="16" t="s">
        <v>32</v>
      </c>
      <c r="B13" s="50" t="s">
        <v>180</v>
      </c>
      <c r="C13" s="16" t="s">
        <v>181</v>
      </c>
      <c r="D13" s="16" t="s">
        <v>182</v>
      </c>
      <c r="E13" s="30" t="s">
        <v>183</v>
      </c>
      <c r="F13" s="16">
        <v>9327</v>
      </c>
      <c r="G13" s="16">
        <v>18545</v>
      </c>
      <c r="H13" s="16">
        <v>0</v>
      </c>
      <c r="I13" s="16">
        <v>0</v>
      </c>
      <c r="J13" s="16">
        <v>0</v>
      </c>
      <c r="K13" s="16">
        <v>147</v>
      </c>
      <c r="L13" s="16">
        <v>0</v>
      </c>
      <c r="M13" s="16">
        <v>0</v>
      </c>
      <c r="N13" s="16">
        <v>0</v>
      </c>
      <c r="O13" s="16">
        <v>0</v>
      </c>
      <c r="P13" s="16" t="s">
        <v>184</v>
      </c>
      <c r="Q13" s="16" t="s">
        <v>149</v>
      </c>
      <c r="R13" s="16"/>
      <c r="S13" s="16" t="s">
        <v>158</v>
      </c>
      <c r="T13" s="16"/>
      <c r="U13" s="30" t="s">
        <v>185</v>
      </c>
      <c r="V13" s="30"/>
      <c r="W13" s="30" t="s">
        <v>186</v>
      </c>
      <c r="X13" s="30"/>
      <c r="Y13" s="30">
        <v>0</v>
      </c>
      <c r="Z13" s="30"/>
      <c r="AA13" s="16">
        <v>75</v>
      </c>
      <c r="AB13" s="16">
        <v>75</v>
      </c>
      <c r="AC13" s="16">
        <v>1.3</v>
      </c>
      <c r="AD13" s="16">
        <v>0</v>
      </c>
      <c r="AE13" s="16">
        <v>1983</v>
      </c>
      <c r="AF13" s="16" t="s">
        <v>67</v>
      </c>
      <c r="AG13" s="16"/>
      <c r="AH13" s="51" t="s">
        <v>42</v>
      </c>
      <c r="AI13" s="51" t="s">
        <v>187</v>
      </c>
    </row>
    <row r="14" spans="1:35" s="52" customFormat="1" ht="30" customHeight="1">
      <c r="A14" s="16" t="s">
        <v>32</v>
      </c>
      <c r="B14" s="50" t="s">
        <v>188</v>
      </c>
      <c r="C14" s="16" t="s">
        <v>189</v>
      </c>
      <c r="D14" s="16" t="s">
        <v>190</v>
      </c>
      <c r="E14" s="30" t="s">
        <v>191</v>
      </c>
      <c r="F14" s="16">
        <v>18991</v>
      </c>
      <c r="G14" s="16">
        <v>10681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149</v>
      </c>
      <c r="R14" s="16"/>
      <c r="S14" s="16" t="s">
        <v>192</v>
      </c>
      <c r="T14" s="16">
        <v>15405</v>
      </c>
      <c r="U14" s="30" t="s">
        <v>193</v>
      </c>
      <c r="V14" s="30"/>
      <c r="W14" s="30" t="s">
        <v>175</v>
      </c>
      <c r="X14" s="30"/>
      <c r="Y14" s="30">
        <v>0</v>
      </c>
      <c r="Z14" s="30"/>
      <c r="AA14" s="16">
        <v>191</v>
      </c>
      <c r="AB14" s="16">
        <v>0</v>
      </c>
      <c r="AC14" s="16">
        <v>0.47</v>
      </c>
      <c r="AD14" s="16">
        <v>0</v>
      </c>
      <c r="AE14" s="16">
        <v>1985</v>
      </c>
      <c r="AF14" s="16" t="s">
        <v>67</v>
      </c>
      <c r="AG14" s="16" t="s">
        <v>194</v>
      </c>
      <c r="AH14" s="51" t="s">
        <v>42</v>
      </c>
      <c r="AI14" s="51" t="s">
        <v>195</v>
      </c>
    </row>
    <row r="15" spans="1:35" s="52" customFormat="1" ht="30" customHeight="1">
      <c r="A15" s="16" t="s">
        <v>32</v>
      </c>
      <c r="B15" s="50" t="s">
        <v>196</v>
      </c>
      <c r="C15" s="16" t="s">
        <v>197</v>
      </c>
      <c r="D15" s="16" t="s">
        <v>198</v>
      </c>
      <c r="E15" s="30" t="s">
        <v>199</v>
      </c>
      <c r="F15" s="16">
        <v>10833</v>
      </c>
      <c r="G15" s="16">
        <v>5431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149</v>
      </c>
      <c r="R15" s="16">
        <v>0</v>
      </c>
      <c r="S15" s="16" t="s">
        <v>158</v>
      </c>
      <c r="T15" s="16">
        <v>0</v>
      </c>
      <c r="U15" s="30" t="s">
        <v>200</v>
      </c>
      <c r="V15" s="30"/>
      <c r="W15" s="30" t="s">
        <v>126</v>
      </c>
      <c r="X15" s="30"/>
      <c r="Y15" s="30">
        <v>0</v>
      </c>
      <c r="Z15" s="30"/>
      <c r="AA15" s="16">
        <v>70</v>
      </c>
      <c r="AB15" s="16">
        <v>0</v>
      </c>
      <c r="AC15" s="16">
        <v>0</v>
      </c>
      <c r="AD15" s="16">
        <v>0</v>
      </c>
      <c r="AE15" s="16">
        <v>2019</v>
      </c>
      <c r="AF15" s="16" t="s">
        <v>40</v>
      </c>
      <c r="AG15" s="16" t="s">
        <v>201</v>
      </c>
      <c r="AH15" s="51" t="s">
        <v>42</v>
      </c>
      <c r="AI15" s="51" t="s">
        <v>202</v>
      </c>
    </row>
    <row r="16" spans="1:35" s="52" customFormat="1" ht="30" customHeight="1">
      <c r="A16" s="16" t="s">
        <v>32</v>
      </c>
      <c r="B16" s="50" t="s">
        <v>203</v>
      </c>
      <c r="C16" s="16" t="s">
        <v>204</v>
      </c>
      <c r="D16" s="16" t="s">
        <v>205</v>
      </c>
      <c r="E16" s="30" t="s">
        <v>206</v>
      </c>
      <c r="F16" s="16">
        <v>5101</v>
      </c>
      <c r="G16" s="16">
        <v>5884.2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 t="s">
        <v>184</v>
      </c>
      <c r="Q16" s="16" t="s">
        <v>149</v>
      </c>
      <c r="R16" s="16"/>
      <c r="S16" s="16" t="s">
        <v>150</v>
      </c>
      <c r="T16" s="16">
        <v>324.26</v>
      </c>
      <c r="U16" s="30" t="s">
        <v>185</v>
      </c>
      <c r="V16" s="30"/>
      <c r="W16" s="30" t="s">
        <v>165</v>
      </c>
      <c r="X16" s="30"/>
      <c r="Y16" s="30">
        <v>0</v>
      </c>
      <c r="Z16" s="30"/>
      <c r="AA16" s="16">
        <v>67</v>
      </c>
      <c r="AB16" s="16">
        <v>0</v>
      </c>
      <c r="AC16" s="16">
        <v>0</v>
      </c>
      <c r="AD16" s="16">
        <v>0</v>
      </c>
      <c r="AE16" s="16">
        <v>1983</v>
      </c>
      <c r="AF16" s="16" t="s">
        <v>40</v>
      </c>
      <c r="AG16" s="16"/>
      <c r="AH16" s="51" t="s">
        <v>42</v>
      </c>
      <c r="AI16" s="51" t="s">
        <v>207</v>
      </c>
    </row>
    <row r="17" spans="1:35" s="52" customFormat="1" ht="30" customHeight="1">
      <c r="A17" s="16" t="s">
        <v>32</v>
      </c>
      <c r="B17" s="50" t="s">
        <v>208</v>
      </c>
      <c r="C17" s="16" t="s">
        <v>209</v>
      </c>
      <c r="D17" s="16" t="s">
        <v>210</v>
      </c>
      <c r="E17" s="30" t="s">
        <v>211</v>
      </c>
      <c r="F17" s="16">
        <v>20036</v>
      </c>
      <c r="G17" s="16">
        <v>12405</v>
      </c>
      <c r="H17" s="16"/>
      <c r="I17" s="16"/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149</v>
      </c>
      <c r="R17" s="16"/>
      <c r="S17" s="16" t="s">
        <v>192</v>
      </c>
      <c r="T17" s="16">
        <v>77</v>
      </c>
      <c r="U17" s="30" t="s">
        <v>212</v>
      </c>
      <c r="V17" s="30"/>
      <c r="W17" s="30" t="s">
        <v>175</v>
      </c>
      <c r="X17" s="30"/>
      <c r="Y17" s="30">
        <v>0</v>
      </c>
      <c r="Z17" s="30"/>
      <c r="AA17" s="16">
        <v>97</v>
      </c>
      <c r="AB17" s="16">
        <v>0</v>
      </c>
      <c r="AC17" s="16">
        <v>0</v>
      </c>
      <c r="AD17" s="16">
        <v>0</v>
      </c>
      <c r="AE17" s="16">
        <v>1994</v>
      </c>
      <c r="AF17" s="16" t="s">
        <v>67</v>
      </c>
      <c r="AG17" s="16"/>
      <c r="AH17" s="51" t="s">
        <v>42</v>
      </c>
      <c r="AI17" s="51" t="s">
        <v>213</v>
      </c>
    </row>
    <row r="18" spans="1:35" s="52" customFormat="1" ht="30" customHeight="1">
      <c r="A18" s="16" t="s">
        <v>32</v>
      </c>
      <c r="B18" s="50" t="s">
        <v>214</v>
      </c>
      <c r="C18" s="16" t="s">
        <v>215</v>
      </c>
      <c r="D18" s="16" t="s">
        <v>216</v>
      </c>
      <c r="E18" s="30" t="s">
        <v>217</v>
      </c>
      <c r="F18" s="16">
        <v>6587</v>
      </c>
      <c r="G18" s="16">
        <v>10159</v>
      </c>
      <c r="H18" s="16"/>
      <c r="I18" s="16">
        <v>25</v>
      </c>
      <c r="J18" s="16">
        <v>0</v>
      </c>
      <c r="K18" s="16">
        <v>185</v>
      </c>
      <c r="L18" s="16">
        <v>0</v>
      </c>
      <c r="M18" s="16">
        <v>0</v>
      </c>
      <c r="N18" s="16">
        <v>0</v>
      </c>
      <c r="O18" s="16">
        <v>0</v>
      </c>
      <c r="P18" s="16" t="s">
        <v>148</v>
      </c>
      <c r="Q18" s="16" t="s">
        <v>149</v>
      </c>
      <c r="R18" s="16"/>
      <c r="S18" s="16" t="s">
        <v>158</v>
      </c>
      <c r="T18" s="16"/>
      <c r="U18" s="30" t="s">
        <v>212</v>
      </c>
      <c r="V18" s="30"/>
      <c r="W18" s="30" t="s">
        <v>165</v>
      </c>
      <c r="X18" s="30"/>
      <c r="Y18" s="30">
        <v>0</v>
      </c>
      <c r="Z18" s="30"/>
      <c r="AA18" s="16">
        <v>73</v>
      </c>
      <c r="AB18" s="16">
        <v>0</v>
      </c>
      <c r="AC18" s="16">
        <v>1.4</v>
      </c>
      <c r="AD18" s="16">
        <v>0</v>
      </c>
      <c r="AE18" s="16">
        <v>2007</v>
      </c>
      <c r="AF18" s="16" t="s">
        <v>67</v>
      </c>
      <c r="AG18" s="16"/>
      <c r="AH18" s="51" t="s">
        <v>42</v>
      </c>
      <c r="AI18" s="51" t="s">
        <v>218</v>
      </c>
    </row>
    <row r="19" spans="1:35" s="52" customFormat="1" ht="30" customHeight="1">
      <c r="A19" s="16" t="s">
        <v>32</v>
      </c>
      <c r="B19" s="50" t="s">
        <v>219</v>
      </c>
      <c r="C19" s="16" t="s">
        <v>221</v>
      </c>
      <c r="D19" s="16" t="s">
        <v>220</v>
      </c>
      <c r="E19" s="30" t="s">
        <v>222</v>
      </c>
      <c r="F19" s="16">
        <v>1565</v>
      </c>
      <c r="G19" s="16">
        <v>2236</v>
      </c>
      <c r="H19" s="16">
        <v>1569</v>
      </c>
      <c r="I19" s="16"/>
      <c r="J19" s="16">
        <v>39581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 t="s">
        <v>148</v>
      </c>
      <c r="Q19" s="16" t="s">
        <v>223</v>
      </c>
      <c r="R19" s="16">
        <v>2.16</v>
      </c>
      <c r="S19" s="16" t="s">
        <v>150</v>
      </c>
      <c r="T19" s="16">
        <v>26.3</v>
      </c>
      <c r="U19" s="30" t="s">
        <v>164</v>
      </c>
      <c r="V19" s="30"/>
      <c r="W19" s="30" t="s">
        <v>224</v>
      </c>
      <c r="X19" s="30"/>
      <c r="Y19" s="30">
        <v>0</v>
      </c>
      <c r="Z19" s="30" t="s">
        <v>225</v>
      </c>
      <c r="AA19" s="16">
        <v>120</v>
      </c>
      <c r="AB19" s="16">
        <v>10</v>
      </c>
      <c r="AC19" s="16">
        <v>55</v>
      </c>
      <c r="AD19" s="16">
        <v>1260</v>
      </c>
      <c r="AE19" s="16">
        <v>2018</v>
      </c>
      <c r="AF19" s="16" t="s">
        <v>67</v>
      </c>
      <c r="AG19" s="16"/>
      <c r="AH19" s="51" t="s">
        <v>42</v>
      </c>
      <c r="AI19" s="51" t="s">
        <v>227</v>
      </c>
    </row>
    <row r="20" spans="1:35" s="52" customFormat="1" ht="30" customHeight="1">
      <c r="A20" s="16" t="s">
        <v>32</v>
      </c>
      <c r="B20" s="50" t="s">
        <v>228</v>
      </c>
      <c r="C20" s="16" t="s">
        <v>229</v>
      </c>
      <c r="D20" s="16" t="s">
        <v>230</v>
      </c>
      <c r="E20" s="30" t="s">
        <v>231</v>
      </c>
      <c r="F20" s="16">
        <v>16266</v>
      </c>
      <c r="G20" s="16">
        <v>16441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149</v>
      </c>
      <c r="R20" s="16"/>
      <c r="S20" s="16" t="s">
        <v>150</v>
      </c>
      <c r="T20" s="16">
        <v>869</v>
      </c>
      <c r="U20" s="30" t="s">
        <v>232</v>
      </c>
      <c r="V20" s="30"/>
      <c r="W20" s="30" t="s">
        <v>165</v>
      </c>
      <c r="X20" s="30"/>
      <c r="Y20" s="30">
        <v>0</v>
      </c>
      <c r="Z20" s="30"/>
      <c r="AA20" s="16">
        <v>96</v>
      </c>
      <c r="AB20" s="16">
        <v>0</v>
      </c>
      <c r="AC20" s="16">
        <v>0</v>
      </c>
      <c r="AD20" s="16">
        <v>0</v>
      </c>
      <c r="AE20" s="16">
        <v>1995</v>
      </c>
      <c r="AF20" s="16" t="s">
        <v>67</v>
      </c>
      <c r="AG20" s="16"/>
      <c r="AH20" s="51" t="s">
        <v>42</v>
      </c>
      <c r="AI20" s="51" t="s">
        <v>234</v>
      </c>
    </row>
    <row r="21" spans="1:35" s="52" customFormat="1" ht="30" customHeight="1">
      <c r="A21" s="16" t="s">
        <v>32</v>
      </c>
      <c r="B21" s="50" t="s">
        <v>235</v>
      </c>
      <c r="C21" s="16" t="s">
        <v>236</v>
      </c>
      <c r="D21" s="16" t="s">
        <v>237</v>
      </c>
      <c r="E21" s="30" t="s">
        <v>238</v>
      </c>
      <c r="F21" s="16">
        <v>16126</v>
      </c>
      <c r="G21" s="16">
        <v>2852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149</v>
      </c>
      <c r="R21" s="16"/>
      <c r="S21" s="16" t="s">
        <v>192</v>
      </c>
      <c r="T21" s="16">
        <v>18</v>
      </c>
      <c r="U21" s="30" t="s">
        <v>239</v>
      </c>
      <c r="V21" s="30"/>
      <c r="W21" s="30" t="s">
        <v>240</v>
      </c>
      <c r="X21" s="30"/>
      <c r="Y21" s="30">
        <v>0</v>
      </c>
      <c r="Z21" s="30"/>
      <c r="AA21" s="16">
        <v>45</v>
      </c>
      <c r="AB21" s="16">
        <v>0</v>
      </c>
      <c r="AC21" s="16">
        <v>0</v>
      </c>
      <c r="AD21" s="16">
        <v>0</v>
      </c>
      <c r="AE21" s="16">
        <v>1980</v>
      </c>
      <c r="AF21" s="16" t="s">
        <v>67</v>
      </c>
      <c r="AG21" s="16"/>
      <c r="AH21" s="51" t="s">
        <v>42</v>
      </c>
      <c r="AI21" s="51" t="s">
        <v>242</v>
      </c>
    </row>
    <row r="22" spans="1:35" s="52" customFormat="1" ht="30" customHeight="1">
      <c r="A22" s="16" t="s">
        <v>32</v>
      </c>
      <c r="B22" s="50" t="s">
        <v>243</v>
      </c>
      <c r="C22" s="16" t="s">
        <v>244</v>
      </c>
      <c r="D22" s="16" t="s">
        <v>245</v>
      </c>
      <c r="E22" s="30" t="s">
        <v>246</v>
      </c>
      <c r="F22" s="16">
        <v>11312</v>
      </c>
      <c r="G22" s="16">
        <v>15844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149</v>
      </c>
      <c r="R22" s="16"/>
      <c r="S22" s="16" t="s">
        <v>192</v>
      </c>
      <c r="T22" s="16">
        <v>39</v>
      </c>
      <c r="U22" s="30" t="s">
        <v>247</v>
      </c>
      <c r="V22" s="30"/>
      <c r="W22" s="30" t="s">
        <v>126</v>
      </c>
      <c r="X22" s="30"/>
      <c r="Y22" s="30">
        <v>0</v>
      </c>
      <c r="Z22" s="30"/>
      <c r="AA22" s="16">
        <v>100</v>
      </c>
      <c r="AB22" s="16">
        <v>0</v>
      </c>
      <c r="AC22" s="16">
        <v>0</v>
      </c>
      <c r="AD22" s="16">
        <v>0</v>
      </c>
      <c r="AE22" s="16">
        <v>1980</v>
      </c>
      <c r="AF22" s="16" t="s">
        <v>67</v>
      </c>
      <c r="AG22" s="16"/>
      <c r="AH22" s="51" t="s">
        <v>42</v>
      </c>
      <c r="AI22" s="51" t="s">
        <v>248</v>
      </c>
    </row>
    <row r="23" spans="1:35" s="52" customFormat="1" ht="30" customHeight="1">
      <c r="A23" s="16" t="s">
        <v>32</v>
      </c>
      <c r="B23" s="50" t="s">
        <v>249</v>
      </c>
      <c r="C23" s="16" t="s">
        <v>250</v>
      </c>
      <c r="D23" s="16" t="s">
        <v>251</v>
      </c>
      <c r="E23" s="30" t="s">
        <v>252</v>
      </c>
      <c r="F23" s="16">
        <v>9548</v>
      </c>
      <c r="G23" s="16">
        <v>4506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149</v>
      </c>
      <c r="R23" s="16"/>
      <c r="S23" s="16" t="s">
        <v>158</v>
      </c>
      <c r="T23" s="16"/>
      <c r="U23" s="30" t="s">
        <v>239</v>
      </c>
      <c r="V23" s="30"/>
      <c r="W23" s="30" t="s">
        <v>126</v>
      </c>
      <c r="X23" s="30"/>
      <c r="Y23" s="30">
        <v>0</v>
      </c>
      <c r="Z23" s="30"/>
      <c r="AA23" s="16">
        <v>18.7</v>
      </c>
      <c r="AB23" s="16">
        <v>0</v>
      </c>
      <c r="AC23" s="16">
        <v>29</v>
      </c>
      <c r="AD23" s="16">
        <v>0</v>
      </c>
      <c r="AE23" s="16">
        <v>1994</v>
      </c>
      <c r="AF23" s="16" t="s">
        <v>40</v>
      </c>
      <c r="AG23" s="16"/>
      <c r="AH23" s="51" t="s">
        <v>42</v>
      </c>
      <c r="AI23" s="51" t="s">
        <v>253</v>
      </c>
    </row>
    <row r="24" spans="1:35" s="52" customFormat="1" ht="30" customHeight="1">
      <c r="A24" s="16" t="s">
        <v>32</v>
      </c>
      <c r="B24" s="50" t="s">
        <v>254</v>
      </c>
      <c r="C24" s="16" t="s">
        <v>255</v>
      </c>
      <c r="D24" s="16" t="s">
        <v>256</v>
      </c>
      <c r="E24" s="30" t="s">
        <v>257</v>
      </c>
      <c r="F24" s="16">
        <v>5016</v>
      </c>
      <c r="G24" s="16">
        <v>4320</v>
      </c>
      <c r="H24" s="16">
        <v>498</v>
      </c>
      <c r="I24" s="16">
        <v>0</v>
      </c>
      <c r="J24" s="16">
        <v>0</v>
      </c>
      <c r="K24" s="16">
        <v>88</v>
      </c>
      <c r="L24" s="16">
        <v>0</v>
      </c>
      <c r="M24" s="16">
        <v>0</v>
      </c>
      <c r="N24" s="16">
        <v>0</v>
      </c>
      <c r="O24" s="16">
        <v>0</v>
      </c>
      <c r="P24" s="16" t="s">
        <v>148</v>
      </c>
      <c r="Q24" s="16" t="s">
        <v>149</v>
      </c>
      <c r="R24" s="16"/>
      <c r="S24" s="16" t="s">
        <v>158</v>
      </c>
      <c r="T24" s="16"/>
      <c r="U24" s="30" t="s">
        <v>239</v>
      </c>
      <c r="V24" s="30"/>
      <c r="W24" s="30" t="s">
        <v>160</v>
      </c>
      <c r="X24" s="30"/>
      <c r="Y24" s="30">
        <v>0</v>
      </c>
      <c r="Z24" s="30"/>
      <c r="AA24" s="16">
        <v>20</v>
      </c>
      <c r="AB24" s="16">
        <v>0</v>
      </c>
      <c r="AC24" s="16">
        <v>0.3</v>
      </c>
      <c r="AD24" s="16">
        <v>0</v>
      </c>
      <c r="AE24" s="16">
        <v>1970</v>
      </c>
      <c r="AF24" s="16" t="s">
        <v>40</v>
      </c>
      <c r="AG24" s="16"/>
      <c r="AH24" s="51" t="s">
        <v>42</v>
      </c>
      <c r="AI24" s="51" t="s">
        <v>258</v>
      </c>
    </row>
    <row r="25" spans="1:35" s="52" customFormat="1" ht="30" customHeight="1">
      <c r="A25" s="16" t="s">
        <v>32</v>
      </c>
      <c r="B25" s="50" t="s">
        <v>259</v>
      </c>
      <c r="C25" s="16" t="s">
        <v>260</v>
      </c>
      <c r="D25" s="16" t="s">
        <v>261</v>
      </c>
      <c r="E25" s="30" t="s">
        <v>262</v>
      </c>
      <c r="F25" s="16">
        <v>29169</v>
      </c>
      <c r="G25" s="16">
        <v>49033</v>
      </c>
      <c r="H25" s="16"/>
      <c r="I25" s="16"/>
      <c r="J25" s="16">
        <v>0</v>
      </c>
      <c r="K25" s="16">
        <v>426</v>
      </c>
      <c r="L25" s="16">
        <v>0</v>
      </c>
      <c r="M25" s="16">
        <v>0</v>
      </c>
      <c r="N25" s="16">
        <v>0</v>
      </c>
      <c r="O25" s="16">
        <v>0</v>
      </c>
      <c r="P25" s="16" t="s">
        <v>148</v>
      </c>
      <c r="Q25" s="16" t="s">
        <v>149</v>
      </c>
      <c r="R25" s="16"/>
      <c r="S25" s="16" t="s">
        <v>158</v>
      </c>
      <c r="T25" s="16"/>
      <c r="U25" s="30" t="s">
        <v>159</v>
      </c>
      <c r="V25" s="30"/>
      <c r="W25" s="30" t="s">
        <v>263</v>
      </c>
      <c r="X25" s="30"/>
      <c r="Y25" s="30">
        <v>0</v>
      </c>
      <c r="Z25" s="30"/>
      <c r="AA25" s="16">
        <v>195</v>
      </c>
      <c r="AB25" s="16">
        <v>0</v>
      </c>
      <c r="AC25" s="16">
        <v>2</v>
      </c>
      <c r="AD25" s="16">
        <v>0</v>
      </c>
      <c r="AE25" s="16">
        <v>1995</v>
      </c>
      <c r="AF25" s="16" t="s">
        <v>55</v>
      </c>
      <c r="AG25" s="16"/>
      <c r="AH25" s="51" t="s">
        <v>42</v>
      </c>
      <c r="AI25" s="51" t="s">
        <v>264</v>
      </c>
    </row>
    <row r="26" spans="1:35" s="52" customFormat="1" ht="30" customHeight="1">
      <c r="A26" s="16" t="s">
        <v>32</v>
      </c>
      <c r="B26" s="50" t="s">
        <v>265</v>
      </c>
      <c r="C26" s="16" t="s">
        <v>266</v>
      </c>
      <c r="D26" s="16" t="s">
        <v>267</v>
      </c>
      <c r="E26" s="30" t="s">
        <v>268</v>
      </c>
      <c r="F26" s="16">
        <v>6854</v>
      </c>
      <c r="G26" s="16">
        <v>10853</v>
      </c>
      <c r="H26" s="16"/>
      <c r="I26" s="16"/>
      <c r="J26" s="16">
        <v>0</v>
      </c>
      <c r="K26" s="16">
        <v>60</v>
      </c>
      <c r="L26" s="16">
        <v>0</v>
      </c>
      <c r="M26" s="16">
        <v>0</v>
      </c>
      <c r="N26" s="16">
        <v>0</v>
      </c>
      <c r="O26" s="16">
        <v>0</v>
      </c>
      <c r="P26" s="16" t="s">
        <v>184</v>
      </c>
      <c r="Q26" s="16" t="s">
        <v>149</v>
      </c>
      <c r="R26" s="16"/>
      <c r="S26" s="16" t="s">
        <v>192</v>
      </c>
      <c r="T26" s="16">
        <v>278</v>
      </c>
      <c r="U26" s="30" t="s">
        <v>185</v>
      </c>
      <c r="V26" s="30"/>
      <c r="W26" s="30" t="s">
        <v>175</v>
      </c>
      <c r="X26" s="30"/>
      <c r="Y26" s="30">
        <v>0</v>
      </c>
      <c r="Z26" s="30"/>
      <c r="AA26" s="16">
        <v>91</v>
      </c>
      <c r="AB26" s="16">
        <v>0</v>
      </c>
      <c r="AC26" s="16">
        <v>1.3</v>
      </c>
      <c r="AD26" s="16">
        <v>0</v>
      </c>
      <c r="AE26" s="16">
        <v>1994</v>
      </c>
      <c r="AF26" s="16" t="s">
        <v>67</v>
      </c>
      <c r="AG26" s="16"/>
      <c r="AH26" s="51" t="s">
        <v>42</v>
      </c>
      <c r="AI26" s="51" t="s">
        <v>270</v>
      </c>
    </row>
    <row r="27" spans="1:35" s="52" customFormat="1" ht="30" customHeight="1">
      <c r="A27" s="16" t="s">
        <v>32</v>
      </c>
      <c r="B27" s="50" t="s">
        <v>271</v>
      </c>
      <c r="C27" s="16" t="s">
        <v>272</v>
      </c>
      <c r="D27" s="16" t="s">
        <v>273</v>
      </c>
      <c r="E27" s="30" t="s">
        <v>274</v>
      </c>
      <c r="F27" s="16">
        <v>12153</v>
      </c>
      <c r="G27" s="16">
        <v>25321</v>
      </c>
      <c r="H27" s="16"/>
      <c r="I27" s="16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103</v>
      </c>
      <c r="P27" s="16" t="s">
        <v>184</v>
      </c>
      <c r="Q27" s="16" t="s">
        <v>149</v>
      </c>
      <c r="R27" s="16"/>
      <c r="S27" s="16" t="s">
        <v>192</v>
      </c>
      <c r="T27" s="16">
        <v>875</v>
      </c>
      <c r="U27" s="30" t="s">
        <v>185</v>
      </c>
      <c r="V27" s="30"/>
      <c r="W27" s="30" t="s">
        <v>175</v>
      </c>
      <c r="X27" s="30"/>
      <c r="Y27" s="30">
        <v>0</v>
      </c>
      <c r="Z27" s="30"/>
      <c r="AA27" s="16">
        <v>300</v>
      </c>
      <c r="AB27" s="16">
        <v>0</v>
      </c>
      <c r="AC27" s="16">
        <v>0</v>
      </c>
      <c r="AD27" s="16">
        <v>0</v>
      </c>
      <c r="AE27" s="16">
        <v>1982</v>
      </c>
      <c r="AF27" s="16" t="s">
        <v>40</v>
      </c>
      <c r="AG27" s="16"/>
      <c r="AH27" s="51" t="s">
        <v>42</v>
      </c>
      <c r="AI27" s="51" t="s">
        <v>275</v>
      </c>
    </row>
    <row r="28" spans="1:35" s="52" customFormat="1" ht="30" customHeight="1">
      <c r="A28" s="16" t="s">
        <v>32</v>
      </c>
      <c r="B28" s="50" t="s">
        <v>276</v>
      </c>
      <c r="C28" s="16" t="s">
        <v>277</v>
      </c>
      <c r="D28" s="16" t="s">
        <v>278</v>
      </c>
      <c r="E28" s="30" t="s">
        <v>279</v>
      </c>
      <c r="F28" s="16">
        <v>12176</v>
      </c>
      <c r="G28" s="16">
        <v>16201</v>
      </c>
      <c r="H28" s="16"/>
      <c r="I28" s="16"/>
      <c r="J28" s="16">
        <v>0</v>
      </c>
      <c r="K28" s="16">
        <v>91</v>
      </c>
      <c r="L28" s="16">
        <v>0</v>
      </c>
      <c r="M28" s="16">
        <v>0</v>
      </c>
      <c r="N28" s="16">
        <v>0</v>
      </c>
      <c r="O28" s="16">
        <v>0</v>
      </c>
      <c r="P28" s="16" t="s">
        <v>148</v>
      </c>
      <c r="Q28" s="16" t="s">
        <v>149</v>
      </c>
      <c r="R28" s="16"/>
      <c r="S28" s="16" t="s">
        <v>158</v>
      </c>
      <c r="T28" s="16"/>
      <c r="U28" s="30" t="s">
        <v>185</v>
      </c>
      <c r="V28" s="30"/>
      <c r="W28" s="30" t="s">
        <v>160</v>
      </c>
      <c r="X28" s="30"/>
      <c r="Y28" s="30">
        <v>0</v>
      </c>
      <c r="Z28" s="30"/>
      <c r="AA28" s="16">
        <v>70</v>
      </c>
      <c r="AB28" s="16">
        <v>0</v>
      </c>
      <c r="AC28" s="16">
        <v>0</v>
      </c>
      <c r="AD28" s="16">
        <v>0</v>
      </c>
      <c r="AE28" s="16">
        <v>1985</v>
      </c>
      <c r="AF28" s="16" t="s">
        <v>40</v>
      </c>
      <c r="AG28" s="16"/>
      <c r="AH28" s="51" t="s">
        <v>42</v>
      </c>
      <c r="AI28" s="51" t="s">
        <v>280</v>
      </c>
    </row>
    <row r="29" spans="1:35" s="52" customFormat="1" ht="30" customHeight="1">
      <c r="A29" s="16" t="s">
        <v>32</v>
      </c>
      <c r="B29" s="50" t="s">
        <v>281</v>
      </c>
      <c r="C29" s="16" t="s">
        <v>282</v>
      </c>
      <c r="D29" s="16" t="s">
        <v>283</v>
      </c>
      <c r="E29" s="30" t="s">
        <v>284</v>
      </c>
      <c r="F29" s="16">
        <v>9397</v>
      </c>
      <c r="G29" s="16">
        <v>4084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149</v>
      </c>
      <c r="R29" s="16"/>
      <c r="S29" s="16" t="s">
        <v>150</v>
      </c>
      <c r="T29" s="16">
        <v>292</v>
      </c>
      <c r="U29" s="30" t="s">
        <v>185</v>
      </c>
      <c r="V29" s="30"/>
      <c r="W29" s="30" t="s">
        <v>165</v>
      </c>
      <c r="X29" s="30"/>
      <c r="Y29" s="30">
        <v>0</v>
      </c>
      <c r="Z29" s="30"/>
      <c r="AA29" s="16">
        <v>130</v>
      </c>
      <c r="AB29" s="16">
        <v>0</v>
      </c>
      <c r="AC29" s="16">
        <v>2.6</v>
      </c>
      <c r="AD29" s="16">
        <v>0</v>
      </c>
      <c r="AE29" s="16">
        <v>1979</v>
      </c>
      <c r="AF29" s="16" t="s">
        <v>67</v>
      </c>
      <c r="AG29" s="16"/>
      <c r="AH29" s="51" t="s">
        <v>42</v>
      </c>
      <c r="AI29" s="51" t="s">
        <v>285</v>
      </c>
    </row>
    <row r="30" spans="1:35" s="52" customFormat="1" ht="30" customHeight="1">
      <c r="A30" s="16" t="s">
        <v>32</v>
      </c>
      <c r="B30" s="50" t="s">
        <v>286</v>
      </c>
      <c r="C30" s="16" t="s">
        <v>287</v>
      </c>
      <c r="D30" s="16" t="s">
        <v>288</v>
      </c>
      <c r="E30" s="30" t="s">
        <v>289</v>
      </c>
      <c r="F30" s="16">
        <v>7003</v>
      </c>
      <c r="G30" s="16">
        <v>4734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 t="s">
        <v>184</v>
      </c>
      <c r="Q30" s="16" t="s">
        <v>149</v>
      </c>
      <c r="R30" s="16"/>
      <c r="S30" s="16" t="s">
        <v>158</v>
      </c>
      <c r="T30" s="16"/>
      <c r="U30" s="30" t="s">
        <v>290</v>
      </c>
      <c r="V30" s="30"/>
      <c r="W30" s="30" t="s">
        <v>160</v>
      </c>
      <c r="X30" s="30"/>
      <c r="Y30" s="30">
        <v>0</v>
      </c>
      <c r="Z30" s="30"/>
      <c r="AA30" s="16">
        <v>100</v>
      </c>
      <c r="AB30" s="16">
        <v>0</v>
      </c>
      <c r="AC30" s="16">
        <v>1</v>
      </c>
      <c r="AD30" s="16">
        <v>0</v>
      </c>
      <c r="AE30" s="16">
        <v>1982</v>
      </c>
      <c r="AF30" s="16" t="s">
        <v>67</v>
      </c>
      <c r="AG30" s="16"/>
      <c r="AH30" s="51" t="s">
        <v>42</v>
      </c>
      <c r="AI30" s="51" t="s">
        <v>291</v>
      </c>
    </row>
    <row r="31" spans="1:35" s="52" customFormat="1" ht="30" customHeight="1">
      <c r="A31" s="16" t="s">
        <v>32</v>
      </c>
      <c r="B31" s="50" t="s">
        <v>292</v>
      </c>
      <c r="C31" s="16" t="s">
        <v>293</v>
      </c>
      <c r="D31" s="16" t="s">
        <v>294</v>
      </c>
      <c r="E31" s="30" t="s">
        <v>295</v>
      </c>
      <c r="F31" s="16">
        <v>17419</v>
      </c>
      <c r="G31" s="16">
        <v>16812</v>
      </c>
      <c r="H31" s="16"/>
      <c r="I31" s="1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149</v>
      </c>
      <c r="R31" s="16"/>
      <c r="S31" s="16" t="s">
        <v>158</v>
      </c>
      <c r="T31" s="16"/>
      <c r="U31" s="30" t="s">
        <v>185</v>
      </c>
      <c r="V31" s="30"/>
      <c r="W31" s="30" t="s">
        <v>165</v>
      </c>
      <c r="X31" s="30"/>
      <c r="Y31" s="30">
        <v>0</v>
      </c>
      <c r="Z31" s="30"/>
      <c r="AA31" s="16">
        <v>220</v>
      </c>
      <c r="AB31" s="16">
        <v>0</v>
      </c>
      <c r="AC31" s="16">
        <v>0</v>
      </c>
      <c r="AD31" s="16">
        <v>0</v>
      </c>
      <c r="AE31" s="16">
        <v>1996</v>
      </c>
      <c r="AF31" s="16" t="s">
        <v>40</v>
      </c>
      <c r="AG31" s="16"/>
      <c r="AH31" s="51" t="s">
        <v>42</v>
      </c>
      <c r="AI31" s="51" t="s">
        <v>296</v>
      </c>
    </row>
    <row r="32" spans="1:35" s="52" customFormat="1" ht="30" customHeight="1">
      <c r="A32" s="16" t="s">
        <v>32</v>
      </c>
      <c r="B32" s="50" t="s">
        <v>297</v>
      </c>
      <c r="C32" s="16" t="s">
        <v>298</v>
      </c>
      <c r="D32" s="16" t="s">
        <v>299</v>
      </c>
      <c r="E32" s="30" t="s">
        <v>300</v>
      </c>
      <c r="F32" s="16">
        <v>772</v>
      </c>
      <c r="G32" s="16">
        <v>692</v>
      </c>
      <c r="H32" s="16"/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 t="s">
        <v>149</v>
      </c>
      <c r="R32" s="16"/>
      <c r="S32" s="16" t="s">
        <v>158</v>
      </c>
      <c r="T32" s="16"/>
      <c r="U32" s="30" t="s">
        <v>200</v>
      </c>
      <c r="V32" s="30"/>
      <c r="W32" s="30" t="s">
        <v>126</v>
      </c>
      <c r="X32" s="30"/>
      <c r="Y32" s="30">
        <v>0</v>
      </c>
      <c r="Z32" s="30"/>
      <c r="AA32" s="16">
        <v>50</v>
      </c>
      <c r="AB32" s="16">
        <v>0</v>
      </c>
      <c r="AC32" s="16">
        <v>0</v>
      </c>
      <c r="AD32" s="16">
        <v>0</v>
      </c>
      <c r="AE32" s="16">
        <v>1996</v>
      </c>
      <c r="AF32" s="16" t="s">
        <v>67</v>
      </c>
      <c r="AG32" s="16"/>
      <c r="AH32" s="51" t="s">
        <v>42</v>
      </c>
      <c r="AI32" s="51" t="s">
        <v>301</v>
      </c>
    </row>
    <row r="33" spans="1:35" s="52" customFormat="1" ht="30" customHeight="1">
      <c r="A33" s="16" t="s">
        <v>32</v>
      </c>
      <c r="B33" s="50" t="s">
        <v>302</v>
      </c>
      <c r="C33" s="16" t="s">
        <v>303</v>
      </c>
      <c r="D33" s="16" t="s">
        <v>304</v>
      </c>
      <c r="E33" s="30" t="s">
        <v>305</v>
      </c>
      <c r="F33" s="16">
        <v>28577.49</v>
      </c>
      <c r="G33" s="16">
        <v>40890.97</v>
      </c>
      <c r="H33" s="16"/>
      <c r="I33" s="1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/>
      <c r="Q33" s="16" t="s">
        <v>149</v>
      </c>
      <c r="R33" s="16"/>
      <c r="S33" s="16" t="s">
        <v>192</v>
      </c>
      <c r="T33" s="16">
        <v>2984.55</v>
      </c>
      <c r="U33" s="30" t="s">
        <v>306</v>
      </c>
      <c r="V33" s="30"/>
      <c r="W33" s="30" t="s">
        <v>175</v>
      </c>
      <c r="X33" s="30"/>
      <c r="Y33" s="30">
        <v>0</v>
      </c>
      <c r="Z33" s="30"/>
      <c r="AA33" s="16">
        <v>225</v>
      </c>
      <c r="AB33" s="16">
        <v>0</v>
      </c>
      <c r="AC33" s="16">
        <v>0</v>
      </c>
      <c r="AD33" s="16">
        <v>0</v>
      </c>
      <c r="AE33" s="16">
        <v>1989</v>
      </c>
      <c r="AF33" s="16" t="s">
        <v>40</v>
      </c>
      <c r="AG33" s="16"/>
      <c r="AH33" s="51" t="s">
        <v>42</v>
      </c>
      <c r="AI33" s="51" t="s">
        <v>307</v>
      </c>
    </row>
    <row r="34" spans="1:35" s="52" customFormat="1" ht="30" customHeight="1">
      <c r="A34" s="16" t="s">
        <v>32</v>
      </c>
      <c r="B34" s="50" t="s">
        <v>308</v>
      </c>
      <c r="C34" s="16" t="s">
        <v>309</v>
      </c>
      <c r="D34" s="16" t="s">
        <v>310</v>
      </c>
      <c r="E34" s="30" t="s">
        <v>311</v>
      </c>
      <c r="F34" s="16">
        <v>15012</v>
      </c>
      <c r="G34" s="16">
        <v>29785</v>
      </c>
      <c r="H34" s="16"/>
      <c r="I34" s="16"/>
      <c r="J34" s="16">
        <v>0</v>
      </c>
      <c r="K34" s="16">
        <v>230</v>
      </c>
      <c r="L34" s="16">
        <v>0</v>
      </c>
      <c r="M34" s="16">
        <v>0</v>
      </c>
      <c r="N34" s="16">
        <v>0</v>
      </c>
      <c r="O34" s="16">
        <v>0</v>
      </c>
      <c r="P34" s="16" t="s">
        <v>148</v>
      </c>
      <c r="Q34" s="16" t="s">
        <v>149</v>
      </c>
      <c r="R34" s="16"/>
      <c r="S34" s="16" t="s">
        <v>158</v>
      </c>
      <c r="T34" s="16"/>
      <c r="U34" s="30" t="s">
        <v>312</v>
      </c>
      <c r="V34" s="30"/>
      <c r="W34" s="30" t="s">
        <v>160</v>
      </c>
      <c r="X34" s="30"/>
      <c r="Y34" s="30">
        <v>0</v>
      </c>
      <c r="Z34" s="30"/>
      <c r="AA34" s="16">
        <v>110</v>
      </c>
      <c r="AB34" s="16">
        <v>110</v>
      </c>
      <c r="AC34" s="16">
        <v>2</v>
      </c>
      <c r="AD34" s="16">
        <v>0</v>
      </c>
      <c r="AE34" s="16">
        <v>1981</v>
      </c>
      <c r="AF34" s="16" t="s">
        <v>67</v>
      </c>
      <c r="AG34" s="16"/>
      <c r="AH34" s="51" t="s">
        <v>42</v>
      </c>
      <c r="AI34" s="51" t="s">
        <v>313</v>
      </c>
    </row>
    <row r="35" spans="1:35" s="52" customFormat="1" ht="30" customHeight="1">
      <c r="A35" s="16" t="s">
        <v>32</v>
      </c>
      <c r="B35" s="50" t="s">
        <v>308</v>
      </c>
      <c r="C35" s="16" t="s">
        <v>314</v>
      </c>
      <c r="D35" s="16" t="s">
        <v>310</v>
      </c>
      <c r="E35" s="30" t="s">
        <v>315</v>
      </c>
      <c r="F35" s="16">
        <v>0</v>
      </c>
      <c r="G35" s="16">
        <v>0</v>
      </c>
      <c r="H35" s="16">
        <v>0</v>
      </c>
      <c r="I35" s="16"/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/>
      <c r="Q35" s="16" t="s">
        <v>149</v>
      </c>
      <c r="R35" s="16"/>
      <c r="S35" s="16" t="s">
        <v>158</v>
      </c>
      <c r="T35" s="16"/>
      <c r="U35" s="30" t="s">
        <v>159</v>
      </c>
      <c r="V35" s="30"/>
      <c r="W35" s="30" t="s">
        <v>316</v>
      </c>
      <c r="X35" s="30"/>
      <c r="Y35" s="30">
        <v>0</v>
      </c>
      <c r="Z35" s="30"/>
      <c r="AA35" s="16">
        <v>171</v>
      </c>
      <c r="AB35" s="16">
        <v>170</v>
      </c>
      <c r="AC35" s="16">
        <v>1.5</v>
      </c>
      <c r="AD35" s="16">
        <v>0</v>
      </c>
      <c r="AE35" s="16">
        <v>2021</v>
      </c>
      <c r="AF35" s="16" t="s">
        <v>67</v>
      </c>
      <c r="AG35" s="16" t="s">
        <v>317</v>
      </c>
      <c r="AH35" s="51" t="s">
        <v>42</v>
      </c>
      <c r="AI35" s="51" t="s">
        <v>318</v>
      </c>
    </row>
    <row r="36" spans="1:35" s="52" customFormat="1" ht="30" customHeight="1">
      <c r="A36" s="16" t="s">
        <v>32</v>
      </c>
      <c r="B36" s="50" t="s">
        <v>319</v>
      </c>
      <c r="C36" s="16" t="s">
        <v>320</v>
      </c>
      <c r="D36" s="16" t="s">
        <v>321</v>
      </c>
      <c r="E36" s="30" t="s">
        <v>322</v>
      </c>
      <c r="F36" s="16">
        <v>3653</v>
      </c>
      <c r="G36" s="16">
        <v>2816</v>
      </c>
      <c r="H36" s="16"/>
      <c r="I36" s="16"/>
      <c r="J36" s="16">
        <v>0</v>
      </c>
      <c r="K36" s="16">
        <v>29</v>
      </c>
      <c r="L36" s="16">
        <v>0</v>
      </c>
      <c r="M36" s="16">
        <v>0</v>
      </c>
      <c r="N36" s="16">
        <v>0</v>
      </c>
      <c r="O36" s="16">
        <v>0</v>
      </c>
      <c r="P36" s="16" t="s">
        <v>184</v>
      </c>
      <c r="Q36" s="16" t="s">
        <v>149</v>
      </c>
      <c r="R36" s="16"/>
      <c r="S36" s="16" t="s">
        <v>158</v>
      </c>
      <c r="T36" s="16"/>
      <c r="U36" s="30" t="s">
        <v>159</v>
      </c>
      <c r="V36" s="30"/>
      <c r="W36" s="30" t="s">
        <v>186</v>
      </c>
      <c r="X36" s="30"/>
      <c r="Y36" s="30">
        <v>0</v>
      </c>
      <c r="Z36" s="30"/>
      <c r="AA36" s="16">
        <v>70</v>
      </c>
      <c r="AB36" s="16">
        <v>0</v>
      </c>
      <c r="AC36" s="16">
        <v>0.78</v>
      </c>
      <c r="AD36" s="16">
        <v>0</v>
      </c>
      <c r="AE36" s="16">
        <v>2001</v>
      </c>
      <c r="AF36" s="16" t="s">
        <v>67</v>
      </c>
      <c r="AG36" s="16"/>
      <c r="AH36" s="51" t="s">
        <v>42</v>
      </c>
      <c r="AI36" s="51" t="s">
        <v>323</v>
      </c>
    </row>
    <row r="37" spans="1:35" s="52" customFormat="1" ht="30" customHeight="1">
      <c r="A37" s="16" t="s">
        <v>32</v>
      </c>
      <c r="B37" s="50" t="s">
        <v>324</v>
      </c>
      <c r="C37" s="16" t="s">
        <v>325</v>
      </c>
      <c r="D37" s="16" t="s">
        <v>326</v>
      </c>
      <c r="E37" s="30" t="s">
        <v>327</v>
      </c>
      <c r="F37" s="16">
        <v>16763</v>
      </c>
      <c r="G37" s="16">
        <v>12335</v>
      </c>
      <c r="H37" s="16"/>
      <c r="I37" s="16"/>
      <c r="J37" s="16">
        <v>0</v>
      </c>
      <c r="K37" s="16">
        <v>26</v>
      </c>
      <c r="L37" s="16">
        <v>0</v>
      </c>
      <c r="M37" s="16">
        <v>0</v>
      </c>
      <c r="N37" s="16">
        <v>0</v>
      </c>
      <c r="O37" s="16">
        <v>0</v>
      </c>
      <c r="P37" s="16" t="s">
        <v>148</v>
      </c>
      <c r="Q37" s="16" t="s">
        <v>149</v>
      </c>
      <c r="R37" s="16"/>
      <c r="S37" s="16" t="s">
        <v>150</v>
      </c>
      <c r="T37" s="16">
        <v>214</v>
      </c>
      <c r="U37" s="30" t="s">
        <v>212</v>
      </c>
      <c r="V37" s="30"/>
      <c r="W37" s="30" t="s">
        <v>165</v>
      </c>
      <c r="X37" s="30"/>
      <c r="Y37" s="30">
        <v>0</v>
      </c>
      <c r="Z37" s="30"/>
      <c r="AA37" s="16">
        <v>70</v>
      </c>
      <c r="AB37" s="16">
        <v>0</v>
      </c>
      <c r="AC37" s="16">
        <v>2</v>
      </c>
      <c r="AD37" s="16">
        <v>0</v>
      </c>
      <c r="AE37" s="16">
        <v>1992</v>
      </c>
      <c r="AF37" s="16" t="s">
        <v>40</v>
      </c>
      <c r="AG37" s="16"/>
      <c r="AH37" s="51" t="s">
        <v>42</v>
      </c>
      <c r="AI37" s="51" t="s">
        <v>328</v>
      </c>
    </row>
    <row r="38" spans="1:35" s="323" customFormat="1" ht="30" customHeight="1">
      <c r="A38" s="318" t="s">
        <v>32</v>
      </c>
      <c r="B38" s="319" t="s">
        <v>720</v>
      </c>
      <c r="C38" s="318" t="s">
        <v>1163</v>
      </c>
      <c r="D38" s="318" t="s">
        <v>721</v>
      </c>
      <c r="E38" s="320" t="s">
        <v>1164</v>
      </c>
      <c r="F38" s="318">
        <v>25820</v>
      </c>
      <c r="G38" s="318">
        <v>12160</v>
      </c>
      <c r="H38" s="318"/>
      <c r="I38" s="318"/>
      <c r="J38" s="318">
        <v>0</v>
      </c>
      <c r="K38" s="318">
        <v>0</v>
      </c>
      <c r="L38" s="318">
        <v>0</v>
      </c>
      <c r="M38" s="318">
        <v>0</v>
      </c>
      <c r="N38" s="318">
        <v>0</v>
      </c>
      <c r="O38" s="318">
        <v>0</v>
      </c>
      <c r="P38" s="318"/>
      <c r="Q38" s="318" t="s">
        <v>149</v>
      </c>
      <c r="R38" s="318"/>
      <c r="S38" s="318" t="s">
        <v>150</v>
      </c>
      <c r="T38" s="318">
        <v>1149</v>
      </c>
      <c r="U38" s="320" t="s">
        <v>1165</v>
      </c>
      <c r="V38" s="320"/>
      <c r="W38" s="320" t="s">
        <v>165</v>
      </c>
      <c r="X38" s="320"/>
      <c r="Y38" s="320">
        <v>0</v>
      </c>
      <c r="Z38" s="320"/>
      <c r="AA38" s="318">
        <v>108</v>
      </c>
      <c r="AB38" s="318">
        <v>0</v>
      </c>
      <c r="AC38" s="318">
        <v>0</v>
      </c>
      <c r="AD38" s="318">
        <v>0</v>
      </c>
      <c r="AE38" s="318">
        <v>1996</v>
      </c>
      <c r="AF38" s="318" t="s">
        <v>55</v>
      </c>
      <c r="AG38" s="318" t="s">
        <v>201</v>
      </c>
      <c r="AH38" s="322" t="s">
        <v>42</v>
      </c>
      <c r="AI38" s="322" t="s">
        <v>1166</v>
      </c>
    </row>
    <row r="39" spans="1:35" s="323" customFormat="1" ht="30" customHeight="1">
      <c r="A39" s="318" t="s">
        <v>32</v>
      </c>
      <c r="B39" s="319" t="s">
        <v>720</v>
      </c>
      <c r="C39" s="318" t="s">
        <v>1167</v>
      </c>
      <c r="D39" s="318" t="s">
        <v>721</v>
      </c>
      <c r="E39" s="320" t="s">
        <v>1168</v>
      </c>
      <c r="F39" s="318">
        <v>16123</v>
      </c>
      <c r="G39" s="318">
        <v>7059</v>
      </c>
      <c r="H39" s="318"/>
      <c r="I39" s="318"/>
      <c r="J39" s="318">
        <v>0</v>
      </c>
      <c r="K39" s="318">
        <v>0</v>
      </c>
      <c r="L39" s="318">
        <v>0</v>
      </c>
      <c r="M39" s="318">
        <v>0</v>
      </c>
      <c r="N39" s="318">
        <v>0</v>
      </c>
      <c r="O39" s="318">
        <v>0</v>
      </c>
      <c r="P39" s="318"/>
      <c r="Q39" s="318" t="s">
        <v>149</v>
      </c>
      <c r="R39" s="318"/>
      <c r="S39" s="318" t="s">
        <v>192</v>
      </c>
      <c r="T39" s="318">
        <v>74</v>
      </c>
      <c r="U39" s="320" t="s">
        <v>159</v>
      </c>
      <c r="V39" s="320"/>
      <c r="W39" s="320" t="s">
        <v>175</v>
      </c>
      <c r="X39" s="320"/>
      <c r="Y39" s="320">
        <v>0</v>
      </c>
      <c r="Z39" s="320"/>
      <c r="AA39" s="318">
        <v>60</v>
      </c>
      <c r="AB39" s="318">
        <v>0</v>
      </c>
      <c r="AC39" s="318">
        <v>0</v>
      </c>
      <c r="AD39" s="318">
        <v>0</v>
      </c>
      <c r="AE39" s="318">
        <v>1997</v>
      </c>
      <c r="AF39" s="318" t="s">
        <v>67</v>
      </c>
      <c r="AG39" s="318" t="s">
        <v>201</v>
      </c>
      <c r="AH39" s="322" t="s">
        <v>42</v>
      </c>
      <c r="AI39" s="322" t="s">
        <v>1169</v>
      </c>
    </row>
    <row r="40" spans="1:35" s="323" customFormat="1" ht="30" customHeight="1">
      <c r="A40" s="318" t="s">
        <v>32</v>
      </c>
      <c r="B40" s="319" t="s">
        <v>720</v>
      </c>
      <c r="C40" s="318" t="s">
        <v>1170</v>
      </c>
      <c r="D40" s="318" t="s">
        <v>721</v>
      </c>
      <c r="E40" s="320" t="s">
        <v>1171</v>
      </c>
      <c r="F40" s="318">
        <v>32761</v>
      </c>
      <c r="G40" s="318">
        <v>25825</v>
      </c>
      <c r="H40" s="318"/>
      <c r="I40" s="318"/>
      <c r="J40" s="318">
        <v>0</v>
      </c>
      <c r="K40" s="318">
        <v>20</v>
      </c>
      <c r="L40" s="318">
        <v>0</v>
      </c>
      <c r="M40" s="318">
        <v>0</v>
      </c>
      <c r="N40" s="318">
        <v>0</v>
      </c>
      <c r="O40" s="318">
        <v>0</v>
      </c>
      <c r="P40" s="318" t="s">
        <v>148</v>
      </c>
      <c r="Q40" s="318" t="s">
        <v>149</v>
      </c>
      <c r="R40" s="318"/>
      <c r="S40" s="318" t="s">
        <v>150</v>
      </c>
      <c r="T40" s="318">
        <v>1852</v>
      </c>
      <c r="U40" s="320" t="s">
        <v>212</v>
      </c>
      <c r="V40" s="320"/>
      <c r="W40" s="320" t="s">
        <v>165</v>
      </c>
      <c r="X40" s="320"/>
      <c r="Y40" s="320">
        <v>0</v>
      </c>
      <c r="Z40" s="320"/>
      <c r="AA40" s="318">
        <v>152</v>
      </c>
      <c r="AB40" s="318">
        <v>0</v>
      </c>
      <c r="AC40" s="318">
        <v>1</v>
      </c>
      <c r="AD40" s="318">
        <v>0</v>
      </c>
      <c r="AE40" s="318">
        <v>2003</v>
      </c>
      <c r="AF40" s="318" t="s">
        <v>40</v>
      </c>
      <c r="AG40" s="318"/>
      <c r="AH40" s="322" t="s">
        <v>42</v>
      </c>
      <c r="AI40" s="322" t="s">
        <v>1172</v>
      </c>
    </row>
    <row r="41" spans="1:35" s="323" customFormat="1" ht="30" customHeight="1">
      <c r="A41" s="318" t="s">
        <v>32</v>
      </c>
      <c r="B41" s="319" t="s">
        <v>720</v>
      </c>
      <c r="C41" s="318" t="s">
        <v>1173</v>
      </c>
      <c r="D41" s="318" t="s">
        <v>721</v>
      </c>
      <c r="E41" s="320" t="s">
        <v>1174</v>
      </c>
      <c r="F41" s="318">
        <v>33442</v>
      </c>
      <c r="G41" s="318">
        <v>17974</v>
      </c>
      <c r="H41" s="318"/>
      <c r="I41" s="318"/>
      <c r="J41" s="318">
        <v>0</v>
      </c>
      <c r="K41" s="318">
        <v>168</v>
      </c>
      <c r="L41" s="318">
        <v>0</v>
      </c>
      <c r="M41" s="318">
        <v>0</v>
      </c>
      <c r="N41" s="318">
        <v>0</v>
      </c>
      <c r="O41" s="318">
        <v>0</v>
      </c>
      <c r="P41" s="318" t="s">
        <v>184</v>
      </c>
      <c r="Q41" s="318" t="s">
        <v>149</v>
      </c>
      <c r="R41" s="318"/>
      <c r="S41" s="318" t="s">
        <v>158</v>
      </c>
      <c r="T41" s="318"/>
      <c r="U41" s="320" t="s">
        <v>212</v>
      </c>
      <c r="V41" s="320"/>
      <c r="W41" s="320" t="s">
        <v>186</v>
      </c>
      <c r="X41" s="320"/>
      <c r="Y41" s="320">
        <v>0</v>
      </c>
      <c r="Z41" s="320"/>
      <c r="AA41" s="318">
        <v>146</v>
      </c>
      <c r="AB41" s="318">
        <v>2.6</v>
      </c>
      <c r="AC41" s="318">
        <v>8</v>
      </c>
      <c r="AD41" s="318">
        <v>0</v>
      </c>
      <c r="AE41" s="318">
        <v>2005</v>
      </c>
      <c r="AF41" s="318" t="s">
        <v>67</v>
      </c>
      <c r="AG41" s="318"/>
      <c r="AH41" s="322" t="s">
        <v>42</v>
      </c>
      <c r="AI41" s="322" t="s">
        <v>1169</v>
      </c>
    </row>
  </sheetData>
  <mergeCells count="38">
    <mergeCell ref="Y4:Y5"/>
    <mergeCell ref="Z4:Z5"/>
    <mergeCell ref="V5:V6"/>
    <mergeCell ref="X5:X6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P4:P6"/>
    <mergeCell ref="Q4:Q6"/>
    <mergeCell ref="R4:R5"/>
    <mergeCell ref="S4:S6"/>
    <mergeCell ref="T4:T5"/>
    <mergeCell ref="U4:U6"/>
    <mergeCell ref="W4:W6"/>
    <mergeCell ref="F2:I3"/>
    <mergeCell ref="J2:P3"/>
    <mergeCell ref="Q2:R3"/>
    <mergeCell ref="S2:T3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8" man="1"/>
    <brk id="26" min="1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2D11-BBAB-4D55-9241-DC465C2F9EE8}">
  <dimension ref="A1:M1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2" t="s">
        <v>1</v>
      </c>
      <c r="B2" s="193" t="s">
        <v>2</v>
      </c>
      <c r="C2" s="192" t="s">
        <v>3</v>
      </c>
      <c r="D2" s="192" t="s">
        <v>4</v>
      </c>
      <c r="E2" s="192" t="s">
        <v>5</v>
      </c>
      <c r="F2" s="183" t="s">
        <v>45</v>
      </c>
      <c r="G2" s="192" t="s">
        <v>46</v>
      </c>
      <c r="H2" s="183" t="s">
        <v>47</v>
      </c>
      <c r="I2" s="192" t="s">
        <v>9</v>
      </c>
      <c r="J2" s="183" t="s">
        <v>12</v>
      </c>
      <c r="K2" s="183" t="s">
        <v>13</v>
      </c>
      <c r="L2" s="25"/>
      <c r="M2" s="25"/>
    </row>
    <row r="3" spans="1:13" s="26" customFormat="1" ht="13.5" customHeight="1">
      <c r="A3" s="142"/>
      <c r="B3" s="194"/>
      <c r="C3" s="142"/>
      <c r="D3" s="142"/>
      <c r="E3" s="142"/>
      <c r="F3" s="195"/>
      <c r="G3" s="142"/>
      <c r="H3" s="195"/>
      <c r="I3" s="142"/>
      <c r="J3" s="142"/>
      <c r="K3" s="195"/>
      <c r="L3" s="25"/>
      <c r="M3" s="25"/>
    </row>
    <row r="4" spans="1:13" s="26" customFormat="1" ht="18.75" customHeight="1">
      <c r="A4" s="142"/>
      <c r="B4" s="194"/>
      <c r="C4" s="142"/>
      <c r="D4" s="142"/>
      <c r="E4" s="142"/>
      <c r="F4" s="195"/>
      <c r="G4" s="142"/>
      <c r="H4" s="195"/>
      <c r="I4" s="142"/>
      <c r="J4" s="142"/>
      <c r="K4" s="195"/>
      <c r="L4" s="25"/>
      <c r="M4" s="25"/>
    </row>
    <row r="5" spans="1:13" s="26" customFormat="1" ht="26.25" customHeight="1">
      <c r="A5" s="142"/>
      <c r="B5" s="194"/>
      <c r="C5" s="142"/>
      <c r="D5" s="142"/>
      <c r="E5" s="142"/>
      <c r="F5" s="195"/>
      <c r="G5" s="142"/>
      <c r="H5" s="195"/>
      <c r="I5" s="142"/>
      <c r="J5" s="142"/>
      <c r="K5" s="195"/>
      <c r="L5" s="25"/>
      <c r="M5" s="25"/>
    </row>
    <row r="6" spans="1:13" s="29" customFormat="1" ht="13.5" customHeight="1">
      <c r="A6" s="142"/>
      <c r="B6" s="194"/>
      <c r="C6" s="142"/>
      <c r="D6" s="142"/>
      <c r="E6" s="142"/>
      <c r="F6" s="27" t="s">
        <v>48</v>
      </c>
      <c r="G6" s="142"/>
      <c r="H6" s="27" t="s">
        <v>49</v>
      </c>
      <c r="I6" s="142"/>
      <c r="J6" s="142"/>
      <c r="K6" s="19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9186</v>
      </c>
      <c r="G7" s="30" t="s">
        <v>54</v>
      </c>
      <c r="H7" s="30">
        <v>93</v>
      </c>
      <c r="I7" s="30">
        <v>1982</v>
      </c>
      <c r="J7" s="30" t="s">
        <v>55</v>
      </c>
      <c r="K7" s="30"/>
      <c r="L7" s="32" t="s">
        <v>42</v>
      </c>
      <c r="M7" s="32" t="s">
        <v>57</v>
      </c>
    </row>
    <row r="8" spans="1:13" s="33" customFormat="1" ht="30" customHeight="1">
      <c r="A8" s="30" t="s">
        <v>32</v>
      </c>
      <c r="B8" s="31" t="s">
        <v>50</v>
      </c>
      <c r="C8" s="30" t="s">
        <v>58</v>
      </c>
      <c r="D8" s="30" t="s">
        <v>52</v>
      </c>
      <c r="E8" s="30" t="s">
        <v>59</v>
      </c>
      <c r="F8" s="30">
        <v>507693</v>
      </c>
      <c r="G8" s="30" t="s">
        <v>60</v>
      </c>
      <c r="H8" s="30">
        <v>2625</v>
      </c>
      <c r="I8" s="30">
        <v>1977</v>
      </c>
      <c r="J8" s="30" t="s">
        <v>55</v>
      </c>
      <c r="K8" s="30"/>
      <c r="L8" s="32" t="s">
        <v>42</v>
      </c>
      <c r="M8" s="32" t="s">
        <v>61</v>
      </c>
    </row>
    <row r="9" spans="1:13" s="33" customFormat="1" ht="30" customHeight="1">
      <c r="A9" s="30" t="s">
        <v>32</v>
      </c>
      <c r="B9" s="31" t="s">
        <v>62</v>
      </c>
      <c r="C9" s="30" t="s">
        <v>63</v>
      </c>
      <c r="D9" s="30" t="s">
        <v>64</v>
      </c>
      <c r="E9" s="30" t="s">
        <v>65</v>
      </c>
      <c r="F9" s="30">
        <v>66045</v>
      </c>
      <c r="G9" s="30" t="s">
        <v>66</v>
      </c>
      <c r="H9" s="30">
        <v>410</v>
      </c>
      <c r="I9" s="30">
        <v>2003</v>
      </c>
      <c r="J9" s="30" t="s">
        <v>67</v>
      </c>
      <c r="K9" s="30"/>
      <c r="L9" s="32" t="s">
        <v>42</v>
      </c>
      <c r="M9" s="32" t="s">
        <v>68</v>
      </c>
    </row>
    <row r="10" spans="1:13" s="33" customFormat="1" ht="30" customHeight="1">
      <c r="A10" s="30" t="s">
        <v>32</v>
      </c>
      <c r="B10" s="31" t="s">
        <v>69</v>
      </c>
      <c r="C10" s="30" t="s">
        <v>70</v>
      </c>
      <c r="D10" s="30" t="s">
        <v>71</v>
      </c>
      <c r="E10" s="30" t="s">
        <v>72</v>
      </c>
      <c r="F10" s="30">
        <v>19072</v>
      </c>
      <c r="G10" s="30" t="s">
        <v>54</v>
      </c>
      <c r="H10" s="30">
        <v>174</v>
      </c>
      <c r="I10" s="30">
        <v>1983</v>
      </c>
      <c r="J10" s="30" t="s">
        <v>67</v>
      </c>
      <c r="K10" s="30"/>
      <c r="L10" s="32" t="s">
        <v>42</v>
      </c>
      <c r="M10" s="32" t="s">
        <v>74</v>
      </c>
    </row>
    <row r="11" spans="1:13" s="33" customFormat="1" ht="30" customHeight="1">
      <c r="A11" s="30" t="s">
        <v>32</v>
      </c>
      <c r="B11" s="31" t="s">
        <v>69</v>
      </c>
      <c r="C11" s="30" t="s">
        <v>75</v>
      </c>
      <c r="D11" s="30" t="s">
        <v>71</v>
      </c>
      <c r="E11" s="30" t="s">
        <v>76</v>
      </c>
      <c r="F11" s="30">
        <v>17467</v>
      </c>
      <c r="G11" s="30" t="s">
        <v>54</v>
      </c>
      <c r="H11" s="30">
        <v>103</v>
      </c>
      <c r="I11" s="30">
        <v>1991</v>
      </c>
      <c r="J11" s="30" t="s">
        <v>67</v>
      </c>
      <c r="K11" s="30"/>
      <c r="L11" s="32" t="s">
        <v>42</v>
      </c>
      <c r="M11" s="32" t="s">
        <v>77</v>
      </c>
    </row>
    <row r="12" spans="1:13" s="33" customFormat="1" ht="30" customHeight="1">
      <c r="A12" s="30" t="s">
        <v>32</v>
      </c>
      <c r="B12" s="31" t="s">
        <v>69</v>
      </c>
      <c r="C12" s="30" t="s">
        <v>78</v>
      </c>
      <c r="D12" s="30" t="s">
        <v>71</v>
      </c>
      <c r="E12" s="30" t="s">
        <v>79</v>
      </c>
      <c r="F12" s="30">
        <v>12510</v>
      </c>
      <c r="G12" s="30" t="s">
        <v>54</v>
      </c>
      <c r="H12" s="30">
        <v>74</v>
      </c>
      <c r="I12" s="30">
        <v>2002</v>
      </c>
      <c r="J12" s="30" t="s">
        <v>67</v>
      </c>
      <c r="K12" s="30"/>
      <c r="L12" s="32" t="s">
        <v>42</v>
      </c>
      <c r="M12" s="32" t="s">
        <v>80</v>
      </c>
    </row>
    <row r="13" spans="1:13" s="33" customFormat="1" ht="30" customHeight="1">
      <c r="A13" s="30" t="s">
        <v>32</v>
      </c>
      <c r="B13" s="31" t="s">
        <v>81</v>
      </c>
      <c r="C13" s="30" t="s">
        <v>82</v>
      </c>
      <c r="D13" s="30" t="s">
        <v>83</v>
      </c>
      <c r="E13" s="30" t="s">
        <v>84</v>
      </c>
      <c r="F13" s="30">
        <v>19304</v>
      </c>
      <c r="G13" s="30" t="s">
        <v>85</v>
      </c>
      <c r="H13" s="30">
        <v>120</v>
      </c>
      <c r="I13" s="30">
        <v>1983</v>
      </c>
      <c r="J13" s="30" t="s">
        <v>67</v>
      </c>
      <c r="K13" s="30"/>
      <c r="L13" s="32" t="s">
        <v>42</v>
      </c>
      <c r="M13" s="32" t="s">
        <v>86</v>
      </c>
    </row>
    <row r="14" spans="1:13" s="33" customFormat="1" ht="30" customHeight="1">
      <c r="A14" s="30" t="s">
        <v>32</v>
      </c>
      <c r="B14" s="31" t="s">
        <v>81</v>
      </c>
      <c r="C14" s="30" t="s">
        <v>87</v>
      </c>
      <c r="D14" s="30" t="s">
        <v>83</v>
      </c>
      <c r="E14" s="30" t="s">
        <v>88</v>
      </c>
      <c r="F14" s="30">
        <v>17354</v>
      </c>
      <c r="G14" s="30" t="s">
        <v>85</v>
      </c>
      <c r="H14" s="30">
        <v>105</v>
      </c>
      <c r="I14" s="30">
        <v>1988</v>
      </c>
      <c r="J14" s="30" t="s">
        <v>67</v>
      </c>
      <c r="K14" s="30"/>
      <c r="L14" s="32" t="s">
        <v>42</v>
      </c>
      <c r="M14" s="32" t="s">
        <v>89</v>
      </c>
    </row>
    <row r="15" spans="1:13" s="33" customFormat="1" ht="30" customHeight="1">
      <c r="A15" s="30" t="s">
        <v>32</v>
      </c>
      <c r="B15" s="31" t="s">
        <v>90</v>
      </c>
      <c r="C15" s="30" t="s">
        <v>91</v>
      </c>
      <c r="D15" s="30" t="s">
        <v>92</v>
      </c>
      <c r="E15" s="30" t="s">
        <v>93</v>
      </c>
      <c r="F15" s="30">
        <v>17431</v>
      </c>
      <c r="G15" s="30" t="s">
        <v>85</v>
      </c>
      <c r="H15" s="30">
        <v>97</v>
      </c>
      <c r="I15" s="30">
        <v>1998</v>
      </c>
      <c r="J15" s="30" t="s">
        <v>67</v>
      </c>
      <c r="K15" s="30"/>
      <c r="L15" s="32" t="s">
        <v>42</v>
      </c>
      <c r="M15" s="32" t="s">
        <v>94</v>
      </c>
    </row>
    <row r="16" spans="1:13" s="33" customFormat="1" ht="30" customHeight="1">
      <c r="A16" s="30" t="s">
        <v>32</v>
      </c>
      <c r="B16" s="31" t="s">
        <v>95</v>
      </c>
      <c r="C16" s="30" t="s">
        <v>96</v>
      </c>
      <c r="D16" s="30" t="s">
        <v>97</v>
      </c>
      <c r="E16" s="30" t="s">
        <v>98</v>
      </c>
      <c r="F16" s="30">
        <v>53533</v>
      </c>
      <c r="G16" s="30" t="s">
        <v>54</v>
      </c>
      <c r="H16" s="30">
        <v>395</v>
      </c>
      <c r="I16" s="30">
        <v>1983</v>
      </c>
      <c r="J16" s="30" t="s">
        <v>67</v>
      </c>
      <c r="K16" s="30"/>
      <c r="L16" s="32" t="s">
        <v>42</v>
      </c>
      <c r="M16" s="32" t="s">
        <v>99</v>
      </c>
    </row>
    <row r="17" spans="1:13" s="33" customFormat="1" ht="30" customHeight="1">
      <c r="A17" s="30" t="s">
        <v>32</v>
      </c>
      <c r="B17" s="31" t="s">
        <v>95</v>
      </c>
      <c r="C17" s="30" t="s">
        <v>100</v>
      </c>
      <c r="D17" s="30" t="s">
        <v>97</v>
      </c>
      <c r="E17" s="30" t="s">
        <v>101</v>
      </c>
      <c r="F17" s="30">
        <v>53108</v>
      </c>
      <c r="G17" s="30" t="s">
        <v>102</v>
      </c>
      <c r="H17" s="30">
        <v>430</v>
      </c>
      <c r="I17" s="30">
        <v>1986</v>
      </c>
      <c r="J17" s="30" t="s">
        <v>67</v>
      </c>
      <c r="K17" s="30"/>
      <c r="L17" s="32" t="s">
        <v>42</v>
      </c>
      <c r="M17" s="32" t="s">
        <v>103</v>
      </c>
    </row>
    <row r="18" spans="1:13" s="33" customFormat="1" ht="30" customHeight="1">
      <c r="A18" s="30" t="s">
        <v>32</v>
      </c>
      <c r="B18" s="31" t="s">
        <v>95</v>
      </c>
      <c r="C18" s="30" t="s">
        <v>104</v>
      </c>
      <c r="D18" s="30" t="s">
        <v>97</v>
      </c>
      <c r="E18" s="30" t="s">
        <v>105</v>
      </c>
      <c r="F18" s="30">
        <v>23987</v>
      </c>
      <c r="G18" s="30" t="s">
        <v>106</v>
      </c>
      <c r="H18" s="30">
        <v>150</v>
      </c>
      <c r="I18" s="30">
        <v>1982</v>
      </c>
      <c r="J18" s="30" t="s">
        <v>67</v>
      </c>
      <c r="K18" s="30"/>
      <c r="L18" s="32" t="s">
        <v>42</v>
      </c>
      <c r="M18" s="32" t="s">
        <v>107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2021-03-15T05:00:50Z</dcterms:created>
  <dcterms:modified xsi:type="dcterms:W3CDTF">2021-08-30T08:55:34Z</dcterms:modified>
</cp:coreProperties>
</file>