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B7C94736-5E07-42B4-82AE-EE44E651629D}" xr6:coauthVersionLast="41" xr6:coauthVersionMax="41" xr10:uidLastSave="{00000000-0000-0000-0000-000000000000}"/>
  <bookViews>
    <workbookView xWindow="-2790" yWindow="-16320" windowWidth="29040" windowHeight="15840" xr2:uid="{24CF13FC-C141-4771-8562-77A87BDE0AF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し尿!$A$6:$AI$15</definedName>
    <definedName name="_xlnm._FilterDatabase" localSheetId="4" hidden="1">その他!$A$6:$P$6</definedName>
    <definedName name="_xlnm._FilterDatabase" localSheetId="6" hidden="1">最終!$A$6:$AM$24</definedName>
    <definedName name="_xlnm._FilterDatabase" localSheetId="2" hidden="1">資源化!$A$6:$CA$20</definedName>
    <definedName name="_xlnm._FilterDatabase" localSheetId="0" hidden="1">焼却!$A$6:$CI$14</definedName>
    <definedName name="_xlnm._FilterDatabase" localSheetId="1" hidden="1">粗大!$A$6:$AV$7</definedName>
    <definedName name="_xlnm._FilterDatabase" localSheetId="3" hidden="1">燃料化!$A$6:$AZ$6</definedName>
    <definedName name="_xlnm._FilterDatabase" localSheetId="5" hidden="1">保管!$A$6:$R$11</definedName>
    <definedName name="_xlnm.Print_Area" localSheetId="8">コミプラ!$2:$8</definedName>
    <definedName name="_xlnm.Print_Area" localSheetId="7">し尿!$2:$16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最終!$2:$24</definedName>
    <definedName name="_xlnm.Print_Area" localSheetId="2">資源化!$2:$20</definedName>
    <definedName name="_xlnm.Print_Area" localSheetId="0">焼却!$2:$14</definedName>
    <definedName name="_xlnm.Print_Area" localSheetId="1">粗大!$2:$7</definedName>
    <definedName name="_xlnm.Print_Area" localSheetId="3">燃料化!$2:$6</definedName>
    <definedName name="_xlnm.Print_Area" localSheetId="5">保管!$2:$12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4" i="11" l="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7" i="10" l="1"/>
  <c r="S7" i="10"/>
  <c r="AE20" i="9" l="1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<sst xmlns="http://schemas.openxmlformats.org/spreadsheetml/2006/main" count="1597" uniqueCount="647">
  <si>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</si>
  <si>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</si>
  <si>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</si>
  <si>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</si>
  <si>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</si>
  <si>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</si>
  <si>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</si>
  <si>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</si>
  <si>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</si>
  <si>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</si>
  <si>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</si>
  <si>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</si>
  <si>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</si>
  <si>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</si>
  <si>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</si>
  <si>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</si>
  <si>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</si>
  <si>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</si>
  <si>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</si>
  <si>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</si>
  <si>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</si>
  <si>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</si>
  <si>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</si>
  <si>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</si>
  <si>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</si>
  <si>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</si>
  <si>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</si>
  <si>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</si>
  <si>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</si>
  <si>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</si>
  <si>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</si>
  <si>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</si>
  <si>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</si>
  <si>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</si>
  <si>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</si>
  <si>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</si>
  <si>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</si>
  <si>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</si>
  <si>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香川県</t>
  </si>
  <si>
    <t>37201</t>
  </si>
  <si>
    <t>37-201-09-001</t>
  </si>
  <si>
    <t>高松市</t>
  </si>
  <si>
    <t>高松市国分寺地域し尿処理施設</t>
  </si>
  <si>
    <t>長時間ばっ気</t>
  </si>
  <si>
    <t>委託</t>
  </si>
  <si>
    <t>四国電力㈱</t>
  </si>
  <si>
    <t/>
  </si>
  <si>
    <t>37-1-201-09-001</t>
  </si>
  <si>
    <t>37204</t>
  </si>
  <si>
    <t>37-204-09-001</t>
  </si>
  <si>
    <t>善通寺市</t>
  </si>
  <si>
    <t>善通寺市東原地区排水処理施設</t>
  </si>
  <si>
    <t>接触ばっ気</t>
  </si>
  <si>
    <t>37-1-204-09-001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</si>
  <si>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</si>
  <si>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</si>
  <si>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</si>
  <si>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</si>
  <si>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</si>
  <si>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</si>
  <si>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</si>
  <si>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</si>
  <si>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</si>
  <si>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</si>
  <si>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</si>
  <si>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</si>
  <si>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</si>
  <si>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</si>
  <si>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</si>
  <si>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</si>
  <si>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</si>
  <si>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</si>
  <si>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</si>
  <si>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</si>
  <si>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</si>
  <si>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</si>
  <si>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</si>
  <si>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</si>
  <si>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</si>
  <si>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</si>
  <si>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</si>
  <si>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</si>
  <si>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</si>
  <si>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</si>
  <si>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</si>
  <si>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</si>
  <si>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</si>
  <si>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</si>
  <si>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</si>
  <si>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</si>
  <si>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37-201-08-001</t>
  </si>
  <si>
    <t>高松市衛生センター</t>
  </si>
  <si>
    <t>直接埋立無し</t>
  </si>
  <si>
    <t>焼却無し</t>
  </si>
  <si>
    <t>下水投入</t>
  </si>
  <si>
    <t>脱水</t>
  </si>
  <si>
    <t>直営</t>
  </si>
  <si>
    <t>37-1-201-08-002</t>
  </si>
  <si>
    <t>37205</t>
  </si>
  <si>
    <t>37-205-08-001</t>
  </si>
  <si>
    <t>観音寺市</t>
  </si>
  <si>
    <t>観音寺市衛生センター</t>
  </si>
  <si>
    <t>膜分離</t>
  </si>
  <si>
    <t>一部委託</t>
  </si>
  <si>
    <t>37-1-205-08-001</t>
  </si>
  <si>
    <t>37-205-08-002</t>
  </si>
  <si>
    <t>観音寺市伊吹クリンセンター</t>
  </si>
  <si>
    <t>資源化物の生産量</t>
  </si>
  <si>
    <t>四国電力株式会社</t>
  </si>
  <si>
    <t>37-1-205-08-002</t>
  </si>
  <si>
    <t>37208</t>
  </si>
  <si>
    <t>37-208-08-001</t>
  </si>
  <si>
    <t>三豊市</t>
  </si>
  <si>
    <t>三豊クリアプラザ</t>
  </si>
  <si>
    <t>標脱</t>
  </si>
  <si>
    <t>休止</t>
  </si>
  <si>
    <t>37-1-208-08-001</t>
  </si>
  <si>
    <t>37322</t>
  </si>
  <si>
    <t>37-322-08-001</t>
  </si>
  <si>
    <t>土庄町</t>
  </si>
  <si>
    <t>御影浄苑</t>
  </si>
  <si>
    <t>施設内焼却</t>
  </si>
  <si>
    <t>高負荷</t>
  </si>
  <si>
    <t>脱水, 乾燥, 焼却</t>
  </si>
  <si>
    <t>中国電力株式会社</t>
  </si>
  <si>
    <t>37-1-322-08-001</t>
  </si>
  <si>
    <t>37324</t>
  </si>
  <si>
    <t>37-324-08-001</t>
  </si>
  <si>
    <t>小豆島町</t>
  </si>
  <si>
    <t>みさき園</t>
  </si>
  <si>
    <t>直接埋立有り</t>
  </si>
  <si>
    <t>好二段, 高負荷, 膜分離</t>
  </si>
  <si>
    <t>37-1-324-08-001</t>
  </si>
  <si>
    <t>37364</t>
  </si>
  <si>
    <t>37-364-08-001</t>
  </si>
  <si>
    <t>直島町</t>
  </si>
  <si>
    <t>直島町浄化センター内し尿受入棟</t>
  </si>
  <si>
    <t>37-1-364-08-001</t>
  </si>
  <si>
    <t>37858</t>
  </si>
  <si>
    <t>37-858-08-001</t>
  </si>
  <si>
    <t>大川広域行政組合</t>
  </si>
  <si>
    <t>大川広域志度クリーンセンター</t>
  </si>
  <si>
    <t>高負荷, 膜分離</t>
  </si>
  <si>
    <t>37-2-006-08-001</t>
  </si>
  <si>
    <t>37867</t>
  </si>
  <si>
    <t>37-867-08-001</t>
  </si>
  <si>
    <t>中讃広域行政事務組合</t>
  </si>
  <si>
    <t>瀬戸グリーンセンター</t>
  </si>
  <si>
    <t>資源化物の排出量・売却量</t>
  </si>
  <si>
    <t>37-2-007-08-001</t>
  </si>
  <si>
    <t>37869</t>
  </si>
  <si>
    <t>37-869-08-001</t>
  </si>
  <si>
    <t>坂出、宇多津広域行政事務組合</t>
  </si>
  <si>
    <t>坂出、宇多津広域行政事務組合汚泥再生処理センター番の州浄園</t>
  </si>
  <si>
    <t>焼却</t>
  </si>
  <si>
    <t>37-2-002-08-001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</si>
  <si>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</si>
  <si>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</si>
  <si>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</si>
  <si>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</si>
  <si>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</si>
  <si>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</si>
  <si>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</si>
  <si>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</si>
  <si>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</si>
  <si>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</si>
  <si>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</si>
  <si>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</si>
  <si>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</si>
  <si>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</si>
  <si>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</si>
  <si>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</si>
  <si>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</si>
  <si>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</si>
  <si>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</si>
  <si>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</si>
  <si>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</si>
  <si>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</si>
  <si>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</si>
  <si>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</si>
  <si>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</si>
  <si>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</si>
  <si>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</si>
  <si>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</si>
  <si>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</si>
  <si>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</si>
  <si>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</si>
  <si>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</si>
  <si>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</si>
  <si>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</si>
  <si>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</si>
  <si>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</si>
  <si>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</si>
  <si>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</si>
  <si>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</si>
  <si>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37-201-07-001</t>
  </si>
  <si>
    <t>高松市一般廃棄物陶最終処分場第2処分地</t>
  </si>
  <si>
    <t>溶融スラグ, 破砕ごみ・処理残渣</t>
  </si>
  <si>
    <t>山間</t>
  </si>
  <si>
    <t>底部遮水工</t>
  </si>
  <si>
    <t>生物処理（脱窒あり）, 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</si>
  <si>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</si>
  <si>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</si>
  <si>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</si>
  <si>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</si>
  <si>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</si>
  <si>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</si>
  <si>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</si>
  <si>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37-1-201-07-001</t>
  </si>
  <si>
    <t>37-201-07-002</t>
  </si>
  <si>
    <t>高松市南部クリーンセンター埋立処分地</t>
  </si>
  <si>
    <t>焼却残渣（主灰）, 焼却残渣（飛灰）</t>
  </si>
  <si>
    <t>原地盤利用, 底部遮水工</t>
  </si>
  <si>
    <t>生物処理（脱窒あり）, 砂ろ過, 活性炭処理, 下水道放流</t>
  </si>
  <si>
    <t>埋立中</t>
  </si>
  <si>
    <t>37-1-201-07-002</t>
  </si>
  <si>
    <t>37-201-07-003</t>
  </si>
  <si>
    <t>高松市一般廃棄物陶最終処分場第1処分地</t>
  </si>
  <si>
    <t>鉛直遮水工</t>
  </si>
  <si>
    <t>凝集沈殿, 下水道放流</t>
  </si>
  <si>
    <t>37-1-201-07-006</t>
  </si>
  <si>
    <t>37-201-07-004</t>
  </si>
  <si>
    <t>高松市一般廃棄物千疋処分地</t>
  </si>
  <si>
    <t>焼却残渣（主灰）, 可燃ごみ, 不燃ごみ</t>
  </si>
  <si>
    <t>遮水なし</t>
  </si>
  <si>
    <t>凝集沈殿, 生物処理（脱窒あり）, 砂ろ過, 活性炭処理, 促進酸化処理</t>
  </si>
  <si>
    <t>その他埋立構造</t>
  </si>
  <si>
    <t>37-1-201-07-007</t>
  </si>
  <si>
    <t>37-201-07-005</t>
  </si>
  <si>
    <t>高松市一般廃棄物陶最終処分場第3処分地</t>
  </si>
  <si>
    <t>不燃ごみ, 溶融スラグ, 破砕ごみ・処理残渣</t>
  </si>
  <si>
    <t>凝集沈殿</t>
  </si>
  <si>
    <t>37-1-201-07-008</t>
  </si>
  <si>
    <t>37202</t>
  </si>
  <si>
    <t>37-202-07-001</t>
  </si>
  <si>
    <t>丸亀市</t>
  </si>
  <si>
    <t>丸亀市土器塩田埋立地</t>
  </si>
  <si>
    <t>不燃ごみ, その他</t>
  </si>
  <si>
    <t>平地</t>
  </si>
  <si>
    <t>処理なし</t>
  </si>
  <si>
    <t>37-1-202-07-001</t>
  </si>
  <si>
    <t>37-202-07-002</t>
  </si>
  <si>
    <t>飯山不燃物埋立地</t>
  </si>
  <si>
    <t>破砕ごみ・処理残渣</t>
  </si>
  <si>
    <t>その他遮水</t>
  </si>
  <si>
    <t>砂ろ過</t>
  </si>
  <si>
    <t>37-1-202-07-002</t>
  </si>
  <si>
    <t>37203</t>
  </si>
  <si>
    <t>37-203-07-001</t>
  </si>
  <si>
    <t>坂出市</t>
  </si>
  <si>
    <t>坂出環境センター</t>
  </si>
  <si>
    <t>焼却残渣（主灰）, 焼却残渣（飛灰）, 破砕ごみ・処理残渣</t>
  </si>
  <si>
    <t>表面遮水工（キャッピング）</t>
  </si>
  <si>
    <t>生物処理（脱窒あり）, 砂ろ過, 消毒, 活性炭処理</t>
  </si>
  <si>
    <t>末端集水管は水没</t>
  </si>
  <si>
    <t>中間覆土</t>
  </si>
  <si>
    <t>37-1-203-07-001</t>
  </si>
  <si>
    <t>37-205-07-001</t>
  </si>
  <si>
    <t>大野原町一般廃棄物最終処分場</t>
  </si>
  <si>
    <t>不燃ごみ, 粗大ごみ</t>
  </si>
  <si>
    <t>凝集沈殿, 活性炭処理</t>
  </si>
  <si>
    <t>37-1-205-07-002</t>
  </si>
  <si>
    <t>37-322-07-001</t>
  </si>
  <si>
    <t>土庄町一般廃棄物最終処分場</t>
  </si>
  <si>
    <t>焼却残渣（主灰）, 不燃ごみ, 焼却残渣（飛灰）, 粗大ごみ</t>
  </si>
  <si>
    <t>凝集沈殿, 生物処理（脱窒あり）, 砂ろ過, 消毒, 活性炭処理</t>
  </si>
  <si>
    <t>一部延長を行っている</t>
  </si>
  <si>
    <t>37-1-322-07-001</t>
  </si>
  <si>
    <t>37-322-07-002</t>
  </si>
  <si>
    <t>豊島一般廃棄物最終処分場</t>
  </si>
  <si>
    <t>37-1-322-07-002</t>
  </si>
  <si>
    <t>37-324-07-001</t>
  </si>
  <si>
    <t>徳本地区埋立処分地</t>
  </si>
  <si>
    <t>焼却残渣（主灰）, 不燃ごみ, 粗大ごみ</t>
  </si>
  <si>
    <t>生物処理（脱窒あり）, 消毒</t>
  </si>
  <si>
    <t>嫌気性埋立構造</t>
  </si>
  <si>
    <t>37-1-324-07-001</t>
  </si>
  <si>
    <t>37-324-07-002</t>
  </si>
  <si>
    <t>吉野廃棄物埋立処分地</t>
  </si>
  <si>
    <t>37-1-324-07-002</t>
  </si>
  <si>
    <t>37341</t>
  </si>
  <si>
    <t>37-341-07-001</t>
  </si>
  <si>
    <t>三木町</t>
  </si>
  <si>
    <t>三木町一般廃棄物最終処分場</t>
  </si>
  <si>
    <t>焼却残渣（主灰）, 溶融飛灰, 不燃ごみ, 焼却残渣（飛灰）, 粗大ごみ</t>
  </si>
  <si>
    <t>生物処理（脱窒なし）, 砂ろ過, 消毒, 活性炭処理</t>
  </si>
  <si>
    <t>37-1-341-07-001</t>
  </si>
  <si>
    <t>37-364-07-001</t>
  </si>
  <si>
    <t>直島町納言様埋立地</t>
  </si>
  <si>
    <t>不燃ごみ</t>
  </si>
  <si>
    <t>37-1-364-07-001</t>
  </si>
  <si>
    <t>37387</t>
  </si>
  <si>
    <t>37-387-07-001</t>
  </si>
  <si>
    <t>綾川町</t>
  </si>
  <si>
    <t>綾川町一般廃棄物最終処分場</t>
  </si>
  <si>
    <t>焼却残渣（主灰）</t>
  </si>
  <si>
    <t>凝集沈殿, 生物処理（脱窒なし）, 砂ろ過, 他施設での処理, 活性炭処理</t>
  </si>
  <si>
    <t>37-1-387-07-001</t>
  </si>
  <si>
    <t>37864</t>
  </si>
  <si>
    <t>37-864-07-001</t>
  </si>
  <si>
    <t>三観広域行政組合</t>
  </si>
  <si>
    <t>三観広域行政組合埋立処分地施設</t>
  </si>
  <si>
    <t>焼却残渣（主灰）, その他, 焼却残渣（飛灰）, 破砕ごみ・処理残渣</t>
  </si>
  <si>
    <t>鉛直遮水工, 表面遮水工（キャッピング）</t>
  </si>
  <si>
    <t>凝集沈殿, 生物処理（脱窒あり）, 砂ろ過, 活性炭処理</t>
  </si>
  <si>
    <t>37-2-004-07-001</t>
  </si>
  <si>
    <t>37-867-07-001</t>
  </si>
  <si>
    <t>エコランド林ヶ谷</t>
  </si>
  <si>
    <t>焼却残渣（主灰）, 不燃ごみ, 焼却残渣（飛灰）, 破砕ごみ・処理残渣</t>
  </si>
  <si>
    <t>底部遮水工, その他遮水</t>
  </si>
  <si>
    <t>37-2-007-07-001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</si>
  <si>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</si>
  <si>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</si>
  <si>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</si>
  <si>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</si>
  <si>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</si>
  <si>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</si>
  <si>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</si>
  <si>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</si>
  <si>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37-201-06-001</t>
  </si>
  <si>
    <t>高松市南部クリーンセンターストックヤード</t>
  </si>
  <si>
    <t>ストックヤード</t>
  </si>
  <si>
    <t>37-1-201-06-001</t>
  </si>
  <si>
    <t>37207</t>
  </si>
  <si>
    <t>37-207-06-001</t>
  </si>
  <si>
    <t>東かがわ市</t>
  </si>
  <si>
    <t>大内クリーンセンター</t>
  </si>
  <si>
    <t>紙類, 金属類, ガラス類, その他資源ごみ, ペットボトル</t>
  </si>
  <si>
    <t>37-1-207-06-002</t>
  </si>
  <si>
    <t>37-341-06-001</t>
  </si>
  <si>
    <t>三木町クリーンセンター</t>
  </si>
  <si>
    <t>紙類, 金属類, ガラス類</t>
  </si>
  <si>
    <t>37-1-341-06-001</t>
  </si>
  <si>
    <t>37404</t>
  </si>
  <si>
    <t>37-404-06-001</t>
  </si>
  <si>
    <t>多度津町</t>
  </si>
  <si>
    <t>多度津町リサイクルプラザ</t>
  </si>
  <si>
    <t>紙類, 金属類, ガラス類, その他資源ごみ, プラスチック, 布類</t>
  </si>
  <si>
    <t>37-1-404-06-001</t>
  </si>
  <si>
    <t>37406</t>
  </si>
  <si>
    <t>37-406-06-001</t>
  </si>
  <si>
    <t>まんのう町</t>
  </si>
  <si>
    <t>リサイクルステーションまんのう</t>
  </si>
  <si>
    <t>紙類, 金属類, ガラス類, その他資源ごみ, ペットボトル, プラスチック, 布類, その他</t>
  </si>
  <si>
    <t>37-1-406-06-001</t>
  </si>
  <si>
    <t>37866</t>
  </si>
  <si>
    <t>37-866-06-001</t>
  </si>
  <si>
    <t>小豆地区広域行政事務組合</t>
  </si>
  <si>
    <t>小豆地区広域行政事務組合小豆島リサイクルセンタ-</t>
  </si>
  <si>
    <t>容器包装リサイクル推進施設</t>
  </si>
  <si>
    <t>紙類, ガラス類, その他資源ごみ, ペットボトル</t>
  </si>
  <si>
    <t>中国電力（株）</t>
  </si>
  <si>
    <t>37-2-005-06-001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</si>
  <si>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</si>
  <si>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</si>
  <si>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</si>
  <si>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</si>
  <si>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</si>
  <si>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</si>
  <si>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</si>
  <si>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</si>
  <si>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</si>
  <si>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</si>
  <si>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</si>
  <si>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</si>
  <si>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</si>
  <si>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</si>
  <si>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</si>
  <si>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</si>
  <si>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</si>
  <si>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</si>
  <si>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</si>
  <si>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</si>
  <si>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</si>
  <si>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</si>
  <si>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</si>
  <si>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</si>
  <si>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</si>
  <si>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</si>
  <si>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</si>
  <si>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</si>
  <si>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</si>
  <si>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</si>
  <si>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</si>
  <si>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</si>
  <si>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</si>
  <si>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</si>
  <si>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</si>
  <si>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</si>
  <si>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</si>
  <si>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</si>
  <si>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</si>
  <si>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</si>
  <si>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</si>
  <si>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</si>
  <si>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</si>
  <si>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</si>
  <si>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</si>
  <si>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</si>
  <si>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</si>
  <si>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</si>
  <si>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</si>
  <si>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</si>
  <si>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</si>
  <si>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</si>
  <si>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</si>
  <si>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</si>
  <si>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</si>
  <si>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</si>
  <si>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</si>
  <si>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</si>
  <si>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</si>
  <si>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</si>
  <si>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</si>
  <si>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</si>
  <si>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</si>
  <si>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</si>
  <si>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</si>
  <si>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</si>
  <si>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</si>
  <si>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</si>
  <si>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</si>
  <si>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</si>
  <si>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</si>
  <si>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</si>
  <si>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</si>
  <si>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</si>
  <si>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</si>
  <si>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</si>
  <si>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</si>
  <si>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</si>
  <si>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</si>
  <si>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</si>
  <si>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</si>
  <si>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</si>
  <si>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</si>
  <si>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</si>
  <si>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</si>
  <si>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</si>
  <si>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37-201-03-001</t>
  </si>
  <si>
    <t>高松市南部クリーンセンター</t>
  </si>
  <si>
    <t>リサイクルセンター（補助金）</t>
  </si>
  <si>
    <t>紙類, 金属類, ガラス類, ペットボトル, プラスチック, 布類, 可燃ごみ, 不燃ごみ, 粗大ごみ</t>
  </si>
  <si>
    <t>破砕</t>
  </si>
  <si>
    <t>○</t>
  </si>
  <si>
    <t>修理, 展示, 譲渡</t>
  </si>
  <si>
    <t>37-1-201-03-001</t>
  </si>
  <si>
    <t>37-202-03-001</t>
  </si>
  <si>
    <t>クリーンセンター丸亀</t>
  </si>
  <si>
    <t>金属類, ガラス類, ペットボトル, 布類</t>
  </si>
  <si>
    <t>機能なし</t>
  </si>
  <si>
    <t>37-1-202-03-001</t>
  </si>
  <si>
    <t>37-202-03-002</t>
  </si>
  <si>
    <t>飯山町不燃物処理場</t>
  </si>
  <si>
    <t>金属類, ガラス類, その他</t>
  </si>
  <si>
    <t>37-1-202-03-002</t>
  </si>
  <si>
    <t>37-203-03-001</t>
  </si>
  <si>
    <t>坂出市リサイクルプラザ</t>
  </si>
  <si>
    <t>金属類, ガラス類, その他資源ごみ, ペットボトル, プラスチック, 不燃ごみ, 粗大ごみ</t>
  </si>
  <si>
    <t>修理, 展示, 販売</t>
  </si>
  <si>
    <t>37-1-203-03-001</t>
  </si>
  <si>
    <t>37-204-03-001</t>
  </si>
  <si>
    <t>善通寺市未来クルパーク21</t>
  </si>
  <si>
    <t>リサイクルプラザ</t>
  </si>
  <si>
    <t>紙類, 金属類, ガラス類, ペットボトル, プラスチック, 布類, 粗大ごみ, その他</t>
  </si>
  <si>
    <t>37-1-204-03-001</t>
  </si>
  <si>
    <t>37206</t>
  </si>
  <si>
    <t>37-206-03-001</t>
  </si>
  <si>
    <t>さぬき市</t>
  </si>
  <si>
    <t>津田町クリーンセンター(金属プレス機)</t>
  </si>
  <si>
    <t>金属類</t>
  </si>
  <si>
    <t>37-1-206-03-001</t>
  </si>
  <si>
    <t>37-206-03-002</t>
  </si>
  <si>
    <t>津田町クリーンセンター(破砕機)</t>
  </si>
  <si>
    <t>粗大ごみ</t>
  </si>
  <si>
    <t>37-1-206-03-002</t>
  </si>
  <si>
    <t>37-341-03-001</t>
  </si>
  <si>
    <t>37-1-341-03-001</t>
  </si>
  <si>
    <t>37-364-03-001</t>
  </si>
  <si>
    <t>直島町資源化施設</t>
  </si>
  <si>
    <t>紙類, 金属類, ガラス類, その他資源ごみ, ペットボトル, 不燃ごみ, 粗大ごみ</t>
  </si>
  <si>
    <t>37-1-364-03-002</t>
  </si>
  <si>
    <t>37-404-03-001</t>
  </si>
  <si>
    <t>紙類, 金属類, ガラス類, その他資源ごみ, ペットボトル, 布類</t>
  </si>
  <si>
    <t>37-1-404-03-001</t>
  </si>
  <si>
    <t>37-866-03-001</t>
  </si>
  <si>
    <t>小豆地区広域行政事務組合小豆島リサイクルセンター</t>
  </si>
  <si>
    <t>37-2-005-03-001</t>
  </si>
  <si>
    <t>37-867-03-001</t>
  </si>
  <si>
    <t>クリントピア丸亀</t>
  </si>
  <si>
    <t>修理, 展示, 販売, 譲渡</t>
  </si>
  <si>
    <t>37-2-007-03-001</t>
  </si>
  <si>
    <t>37882</t>
  </si>
  <si>
    <t>37-882-03-001</t>
  </si>
  <si>
    <t>香川県東部清掃施設組合</t>
  </si>
  <si>
    <t>香川東部溶融クリーンセンターリサイクルセンター</t>
  </si>
  <si>
    <t>ペットボトル</t>
  </si>
  <si>
    <t>37-2-001-03-001</t>
  </si>
  <si>
    <t>37-882-03-002</t>
  </si>
  <si>
    <t>香川東部再資源化センター</t>
  </si>
  <si>
    <t>リサイクルセンター（交付金）</t>
  </si>
  <si>
    <t>金属類, ガラス類</t>
  </si>
  <si>
    <t>37-2-001-03-002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</si>
  <si>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</si>
  <si>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</si>
  <si>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</si>
  <si>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</si>
  <si>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37-201-02-001</t>
  </si>
  <si>
    <t>高松市西部クリーンセンター</t>
  </si>
  <si>
    <t>粗大ごみ, 不燃ごみ</t>
  </si>
  <si>
    <t>併用</t>
  </si>
  <si>
    <t>37-1-201-02-001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</si>
  <si>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</si>
  <si>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</si>
  <si>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</si>
  <si>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</si>
  <si>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</si>
  <si>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</si>
  <si>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</si>
  <si>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</si>
  <si>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</si>
  <si>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</si>
  <si>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</si>
  <si>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</si>
  <si>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</si>
  <si>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</si>
  <si>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</si>
  <si>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</si>
  <si>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</si>
  <si>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</si>
  <si>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</si>
  <si>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</si>
  <si>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</si>
  <si>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</si>
  <si>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</si>
  <si>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</si>
  <si>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</si>
  <si>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</si>
  <si>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</si>
  <si>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</si>
  <si>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</si>
  <si>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</si>
  <si>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</si>
  <si>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</si>
  <si>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</si>
  <si>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</si>
  <si>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</si>
  <si>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</si>
  <si>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</si>
  <si>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</si>
  <si>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</si>
  <si>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</si>
  <si>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</si>
  <si>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</si>
  <si>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</si>
  <si>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</si>
  <si>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</si>
  <si>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</si>
  <si>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</si>
  <si>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</si>
  <si>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</si>
  <si>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</si>
  <si>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</si>
  <si>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</si>
  <si>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</si>
  <si>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</si>
  <si>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</si>
  <si>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</si>
  <si>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</si>
  <si>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</si>
  <si>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</si>
  <si>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</si>
  <si>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</si>
  <si>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</si>
  <si>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</si>
  <si>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</si>
  <si>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</si>
  <si>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</si>
  <si>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</si>
  <si>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</si>
  <si>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</si>
  <si>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</si>
  <si>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</si>
  <si>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</si>
  <si>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</si>
  <si>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</si>
  <si>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</si>
  <si>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</si>
  <si>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</si>
  <si>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</si>
  <si>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</si>
  <si>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</si>
  <si>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</si>
  <si>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</si>
  <si>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</si>
  <si>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</si>
  <si>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</si>
  <si>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</si>
  <si>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</si>
  <si>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</si>
  <si>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</si>
  <si>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</si>
  <si>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</si>
  <si>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</si>
  <si>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37-201-01-001</t>
  </si>
  <si>
    <t>資源化物搬出量</t>
  </si>
  <si>
    <t>可燃ごみ, ごみ処理残渣</t>
  </si>
  <si>
    <t>ガス化溶融・改質</t>
  </si>
  <si>
    <t>流動床式</t>
  </si>
  <si>
    <t>全連続運転</t>
  </si>
  <si>
    <t>場内温水, 場内蒸気, 発電（場内利用）, 場外温水, 発電（場外利用）</t>
  </si>
  <si>
    <t>㈱Ｖ-Ｐｏｗｅｒ</t>
  </si>
  <si>
    <t>溶融処理</t>
  </si>
  <si>
    <t>セメント固化, 薬剤処理, その他</t>
  </si>
  <si>
    <t>37-1-201-01-001</t>
  </si>
  <si>
    <t>37-201-01-002</t>
  </si>
  <si>
    <t>ストーカ式（可動）</t>
  </si>
  <si>
    <t>日立造船㈱</t>
  </si>
  <si>
    <t>薬剤処理</t>
  </si>
  <si>
    <t>37-1-201-01-002</t>
  </si>
  <si>
    <t>37-364-01-001</t>
  </si>
  <si>
    <t>直島町焼却施設</t>
  </si>
  <si>
    <t>バッチ運転</t>
  </si>
  <si>
    <t>37-1-364-01-001</t>
  </si>
  <si>
    <t>37-866-01-001</t>
  </si>
  <si>
    <t>小豆地区広域行政事務組合小豆島クリーンセンター</t>
  </si>
  <si>
    <t>資源化物生産量</t>
  </si>
  <si>
    <t>准連続運転</t>
  </si>
  <si>
    <t>場内温水</t>
  </si>
  <si>
    <t>37-2-005-01-001</t>
  </si>
  <si>
    <t>37-867-01-001</t>
  </si>
  <si>
    <t>可燃ごみ, 粗大ごみ, その他, ごみ処理残渣, し尿処理残渣</t>
  </si>
  <si>
    <t>場内温水, 場内蒸気, 発電（場内利用）, 発電（場外利用）</t>
  </si>
  <si>
    <t>セメント固化, 薬剤処理</t>
  </si>
  <si>
    <t>37-2-007-01-001</t>
  </si>
  <si>
    <t>37-867-01-002</t>
  </si>
  <si>
    <t>仲善クリーンセンター</t>
  </si>
  <si>
    <t>37-2-007-01-002</t>
  </si>
  <si>
    <t>37-869-01-001</t>
  </si>
  <si>
    <t>坂出、宇多津広域行政事務組合角山環境センター</t>
  </si>
  <si>
    <t>場外温水</t>
  </si>
  <si>
    <t>37-2-002-01-001</t>
  </si>
  <si>
    <t>37-882-01-001</t>
  </si>
  <si>
    <t>香川東部溶融クリーンセンター</t>
  </si>
  <si>
    <t>可燃ごみ, 粗大ごみ, 不燃ごみ, し尿処理残渣</t>
  </si>
  <si>
    <t>シャフト式</t>
  </si>
  <si>
    <t>37-2-001-01-001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</si>
</sst>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6B1755D3-4D75-4A81-9DB6-100981B6BBA4}"/>
    <cellStyle name="標準" xfId="0" builtinId="0"/>
    <cellStyle name="標準 2" xfId="1" xr:uid="{6EFC1C32-C64E-4603-8220-539212BB96B2}"/>
    <cellStyle name="標準 3" xfId="6" xr:uid="{12825C73-395B-4C55-A014-644BBCF6B8D5}"/>
    <cellStyle name="標準 4" xfId="4" xr:uid="{8276463F-4772-460D-BA2B-82DD2FBC8898}"/>
    <cellStyle name="標準_①焼却施設" xfId="3" xr:uid="{31E31A7B-7925-4CE0-93BF-B6B5BF31F3E7}"/>
    <cellStyle name="標準_H19集計結果（施設整備状況）２" xfId="2" xr:uid="{99A03828-E5D0-48AB-AB53-1025C3B7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8095-4E4F-4C12-9DCA-9EE77DC53606}">
  <dimension ref="A1:CI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512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513</v>
      </c>
      <c r="B2" s="189" t="s">
        <v>514</v>
      </c>
      <c r="C2" s="123" t="s">
        <v>515</v>
      </c>
      <c r="D2" s="156" t="s">
        <v>516</v>
      </c>
      <c r="E2" s="156" t="s">
        <v>517</v>
      </c>
      <c r="F2" s="151" t="s">
        <v>518</v>
      </c>
      <c r="G2" s="185" t="s">
        <v>519</v>
      </c>
      <c r="H2" s="186"/>
      <c r="I2" s="186"/>
      <c r="J2" s="153" t="s">
        <v>520</v>
      </c>
      <c r="K2" s="164"/>
      <c r="L2" s="153" t="s">
        <v>521</v>
      </c>
      <c r="M2" s="164"/>
      <c r="N2" s="156" t="s">
        <v>522</v>
      </c>
      <c r="O2" s="156" t="s">
        <v>523</v>
      </c>
      <c r="P2" s="182" t="s">
        <v>524</v>
      </c>
      <c r="Q2" s="155" t="s">
        <v>525</v>
      </c>
      <c r="R2" s="156" t="s">
        <v>526</v>
      </c>
      <c r="S2" s="155" t="s">
        <v>527</v>
      </c>
      <c r="T2" s="123" t="s">
        <v>528</v>
      </c>
      <c r="U2" s="123"/>
      <c r="V2" s="123" t="s">
        <v>529</v>
      </c>
      <c r="W2" s="123"/>
      <c r="X2" s="153" t="s">
        <v>530</v>
      </c>
      <c r="Y2" s="163"/>
      <c r="Z2" s="163"/>
      <c r="AA2" s="164"/>
      <c r="AB2" s="168" t="s">
        <v>531</v>
      </c>
      <c r="AC2" s="169"/>
      <c r="AD2" s="169"/>
      <c r="AE2" s="169"/>
      <c r="AF2" s="169"/>
      <c r="AG2" s="170"/>
      <c r="AH2" s="174" t="s">
        <v>532</v>
      </c>
      <c r="AI2" s="175"/>
      <c r="AJ2" s="178" t="s">
        <v>533</v>
      </c>
      <c r="AK2" s="179"/>
      <c r="AL2" s="155" t="s">
        <v>534</v>
      </c>
      <c r="AM2" s="155" t="s">
        <v>535</v>
      </c>
      <c r="AN2" s="157" t="s">
        <v>536</v>
      </c>
      <c r="AO2" s="128" t="s">
        <v>537</v>
      </c>
      <c r="AP2" s="158" t="s">
        <v>538</v>
      </c>
      <c r="AQ2" s="159"/>
      <c r="AR2" s="159"/>
      <c r="AS2" s="159"/>
      <c r="AT2" s="159"/>
      <c r="AU2" s="159"/>
      <c r="AV2" s="136"/>
      <c r="AW2" s="128" t="s">
        <v>539</v>
      </c>
      <c r="AX2" s="158" t="s">
        <v>540</v>
      </c>
      <c r="AY2" s="159"/>
      <c r="AZ2" s="159"/>
      <c r="BA2" s="136"/>
      <c r="BB2" s="135" t="s">
        <v>541</v>
      </c>
      <c r="BC2" s="136"/>
      <c r="BD2" s="141" t="s">
        <v>542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407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543</v>
      </c>
      <c r="H4" s="149" t="s">
        <v>544</v>
      </c>
      <c r="I4" s="151" t="s">
        <v>545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546</v>
      </c>
      <c r="U4" s="123" t="s">
        <v>547</v>
      </c>
      <c r="V4" s="153" t="s">
        <v>546</v>
      </c>
      <c r="W4" s="123" t="s">
        <v>547</v>
      </c>
      <c r="X4" s="123" t="s">
        <v>530</v>
      </c>
      <c r="Y4" s="128" t="s">
        <v>548</v>
      </c>
      <c r="Z4" s="128" t="s">
        <v>549</v>
      </c>
      <c r="AA4" s="128" t="s">
        <v>550</v>
      </c>
      <c r="AB4" s="128" t="s">
        <v>551</v>
      </c>
      <c r="AC4" s="128" t="s">
        <v>552</v>
      </c>
      <c r="AD4" s="132" t="s">
        <v>553</v>
      </c>
      <c r="AE4" s="133"/>
      <c r="AF4" s="133"/>
      <c r="AG4" s="134"/>
      <c r="AH4" s="128" t="s">
        <v>554</v>
      </c>
      <c r="AI4" s="128" t="s">
        <v>555</v>
      </c>
      <c r="AJ4" s="123" t="s">
        <v>556</v>
      </c>
      <c r="AK4" s="123" t="s">
        <v>557</v>
      </c>
      <c r="AL4" s="155"/>
      <c r="AM4" s="156"/>
      <c r="AN4" s="157"/>
      <c r="AO4" s="129"/>
      <c r="AP4" s="127" t="s">
        <v>558</v>
      </c>
      <c r="AQ4" s="131" t="s">
        <v>559</v>
      </c>
      <c r="AR4" s="128" t="s">
        <v>560</v>
      </c>
      <c r="AS4" s="128" t="s">
        <v>561</v>
      </c>
      <c r="AT4" s="131" t="s">
        <v>562</v>
      </c>
      <c r="AU4" s="128" t="s">
        <v>563</v>
      </c>
      <c r="AV4" s="128" t="s">
        <v>564</v>
      </c>
      <c r="AW4" s="129"/>
      <c r="AX4" s="127" t="s">
        <v>558</v>
      </c>
      <c r="AY4" s="128" t="s">
        <v>565</v>
      </c>
      <c r="AZ4" s="128" t="s">
        <v>566</v>
      </c>
      <c r="BA4" s="128" t="s">
        <v>567</v>
      </c>
      <c r="BB4" s="128" t="s">
        <v>568</v>
      </c>
      <c r="BC4" s="128" t="s">
        <v>569</v>
      </c>
      <c r="BD4" s="125" t="s">
        <v>558</v>
      </c>
      <c r="BE4" s="126"/>
      <c r="BF4" s="120" t="s">
        <v>570</v>
      </c>
      <c r="BG4" s="121"/>
      <c r="BH4" s="122"/>
      <c r="BI4" s="120" t="s">
        <v>571</v>
      </c>
      <c r="BJ4" s="121"/>
      <c r="BK4" s="122"/>
      <c r="BL4" s="120" t="s">
        <v>572</v>
      </c>
      <c r="BM4" s="121"/>
      <c r="BN4" s="122"/>
      <c r="BO4" s="120" t="s">
        <v>573</v>
      </c>
      <c r="BP4" s="121"/>
      <c r="BQ4" s="122"/>
      <c r="BR4" s="120" t="s">
        <v>574</v>
      </c>
      <c r="BS4" s="121"/>
      <c r="BT4" s="122"/>
      <c r="BU4" s="120" t="s">
        <v>575</v>
      </c>
      <c r="BV4" s="121"/>
      <c r="BW4" s="122"/>
      <c r="BX4" s="120" t="s">
        <v>576</v>
      </c>
      <c r="BY4" s="121"/>
      <c r="BZ4" s="122"/>
      <c r="CA4" s="120" t="s">
        <v>577</v>
      </c>
      <c r="CB4" s="121"/>
      <c r="CC4" s="122"/>
      <c r="CD4" s="120" t="s">
        <v>564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578</v>
      </c>
      <c r="L5" s="124"/>
      <c r="M5" s="123" t="s">
        <v>578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579</v>
      </c>
      <c r="AE5" s="112" t="s">
        <v>580</v>
      </c>
      <c r="AF5" s="112" t="s">
        <v>581</v>
      </c>
      <c r="AG5" s="112" t="s">
        <v>582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583</v>
      </c>
      <c r="BE5" s="113" t="s">
        <v>584</v>
      </c>
      <c r="BF5" s="113" t="s">
        <v>585</v>
      </c>
      <c r="BG5" s="113" t="s">
        <v>583</v>
      </c>
      <c r="BH5" s="113" t="s">
        <v>584</v>
      </c>
      <c r="BI5" s="113" t="s">
        <v>585</v>
      </c>
      <c r="BJ5" s="113" t="s">
        <v>583</v>
      </c>
      <c r="BK5" s="113" t="s">
        <v>584</v>
      </c>
      <c r="BL5" s="113" t="s">
        <v>585</v>
      </c>
      <c r="BM5" s="113" t="s">
        <v>583</v>
      </c>
      <c r="BN5" s="113" t="s">
        <v>584</v>
      </c>
      <c r="BO5" s="113" t="s">
        <v>585</v>
      </c>
      <c r="BP5" s="113" t="s">
        <v>583</v>
      </c>
      <c r="BQ5" s="113" t="s">
        <v>584</v>
      </c>
      <c r="BR5" s="113" t="s">
        <v>585</v>
      </c>
      <c r="BS5" s="113" t="s">
        <v>583</v>
      </c>
      <c r="BT5" s="113" t="s">
        <v>584</v>
      </c>
      <c r="BU5" s="113" t="s">
        <v>585</v>
      </c>
      <c r="BV5" s="113" t="s">
        <v>583</v>
      </c>
      <c r="BW5" s="113" t="s">
        <v>584</v>
      </c>
      <c r="BX5" s="113" t="s">
        <v>585</v>
      </c>
      <c r="BY5" s="113" t="s">
        <v>583</v>
      </c>
      <c r="BZ5" s="113" t="s">
        <v>584</v>
      </c>
      <c r="CA5" s="113" t="s">
        <v>585</v>
      </c>
      <c r="CB5" s="113" t="s">
        <v>583</v>
      </c>
      <c r="CC5" s="113" t="s">
        <v>584</v>
      </c>
      <c r="CD5" s="113" t="s">
        <v>585</v>
      </c>
      <c r="CE5" s="113" t="s">
        <v>583</v>
      </c>
      <c r="CF5" s="113" t="s">
        <v>584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586</v>
      </c>
      <c r="G6" s="114" t="s">
        <v>586</v>
      </c>
      <c r="H6" s="115" t="s">
        <v>587</v>
      </c>
      <c r="I6" s="152"/>
      <c r="J6" s="124"/>
      <c r="K6" s="124"/>
      <c r="L6" s="124"/>
      <c r="M6" s="124"/>
      <c r="N6" s="123"/>
      <c r="O6" s="123"/>
      <c r="P6" s="116" t="s">
        <v>588</v>
      </c>
      <c r="Q6" s="123"/>
      <c r="R6" s="123"/>
      <c r="S6" s="182"/>
      <c r="T6" s="117" t="s">
        <v>589</v>
      </c>
      <c r="U6" s="116" t="s">
        <v>590</v>
      </c>
      <c r="V6" s="117" t="s">
        <v>589</v>
      </c>
      <c r="W6" s="116" t="s">
        <v>590</v>
      </c>
      <c r="X6" s="116" t="s">
        <v>591</v>
      </c>
      <c r="Y6" s="24" t="s">
        <v>592</v>
      </c>
      <c r="Z6" s="24" t="s">
        <v>593</v>
      </c>
      <c r="AA6" s="24" t="s">
        <v>593</v>
      </c>
      <c r="AB6" s="24" t="s">
        <v>594</v>
      </c>
      <c r="AC6" s="24" t="s">
        <v>595</v>
      </c>
      <c r="AD6" s="24" t="s">
        <v>596</v>
      </c>
      <c r="AE6" s="24" t="s">
        <v>597</v>
      </c>
      <c r="AF6" s="24" t="s">
        <v>598</v>
      </c>
      <c r="AG6" s="24" t="s">
        <v>599</v>
      </c>
      <c r="AH6" s="130"/>
      <c r="AI6" s="130"/>
      <c r="AJ6" s="124"/>
      <c r="AK6" s="124"/>
      <c r="AL6" s="182"/>
      <c r="AM6" s="123"/>
      <c r="AN6" s="128"/>
      <c r="AO6" s="24" t="s">
        <v>600</v>
      </c>
      <c r="AP6" s="110" t="s">
        <v>600</v>
      </c>
      <c r="AQ6" s="24" t="s">
        <v>600</v>
      </c>
      <c r="AR6" s="24" t="s">
        <v>600</v>
      </c>
      <c r="AS6" s="24" t="s">
        <v>600</v>
      </c>
      <c r="AT6" s="24" t="s">
        <v>600</v>
      </c>
      <c r="AU6" s="24" t="s">
        <v>600</v>
      </c>
      <c r="AV6" s="24" t="s">
        <v>600</v>
      </c>
      <c r="AW6" s="24" t="s">
        <v>601</v>
      </c>
      <c r="AX6" s="24" t="s">
        <v>600</v>
      </c>
      <c r="AY6" s="24" t="s">
        <v>600</v>
      </c>
      <c r="AZ6" s="24" t="s">
        <v>600</v>
      </c>
      <c r="BA6" s="24" t="s">
        <v>600</v>
      </c>
      <c r="BB6" s="24" t="s">
        <v>602</v>
      </c>
      <c r="BC6" s="24" t="s">
        <v>602</v>
      </c>
      <c r="BD6" s="8" t="s">
        <v>586</v>
      </c>
      <c r="BE6" s="118" t="s">
        <v>603</v>
      </c>
      <c r="BF6" s="119"/>
      <c r="BG6" s="8" t="s">
        <v>586</v>
      </c>
      <c r="BH6" s="118" t="s">
        <v>603</v>
      </c>
      <c r="BI6" s="119"/>
      <c r="BJ6" s="8" t="s">
        <v>586</v>
      </c>
      <c r="BK6" s="118" t="s">
        <v>603</v>
      </c>
      <c r="BL6" s="119"/>
      <c r="BM6" s="8" t="s">
        <v>586</v>
      </c>
      <c r="BN6" s="118" t="s">
        <v>603</v>
      </c>
      <c r="BO6" s="119"/>
      <c r="BP6" s="8" t="s">
        <v>586</v>
      </c>
      <c r="BQ6" s="118" t="s">
        <v>603</v>
      </c>
      <c r="BR6" s="119"/>
      <c r="BS6" s="8" t="s">
        <v>586</v>
      </c>
      <c r="BT6" s="118" t="s">
        <v>603</v>
      </c>
      <c r="BU6" s="119"/>
      <c r="BV6" s="8" t="s">
        <v>586</v>
      </c>
      <c r="BW6" s="118" t="s">
        <v>603</v>
      </c>
      <c r="BX6" s="119"/>
      <c r="BY6" s="8" t="s">
        <v>586</v>
      </c>
      <c r="BZ6" s="118" t="s">
        <v>603</v>
      </c>
      <c r="CA6" s="119"/>
      <c r="CB6" s="8" t="s">
        <v>586</v>
      </c>
      <c r="CC6" s="118" t="s">
        <v>603</v>
      </c>
      <c r="CD6" s="119"/>
      <c r="CE6" s="8" t="s">
        <v>586</v>
      </c>
      <c r="CF6" s="118" t="s">
        <v>603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39</v>
      </c>
      <c r="C7" s="15" t="s">
        <v>604</v>
      </c>
      <c r="D7" s="15" t="s">
        <v>41</v>
      </c>
      <c r="E7" s="27" t="s">
        <v>440</v>
      </c>
      <c r="F7" s="15">
        <v>56779</v>
      </c>
      <c r="G7" s="15">
        <v>2167</v>
      </c>
      <c r="H7" s="15"/>
      <c r="I7" s="15" t="s">
        <v>605</v>
      </c>
      <c r="J7" s="27" t="s">
        <v>606</v>
      </c>
      <c r="K7" s="27"/>
      <c r="L7" s="15" t="s">
        <v>607</v>
      </c>
      <c r="M7" s="15"/>
      <c r="N7" s="15" t="s">
        <v>608</v>
      </c>
      <c r="O7" s="15" t="s">
        <v>609</v>
      </c>
      <c r="P7" s="15">
        <v>300</v>
      </c>
      <c r="Q7" s="15">
        <v>3</v>
      </c>
      <c r="R7" s="15">
        <v>2003</v>
      </c>
      <c r="S7" s="27" t="s">
        <v>610</v>
      </c>
      <c r="T7" s="15">
        <v>303750000</v>
      </c>
      <c r="U7" s="15">
        <v>35031240</v>
      </c>
      <c r="V7" s="15">
        <v>329765000</v>
      </c>
      <c r="W7" s="15">
        <v>7373806</v>
      </c>
      <c r="X7" s="15">
        <v>2800</v>
      </c>
      <c r="Y7" s="15">
        <v>11.28</v>
      </c>
      <c r="Z7" s="15">
        <v>16962</v>
      </c>
      <c r="AA7" s="15">
        <v>0</v>
      </c>
      <c r="AB7" s="15">
        <v>1241</v>
      </c>
      <c r="AC7" s="15">
        <v>19437289</v>
      </c>
      <c r="AD7" s="15">
        <v>18.7</v>
      </c>
      <c r="AE7" s="15">
        <v>10.64</v>
      </c>
      <c r="AF7" s="15">
        <v>9.76</v>
      </c>
      <c r="AG7" s="15">
        <v>8.77</v>
      </c>
      <c r="AH7" s="15" t="s">
        <v>45</v>
      </c>
      <c r="AI7" s="15" t="s">
        <v>611</v>
      </c>
      <c r="AJ7" s="15" t="s">
        <v>612</v>
      </c>
      <c r="AK7" s="15" t="s">
        <v>613</v>
      </c>
      <c r="AL7" s="15" t="s">
        <v>44</v>
      </c>
      <c r="AM7" s="15"/>
      <c r="AN7" s="15" t="s">
        <v>202</v>
      </c>
      <c r="AO7" s="15"/>
      <c r="AP7" s="15">
        <f t="shared" ref="AP7:AP14" si="0">IF(AQ7&amp;AR7&amp;AS7&amp;AT7&amp;AU7&amp;AV7 ="","",SUM(AQ7:AV7))</f>
        <v>100</v>
      </c>
      <c r="AQ7" s="15">
        <v>65</v>
      </c>
      <c r="AR7" s="15">
        <v>14.2</v>
      </c>
      <c r="AS7" s="15">
        <v>7</v>
      </c>
      <c r="AT7" s="15">
        <v>11.1</v>
      </c>
      <c r="AU7" s="15">
        <v>1.2</v>
      </c>
      <c r="AV7" s="15">
        <v>1.5</v>
      </c>
      <c r="AW7" s="15">
        <v>164</v>
      </c>
      <c r="AX7" s="15">
        <f t="shared" ref="AX7:AX14" si="1">IF(AY7&amp;AZ7&amp;BA7 ="","",SUM(AY7:BA7))</f>
        <v>100</v>
      </c>
      <c r="AY7" s="15">
        <v>49.7</v>
      </c>
      <c r="AZ7" s="15">
        <v>44.8</v>
      </c>
      <c r="BA7" s="15">
        <v>5.5</v>
      </c>
      <c r="BB7" s="15">
        <v>0</v>
      </c>
      <c r="BC7" s="15">
        <v>7542</v>
      </c>
      <c r="BD7" s="14" t="str">
        <f t="shared" ref="BD7:BE14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450</v>
      </c>
      <c r="CH7" s="48" t="s">
        <v>46</v>
      </c>
      <c r="CI7" s="48" t="s">
        <v>614</v>
      </c>
    </row>
    <row r="8" spans="1:87" s="49" customFormat="1" ht="30" customHeight="1">
      <c r="A8" s="15" t="s">
        <v>38</v>
      </c>
      <c r="B8" s="47" t="s">
        <v>39</v>
      </c>
      <c r="C8" s="15" t="s">
        <v>615</v>
      </c>
      <c r="D8" s="15" t="s">
        <v>41</v>
      </c>
      <c r="E8" s="27" t="s">
        <v>508</v>
      </c>
      <c r="F8" s="15">
        <v>62907</v>
      </c>
      <c r="G8" s="15">
        <v>0</v>
      </c>
      <c r="H8" s="15"/>
      <c r="I8" s="15"/>
      <c r="J8" s="27" t="s">
        <v>606</v>
      </c>
      <c r="K8" s="27"/>
      <c r="L8" s="15" t="s">
        <v>154</v>
      </c>
      <c r="M8" s="15"/>
      <c r="N8" s="15" t="s">
        <v>616</v>
      </c>
      <c r="O8" s="15" t="s">
        <v>609</v>
      </c>
      <c r="P8" s="15">
        <v>280</v>
      </c>
      <c r="Q8" s="15">
        <v>2</v>
      </c>
      <c r="R8" s="15">
        <v>1987</v>
      </c>
      <c r="S8" s="27" t="s">
        <v>610</v>
      </c>
      <c r="T8" s="15">
        <v>69861120</v>
      </c>
      <c r="U8" s="15">
        <v>7326380</v>
      </c>
      <c r="V8" s="15">
        <v>7728563</v>
      </c>
      <c r="W8" s="15">
        <v>5130320</v>
      </c>
      <c r="X8" s="15">
        <v>3000</v>
      </c>
      <c r="Y8" s="15">
        <v>9.58</v>
      </c>
      <c r="Z8" s="15">
        <v>17587</v>
      </c>
      <c r="AA8" s="15">
        <v>0</v>
      </c>
      <c r="AB8" s="15">
        <v>12003</v>
      </c>
      <c r="AC8" s="15">
        <v>113184193</v>
      </c>
      <c r="AD8" s="15"/>
      <c r="AE8" s="15">
        <v>13.85</v>
      </c>
      <c r="AF8" s="15">
        <v>10.25</v>
      </c>
      <c r="AG8" s="15">
        <v>8.19</v>
      </c>
      <c r="AH8" s="15" t="s">
        <v>45</v>
      </c>
      <c r="AI8" s="15" t="s">
        <v>617</v>
      </c>
      <c r="AJ8" s="15" t="s">
        <v>202</v>
      </c>
      <c r="AK8" s="15" t="s">
        <v>618</v>
      </c>
      <c r="AL8" s="15" t="s">
        <v>96</v>
      </c>
      <c r="AM8" s="15"/>
      <c r="AN8" s="15" t="s">
        <v>202</v>
      </c>
      <c r="AO8" s="15"/>
      <c r="AP8" s="15">
        <f t="shared" si="0"/>
        <v>100.00000000000003</v>
      </c>
      <c r="AQ8" s="15">
        <v>60.8</v>
      </c>
      <c r="AR8" s="15">
        <v>23.1</v>
      </c>
      <c r="AS8" s="15">
        <v>6.9</v>
      </c>
      <c r="AT8" s="15">
        <v>5.9</v>
      </c>
      <c r="AU8" s="15">
        <v>1.9</v>
      </c>
      <c r="AV8" s="15">
        <v>1.4</v>
      </c>
      <c r="AW8" s="15">
        <v>144.69999999999999</v>
      </c>
      <c r="AX8" s="15">
        <f t="shared" si="1"/>
        <v>100</v>
      </c>
      <c r="AY8" s="15">
        <v>42.9</v>
      </c>
      <c r="AZ8" s="15">
        <v>4.7</v>
      </c>
      <c r="BA8" s="15">
        <v>52.4</v>
      </c>
      <c r="BB8" s="15">
        <v>8783</v>
      </c>
      <c r="BC8" s="15">
        <v>9812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450</v>
      </c>
      <c r="CH8" s="48" t="s">
        <v>46</v>
      </c>
      <c r="CI8" s="48" t="s">
        <v>619</v>
      </c>
    </row>
    <row r="9" spans="1:87" s="49" customFormat="1" ht="30" customHeight="1">
      <c r="A9" s="15" t="s">
        <v>38</v>
      </c>
      <c r="B9" s="47" t="s">
        <v>133</v>
      </c>
      <c r="C9" s="15" t="s">
        <v>620</v>
      </c>
      <c r="D9" s="15" t="s">
        <v>135</v>
      </c>
      <c r="E9" s="27" t="s">
        <v>621</v>
      </c>
      <c r="F9" s="15">
        <v>1425</v>
      </c>
      <c r="G9" s="15">
        <v>150</v>
      </c>
      <c r="H9" s="15"/>
      <c r="I9" s="15" t="s">
        <v>605</v>
      </c>
      <c r="J9" s="27" t="s">
        <v>356</v>
      </c>
      <c r="K9" s="27"/>
      <c r="L9" s="15" t="s">
        <v>154</v>
      </c>
      <c r="M9" s="15"/>
      <c r="N9" s="15" t="s">
        <v>616</v>
      </c>
      <c r="O9" s="15" t="s">
        <v>622</v>
      </c>
      <c r="P9" s="15">
        <v>6</v>
      </c>
      <c r="Q9" s="15">
        <v>1</v>
      </c>
      <c r="R9" s="15">
        <v>2016</v>
      </c>
      <c r="S9" s="27" t="s">
        <v>202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124</v>
      </c>
      <c r="AI9" s="15"/>
      <c r="AJ9" s="15" t="s">
        <v>202</v>
      </c>
      <c r="AK9" s="15" t="s">
        <v>202</v>
      </c>
      <c r="AL9" s="15" t="s">
        <v>44</v>
      </c>
      <c r="AM9" s="15"/>
      <c r="AN9" s="15" t="s">
        <v>202</v>
      </c>
      <c r="AO9" s="15"/>
      <c r="AP9" s="15">
        <f t="shared" si="0"/>
        <v>100</v>
      </c>
      <c r="AQ9" s="15">
        <v>42.9</v>
      </c>
      <c r="AR9" s="15">
        <v>26.1</v>
      </c>
      <c r="AS9" s="15">
        <v>15.7</v>
      </c>
      <c r="AT9" s="15">
        <v>11.7</v>
      </c>
      <c r="AU9" s="15">
        <v>1.3</v>
      </c>
      <c r="AV9" s="15">
        <v>2.2999999999999998</v>
      </c>
      <c r="AW9" s="15">
        <v>123</v>
      </c>
      <c r="AX9" s="15">
        <f t="shared" si="1"/>
        <v>100</v>
      </c>
      <c r="AY9" s="15">
        <v>42.4</v>
      </c>
      <c r="AZ9" s="15">
        <v>51.7</v>
      </c>
      <c r="BA9" s="15">
        <v>5.9</v>
      </c>
      <c r="BB9" s="15">
        <v>8650</v>
      </c>
      <c r="BC9" s="15">
        <v>10550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450</v>
      </c>
      <c r="CH9" s="48" t="s">
        <v>46</v>
      </c>
      <c r="CI9" s="48" t="s">
        <v>623</v>
      </c>
    </row>
    <row r="10" spans="1:87" s="49" customFormat="1" ht="30" customHeight="1">
      <c r="A10" s="15" t="s">
        <v>38</v>
      </c>
      <c r="B10" s="47" t="s">
        <v>345</v>
      </c>
      <c r="C10" s="15" t="s">
        <v>624</v>
      </c>
      <c r="D10" s="15" t="s">
        <v>347</v>
      </c>
      <c r="E10" s="27" t="s">
        <v>625</v>
      </c>
      <c r="F10" s="15">
        <v>10294</v>
      </c>
      <c r="G10" s="15">
        <v>0</v>
      </c>
      <c r="H10" s="15">
        <v>0</v>
      </c>
      <c r="I10" s="15" t="s">
        <v>626</v>
      </c>
      <c r="J10" s="27" t="s">
        <v>356</v>
      </c>
      <c r="K10" s="27"/>
      <c r="L10" s="15" t="s">
        <v>154</v>
      </c>
      <c r="M10" s="15"/>
      <c r="N10" s="15" t="s">
        <v>616</v>
      </c>
      <c r="O10" s="15" t="s">
        <v>627</v>
      </c>
      <c r="P10" s="15">
        <v>50</v>
      </c>
      <c r="Q10" s="15">
        <v>2</v>
      </c>
      <c r="R10" s="15">
        <v>1994</v>
      </c>
      <c r="S10" s="27" t="s">
        <v>628</v>
      </c>
      <c r="T10" s="15">
        <v>113</v>
      </c>
      <c r="U10" s="15"/>
      <c r="V10" s="15">
        <v>92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351</v>
      </c>
      <c r="AI10" s="15"/>
      <c r="AJ10" s="15" t="s">
        <v>202</v>
      </c>
      <c r="AK10" s="15" t="s">
        <v>618</v>
      </c>
      <c r="AL10" s="15" t="s">
        <v>96</v>
      </c>
      <c r="AM10" s="15"/>
      <c r="AN10" s="15" t="s">
        <v>202</v>
      </c>
      <c r="AO10" s="15"/>
      <c r="AP10" s="15">
        <f t="shared" si="0"/>
        <v>100.00000000000001</v>
      </c>
      <c r="AQ10" s="15">
        <v>44</v>
      </c>
      <c r="AR10" s="15">
        <v>32.4</v>
      </c>
      <c r="AS10" s="15">
        <v>13.9</v>
      </c>
      <c r="AT10" s="15">
        <v>3.4</v>
      </c>
      <c r="AU10" s="15">
        <v>2.2000000000000002</v>
      </c>
      <c r="AV10" s="15">
        <v>4.0999999999999996</v>
      </c>
      <c r="AW10" s="15">
        <v>128.75</v>
      </c>
      <c r="AX10" s="15">
        <f t="shared" si="1"/>
        <v>100</v>
      </c>
      <c r="AY10" s="15">
        <v>42.875</v>
      </c>
      <c r="AZ10" s="15">
        <v>50.725000000000001</v>
      </c>
      <c r="BA10" s="15">
        <v>6.4</v>
      </c>
      <c r="BB10" s="15">
        <v>8480</v>
      </c>
      <c r="BC10" s="15">
        <v>9392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450</v>
      </c>
      <c r="CH10" s="48" t="s">
        <v>46</v>
      </c>
      <c r="CI10" s="48" t="s">
        <v>629</v>
      </c>
    </row>
    <row r="11" spans="1:87" s="49" customFormat="1" ht="30" customHeight="1">
      <c r="A11" s="15" t="s">
        <v>38</v>
      </c>
      <c r="B11" s="47" t="s">
        <v>144</v>
      </c>
      <c r="C11" s="15" t="s">
        <v>630</v>
      </c>
      <c r="D11" s="15" t="s">
        <v>146</v>
      </c>
      <c r="E11" s="27" t="s">
        <v>489</v>
      </c>
      <c r="F11" s="15">
        <v>40631</v>
      </c>
      <c r="G11" s="15">
        <v>20</v>
      </c>
      <c r="H11" s="15"/>
      <c r="I11" s="15" t="s">
        <v>605</v>
      </c>
      <c r="J11" s="27" t="s">
        <v>631</v>
      </c>
      <c r="K11" s="27"/>
      <c r="L11" s="15" t="s">
        <v>154</v>
      </c>
      <c r="M11" s="15"/>
      <c r="N11" s="15" t="s">
        <v>608</v>
      </c>
      <c r="O11" s="15" t="s">
        <v>609</v>
      </c>
      <c r="P11" s="15">
        <v>260</v>
      </c>
      <c r="Q11" s="15">
        <v>2</v>
      </c>
      <c r="R11" s="15">
        <v>1997</v>
      </c>
      <c r="S11" s="27" t="s">
        <v>632</v>
      </c>
      <c r="T11" s="15">
        <v>58413263</v>
      </c>
      <c r="U11" s="15"/>
      <c r="V11" s="15">
        <v>55693074</v>
      </c>
      <c r="W11" s="15"/>
      <c r="X11" s="15">
        <v>1950</v>
      </c>
      <c r="Y11" s="15">
        <v>7.95</v>
      </c>
      <c r="Z11" s="15">
        <v>7857</v>
      </c>
      <c r="AA11" s="15">
        <v>0</v>
      </c>
      <c r="AB11" s="15"/>
      <c r="AC11" s="15"/>
      <c r="AD11" s="15"/>
      <c r="AE11" s="15"/>
      <c r="AF11" s="15"/>
      <c r="AG11" s="15"/>
      <c r="AH11" s="15"/>
      <c r="AI11" s="15"/>
      <c r="AJ11" s="15" t="s">
        <v>202</v>
      </c>
      <c r="AK11" s="15" t="s">
        <v>633</v>
      </c>
      <c r="AL11" s="15" t="s">
        <v>44</v>
      </c>
      <c r="AM11" s="15"/>
      <c r="AN11" s="15" t="s">
        <v>311</v>
      </c>
      <c r="AO11" s="15">
        <v>92.9</v>
      </c>
      <c r="AP11" s="15">
        <f t="shared" si="0"/>
        <v>100</v>
      </c>
      <c r="AQ11" s="15">
        <v>53.5</v>
      </c>
      <c r="AR11" s="15">
        <v>21.6</v>
      </c>
      <c r="AS11" s="15">
        <v>15.3</v>
      </c>
      <c r="AT11" s="15">
        <v>3.2</v>
      </c>
      <c r="AU11" s="15">
        <v>2.4</v>
      </c>
      <c r="AV11" s="15">
        <v>4</v>
      </c>
      <c r="AW11" s="15">
        <v>151.5</v>
      </c>
      <c r="AX11" s="15">
        <f t="shared" si="1"/>
        <v>100</v>
      </c>
      <c r="AY11" s="15">
        <v>48.1</v>
      </c>
      <c r="AZ11" s="15">
        <v>45.6</v>
      </c>
      <c r="BA11" s="15">
        <v>6.3</v>
      </c>
      <c r="BB11" s="15">
        <v>8843</v>
      </c>
      <c r="BC11" s="15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450</v>
      </c>
      <c r="CH11" s="48" t="s">
        <v>46</v>
      </c>
      <c r="CI11" s="48" t="s">
        <v>634</v>
      </c>
    </row>
    <row r="12" spans="1:87" s="49" customFormat="1" ht="30" customHeight="1">
      <c r="A12" s="15" t="s">
        <v>38</v>
      </c>
      <c r="B12" s="47" t="s">
        <v>144</v>
      </c>
      <c r="C12" s="15" t="s">
        <v>635</v>
      </c>
      <c r="D12" s="15" t="s">
        <v>146</v>
      </c>
      <c r="E12" s="27" t="s">
        <v>636</v>
      </c>
      <c r="F12" s="15">
        <v>13897</v>
      </c>
      <c r="G12" s="15">
        <v>0</v>
      </c>
      <c r="H12" s="15">
        <v>0</v>
      </c>
      <c r="I12" s="15"/>
      <c r="J12" s="27" t="s">
        <v>356</v>
      </c>
      <c r="K12" s="27"/>
      <c r="L12" s="15" t="s">
        <v>154</v>
      </c>
      <c r="M12" s="15"/>
      <c r="N12" s="15" t="s">
        <v>616</v>
      </c>
      <c r="O12" s="15" t="s">
        <v>627</v>
      </c>
      <c r="P12" s="15">
        <v>90</v>
      </c>
      <c r="Q12" s="15">
        <v>2</v>
      </c>
      <c r="R12" s="15">
        <v>1997</v>
      </c>
      <c r="S12" s="27" t="s">
        <v>628</v>
      </c>
      <c r="T12" s="15">
        <v>752640</v>
      </c>
      <c r="U12" s="15"/>
      <c r="V12" s="15">
        <v>35186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202</v>
      </c>
      <c r="AK12" s="15" t="s">
        <v>618</v>
      </c>
      <c r="AL12" s="15" t="s">
        <v>96</v>
      </c>
      <c r="AM12" s="15"/>
      <c r="AN12" s="15" t="s">
        <v>202</v>
      </c>
      <c r="AO12" s="15"/>
      <c r="AP12" s="15">
        <f t="shared" si="0"/>
        <v>100</v>
      </c>
      <c r="AQ12" s="15">
        <v>50.8</v>
      </c>
      <c r="AR12" s="15">
        <v>27.8</v>
      </c>
      <c r="AS12" s="15">
        <v>11.5</v>
      </c>
      <c r="AT12" s="15">
        <v>4.9000000000000004</v>
      </c>
      <c r="AU12" s="15">
        <v>3.2</v>
      </c>
      <c r="AV12" s="15">
        <v>1.8</v>
      </c>
      <c r="AW12" s="15">
        <v>136.80000000000001</v>
      </c>
      <c r="AX12" s="15">
        <f t="shared" si="1"/>
        <v>100</v>
      </c>
      <c r="AY12" s="15">
        <v>40</v>
      </c>
      <c r="AZ12" s="15">
        <v>54.6</v>
      </c>
      <c r="BA12" s="15">
        <v>5.4</v>
      </c>
      <c r="BB12" s="15">
        <v>0</v>
      </c>
      <c r="BC12" s="15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450</v>
      </c>
      <c r="CH12" s="48" t="s">
        <v>46</v>
      </c>
      <c r="CI12" s="48" t="s">
        <v>637</v>
      </c>
    </row>
    <row r="13" spans="1:87" s="49" customFormat="1" ht="30" customHeight="1">
      <c r="A13" s="15" t="s">
        <v>38</v>
      </c>
      <c r="B13" s="47" t="s">
        <v>150</v>
      </c>
      <c r="C13" s="15" t="s">
        <v>638</v>
      </c>
      <c r="D13" s="15" t="s">
        <v>152</v>
      </c>
      <c r="E13" s="27" t="s">
        <v>639</v>
      </c>
      <c r="F13" s="15">
        <v>21599</v>
      </c>
      <c r="G13" s="15">
        <v>0</v>
      </c>
      <c r="H13" s="15">
        <v>0</v>
      </c>
      <c r="I13" s="15"/>
      <c r="J13" s="27" t="s">
        <v>356</v>
      </c>
      <c r="K13" s="27"/>
      <c r="L13" s="15" t="s">
        <v>154</v>
      </c>
      <c r="M13" s="15"/>
      <c r="N13" s="15" t="s">
        <v>616</v>
      </c>
      <c r="O13" s="15" t="s">
        <v>609</v>
      </c>
      <c r="P13" s="15">
        <v>165</v>
      </c>
      <c r="Q13" s="15">
        <v>2</v>
      </c>
      <c r="R13" s="15">
        <v>1985</v>
      </c>
      <c r="S13" s="27" t="s">
        <v>640</v>
      </c>
      <c r="T13" s="15">
        <v>2</v>
      </c>
      <c r="U13" s="15">
        <v>2</v>
      </c>
      <c r="V13" s="15">
        <v>2</v>
      </c>
      <c r="W13" s="15">
        <v>2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108</v>
      </c>
      <c r="AI13" s="15"/>
      <c r="AJ13" s="15" t="s">
        <v>202</v>
      </c>
      <c r="AK13" s="15" t="s">
        <v>633</v>
      </c>
      <c r="AL13" s="15" t="s">
        <v>103</v>
      </c>
      <c r="AM13" s="15"/>
      <c r="AN13" s="15" t="s">
        <v>202</v>
      </c>
      <c r="AO13" s="15"/>
      <c r="AP13" s="15">
        <f t="shared" si="0"/>
        <v>100</v>
      </c>
      <c r="AQ13" s="15">
        <v>45.1</v>
      </c>
      <c r="AR13" s="15">
        <v>25.3</v>
      </c>
      <c r="AS13" s="15">
        <v>5.8</v>
      </c>
      <c r="AT13" s="15">
        <v>19.3</v>
      </c>
      <c r="AU13" s="15">
        <v>3.1</v>
      </c>
      <c r="AV13" s="15">
        <v>1.4</v>
      </c>
      <c r="AW13" s="15">
        <v>263</v>
      </c>
      <c r="AX13" s="15">
        <f t="shared" si="1"/>
        <v>100</v>
      </c>
      <c r="AY13" s="15">
        <v>52.2</v>
      </c>
      <c r="AZ13" s="15">
        <v>42.3</v>
      </c>
      <c r="BA13" s="15">
        <v>5.5</v>
      </c>
      <c r="BB13" s="15">
        <v>6300</v>
      </c>
      <c r="BC13" s="15">
        <v>8235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450</v>
      </c>
      <c r="CH13" s="48" t="s">
        <v>46</v>
      </c>
      <c r="CI13" s="48" t="s">
        <v>641</v>
      </c>
    </row>
    <row r="14" spans="1:87" s="49" customFormat="1" ht="30" customHeight="1">
      <c r="A14" s="15" t="s">
        <v>38</v>
      </c>
      <c r="B14" s="47" t="s">
        <v>492</v>
      </c>
      <c r="C14" s="15" t="s">
        <v>642</v>
      </c>
      <c r="D14" s="15" t="s">
        <v>494</v>
      </c>
      <c r="E14" s="27" t="s">
        <v>643</v>
      </c>
      <c r="F14" s="15">
        <v>32025</v>
      </c>
      <c r="G14" s="15">
        <v>3248</v>
      </c>
      <c r="H14" s="15"/>
      <c r="I14" s="15" t="s">
        <v>605</v>
      </c>
      <c r="J14" s="27" t="s">
        <v>644</v>
      </c>
      <c r="K14" s="27"/>
      <c r="L14" s="15" t="s">
        <v>72</v>
      </c>
      <c r="M14" s="15"/>
      <c r="N14" s="15" t="s">
        <v>645</v>
      </c>
      <c r="O14" s="15" t="s">
        <v>609</v>
      </c>
      <c r="P14" s="15">
        <v>210</v>
      </c>
      <c r="Q14" s="15">
        <v>3</v>
      </c>
      <c r="R14" s="15">
        <v>1997</v>
      </c>
      <c r="S14" s="27" t="s">
        <v>632</v>
      </c>
      <c r="T14" s="15">
        <v>42050496</v>
      </c>
      <c r="U14" s="15">
        <v>0</v>
      </c>
      <c r="V14" s="15">
        <v>53220810</v>
      </c>
      <c r="W14" s="15">
        <v>0</v>
      </c>
      <c r="X14" s="15">
        <v>2700</v>
      </c>
      <c r="Y14" s="15">
        <v>8.43</v>
      </c>
      <c r="Z14" s="15">
        <v>8160</v>
      </c>
      <c r="AA14" s="15">
        <v>0</v>
      </c>
      <c r="AB14" s="15">
        <v>430</v>
      </c>
      <c r="AC14" s="15">
        <v>3788136</v>
      </c>
      <c r="AD14" s="15">
        <v>8.8000000000000007</v>
      </c>
      <c r="AE14" s="15"/>
      <c r="AF14" s="15"/>
      <c r="AG14" s="15"/>
      <c r="AH14" s="15" t="s">
        <v>108</v>
      </c>
      <c r="AI14" s="15" t="s">
        <v>108</v>
      </c>
      <c r="AJ14" s="15" t="s">
        <v>202</v>
      </c>
      <c r="AK14" s="15" t="s">
        <v>633</v>
      </c>
      <c r="AL14" s="15" t="s">
        <v>44</v>
      </c>
      <c r="AM14" s="15"/>
      <c r="AN14" s="15" t="s">
        <v>202</v>
      </c>
      <c r="AO14" s="15"/>
      <c r="AP14" s="15">
        <f t="shared" si="0"/>
        <v>100</v>
      </c>
      <c r="AQ14" s="15">
        <v>37.5</v>
      </c>
      <c r="AR14" s="15">
        <v>28.6</v>
      </c>
      <c r="AS14" s="15">
        <v>13.7</v>
      </c>
      <c r="AT14" s="15">
        <v>6.4</v>
      </c>
      <c r="AU14" s="15">
        <v>6.1</v>
      </c>
      <c r="AV14" s="15">
        <v>7.7</v>
      </c>
      <c r="AW14" s="15">
        <v>155.75</v>
      </c>
      <c r="AX14" s="15">
        <f t="shared" si="1"/>
        <v>100</v>
      </c>
      <c r="AY14" s="15">
        <v>41.3</v>
      </c>
      <c r="AZ14" s="15">
        <v>9.8000000000000007</v>
      </c>
      <c r="BA14" s="15">
        <v>48.9</v>
      </c>
      <c r="BB14" s="15">
        <v>8185</v>
      </c>
      <c r="BC14" s="15">
        <v>9218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450</v>
      </c>
      <c r="CH14" s="48" t="s">
        <v>46</v>
      </c>
      <c r="CI14" s="48" t="s">
        <v>646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8" man="1"/>
    <brk id="39" min="1" max="18" man="1"/>
    <brk id="66" min="1" max="18" man="1"/>
    <brk id="78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B9A26-8893-429C-8BFF-BF158B9717B1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A383-A60B-4249-BC91-8C049B217C82}">
  <dimension ref="A1:A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504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354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401</v>
      </c>
      <c r="H2" s="105"/>
      <c r="I2" s="158" t="s">
        <v>160</v>
      </c>
      <c r="J2" s="106"/>
      <c r="K2" s="191" t="s">
        <v>58</v>
      </c>
      <c r="L2" s="209" t="s">
        <v>505</v>
      </c>
      <c r="M2" s="191" t="s">
        <v>9</v>
      </c>
      <c r="N2" s="131" t="s">
        <v>12</v>
      </c>
      <c r="O2" s="135" t="s">
        <v>13</v>
      </c>
      <c r="P2" s="157" t="s">
        <v>169</v>
      </c>
      <c r="Q2" s="191" t="s">
        <v>170</v>
      </c>
      <c r="R2" s="139" t="s">
        <v>406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407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506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82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84</v>
      </c>
      <c r="G6" s="110" t="s">
        <v>84</v>
      </c>
      <c r="H6" s="129"/>
      <c r="I6" s="129"/>
      <c r="J6" s="191"/>
      <c r="K6" s="129"/>
      <c r="L6" s="24" t="s">
        <v>89</v>
      </c>
      <c r="M6" s="129"/>
      <c r="N6" s="129"/>
      <c r="O6" s="197"/>
      <c r="P6" s="191"/>
      <c r="Q6" s="24" t="s">
        <v>191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39</v>
      </c>
      <c r="C7" s="15" t="s">
        <v>507</v>
      </c>
      <c r="D7" s="15" t="s">
        <v>41</v>
      </c>
      <c r="E7" s="27" t="s">
        <v>508</v>
      </c>
      <c r="F7" s="15">
        <v>7445</v>
      </c>
      <c r="G7" s="15">
        <v>703</v>
      </c>
      <c r="H7" s="15" t="s">
        <v>503</v>
      </c>
      <c r="I7" s="27" t="s">
        <v>509</v>
      </c>
      <c r="J7" s="27"/>
      <c r="K7" s="15" t="s">
        <v>510</v>
      </c>
      <c r="L7" s="15">
        <v>100</v>
      </c>
      <c r="M7" s="15">
        <v>1996</v>
      </c>
      <c r="N7" s="15" t="s">
        <v>103</v>
      </c>
      <c r="O7" s="15"/>
      <c r="P7" s="15" t="s">
        <v>202</v>
      </c>
      <c r="Q7" s="15"/>
      <c r="R7" s="14"/>
      <c r="S7" s="14" t="str">
        <f>IF(V7&amp;Y7&amp;AB7&amp;AE7&amp;AH7&amp;AK7&amp;AN7&amp;AQ7&amp;AT7="","",V7+Y7+AB7+AE7+AH7+AK7+AN7+AQ7+AT7)</f>
        <v/>
      </c>
      <c r="T7" s="14" t="str">
        <f>IF(W7&amp;Z7&amp;AC7&amp;AF7&amp;AI7&amp;AL7&amp;AO7&amp;AR7&amp;AU7="","",W7+Z7+AC7+AF7+AI7+AL7+AO7+AR7+AU7)</f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450</v>
      </c>
      <c r="AX7" s="48" t="s">
        <v>46</v>
      </c>
      <c r="AY7" s="48" t="s">
        <v>511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E41D1-71FB-4289-85C7-21FDE7DA8A90}">
  <dimension ref="A1:CA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400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354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401</v>
      </c>
      <c r="H2" s="260"/>
      <c r="I2" s="87"/>
      <c r="J2" s="253" t="s">
        <v>402</v>
      </c>
      <c r="K2" s="257"/>
      <c r="L2" s="253" t="s">
        <v>403</v>
      </c>
      <c r="M2" s="257"/>
      <c r="N2" s="128" t="s">
        <v>314</v>
      </c>
      <c r="O2" s="253" t="s">
        <v>160</v>
      </c>
      <c r="P2" s="37"/>
      <c r="Q2" s="204" t="s">
        <v>404</v>
      </c>
      <c r="R2" s="255"/>
      <c r="S2" s="255"/>
      <c r="T2" s="255"/>
      <c r="U2" s="255"/>
      <c r="V2" s="207"/>
      <c r="W2" s="248" t="s">
        <v>405</v>
      </c>
      <c r="X2" s="128" t="s">
        <v>9</v>
      </c>
      <c r="Y2" s="248" t="s">
        <v>12</v>
      </c>
      <c r="Z2" s="250" t="s">
        <v>13</v>
      </c>
      <c r="AA2" s="252" t="s">
        <v>169</v>
      </c>
      <c r="AB2" s="128" t="s">
        <v>170</v>
      </c>
      <c r="AC2" s="148" t="s">
        <v>406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407</v>
      </c>
      <c r="BH2" s="225" t="s">
        <v>408</v>
      </c>
      <c r="BI2" s="225" t="s">
        <v>409</v>
      </c>
      <c r="BJ2" s="227" t="s">
        <v>410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411</v>
      </c>
      <c r="BU2" s="217" t="s">
        <v>412</v>
      </c>
      <c r="BV2" s="233" t="s">
        <v>413</v>
      </c>
      <c r="BW2" s="234"/>
      <c r="BX2" s="217" t="s">
        <v>414</v>
      </c>
      <c r="BY2" s="217" t="s">
        <v>415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416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417</v>
      </c>
      <c r="BK4" s="238"/>
      <c r="BL4" s="238"/>
      <c r="BM4" s="238"/>
      <c r="BN4" s="238"/>
      <c r="BO4" s="238"/>
      <c r="BP4" s="238"/>
      <c r="BQ4" s="239"/>
      <c r="BR4" s="240" t="s">
        <v>418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82</v>
      </c>
      <c r="Q5" s="89" t="s">
        <v>419</v>
      </c>
      <c r="R5" s="89" t="s">
        <v>420</v>
      </c>
      <c r="S5" s="89" t="s">
        <v>421</v>
      </c>
      <c r="T5" s="89" t="s">
        <v>422</v>
      </c>
      <c r="U5" s="89" t="s">
        <v>423</v>
      </c>
      <c r="V5" s="89" t="s">
        <v>424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425</v>
      </c>
      <c r="BK5" s="92" t="s">
        <v>426</v>
      </c>
      <c r="BL5" s="92" t="s">
        <v>427</v>
      </c>
      <c r="BM5" s="92" t="s">
        <v>428</v>
      </c>
      <c r="BN5" s="91" t="s">
        <v>429</v>
      </c>
      <c r="BO5" s="93" t="s">
        <v>430</v>
      </c>
      <c r="BP5" s="92" t="s">
        <v>431</v>
      </c>
      <c r="BQ5" s="92" t="s">
        <v>24</v>
      </c>
      <c r="BR5" s="92" t="s">
        <v>432</v>
      </c>
      <c r="BS5" s="94" t="s">
        <v>24</v>
      </c>
      <c r="BT5" s="231"/>
      <c r="BU5" s="218"/>
      <c r="BV5" s="95"/>
      <c r="BW5" s="96" t="s">
        <v>433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84</v>
      </c>
      <c r="G6" s="97" t="s">
        <v>84</v>
      </c>
      <c r="H6" s="97" t="s">
        <v>36</v>
      </c>
      <c r="I6" s="219"/>
      <c r="J6" s="97" t="s">
        <v>84</v>
      </c>
      <c r="K6" s="97" t="s">
        <v>36</v>
      </c>
      <c r="L6" s="97" t="s">
        <v>84</v>
      </c>
      <c r="M6" s="97" t="s">
        <v>36</v>
      </c>
      <c r="N6" s="249"/>
      <c r="O6" s="219"/>
      <c r="P6" s="128"/>
      <c r="Q6" s="98" t="s">
        <v>434</v>
      </c>
      <c r="R6" s="98" t="s">
        <v>435</v>
      </c>
      <c r="S6" s="98" t="s">
        <v>435</v>
      </c>
      <c r="T6" s="98" t="s">
        <v>435</v>
      </c>
      <c r="U6" s="98" t="s">
        <v>435</v>
      </c>
      <c r="V6" s="85"/>
      <c r="W6" s="41" t="s">
        <v>89</v>
      </c>
      <c r="X6" s="219"/>
      <c r="Y6" s="219"/>
      <c r="Z6" s="251"/>
      <c r="AA6" s="128"/>
      <c r="AB6" s="41" t="s">
        <v>191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85</v>
      </c>
      <c r="BK6" s="102" t="s">
        <v>85</v>
      </c>
      <c r="BL6" s="102" t="s">
        <v>85</v>
      </c>
      <c r="BM6" s="102" t="s">
        <v>85</v>
      </c>
      <c r="BN6" s="102" t="s">
        <v>85</v>
      </c>
      <c r="BO6" s="102" t="s">
        <v>85</v>
      </c>
      <c r="BP6" s="102" t="s">
        <v>85</v>
      </c>
      <c r="BQ6" s="102" t="s">
        <v>85</v>
      </c>
      <c r="BR6" s="102" t="s">
        <v>85</v>
      </c>
      <c r="BS6" s="103" t="s">
        <v>85</v>
      </c>
      <c r="BT6" s="232"/>
      <c r="BU6" s="104" t="s">
        <v>436</v>
      </c>
      <c r="BV6" s="104" t="s">
        <v>436</v>
      </c>
      <c r="BW6" s="104" t="s">
        <v>437</v>
      </c>
      <c r="BX6" s="104" t="s">
        <v>438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39</v>
      </c>
      <c r="C7" s="15" t="s">
        <v>439</v>
      </c>
      <c r="D7" s="15" t="s">
        <v>41</v>
      </c>
      <c r="E7" s="27" t="s">
        <v>440</v>
      </c>
      <c r="F7" s="15">
        <v>10395</v>
      </c>
      <c r="G7" s="15">
        <v>3533</v>
      </c>
      <c r="H7" s="15"/>
      <c r="I7" s="15"/>
      <c r="J7" s="15">
        <v>3533</v>
      </c>
      <c r="K7" s="15"/>
      <c r="L7" s="15"/>
      <c r="M7" s="15"/>
      <c r="N7" s="27" t="s">
        <v>441</v>
      </c>
      <c r="O7" s="27" t="s">
        <v>442</v>
      </c>
      <c r="P7" s="27"/>
      <c r="Q7" s="27">
        <v>35</v>
      </c>
      <c r="R7" s="27">
        <v>0</v>
      </c>
      <c r="S7" s="27">
        <v>0</v>
      </c>
      <c r="T7" s="27">
        <v>0</v>
      </c>
      <c r="U7" s="27">
        <v>35</v>
      </c>
      <c r="V7" s="27" t="s">
        <v>443</v>
      </c>
      <c r="W7" s="15">
        <v>70</v>
      </c>
      <c r="X7" s="15">
        <v>2003</v>
      </c>
      <c r="Y7" s="15" t="s">
        <v>44</v>
      </c>
      <c r="Z7" s="15"/>
      <c r="AA7" s="15" t="s">
        <v>202</v>
      </c>
      <c r="AB7" s="15"/>
      <c r="AC7" s="14">
        <v>102</v>
      </c>
      <c r="AD7" s="14" t="str">
        <f t="shared" ref="AD7:AE20" si="0">IF(AG7&amp;AJ7&amp;AM7&amp;AP7&amp;AS7&amp;AV7&amp;AY7&amp;BB7&amp;BE7="","",AG7+AJ7+AM7+AP7+AS7+AV7+AY7+BB7+BE7)</f>
        <v/>
      </c>
      <c r="AE7" s="14">
        <f t="shared" si="0"/>
        <v>47</v>
      </c>
      <c r="AF7" s="14" t="s">
        <v>444</v>
      </c>
      <c r="AG7" s="14"/>
      <c r="AH7" s="14">
        <v>47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445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446</v>
      </c>
    </row>
    <row r="8" spans="1:79" s="49" customFormat="1" ht="30" customHeight="1">
      <c r="A8" s="15" t="s">
        <v>38</v>
      </c>
      <c r="B8" s="47" t="s">
        <v>233</v>
      </c>
      <c r="C8" s="15" t="s">
        <v>447</v>
      </c>
      <c r="D8" s="15" t="s">
        <v>235</v>
      </c>
      <c r="E8" s="27" t="s">
        <v>448</v>
      </c>
      <c r="F8" s="15">
        <v>1780</v>
      </c>
      <c r="G8" s="15">
        <v>1780</v>
      </c>
      <c r="H8" s="15"/>
      <c r="I8" s="15"/>
      <c r="J8" s="15">
        <v>1780</v>
      </c>
      <c r="K8" s="15"/>
      <c r="L8" s="15"/>
      <c r="M8" s="15"/>
      <c r="N8" s="27" t="s">
        <v>321</v>
      </c>
      <c r="O8" s="27" t="s">
        <v>449</v>
      </c>
      <c r="P8" s="27"/>
      <c r="Q8" s="27">
        <v>10</v>
      </c>
      <c r="R8" s="27">
        <v>4</v>
      </c>
      <c r="S8" s="27">
        <v>0</v>
      </c>
      <c r="T8" s="27">
        <v>0</v>
      </c>
      <c r="U8" s="27">
        <v>0</v>
      </c>
      <c r="V8" s="27"/>
      <c r="W8" s="15">
        <v>13.6</v>
      </c>
      <c r="X8" s="15">
        <v>2002</v>
      </c>
      <c r="Y8" s="15" t="s">
        <v>96</v>
      </c>
      <c r="Z8" s="15"/>
      <c r="AA8" s="15" t="s">
        <v>202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450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451</v>
      </c>
    </row>
    <row r="9" spans="1:79" s="49" customFormat="1" ht="30" customHeight="1">
      <c r="A9" s="15" t="s">
        <v>38</v>
      </c>
      <c r="B9" s="47" t="s">
        <v>233</v>
      </c>
      <c r="C9" s="15" t="s">
        <v>452</v>
      </c>
      <c r="D9" s="15" t="s">
        <v>235</v>
      </c>
      <c r="E9" s="27" t="s">
        <v>453</v>
      </c>
      <c r="F9" s="15">
        <v>0</v>
      </c>
      <c r="G9" s="15">
        <v>0</v>
      </c>
      <c r="H9" s="15"/>
      <c r="I9" s="15"/>
      <c r="J9" s="15">
        <v>0</v>
      </c>
      <c r="K9" s="15"/>
      <c r="L9" s="15"/>
      <c r="M9" s="15"/>
      <c r="N9" s="27" t="s">
        <v>72</v>
      </c>
      <c r="O9" s="27" t="s">
        <v>454</v>
      </c>
      <c r="P9" s="27"/>
      <c r="Q9" s="27">
        <v>0</v>
      </c>
      <c r="R9" s="27">
        <v>3</v>
      </c>
      <c r="S9" s="27">
        <v>0</v>
      </c>
      <c r="T9" s="27">
        <v>0</v>
      </c>
      <c r="U9" s="27">
        <v>0</v>
      </c>
      <c r="V9" s="27"/>
      <c r="W9" s="15">
        <v>3</v>
      </c>
      <c r="X9" s="15">
        <v>1986</v>
      </c>
      <c r="Y9" s="15" t="s">
        <v>96</v>
      </c>
      <c r="Z9" s="15" t="s">
        <v>115</v>
      </c>
      <c r="AA9" s="15" t="s">
        <v>202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450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455</v>
      </c>
    </row>
    <row r="10" spans="1:79" s="49" customFormat="1" ht="30" customHeight="1">
      <c r="A10" s="15" t="s">
        <v>38</v>
      </c>
      <c r="B10" s="47" t="s">
        <v>247</v>
      </c>
      <c r="C10" s="15" t="s">
        <v>456</v>
      </c>
      <c r="D10" s="15" t="s">
        <v>249</v>
      </c>
      <c r="E10" s="27" t="s">
        <v>457</v>
      </c>
      <c r="F10" s="15">
        <v>2424</v>
      </c>
      <c r="G10" s="15">
        <v>791</v>
      </c>
      <c r="H10" s="15"/>
      <c r="I10" s="15"/>
      <c r="J10" s="15">
        <v>791</v>
      </c>
      <c r="K10" s="15"/>
      <c r="L10" s="15"/>
      <c r="M10" s="15"/>
      <c r="N10" s="27" t="s">
        <v>441</v>
      </c>
      <c r="O10" s="27" t="s">
        <v>458</v>
      </c>
      <c r="P10" s="27"/>
      <c r="Q10" s="27">
        <v>26</v>
      </c>
      <c r="R10" s="27">
        <v>0</v>
      </c>
      <c r="S10" s="27">
        <v>0</v>
      </c>
      <c r="T10" s="27">
        <v>0</v>
      </c>
      <c r="U10" s="27">
        <v>0</v>
      </c>
      <c r="V10" s="27"/>
      <c r="W10" s="15">
        <v>26</v>
      </c>
      <c r="X10" s="15">
        <v>1999</v>
      </c>
      <c r="Y10" s="15" t="s">
        <v>44</v>
      </c>
      <c r="Z10" s="15"/>
      <c r="AA10" s="15" t="s">
        <v>202</v>
      </c>
      <c r="AB10" s="15"/>
      <c r="AC10" s="14">
        <v>840</v>
      </c>
      <c r="AD10" s="14" t="str">
        <f t="shared" si="0"/>
        <v/>
      </c>
      <c r="AE10" s="14">
        <f t="shared" si="0"/>
        <v>60</v>
      </c>
      <c r="AF10" s="14" t="s">
        <v>444</v>
      </c>
      <c r="AG10" s="14"/>
      <c r="AH10" s="14"/>
      <c r="AI10" s="14" t="s">
        <v>444</v>
      </c>
      <c r="AJ10" s="14"/>
      <c r="AK10" s="14">
        <v>60</v>
      </c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444</v>
      </c>
      <c r="AY10" s="14"/>
      <c r="AZ10" s="14"/>
      <c r="BA10" s="14" t="s">
        <v>444</v>
      </c>
      <c r="BB10" s="14"/>
      <c r="BC10" s="14"/>
      <c r="BD10" s="14" t="s">
        <v>444</v>
      </c>
      <c r="BE10" s="14"/>
      <c r="BF10" s="14"/>
      <c r="BG10" s="14" t="s">
        <v>459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460</v>
      </c>
    </row>
    <row r="11" spans="1:79" s="49" customFormat="1" ht="30" customHeight="1">
      <c r="A11" s="15" t="s">
        <v>38</v>
      </c>
      <c r="B11" s="47" t="s">
        <v>48</v>
      </c>
      <c r="C11" s="15" t="s">
        <v>461</v>
      </c>
      <c r="D11" s="15" t="s">
        <v>50</v>
      </c>
      <c r="E11" s="27" t="s">
        <v>462</v>
      </c>
      <c r="F11" s="15">
        <v>1369</v>
      </c>
      <c r="G11" s="15">
        <v>1364</v>
      </c>
      <c r="H11" s="15"/>
      <c r="I11" s="15"/>
      <c r="J11" s="15">
        <v>1238</v>
      </c>
      <c r="K11" s="15"/>
      <c r="L11" s="15"/>
      <c r="M11" s="15"/>
      <c r="N11" s="27" t="s">
        <v>463</v>
      </c>
      <c r="O11" s="27" t="s">
        <v>464</v>
      </c>
      <c r="P11" s="27"/>
      <c r="Q11" s="27">
        <v>5</v>
      </c>
      <c r="R11" s="27">
        <v>13</v>
      </c>
      <c r="S11" s="27">
        <v>0</v>
      </c>
      <c r="T11" s="27">
        <v>0</v>
      </c>
      <c r="U11" s="27">
        <v>3</v>
      </c>
      <c r="V11" s="27" t="s">
        <v>443</v>
      </c>
      <c r="W11" s="15">
        <v>21</v>
      </c>
      <c r="X11" s="15">
        <v>2000</v>
      </c>
      <c r="Y11" s="15" t="s">
        <v>96</v>
      </c>
      <c r="Z11" s="15"/>
      <c r="AA11" s="15" t="s">
        <v>202</v>
      </c>
      <c r="AB11" s="15"/>
      <c r="AC11" s="14">
        <v>50</v>
      </c>
      <c r="AD11" s="14" t="str">
        <f t="shared" si="0"/>
        <v/>
      </c>
      <c r="AE11" s="14">
        <f t="shared" si="0"/>
        <v>19</v>
      </c>
      <c r="AF11" s="14"/>
      <c r="AG11" s="14"/>
      <c r="AH11" s="14"/>
      <c r="AI11" s="14" t="s">
        <v>444</v>
      </c>
      <c r="AJ11" s="14"/>
      <c r="AK11" s="14">
        <v>19</v>
      </c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459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465</v>
      </c>
    </row>
    <row r="12" spans="1:79" s="49" customFormat="1" ht="30" customHeight="1">
      <c r="A12" s="15" t="s">
        <v>38</v>
      </c>
      <c r="B12" s="47" t="s">
        <v>466</v>
      </c>
      <c r="C12" s="15" t="s">
        <v>467</v>
      </c>
      <c r="D12" s="15" t="s">
        <v>468</v>
      </c>
      <c r="E12" s="27" t="s">
        <v>469</v>
      </c>
      <c r="F12" s="15">
        <v>0</v>
      </c>
      <c r="G12" s="15">
        <v>0</v>
      </c>
      <c r="H12" s="15">
        <v>0</v>
      </c>
      <c r="I12" s="15"/>
      <c r="J12" s="15">
        <v>0</v>
      </c>
      <c r="K12" s="15">
        <v>0</v>
      </c>
      <c r="L12" s="15">
        <v>0</v>
      </c>
      <c r="M12" s="15">
        <v>0</v>
      </c>
      <c r="N12" s="27" t="s">
        <v>349</v>
      </c>
      <c r="O12" s="27" t="s">
        <v>470</v>
      </c>
      <c r="P12" s="27"/>
      <c r="Q12" s="27">
        <v>0</v>
      </c>
      <c r="R12" s="27">
        <v>5</v>
      </c>
      <c r="S12" s="27">
        <v>0</v>
      </c>
      <c r="T12" s="27">
        <v>0</v>
      </c>
      <c r="U12" s="27">
        <v>0</v>
      </c>
      <c r="V12" s="27"/>
      <c r="W12" s="15">
        <v>4.7</v>
      </c>
      <c r="X12" s="15">
        <v>1982</v>
      </c>
      <c r="Y12" s="15" t="s">
        <v>44</v>
      </c>
      <c r="Z12" s="15" t="s">
        <v>115</v>
      </c>
      <c r="AA12" s="15" t="s">
        <v>202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450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471</v>
      </c>
    </row>
    <row r="13" spans="1:79" s="49" customFormat="1" ht="30" customHeight="1">
      <c r="A13" s="15" t="s">
        <v>38</v>
      </c>
      <c r="B13" s="47" t="s">
        <v>466</v>
      </c>
      <c r="C13" s="15" t="s">
        <v>472</v>
      </c>
      <c r="D13" s="15" t="s">
        <v>468</v>
      </c>
      <c r="E13" s="27" t="s">
        <v>473</v>
      </c>
      <c r="F13" s="15">
        <v>0</v>
      </c>
      <c r="G13" s="15">
        <v>0</v>
      </c>
      <c r="H13" s="15">
        <v>0</v>
      </c>
      <c r="I13" s="15"/>
      <c r="J13" s="15">
        <v>0</v>
      </c>
      <c r="K13" s="15">
        <v>0</v>
      </c>
      <c r="L13" s="15">
        <v>0</v>
      </c>
      <c r="M13" s="15">
        <v>0</v>
      </c>
      <c r="N13" s="27" t="s">
        <v>349</v>
      </c>
      <c r="O13" s="27" t="s">
        <v>474</v>
      </c>
      <c r="P13" s="27"/>
      <c r="Q13" s="27">
        <v>0</v>
      </c>
      <c r="R13" s="27">
        <v>0</v>
      </c>
      <c r="S13" s="27">
        <v>0</v>
      </c>
      <c r="T13" s="27">
        <v>0</v>
      </c>
      <c r="U13" s="27">
        <v>1</v>
      </c>
      <c r="V13" s="27" t="s">
        <v>443</v>
      </c>
      <c r="W13" s="15">
        <v>4</v>
      </c>
      <c r="X13" s="15">
        <v>1993</v>
      </c>
      <c r="Y13" s="15" t="s">
        <v>44</v>
      </c>
      <c r="Z13" s="15" t="s">
        <v>115</v>
      </c>
      <c r="AA13" s="15" t="s">
        <v>202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450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475</v>
      </c>
    </row>
    <row r="14" spans="1:79" s="49" customFormat="1" ht="30" customHeight="1">
      <c r="A14" s="15" t="s">
        <v>38</v>
      </c>
      <c r="B14" s="47" t="s">
        <v>280</v>
      </c>
      <c r="C14" s="15" t="s">
        <v>476</v>
      </c>
      <c r="D14" s="15" t="s">
        <v>282</v>
      </c>
      <c r="E14" s="27" t="s">
        <v>330</v>
      </c>
      <c r="F14" s="15">
        <v>1206</v>
      </c>
      <c r="G14" s="15">
        <v>1206</v>
      </c>
      <c r="H14" s="15"/>
      <c r="I14" s="15"/>
      <c r="J14" s="15">
        <v>253</v>
      </c>
      <c r="K14" s="15"/>
      <c r="L14" s="15"/>
      <c r="M14" s="15"/>
      <c r="N14" s="27" t="s">
        <v>321</v>
      </c>
      <c r="O14" s="27" t="s">
        <v>331</v>
      </c>
      <c r="P14" s="27"/>
      <c r="Q14" s="27">
        <v>1</v>
      </c>
      <c r="R14" s="27">
        <v>1</v>
      </c>
      <c r="S14" s="27">
        <v>0</v>
      </c>
      <c r="T14" s="27">
        <v>0</v>
      </c>
      <c r="U14" s="27">
        <v>0</v>
      </c>
      <c r="V14" s="27"/>
      <c r="W14" s="15">
        <v>4.9000000000000004</v>
      </c>
      <c r="X14" s="15">
        <v>1999</v>
      </c>
      <c r="Y14" s="15" t="s">
        <v>96</v>
      </c>
      <c r="Z14" s="15"/>
      <c r="AA14" s="15" t="s">
        <v>202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450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477</v>
      </c>
    </row>
    <row r="15" spans="1:79" s="49" customFormat="1" ht="30" customHeight="1">
      <c r="A15" s="15" t="s">
        <v>38</v>
      </c>
      <c r="B15" s="47" t="s">
        <v>133</v>
      </c>
      <c r="C15" s="15" t="s">
        <v>478</v>
      </c>
      <c r="D15" s="15" t="s">
        <v>135</v>
      </c>
      <c r="E15" s="27" t="s">
        <v>479</v>
      </c>
      <c r="F15" s="15">
        <v>361</v>
      </c>
      <c r="G15" s="15">
        <v>307</v>
      </c>
      <c r="H15" s="15"/>
      <c r="I15" s="15"/>
      <c r="J15" s="15">
        <v>307</v>
      </c>
      <c r="K15" s="15"/>
      <c r="L15" s="15"/>
      <c r="M15" s="15"/>
      <c r="N15" s="27" t="s">
        <v>321</v>
      </c>
      <c r="O15" s="27" t="s">
        <v>480</v>
      </c>
      <c r="P15" s="27"/>
      <c r="Q15" s="27">
        <v>0.75</v>
      </c>
      <c r="R15" s="27">
        <v>0.23</v>
      </c>
      <c r="S15" s="27">
        <v>0</v>
      </c>
      <c r="T15" s="27">
        <v>0</v>
      </c>
      <c r="U15" s="27">
        <v>0.02</v>
      </c>
      <c r="V15" s="27" t="s">
        <v>443</v>
      </c>
      <c r="W15" s="15">
        <v>1</v>
      </c>
      <c r="X15" s="15">
        <v>2015</v>
      </c>
      <c r="Y15" s="15" t="s">
        <v>44</v>
      </c>
      <c r="Z15" s="15"/>
      <c r="AA15" s="15" t="s">
        <v>202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450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481</v>
      </c>
    </row>
    <row r="16" spans="1:79" s="49" customFormat="1" ht="30" customHeight="1">
      <c r="A16" s="15" t="s">
        <v>38</v>
      </c>
      <c r="B16" s="47" t="s">
        <v>333</v>
      </c>
      <c r="C16" s="15" t="s">
        <v>482</v>
      </c>
      <c r="D16" s="15" t="s">
        <v>335</v>
      </c>
      <c r="E16" s="27" t="s">
        <v>336</v>
      </c>
      <c r="F16" s="15">
        <v>911</v>
      </c>
      <c r="G16" s="15">
        <v>911</v>
      </c>
      <c r="H16" s="15"/>
      <c r="I16" s="15"/>
      <c r="J16" s="15"/>
      <c r="K16" s="15"/>
      <c r="L16" s="15"/>
      <c r="M16" s="15"/>
      <c r="N16" s="27" t="s">
        <v>463</v>
      </c>
      <c r="O16" s="27" t="s">
        <v>483</v>
      </c>
      <c r="P16" s="27"/>
      <c r="Q16" s="27">
        <v>3</v>
      </c>
      <c r="R16" s="27">
        <v>1.8</v>
      </c>
      <c r="S16" s="27">
        <v>0</v>
      </c>
      <c r="T16" s="27">
        <v>0</v>
      </c>
      <c r="U16" s="27">
        <v>0</v>
      </c>
      <c r="V16" s="27"/>
      <c r="W16" s="15">
        <v>6.6</v>
      </c>
      <c r="X16" s="15">
        <v>2002</v>
      </c>
      <c r="Y16" s="15" t="s">
        <v>96</v>
      </c>
      <c r="Z16" s="15"/>
      <c r="AA16" s="15" t="s">
        <v>202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450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484</v>
      </c>
    </row>
    <row r="17" spans="1:79" s="49" customFormat="1" ht="30" customHeight="1">
      <c r="A17" s="15" t="s">
        <v>38</v>
      </c>
      <c r="B17" s="47" t="s">
        <v>345</v>
      </c>
      <c r="C17" s="15" t="s">
        <v>485</v>
      </c>
      <c r="D17" s="15" t="s">
        <v>347</v>
      </c>
      <c r="E17" s="27" t="s">
        <v>486</v>
      </c>
      <c r="F17" s="15">
        <v>1040</v>
      </c>
      <c r="G17" s="15">
        <v>0</v>
      </c>
      <c r="H17" s="15"/>
      <c r="I17" s="15"/>
      <c r="J17" s="15">
        <v>972</v>
      </c>
      <c r="K17" s="15"/>
      <c r="L17" s="15">
        <v>68</v>
      </c>
      <c r="M17" s="15"/>
      <c r="N17" s="27" t="s">
        <v>321</v>
      </c>
      <c r="O17" s="27" t="s">
        <v>350</v>
      </c>
      <c r="P17" s="27"/>
      <c r="Q17" s="27">
        <v>2.5</v>
      </c>
      <c r="R17" s="27">
        <v>1.68</v>
      </c>
      <c r="S17" s="27">
        <v>0</v>
      </c>
      <c r="T17" s="27">
        <v>0</v>
      </c>
      <c r="U17" s="27">
        <v>0</v>
      </c>
      <c r="V17" s="27"/>
      <c r="W17" s="15">
        <v>3.9</v>
      </c>
      <c r="X17" s="15">
        <v>2001</v>
      </c>
      <c r="Y17" s="15" t="s">
        <v>96</v>
      </c>
      <c r="Z17" s="15"/>
      <c r="AA17" s="15" t="s">
        <v>202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450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487</v>
      </c>
    </row>
    <row r="18" spans="1:79" s="49" customFormat="1" ht="30" customHeight="1">
      <c r="A18" s="15" t="s">
        <v>38</v>
      </c>
      <c r="B18" s="47" t="s">
        <v>144</v>
      </c>
      <c r="C18" s="15" t="s">
        <v>488</v>
      </c>
      <c r="D18" s="15" t="s">
        <v>146</v>
      </c>
      <c r="E18" s="27" t="s">
        <v>489</v>
      </c>
      <c r="F18" s="15">
        <v>2176</v>
      </c>
      <c r="G18" s="15">
        <v>475</v>
      </c>
      <c r="H18" s="15"/>
      <c r="I18" s="15"/>
      <c r="J18" s="15">
        <v>475</v>
      </c>
      <c r="K18" s="15"/>
      <c r="L18" s="15"/>
      <c r="M18" s="15"/>
      <c r="N18" s="27" t="s">
        <v>463</v>
      </c>
      <c r="O18" s="27" t="s">
        <v>259</v>
      </c>
      <c r="P18" s="27"/>
      <c r="Q18" s="27">
        <v>45</v>
      </c>
      <c r="R18" s="27">
        <v>0</v>
      </c>
      <c r="S18" s="27">
        <v>0</v>
      </c>
      <c r="T18" s="27">
        <v>0</v>
      </c>
      <c r="U18" s="27">
        <v>0</v>
      </c>
      <c r="V18" s="27"/>
      <c r="W18" s="15">
        <v>45</v>
      </c>
      <c r="X18" s="15">
        <v>1997</v>
      </c>
      <c r="Y18" s="15" t="s">
        <v>103</v>
      </c>
      <c r="Z18" s="15"/>
      <c r="AA18" s="15" t="s">
        <v>202</v>
      </c>
      <c r="AB18" s="15"/>
      <c r="AC18" s="14">
        <v>1231</v>
      </c>
      <c r="AD18" s="14" t="str">
        <f t="shared" si="0"/>
        <v/>
      </c>
      <c r="AE18" s="14">
        <f t="shared" si="0"/>
        <v>1776</v>
      </c>
      <c r="AF18" s="14" t="s">
        <v>444</v>
      </c>
      <c r="AG18" s="14"/>
      <c r="AH18" s="14">
        <v>276</v>
      </c>
      <c r="AI18" s="14" t="s">
        <v>444</v>
      </c>
      <c r="AJ18" s="14"/>
      <c r="AK18" s="14">
        <v>79</v>
      </c>
      <c r="AL18" s="14" t="s">
        <v>444</v>
      </c>
      <c r="AM18" s="14"/>
      <c r="AN18" s="14">
        <v>29</v>
      </c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 t="s">
        <v>444</v>
      </c>
      <c r="BB18" s="14"/>
      <c r="BC18" s="14"/>
      <c r="BD18" s="14" t="s">
        <v>444</v>
      </c>
      <c r="BE18" s="14"/>
      <c r="BF18" s="14">
        <v>1392</v>
      </c>
      <c r="BG18" s="14" t="s">
        <v>490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491</v>
      </c>
    </row>
    <row r="19" spans="1:79" s="49" customFormat="1" ht="30" customHeight="1">
      <c r="A19" s="15" t="s">
        <v>38</v>
      </c>
      <c r="B19" s="47" t="s">
        <v>492</v>
      </c>
      <c r="C19" s="15" t="s">
        <v>493</v>
      </c>
      <c r="D19" s="15" t="s">
        <v>494</v>
      </c>
      <c r="E19" s="27" t="s">
        <v>495</v>
      </c>
      <c r="F19" s="15">
        <v>122</v>
      </c>
      <c r="G19" s="15">
        <v>119</v>
      </c>
      <c r="H19" s="15"/>
      <c r="I19" s="15"/>
      <c r="J19" s="15">
        <v>119</v>
      </c>
      <c r="K19" s="15"/>
      <c r="L19" s="15"/>
      <c r="M19" s="15"/>
      <c r="N19" s="27" t="s">
        <v>441</v>
      </c>
      <c r="O19" s="27" t="s">
        <v>496</v>
      </c>
      <c r="P19" s="27"/>
      <c r="Q19" s="27">
        <v>0.8</v>
      </c>
      <c r="R19" s="27">
        <v>0.8</v>
      </c>
      <c r="S19" s="27">
        <v>0</v>
      </c>
      <c r="T19" s="27">
        <v>0</v>
      </c>
      <c r="U19" s="27">
        <v>0</v>
      </c>
      <c r="V19" s="27"/>
      <c r="W19" s="15">
        <v>0.8</v>
      </c>
      <c r="X19" s="15">
        <v>2002</v>
      </c>
      <c r="Y19" s="15" t="s">
        <v>96</v>
      </c>
      <c r="Z19" s="15"/>
      <c r="AA19" s="15" t="s">
        <v>202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450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497</v>
      </c>
    </row>
    <row r="20" spans="1:79" s="49" customFormat="1" ht="30" customHeight="1">
      <c r="A20" s="15" t="s">
        <v>38</v>
      </c>
      <c r="B20" s="47" t="s">
        <v>492</v>
      </c>
      <c r="C20" s="15" t="s">
        <v>498</v>
      </c>
      <c r="D20" s="15" t="s">
        <v>494</v>
      </c>
      <c r="E20" s="27" t="s">
        <v>499</v>
      </c>
      <c r="F20" s="15">
        <v>526</v>
      </c>
      <c r="G20" s="15">
        <v>484</v>
      </c>
      <c r="H20" s="15"/>
      <c r="I20" s="15"/>
      <c r="J20" s="15">
        <v>484</v>
      </c>
      <c r="K20" s="15"/>
      <c r="L20" s="15"/>
      <c r="M20" s="15"/>
      <c r="N20" s="27" t="s">
        <v>500</v>
      </c>
      <c r="O20" s="27" t="s">
        <v>501</v>
      </c>
      <c r="P20" s="27"/>
      <c r="Q20" s="27">
        <v>3.7</v>
      </c>
      <c r="R20" s="27">
        <v>0.8</v>
      </c>
      <c r="S20" s="27">
        <v>0</v>
      </c>
      <c r="T20" s="27">
        <v>0</v>
      </c>
      <c r="U20" s="27">
        <v>0</v>
      </c>
      <c r="V20" s="27"/>
      <c r="W20" s="15">
        <v>3.7</v>
      </c>
      <c r="X20" s="15">
        <v>2014</v>
      </c>
      <c r="Y20" s="15" t="s">
        <v>103</v>
      </c>
      <c r="Z20" s="15"/>
      <c r="AA20" s="15" t="s">
        <v>202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450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502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1" man="1"/>
    <brk id="37" min="1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BD029-2C96-47D3-A27E-492F696EFD8A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357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358</v>
      </c>
      <c r="I2" s="257"/>
      <c r="J2" s="253" t="s">
        <v>359</v>
      </c>
      <c r="K2" s="257"/>
      <c r="L2" s="253" t="s">
        <v>360</v>
      </c>
      <c r="M2" s="257"/>
      <c r="N2" s="253" t="s">
        <v>160</v>
      </c>
      <c r="O2" s="37"/>
      <c r="P2" s="128" t="s">
        <v>361</v>
      </c>
      <c r="Q2" s="128" t="s">
        <v>362</v>
      </c>
      <c r="R2" s="248" t="s">
        <v>60</v>
      </c>
      <c r="S2" s="128" t="s">
        <v>9</v>
      </c>
      <c r="T2" s="248" t="s">
        <v>12</v>
      </c>
      <c r="U2" s="248" t="s">
        <v>13</v>
      </c>
      <c r="V2" s="280" t="s">
        <v>363</v>
      </c>
      <c r="W2" s="281"/>
      <c r="X2" s="281"/>
      <c r="Y2" s="282"/>
      <c r="Z2" s="168" t="s">
        <v>364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169</v>
      </c>
      <c r="AI2" s="128" t="s">
        <v>170</v>
      </c>
      <c r="AJ2" s="204" t="s">
        <v>365</v>
      </c>
      <c r="AK2" s="255"/>
      <c r="AL2" s="255"/>
      <c r="AM2" s="255"/>
      <c r="AN2" s="255"/>
      <c r="AO2" s="255"/>
      <c r="AP2" s="255"/>
      <c r="AQ2" s="207"/>
      <c r="AR2" s="128" t="s">
        <v>366</v>
      </c>
      <c r="AS2" s="253" t="s">
        <v>367</v>
      </c>
      <c r="AT2" s="270"/>
      <c r="AU2" s="270"/>
      <c r="AV2" s="257"/>
      <c r="AW2" s="250" t="s">
        <v>368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369</v>
      </c>
      <c r="W4" s="128" t="s">
        <v>370</v>
      </c>
      <c r="X4" s="128" t="s">
        <v>371</v>
      </c>
      <c r="Y4" s="128" t="s">
        <v>372</v>
      </c>
      <c r="Z4" s="128" t="s">
        <v>373</v>
      </c>
      <c r="AA4" s="128" t="s">
        <v>374</v>
      </c>
      <c r="AB4" s="132" t="s">
        <v>375</v>
      </c>
      <c r="AC4" s="133"/>
      <c r="AD4" s="133"/>
      <c r="AE4" s="134"/>
      <c r="AF4" s="128" t="s">
        <v>376</v>
      </c>
      <c r="AG4" s="128" t="s">
        <v>377</v>
      </c>
      <c r="AH4" s="252"/>
      <c r="AI4" s="219"/>
      <c r="AJ4" s="128" t="s">
        <v>378</v>
      </c>
      <c r="AK4" s="128" t="s">
        <v>15</v>
      </c>
      <c r="AL4" s="248" t="s">
        <v>379</v>
      </c>
      <c r="AM4" s="128" t="s">
        <v>380</v>
      </c>
      <c r="AN4" s="128" t="s">
        <v>381</v>
      </c>
      <c r="AO4" s="248" t="s">
        <v>382</v>
      </c>
      <c r="AP4" s="128" t="s">
        <v>383</v>
      </c>
      <c r="AQ4" s="128" t="s">
        <v>24</v>
      </c>
      <c r="AR4" s="219"/>
      <c r="AS4" s="254" t="s">
        <v>15</v>
      </c>
      <c r="AT4" s="128" t="s">
        <v>384</v>
      </c>
      <c r="AU4" s="128" t="s">
        <v>385</v>
      </c>
      <c r="AV4" s="128" t="s">
        <v>386</v>
      </c>
      <c r="AW4" s="128" t="s">
        <v>387</v>
      </c>
      <c r="AX4" s="128" t="s">
        <v>388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82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389</v>
      </c>
      <c r="AC5" s="43" t="s">
        <v>390</v>
      </c>
      <c r="AD5" s="43" t="s">
        <v>391</v>
      </c>
      <c r="AE5" s="43" t="s">
        <v>392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84</v>
      </c>
      <c r="G6" s="83" t="s">
        <v>393</v>
      </c>
      <c r="H6" s="83" t="s">
        <v>84</v>
      </c>
      <c r="I6" s="83" t="s">
        <v>36</v>
      </c>
      <c r="J6" s="83" t="s">
        <v>84</v>
      </c>
      <c r="K6" s="83" t="s">
        <v>36</v>
      </c>
      <c r="L6" s="83" t="s">
        <v>84</v>
      </c>
      <c r="M6" s="83" t="s">
        <v>36</v>
      </c>
      <c r="N6" s="219"/>
      <c r="O6" s="219"/>
      <c r="P6" s="219"/>
      <c r="Q6" s="219"/>
      <c r="R6" s="41" t="s">
        <v>89</v>
      </c>
      <c r="S6" s="219"/>
      <c r="T6" s="219"/>
      <c r="U6" s="249"/>
      <c r="V6" s="84" t="s">
        <v>394</v>
      </c>
      <c r="W6" s="41" t="s">
        <v>395</v>
      </c>
      <c r="X6" s="41" t="s">
        <v>396</v>
      </c>
      <c r="Y6" s="41" t="s">
        <v>396</v>
      </c>
      <c r="Z6" s="41" t="s">
        <v>396</v>
      </c>
      <c r="AA6" s="41"/>
      <c r="AB6" s="41" t="s">
        <v>397</v>
      </c>
      <c r="AC6" s="41" t="s">
        <v>397</v>
      </c>
      <c r="AD6" s="41" t="s">
        <v>397</v>
      </c>
      <c r="AE6" s="41" t="s">
        <v>397</v>
      </c>
      <c r="AF6" s="130"/>
      <c r="AG6" s="130"/>
      <c r="AH6" s="128"/>
      <c r="AI6" s="41" t="s">
        <v>191</v>
      </c>
      <c r="AJ6" s="85"/>
      <c r="AK6" s="81" t="s">
        <v>191</v>
      </c>
      <c r="AL6" s="41" t="s">
        <v>191</v>
      </c>
      <c r="AM6" s="41" t="s">
        <v>191</v>
      </c>
      <c r="AN6" s="41" t="s">
        <v>191</v>
      </c>
      <c r="AO6" s="41" t="s">
        <v>191</v>
      </c>
      <c r="AP6" s="41" t="s">
        <v>191</v>
      </c>
      <c r="AQ6" s="41" t="s">
        <v>191</v>
      </c>
      <c r="AR6" s="41" t="s">
        <v>398</v>
      </c>
      <c r="AS6" s="41" t="s">
        <v>191</v>
      </c>
      <c r="AT6" s="41" t="s">
        <v>191</v>
      </c>
      <c r="AU6" s="41" t="s">
        <v>191</v>
      </c>
      <c r="AV6" s="41" t="s">
        <v>191</v>
      </c>
      <c r="AW6" s="41" t="s">
        <v>399</v>
      </c>
      <c r="AX6" s="41" t="s">
        <v>399</v>
      </c>
      <c r="AY6" s="59"/>
      <c r="AZ6" s="59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502C-373A-4B2C-BCF4-D44DB89C5FF5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353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354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160</v>
      </c>
      <c r="H2" s="37"/>
      <c r="I2" s="253" t="s">
        <v>355</v>
      </c>
      <c r="J2" s="37"/>
      <c r="K2" s="248" t="s">
        <v>60</v>
      </c>
      <c r="L2" s="128" t="s">
        <v>9</v>
      </c>
      <c r="M2" s="248" t="s">
        <v>12</v>
      </c>
      <c r="N2" s="248" t="s">
        <v>13</v>
      </c>
      <c r="O2" s="128" t="s">
        <v>169</v>
      </c>
      <c r="P2" s="128" t="s">
        <v>170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82</v>
      </c>
      <c r="I5" s="219"/>
      <c r="J5" s="128" t="s">
        <v>82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84</v>
      </c>
      <c r="G6" s="219"/>
      <c r="H6" s="219"/>
      <c r="I6" s="219"/>
      <c r="J6" s="219"/>
      <c r="K6" s="41" t="s">
        <v>89</v>
      </c>
      <c r="L6" s="219"/>
      <c r="M6" s="219"/>
      <c r="N6" s="249"/>
      <c r="O6" s="219"/>
      <c r="P6" s="41" t="s">
        <v>191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BB65-CB67-45AC-9364-B4FF11714711}">
  <dimension ref="A1:R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312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313</v>
      </c>
      <c r="G2" s="290" t="s">
        <v>314</v>
      </c>
      <c r="H2" s="287" t="s">
        <v>315</v>
      </c>
      <c r="I2" s="290" t="s">
        <v>316</v>
      </c>
      <c r="J2" s="287" t="s">
        <v>317</v>
      </c>
      <c r="K2" s="290" t="s">
        <v>318</v>
      </c>
      <c r="L2" s="290" t="s">
        <v>9</v>
      </c>
      <c r="M2" s="287" t="s">
        <v>12</v>
      </c>
      <c r="N2" s="287" t="s">
        <v>13</v>
      </c>
      <c r="O2" s="290" t="s">
        <v>169</v>
      </c>
      <c r="P2" s="290" t="s">
        <v>170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84</v>
      </c>
      <c r="G6" s="291"/>
      <c r="H6" s="291"/>
      <c r="I6" s="291"/>
      <c r="J6" s="69" t="s">
        <v>190</v>
      </c>
      <c r="K6" s="69" t="s">
        <v>190</v>
      </c>
      <c r="L6" s="291"/>
      <c r="M6" s="291"/>
      <c r="N6" s="288"/>
      <c r="O6" s="291"/>
      <c r="P6" s="69" t="s">
        <v>191</v>
      </c>
      <c r="Q6" s="70"/>
      <c r="R6" s="70"/>
    </row>
    <row r="7" spans="1:18" s="76" customFormat="1" ht="30" customHeight="1">
      <c r="A7" s="72" t="s">
        <v>38</v>
      </c>
      <c r="B7" s="73" t="s">
        <v>39</v>
      </c>
      <c r="C7" s="72" t="s">
        <v>319</v>
      </c>
      <c r="D7" s="72" t="s">
        <v>41</v>
      </c>
      <c r="E7" s="72" t="s">
        <v>320</v>
      </c>
      <c r="F7" s="72">
        <v>0</v>
      </c>
      <c r="G7" s="72" t="s">
        <v>321</v>
      </c>
      <c r="H7" s="74" t="s">
        <v>72</v>
      </c>
      <c r="I7" s="72">
        <v>1</v>
      </c>
      <c r="J7" s="72">
        <v>346</v>
      </c>
      <c r="K7" s="72">
        <v>0</v>
      </c>
      <c r="L7" s="72">
        <v>2007</v>
      </c>
      <c r="M7" s="72" t="s">
        <v>44</v>
      </c>
      <c r="N7" s="72"/>
      <c r="O7" s="72" t="s">
        <v>202</v>
      </c>
      <c r="P7" s="72"/>
      <c r="Q7" s="75" t="s">
        <v>46</v>
      </c>
      <c r="R7" s="75" t="s">
        <v>322</v>
      </c>
    </row>
    <row r="8" spans="1:18" s="76" customFormat="1" ht="30" customHeight="1">
      <c r="A8" s="72" t="s">
        <v>38</v>
      </c>
      <c r="B8" s="73" t="s">
        <v>323</v>
      </c>
      <c r="C8" s="72" t="s">
        <v>324</v>
      </c>
      <c r="D8" s="72" t="s">
        <v>325</v>
      </c>
      <c r="E8" s="72" t="s">
        <v>326</v>
      </c>
      <c r="F8" s="72">
        <v>651</v>
      </c>
      <c r="G8" s="72" t="s">
        <v>321</v>
      </c>
      <c r="H8" s="74" t="s">
        <v>327</v>
      </c>
      <c r="I8" s="72">
        <v>8</v>
      </c>
      <c r="J8" s="72">
        <v>274</v>
      </c>
      <c r="K8" s="72">
        <v>300</v>
      </c>
      <c r="L8" s="72">
        <v>2012</v>
      </c>
      <c r="M8" s="72" t="s">
        <v>96</v>
      </c>
      <c r="N8" s="72"/>
      <c r="O8" s="72" t="s">
        <v>202</v>
      </c>
      <c r="P8" s="72"/>
      <c r="Q8" s="75" t="s">
        <v>46</v>
      </c>
      <c r="R8" s="75" t="s">
        <v>328</v>
      </c>
    </row>
    <row r="9" spans="1:18" s="76" customFormat="1" ht="30" customHeight="1">
      <c r="A9" s="72" t="s">
        <v>38</v>
      </c>
      <c r="B9" s="73" t="s">
        <v>280</v>
      </c>
      <c r="C9" s="72" t="s">
        <v>329</v>
      </c>
      <c r="D9" s="72" t="s">
        <v>282</v>
      </c>
      <c r="E9" s="72" t="s">
        <v>330</v>
      </c>
      <c r="F9" s="72">
        <v>253</v>
      </c>
      <c r="G9" s="72" t="s">
        <v>321</v>
      </c>
      <c r="H9" s="74" t="s">
        <v>331</v>
      </c>
      <c r="I9" s="72">
        <v>3</v>
      </c>
      <c r="J9" s="72">
        <v>48</v>
      </c>
      <c r="K9" s="72">
        <v>144</v>
      </c>
      <c r="L9" s="72">
        <v>1999</v>
      </c>
      <c r="M9" s="72" t="s">
        <v>96</v>
      </c>
      <c r="N9" s="72"/>
      <c r="O9" s="72" t="s">
        <v>202</v>
      </c>
      <c r="P9" s="72"/>
      <c r="Q9" s="75" t="s">
        <v>46</v>
      </c>
      <c r="R9" s="75" t="s">
        <v>332</v>
      </c>
    </row>
    <row r="10" spans="1:18" s="76" customFormat="1" ht="30" customHeight="1">
      <c r="A10" s="72" t="s">
        <v>38</v>
      </c>
      <c r="B10" s="73" t="s">
        <v>333</v>
      </c>
      <c r="C10" s="72" t="s">
        <v>334</v>
      </c>
      <c r="D10" s="72" t="s">
        <v>335</v>
      </c>
      <c r="E10" s="72" t="s">
        <v>336</v>
      </c>
      <c r="F10" s="72">
        <v>911</v>
      </c>
      <c r="G10" s="72" t="s">
        <v>321</v>
      </c>
      <c r="H10" s="74" t="s">
        <v>337</v>
      </c>
      <c r="I10" s="72">
        <v>17</v>
      </c>
      <c r="J10" s="72">
        <v>292</v>
      </c>
      <c r="K10" s="72">
        <v>19452</v>
      </c>
      <c r="L10" s="72">
        <v>2002</v>
      </c>
      <c r="M10" s="72" t="s">
        <v>96</v>
      </c>
      <c r="N10" s="72"/>
      <c r="O10" s="72" t="s">
        <v>202</v>
      </c>
      <c r="P10" s="72"/>
      <c r="Q10" s="75" t="s">
        <v>46</v>
      </c>
      <c r="R10" s="75" t="s">
        <v>338</v>
      </c>
    </row>
    <row r="11" spans="1:18" s="76" customFormat="1" ht="30" customHeight="1">
      <c r="A11" s="72" t="s">
        <v>38</v>
      </c>
      <c r="B11" s="73" t="s">
        <v>339</v>
      </c>
      <c r="C11" s="72" t="s">
        <v>340</v>
      </c>
      <c r="D11" s="72" t="s">
        <v>341</v>
      </c>
      <c r="E11" s="72" t="s">
        <v>342</v>
      </c>
      <c r="F11" s="72">
        <v>492</v>
      </c>
      <c r="G11" s="72" t="s">
        <v>321</v>
      </c>
      <c r="H11" s="74" t="s">
        <v>343</v>
      </c>
      <c r="I11" s="72">
        <v>18</v>
      </c>
      <c r="J11" s="72">
        <v>940</v>
      </c>
      <c r="K11" s="72">
        <v>2371</v>
      </c>
      <c r="L11" s="72">
        <v>1999</v>
      </c>
      <c r="M11" s="72" t="s">
        <v>96</v>
      </c>
      <c r="N11" s="72"/>
      <c r="O11" s="72" t="s">
        <v>202</v>
      </c>
      <c r="P11" s="72"/>
      <c r="Q11" s="75" t="s">
        <v>46</v>
      </c>
      <c r="R11" s="75" t="s">
        <v>344</v>
      </c>
    </row>
    <row r="12" spans="1:18" s="76" customFormat="1" ht="30" customHeight="1">
      <c r="A12" s="72" t="s">
        <v>38</v>
      </c>
      <c r="B12" s="73" t="s">
        <v>345</v>
      </c>
      <c r="C12" s="72" t="s">
        <v>346</v>
      </c>
      <c r="D12" s="72" t="s">
        <v>347</v>
      </c>
      <c r="E12" s="72" t="s">
        <v>348</v>
      </c>
      <c r="F12" s="72">
        <v>68</v>
      </c>
      <c r="G12" s="72" t="s">
        <v>349</v>
      </c>
      <c r="H12" s="74" t="s">
        <v>350</v>
      </c>
      <c r="I12" s="72">
        <v>10</v>
      </c>
      <c r="J12" s="72">
        <v>287</v>
      </c>
      <c r="K12" s="72">
        <v>23</v>
      </c>
      <c r="L12" s="72">
        <v>2001</v>
      </c>
      <c r="M12" s="72" t="s">
        <v>96</v>
      </c>
      <c r="N12" s="72"/>
      <c r="O12" s="72" t="s">
        <v>202</v>
      </c>
      <c r="P12" s="72"/>
      <c r="Q12" s="75" t="s">
        <v>46</v>
      </c>
      <c r="R12" s="75" t="s">
        <v>352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7E70-E921-43B5-A7CC-553BC18873CD}">
  <dimension ref="A1:AM2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156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157</v>
      </c>
      <c r="G2" s="248" t="s">
        <v>158</v>
      </c>
      <c r="H2" s="248" t="s">
        <v>159</v>
      </c>
      <c r="I2" s="128" t="s">
        <v>160</v>
      </c>
      <c r="J2" s="128" t="s">
        <v>161</v>
      </c>
      <c r="K2" s="128" t="s">
        <v>162</v>
      </c>
      <c r="L2" s="296" t="s">
        <v>163</v>
      </c>
      <c r="M2" s="296" t="s">
        <v>164</v>
      </c>
      <c r="N2" s="128" t="s">
        <v>165</v>
      </c>
      <c r="O2" s="128" t="s">
        <v>166</v>
      </c>
      <c r="P2" s="248" t="s">
        <v>167</v>
      </c>
      <c r="Q2" s="248" t="s">
        <v>12</v>
      </c>
      <c r="R2" s="128" t="s">
        <v>168</v>
      </c>
      <c r="S2" s="248" t="s">
        <v>13</v>
      </c>
      <c r="T2" s="128" t="s">
        <v>169</v>
      </c>
      <c r="U2" s="128" t="s">
        <v>170</v>
      </c>
      <c r="V2" s="253" t="s">
        <v>171</v>
      </c>
      <c r="W2" s="54"/>
      <c r="X2" s="252" t="s">
        <v>172</v>
      </c>
      <c r="Y2" s="294" t="s">
        <v>173</v>
      </c>
      <c r="Z2" s="260" t="s">
        <v>174</v>
      </c>
      <c r="AA2" s="270"/>
      <c r="AB2" s="270"/>
      <c r="AC2" s="270"/>
      <c r="AD2" s="270"/>
      <c r="AE2" s="257"/>
      <c r="AF2" s="128" t="s">
        <v>175</v>
      </c>
      <c r="AG2" s="253" t="s">
        <v>176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177</v>
      </c>
      <c r="X4" s="252"/>
      <c r="Y4" s="294"/>
      <c r="Z4" s="286" t="s">
        <v>178</v>
      </c>
      <c r="AA4" s="248" t="s">
        <v>179</v>
      </c>
      <c r="AB4" s="248" t="s">
        <v>180</v>
      </c>
      <c r="AC4" s="248" t="s">
        <v>181</v>
      </c>
      <c r="AD4" s="248" t="s">
        <v>182</v>
      </c>
      <c r="AE4" s="248" t="s">
        <v>183</v>
      </c>
      <c r="AF4" s="219"/>
      <c r="AG4" s="248" t="s">
        <v>184</v>
      </c>
      <c r="AH4" s="248" t="s">
        <v>185</v>
      </c>
      <c r="AI4" s="248" t="s">
        <v>80</v>
      </c>
      <c r="AJ4" s="248" t="s">
        <v>186</v>
      </c>
      <c r="AK4" s="128" t="s">
        <v>187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188</v>
      </c>
      <c r="H6" s="41" t="s">
        <v>189</v>
      </c>
      <c r="I6" s="219"/>
      <c r="J6" s="219"/>
      <c r="K6" s="219"/>
      <c r="L6" s="58" t="s">
        <v>190</v>
      </c>
      <c r="M6" s="58" t="s">
        <v>189</v>
      </c>
      <c r="N6" s="219"/>
      <c r="O6" s="219"/>
      <c r="P6" s="219"/>
      <c r="Q6" s="219"/>
      <c r="R6" s="219"/>
      <c r="S6" s="249"/>
      <c r="T6" s="219"/>
      <c r="U6" s="41" t="s">
        <v>191</v>
      </c>
      <c r="V6" s="265"/>
      <c r="W6" s="265"/>
      <c r="X6" s="252"/>
      <c r="Y6" s="294"/>
      <c r="Z6" s="42" t="s">
        <v>192</v>
      </c>
      <c r="AA6" s="41" t="s">
        <v>192</v>
      </c>
      <c r="AB6" s="41" t="s">
        <v>192</v>
      </c>
      <c r="AC6" s="41" t="s">
        <v>192</v>
      </c>
      <c r="AD6" s="41" t="s">
        <v>192</v>
      </c>
      <c r="AE6" s="41" t="s">
        <v>192</v>
      </c>
      <c r="AF6" s="219"/>
      <c r="AG6" s="41" t="s">
        <v>193</v>
      </c>
      <c r="AH6" s="41" t="s">
        <v>191</v>
      </c>
      <c r="AI6" s="41" t="s">
        <v>87</v>
      </c>
      <c r="AJ6" s="41"/>
      <c r="AK6" s="41" t="s">
        <v>194</v>
      </c>
      <c r="AL6" s="59"/>
      <c r="AM6" s="59"/>
    </row>
    <row r="7" spans="1:39" s="49" customFormat="1" ht="30" customHeight="1">
      <c r="A7" s="15" t="s">
        <v>38</v>
      </c>
      <c r="B7" s="47" t="s">
        <v>39</v>
      </c>
      <c r="C7" s="15" t="s">
        <v>195</v>
      </c>
      <c r="D7" s="15" t="s">
        <v>41</v>
      </c>
      <c r="E7" s="27" t="s">
        <v>196</v>
      </c>
      <c r="F7" s="15">
        <v>0</v>
      </c>
      <c r="G7" s="15">
        <v>0</v>
      </c>
      <c r="H7" s="15">
        <v>0</v>
      </c>
      <c r="I7" s="27" t="s">
        <v>197</v>
      </c>
      <c r="J7" s="15" t="s">
        <v>198</v>
      </c>
      <c r="K7" s="15">
        <v>1998</v>
      </c>
      <c r="L7" s="15">
        <v>29000</v>
      </c>
      <c r="M7" s="15">
        <v>322950</v>
      </c>
      <c r="N7" s="15">
        <v>2013</v>
      </c>
      <c r="O7" s="27" t="s">
        <v>199</v>
      </c>
      <c r="P7" s="27" t="s">
        <v>200</v>
      </c>
      <c r="Q7" s="15" t="s">
        <v>96</v>
      </c>
      <c r="R7" s="15" t="s">
        <v>201</v>
      </c>
      <c r="S7" s="15"/>
      <c r="T7" s="15" t="s">
        <v>202</v>
      </c>
      <c r="U7" s="15"/>
      <c r="V7" s="27" t="s">
        <v>203</v>
      </c>
      <c r="W7" s="27" t="s">
        <v>204</v>
      </c>
      <c r="X7" s="27" t="s">
        <v>205</v>
      </c>
      <c r="Y7" s="27" t="s">
        <v>206</v>
      </c>
      <c r="Z7" s="27">
        <v>8.5</v>
      </c>
      <c r="AA7" s="27">
        <v>2.6</v>
      </c>
      <c r="AB7" s="27">
        <v>52</v>
      </c>
      <c r="AC7" s="27">
        <v>40</v>
      </c>
      <c r="AD7" s="27">
        <v>110</v>
      </c>
      <c r="AE7" s="27">
        <v>7.1</v>
      </c>
      <c r="AF7" s="27" t="s">
        <v>207</v>
      </c>
      <c r="AG7" s="27"/>
      <c r="AH7" s="27"/>
      <c r="AI7" s="27"/>
      <c r="AJ7" s="27"/>
      <c r="AK7" s="27"/>
      <c r="AL7" s="48" t="s">
        <v>46</v>
      </c>
      <c r="AM7" s="48" t="s">
        <v>208</v>
      </c>
    </row>
    <row r="8" spans="1:39" s="49" customFormat="1" ht="30" customHeight="1">
      <c r="A8" s="15" t="s">
        <v>38</v>
      </c>
      <c r="B8" s="47" t="s">
        <v>39</v>
      </c>
      <c r="C8" s="15" t="s">
        <v>209</v>
      </c>
      <c r="D8" s="15" t="s">
        <v>41</v>
      </c>
      <c r="E8" s="27" t="s">
        <v>210</v>
      </c>
      <c r="F8" s="15">
        <v>6620</v>
      </c>
      <c r="G8" s="15">
        <v>6929</v>
      </c>
      <c r="H8" s="15">
        <v>74715</v>
      </c>
      <c r="I8" s="27" t="s">
        <v>211</v>
      </c>
      <c r="J8" s="15" t="s">
        <v>198</v>
      </c>
      <c r="K8" s="15">
        <v>1979</v>
      </c>
      <c r="L8" s="15">
        <v>43800</v>
      </c>
      <c r="M8" s="15">
        <v>472200</v>
      </c>
      <c r="N8" s="15">
        <v>2033</v>
      </c>
      <c r="O8" s="27" t="s">
        <v>212</v>
      </c>
      <c r="P8" s="27" t="s">
        <v>213</v>
      </c>
      <c r="Q8" s="15" t="s">
        <v>44</v>
      </c>
      <c r="R8" s="15" t="s">
        <v>214</v>
      </c>
      <c r="S8" s="15"/>
      <c r="T8" s="15" t="s">
        <v>202</v>
      </c>
      <c r="U8" s="15"/>
      <c r="V8" s="27" t="s">
        <v>203</v>
      </c>
      <c r="W8" s="27" t="s">
        <v>204</v>
      </c>
      <c r="X8" s="27" t="s">
        <v>205</v>
      </c>
      <c r="Y8" s="27" t="s">
        <v>206</v>
      </c>
      <c r="Z8" s="27">
        <v>4.8</v>
      </c>
      <c r="AA8" s="27">
        <v>6.4</v>
      </c>
      <c r="AB8" s="27">
        <v>14.3</v>
      </c>
      <c r="AC8" s="27">
        <v>11.9</v>
      </c>
      <c r="AD8" s="27">
        <v>17.899999999999999</v>
      </c>
      <c r="AE8" s="27">
        <v>20.9</v>
      </c>
      <c r="AF8" s="27" t="s">
        <v>207</v>
      </c>
      <c r="AG8" s="27"/>
      <c r="AH8" s="27"/>
      <c r="AI8" s="27"/>
      <c r="AJ8" s="27"/>
      <c r="AK8" s="27"/>
      <c r="AL8" s="48" t="s">
        <v>46</v>
      </c>
      <c r="AM8" s="48" t="s">
        <v>215</v>
      </c>
    </row>
    <row r="9" spans="1:39" s="49" customFormat="1" ht="30" customHeight="1">
      <c r="A9" s="15" t="s">
        <v>38</v>
      </c>
      <c r="B9" s="47" t="s">
        <v>39</v>
      </c>
      <c r="C9" s="15" t="s">
        <v>216</v>
      </c>
      <c r="D9" s="15" t="s">
        <v>41</v>
      </c>
      <c r="E9" s="27" t="s">
        <v>217</v>
      </c>
      <c r="F9" s="15">
        <v>0</v>
      </c>
      <c r="G9" s="15">
        <v>0</v>
      </c>
      <c r="H9" s="15">
        <v>0</v>
      </c>
      <c r="I9" s="27" t="s">
        <v>197</v>
      </c>
      <c r="J9" s="15" t="s">
        <v>198</v>
      </c>
      <c r="K9" s="15">
        <v>1988</v>
      </c>
      <c r="L9" s="15">
        <v>37870</v>
      </c>
      <c r="M9" s="15">
        <v>335000</v>
      </c>
      <c r="N9" s="15">
        <v>1998</v>
      </c>
      <c r="O9" s="27" t="s">
        <v>218</v>
      </c>
      <c r="P9" s="27" t="s">
        <v>219</v>
      </c>
      <c r="Q9" s="15" t="s">
        <v>96</v>
      </c>
      <c r="R9" s="15" t="s">
        <v>201</v>
      </c>
      <c r="S9" s="15"/>
      <c r="T9" s="15" t="s">
        <v>202</v>
      </c>
      <c r="U9" s="15"/>
      <c r="V9" s="27" t="s">
        <v>203</v>
      </c>
      <c r="W9" s="27" t="s">
        <v>204</v>
      </c>
      <c r="X9" s="27" t="s">
        <v>205</v>
      </c>
      <c r="Y9" s="27" t="s">
        <v>206</v>
      </c>
      <c r="Z9" s="27">
        <v>42</v>
      </c>
      <c r="AA9" s="27">
        <v>2.6</v>
      </c>
      <c r="AB9" s="27">
        <v>45</v>
      </c>
      <c r="AC9" s="27">
        <v>40</v>
      </c>
      <c r="AD9" s="27">
        <v>57</v>
      </c>
      <c r="AE9" s="27">
        <v>7.1</v>
      </c>
      <c r="AF9" s="27" t="s">
        <v>207</v>
      </c>
      <c r="AG9" s="27"/>
      <c r="AH9" s="27"/>
      <c r="AI9" s="27"/>
      <c r="AJ9" s="27"/>
      <c r="AK9" s="27"/>
      <c r="AL9" s="48" t="s">
        <v>46</v>
      </c>
      <c r="AM9" s="48" t="s">
        <v>220</v>
      </c>
    </row>
    <row r="10" spans="1:39" s="49" customFormat="1" ht="30" customHeight="1">
      <c r="A10" s="15" t="s">
        <v>38</v>
      </c>
      <c r="B10" s="47" t="s">
        <v>39</v>
      </c>
      <c r="C10" s="15" t="s">
        <v>221</v>
      </c>
      <c r="D10" s="15" t="s">
        <v>41</v>
      </c>
      <c r="E10" s="27" t="s">
        <v>222</v>
      </c>
      <c r="F10" s="15">
        <v>0</v>
      </c>
      <c r="G10" s="15">
        <v>0</v>
      </c>
      <c r="H10" s="15">
        <v>0</v>
      </c>
      <c r="I10" s="27" t="s">
        <v>223</v>
      </c>
      <c r="J10" s="15" t="s">
        <v>198</v>
      </c>
      <c r="K10" s="15">
        <v>1976</v>
      </c>
      <c r="L10" s="15">
        <v>61528</v>
      </c>
      <c r="M10" s="15">
        <v>360000</v>
      </c>
      <c r="N10" s="15">
        <v>1988</v>
      </c>
      <c r="O10" s="27" t="s">
        <v>224</v>
      </c>
      <c r="P10" s="27" t="s">
        <v>225</v>
      </c>
      <c r="Q10" s="15" t="s">
        <v>103</v>
      </c>
      <c r="R10" s="15" t="s">
        <v>201</v>
      </c>
      <c r="S10" s="15"/>
      <c r="T10" s="15" t="s">
        <v>202</v>
      </c>
      <c r="U10" s="15"/>
      <c r="V10" s="27" t="s">
        <v>226</v>
      </c>
      <c r="W10" s="27"/>
      <c r="X10" s="27"/>
      <c r="Y10" s="27"/>
      <c r="Z10" s="27">
        <v>9.4</v>
      </c>
      <c r="AA10" s="27">
        <v>14</v>
      </c>
      <c r="AB10" s="27">
        <v>40</v>
      </c>
      <c r="AC10" s="27">
        <v>6.3</v>
      </c>
      <c r="AD10" s="27">
        <v>84</v>
      </c>
      <c r="AE10" s="27">
        <v>19</v>
      </c>
      <c r="AF10" s="27" t="s">
        <v>207</v>
      </c>
      <c r="AG10" s="27"/>
      <c r="AH10" s="27"/>
      <c r="AI10" s="27"/>
      <c r="AJ10" s="27"/>
      <c r="AK10" s="27"/>
      <c r="AL10" s="48" t="s">
        <v>46</v>
      </c>
      <c r="AM10" s="48" t="s">
        <v>227</v>
      </c>
    </row>
    <row r="11" spans="1:39" s="49" customFormat="1" ht="30" customHeight="1">
      <c r="A11" s="15" t="s">
        <v>38</v>
      </c>
      <c r="B11" s="47" t="s">
        <v>39</v>
      </c>
      <c r="C11" s="15" t="s">
        <v>228</v>
      </c>
      <c r="D11" s="15" t="s">
        <v>41</v>
      </c>
      <c r="E11" s="27" t="s">
        <v>229</v>
      </c>
      <c r="F11" s="15">
        <v>7800</v>
      </c>
      <c r="G11" s="15">
        <v>6462</v>
      </c>
      <c r="H11" s="15">
        <v>136130</v>
      </c>
      <c r="I11" s="27" t="s">
        <v>230</v>
      </c>
      <c r="J11" s="15" t="s">
        <v>198</v>
      </c>
      <c r="K11" s="15">
        <v>2014</v>
      </c>
      <c r="L11" s="15">
        <v>36000</v>
      </c>
      <c r="M11" s="15">
        <v>335000</v>
      </c>
      <c r="N11" s="15">
        <v>2029</v>
      </c>
      <c r="O11" s="27" t="s">
        <v>218</v>
      </c>
      <c r="P11" s="27" t="s">
        <v>231</v>
      </c>
      <c r="Q11" s="15" t="s">
        <v>103</v>
      </c>
      <c r="R11" s="15" t="s">
        <v>214</v>
      </c>
      <c r="S11" s="15"/>
      <c r="T11" s="15" t="s">
        <v>202</v>
      </c>
      <c r="U11" s="15"/>
      <c r="V11" s="27" t="s">
        <v>203</v>
      </c>
      <c r="W11" s="27" t="s">
        <v>204</v>
      </c>
      <c r="X11" s="27" t="s">
        <v>205</v>
      </c>
      <c r="Y11" s="27" t="s">
        <v>206</v>
      </c>
      <c r="Z11" s="27">
        <v>2.4</v>
      </c>
      <c r="AA11" s="27">
        <v>0.5</v>
      </c>
      <c r="AB11" s="27">
        <v>9.6999999999999993</v>
      </c>
      <c r="AC11" s="27">
        <v>7</v>
      </c>
      <c r="AD11" s="27">
        <v>6.7</v>
      </c>
      <c r="AE11" s="27">
        <v>4.5</v>
      </c>
      <c r="AF11" s="27" t="s">
        <v>207</v>
      </c>
      <c r="AG11" s="27"/>
      <c r="AH11" s="27"/>
      <c r="AI11" s="27"/>
      <c r="AJ11" s="27"/>
      <c r="AK11" s="27"/>
      <c r="AL11" s="48" t="s">
        <v>46</v>
      </c>
      <c r="AM11" s="48" t="s">
        <v>232</v>
      </c>
    </row>
    <row r="12" spans="1:39" s="49" customFormat="1" ht="30" customHeight="1">
      <c r="A12" s="15" t="s">
        <v>38</v>
      </c>
      <c r="B12" s="47" t="s">
        <v>233</v>
      </c>
      <c r="C12" s="15" t="s">
        <v>234</v>
      </c>
      <c r="D12" s="15" t="s">
        <v>235</v>
      </c>
      <c r="E12" s="27" t="s">
        <v>236</v>
      </c>
      <c r="F12" s="15">
        <v>0</v>
      </c>
      <c r="G12" s="15">
        <v>0</v>
      </c>
      <c r="H12" s="15">
        <v>0</v>
      </c>
      <c r="I12" s="27" t="s">
        <v>237</v>
      </c>
      <c r="J12" s="15" t="s">
        <v>238</v>
      </c>
      <c r="K12" s="15">
        <v>1975</v>
      </c>
      <c r="L12" s="15">
        <v>49397</v>
      </c>
      <c r="M12" s="15">
        <v>191909</v>
      </c>
      <c r="N12" s="15">
        <v>1993</v>
      </c>
      <c r="O12" s="27" t="s">
        <v>224</v>
      </c>
      <c r="P12" s="27" t="s">
        <v>239</v>
      </c>
      <c r="Q12" s="15" t="s">
        <v>44</v>
      </c>
      <c r="R12" s="15" t="s">
        <v>201</v>
      </c>
      <c r="S12" s="15" t="s">
        <v>115</v>
      </c>
      <c r="T12" s="15" t="s">
        <v>202</v>
      </c>
      <c r="U12" s="15"/>
      <c r="V12" s="27" t="s">
        <v>226</v>
      </c>
      <c r="W12" s="27"/>
      <c r="X12" s="27"/>
      <c r="Y12" s="27"/>
      <c r="Z12" s="27">
        <v>3.9</v>
      </c>
      <c r="AA12" s="27"/>
      <c r="AB12" s="27">
        <v>22.3</v>
      </c>
      <c r="AC12" s="27"/>
      <c r="AD12" s="27">
        <v>12.6</v>
      </c>
      <c r="AE12" s="27"/>
      <c r="AF12" s="27" t="s">
        <v>207</v>
      </c>
      <c r="AG12" s="27"/>
      <c r="AH12" s="27"/>
      <c r="AI12" s="27"/>
      <c r="AJ12" s="27"/>
      <c r="AK12" s="27"/>
      <c r="AL12" s="48" t="s">
        <v>46</v>
      </c>
      <c r="AM12" s="48" t="s">
        <v>240</v>
      </c>
    </row>
    <row r="13" spans="1:39" s="49" customFormat="1" ht="30" customHeight="1">
      <c r="A13" s="15" t="s">
        <v>38</v>
      </c>
      <c r="B13" s="47" t="s">
        <v>233</v>
      </c>
      <c r="C13" s="15" t="s">
        <v>241</v>
      </c>
      <c r="D13" s="15" t="s">
        <v>235</v>
      </c>
      <c r="E13" s="27" t="s">
        <v>242</v>
      </c>
      <c r="F13" s="15">
        <v>0</v>
      </c>
      <c r="G13" s="15">
        <v>0</v>
      </c>
      <c r="H13" s="15">
        <v>0</v>
      </c>
      <c r="I13" s="27" t="s">
        <v>243</v>
      </c>
      <c r="J13" s="15" t="s">
        <v>198</v>
      </c>
      <c r="K13" s="15">
        <v>1986</v>
      </c>
      <c r="L13" s="15">
        <v>10990</v>
      </c>
      <c r="M13" s="15">
        <v>76000</v>
      </c>
      <c r="N13" s="15">
        <v>2000</v>
      </c>
      <c r="O13" s="27" t="s">
        <v>244</v>
      </c>
      <c r="P13" s="27" t="s">
        <v>245</v>
      </c>
      <c r="Q13" s="15" t="s">
        <v>96</v>
      </c>
      <c r="R13" s="15" t="s">
        <v>201</v>
      </c>
      <c r="S13" s="15" t="s">
        <v>115</v>
      </c>
      <c r="T13" s="15" t="s">
        <v>202</v>
      </c>
      <c r="U13" s="15"/>
      <c r="V13" s="27" t="s">
        <v>226</v>
      </c>
      <c r="W13" s="27"/>
      <c r="X13" s="27"/>
      <c r="Y13" s="27"/>
      <c r="Z13" s="27"/>
      <c r="AA13" s="27">
        <v>1.1000000000000001</v>
      </c>
      <c r="AB13" s="27"/>
      <c r="AC13" s="27">
        <v>3.8</v>
      </c>
      <c r="AD13" s="27"/>
      <c r="AE13" s="27">
        <v>1.7</v>
      </c>
      <c r="AF13" s="27" t="s">
        <v>207</v>
      </c>
      <c r="AG13" s="27"/>
      <c r="AH13" s="27"/>
      <c r="AI13" s="27"/>
      <c r="AJ13" s="27"/>
      <c r="AK13" s="27"/>
      <c r="AL13" s="48" t="s">
        <v>46</v>
      </c>
      <c r="AM13" s="48" t="s">
        <v>246</v>
      </c>
    </row>
    <row r="14" spans="1:39" s="49" customFormat="1" ht="30" customHeight="1">
      <c r="A14" s="15" t="s">
        <v>38</v>
      </c>
      <c r="B14" s="47" t="s">
        <v>247</v>
      </c>
      <c r="C14" s="15" t="s">
        <v>248</v>
      </c>
      <c r="D14" s="15" t="s">
        <v>249</v>
      </c>
      <c r="E14" s="27" t="s">
        <v>250</v>
      </c>
      <c r="F14" s="15">
        <v>3342</v>
      </c>
      <c r="G14" s="15">
        <v>3342</v>
      </c>
      <c r="H14" s="15">
        <v>53992</v>
      </c>
      <c r="I14" s="27" t="s">
        <v>251</v>
      </c>
      <c r="J14" s="15" t="s">
        <v>198</v>
      </c>
      <c r="K14" s="15">
        <v>1991</v>
      </c>
      <c r="L14" s="15">
        <v>33800</v>
      </c>
      <c r="M14" s="15">
        <v>383500</v>
      </c>
      <c r="N14" s="15">
        <v>2036</v>
      </c>
      <c r="O14" s="27" t="s">
        <v>252</v>
      </c>
      <c r="P14" s="27" t="s">
        <v>253</v>
      </c>
      <c r="Q14" s="15" t="s">
        <v>103</v>
      </c>
      <c r="R14" s="15" t="s">
        <v>214</v>
      </c>
      <c r="S14" s="15"/>
      <c r="T14" s="15" t="s">
        <v>202</v>
      </c>
      <c r="U14" s="15"/>
      <c r="V14" s="27" t="s">
        <v>203</v>
      </c>
      <c r="W14" s="27" t="s">
        <v>254</v>
      </c>
      <c r="X14" s="27" t="s">
        <v>255</v>
      </c>
      <c r="Y14" s="27" t="s">
        <v>206</v>
      </c>
      <c r="Z14" s="27"/>
      <c r="AA14" s="27">
        <v>4.9000000000000004</v>
      </c>
      <c r="AB14" s="27"/>
      <c r="AC14" s="27">
        <v>13.7</v>
      </c>
      <c r="AD14" s="27"/>
      <c r="AE14" s="27">
        <v>28.58</v>
      </c>
      <c r="AF14" s="27" t="s">
        <v>207</v>
      </c>
      <c r="AG14" s="27"/>
      <c r="AH14" s="27"/>
      <c r="AI14" s="27"/>
      <c r="AJ14" s="27"/>
      <c r="AK14" s="27"/>
      <c r="AL14" s="48" t="s">
        <v>46</v>
      </c>
      <c r="AM14" s="48" t="s">
        <v>256</v>
      </c>
    </row>
    <row r="15" spans="1:39" s="49" customFormat="1" ht="30" customHeight="1">
      <c r="A15" s="15" t="s">
        <v>38</v>
      </c>
      <c r="B15" s="47" t="s">
        <v>98</v>
      </c>
      <c r="C15" s="15" t="s">
        <v>257</v>
      </c>
      <c r="D15" s="15" t="s">
        <v>100</v>
      </c>
      <c r="E15" s="27" t="s">
        <v>258</v>
      </c>
      <c r="F15" s="15">
        <v>467</v>
      </c>
      <c r="G15" s="15">
        <v>329</v>
      </c>
      <c r="H15" s="15">
        <v>5838</v>
      </c>
      <c r="I15" s="27" t="s">
        <v>259</v>
      </c>
      <c r="J15" s="15" t="s">
        <v>198</v>
      </c>
      <c r="K15" s="15">
        <v>1999</v>
      </c>
      <c r="L15" s="15">
        <v>5600</v>
      </c>
      <c r="M15" s="15">
        <v>30000</v>
      </c>
      <c r="N15" s="15">
        <v>2014</v>
      </c>
      <c r="O15" s="27" t="s">
        <v>199</v>
      </c>
      <c r="P15" s="27" t="s">
        <v>260</v>
      </c>
      <c r="Q15" s="15" t="s">
        <v>103</v>
      </c>
      <c r="R15" s="15" t="s">
        <v>214</v>
      </c>
      <c r="S15" s="15"/>
      <c r="T15" s="15" t="s">
        <v>202</v>
      </c>
      <c r="U15" s="15"/>
      <c r="V15" s="27" t="s">
        <v>203</v>
      </c>
      <c r="W15" s="27" t="s">
        <v>254</v>
      </c>
      <c r="X15" s="27" t="s">
        <v>255</v>
      </c>
      <c r="Y15" s="27" t="s">
        <v>206</v>
      </c>
      <c r="Z15" s="27"/>
      <c r="AA15" s="27">
        <v>0.5</v>
      </c>
      <c r="AB15" s="27"/>
      <c r="AC15" s="27">
        <v>7.4</v>
      </c>
      <c r="AD15" s="27"/>
      <c r="AE15" s="27">
        <v>11.9</v>
      </c>
      <c r="AF15" s="27" t="s">
        <v>207</v>
      </c>
      <c r="AG15" s="27"/>
      <c r="AH15" s="27"/>
      <c r="AI15" s="27"/>
      <c r="AJ15" s="27"/>
      <c r="AK15" s="27"/>
      <c r="AL15" s="48" t="s">
        <v>46</v>
      </c>
      <c r="AM15" s="48" t="s">
        <v>261</v>
      </c>
    </row>
    <row r="16" spans="1:39" s="49" customFormat="1" ht="30" customHeight="1">
      <c r="A16" s="15" t="s">
        <v>38</v>
      </c>
      <c r="B16" s="47" t="s">
        <v>117</v>
      </c>
      <c r="C16" s="15" t="s">
        <v>262</v>
      </c>
      <c r="D16" s="15" t="s">
        <v>119</v>
      </c>
      <c r="E16" s="27" t="s">
        <v>263</v>
      </c>
      <c r="F16" s="15">
        <v>4317</v>
      </c>
      <c r="G16" s="15">
        <v>3021.9</v>
      </c>
      <c r="H16" s="15">
        <v>0</v>
      </c>
      <c r="I16" s="27" t="s">
        <v>264</v>
      </c>
      <c r="J16" s="15" t="s">
        <v>198</v>
      </c>
      <c r="K16" s="15">
        <v>1996</v>
      </c>
      <c r="L16" s="15">
        <v>11000</v>
      </c>
      <c r="M16" s="15">
        <v>86400</v>
      </c>
      <c r="N16" s="15">
        <v>2020</v>
      </c>
      <c r="O16" s="27" t="s">
        <v>218</v>
      </c>
      <c r="P16" s="27" t="s">
        <v>265</v>
      </c>
      <c r="Q16" s="15" t="s">
        <v>96</v>
      </c>
      <c r="R16" s="15" t="s">
        <v>201</v>
      </c>
      <c r="S16" s="15" t="s">
        <v>115</v>
      </c>
      <c r="T16" s="15" t="s">
        <v>202</v>
      </c>
      <c r="U16" s="15"/>
      <c r="V16" s="27" t="s">
        <v>203</v>
      </c>
      <c r="W16" s="27" t="s">
        <v>204</v>
      </c>
      <c r="X16" s="27" t="s">
        <v>205</v>
      </c>
      <c r="Y16" s="27" t="s">
        <v>266</v>
      </c>
      <c r="Z16" s="27"/>
      <c r="AA16" s="27">
        <v>1</v>
      </c>
      <c r="AB16" s="27"/>
      <c r="AC16" s="27">
        <v>8.9</v>
      </c>
      <c r="AD16" s="27"/>
      <c r="AE16" s="27">
        <v>4.0999999999999996</v>
      </c>
      <c r="AF16" s="27" t="s">
        <v>207</v>
      </c>
      <c r="AG16" s="27"/>
      <c r="AH16" s="27"/>
      <c r="AI16" s="27"/>
      <c r="AJ16" s="27"/>
      <c r="AK16" s="27"/>
      <c r="AL16" s="48" t="s">
        <v>46</v>
      </c>
      <c r="AM16" s="48" t="s">
        <v>267</v>
      </c>
    </row>
    <row r="17" spans="1:39" s="49" customFormat="1" ht="30" customHeight="1">
      <c r="A17" s="15" t="s">
        <v>38</v>
      </c>
      <c r="B17" s="47" t="s">
        <v>117</v>
      </c>
      <c r="C17" s="15" t="s">
        <v>268</v>
      </c>
      <c r="D17" s="15" t="s">
        <v>119</v>
      </c>
      <c r="E17" s="27" t="s">
        <v>269</v>
      </c>
      <c r="F17" s="15">
        <v>84</v>
      </c>
      <c r="G17" s="15">
        <v>58.8</v>
      </c>
      <c r="H17" s="15">
        <v>376</v>
      </c>
      <c r="I17" s="27" t="s">
        <v>259</v>
      </c>
      <c r="J17" s="15" t="s">
        <v>198</v>
      </c>
      <c r="K17" s="15">
        <v>1994</v>
      </c>
      <c r="L17" s="15">
        <v>12100</v>
      </c>
      <c r="M17" s="15">
        <v>16200</v>
      </c>
      <c r="N17" s="15">
        <v>2013</v>
      </c>
      <c r="O17" s="27" t="s">
        <v>218</v>
      </c>
      <c r="P17" s="27" t="s">
        <v>265</v>
      </c>
      <c r="Q17" s="15" t="s">
        <v>96</v>
      </c>
      <c r="R17" s="15" t="s">
        <v>214</v>
      </c>
      <c r="S17" s="15"/>
      <c r="T17" s="15" t="s">
        <v>202</v>
      </c>
      <c r="U17" s="15"/>
      <c r="V17" s="27" t="s">
        <v>203</v>
      </c>
      <c r="W17" s="27" t="s">
        <v>204</v>
      </c>
      <c r="X17" s="27" t="s">
        <v>205</v>
      </c>
      <c r="Y17" s="27" t="s">
        <v>266</v>
      </c>
      <c r="Z17" s="27"/>
      <c r="AA17" s="27">
        <v>1.6</v>
      </c>
      <c r="AB17" s="27"/>
      <c r="AC17" s="27">
        <v>4.5</v>
      </c>
      <c r="AD17" s="27"/>
      <c r="AE17" s="27">
        <v>1.4</v>
      </c>
      <c r="AF17" s="27" t="s">
        <v>207</v>
      </c>
      <c r="AG17" s="27"/>
      <c r="AH17" s="27"/>
      <c r="AI17" s="27"/>
      <c r="AJ17" s="27"/>
      <c r="AK17" s="27"/>
      <c r="AL17" s="48" t="s">
        <v>46</v>
      </c>
      <c r="AM17" s="48" t="s">
        <v>270</v>
      </c>
    </row>
    <row r="18" spans="1:39" s="49" customFormat="1" ht="30" customHeight="1">
      <c r="A18" s="15" t="s">
        <v>38</v>
      </c>
      <c r="B18" s="47" t="s">
        <v>126</v>
      </c>
      <c r="C18" s="15" t="s">
        <v>271</v>
      </c>
      <c r="D18" s="15" t="s">
        <v>128</v>
      </c>
      <c r="E18" s="27" t="s">
        <v>272</v>
      </c>
      <c r="F18" s="15">
        <v>3027</v>
      </c>
      <c r="G18" s="15">
        <v>3027</v>
      </c>
      <c r="H18" s="15">
        <v>11859</v>
      </c>
      <c r="I18" s="27" t="s">
        <v>273</v>
      </c>
      <c r="J18" s="15" t="s">
        <v>198</v>
      </c>
      <c r="K18" s="15">
        <v>1995</v>
      </c>
      <c r="L18" s="15">
        <v>13200</v>
      </c>
      <c r="M18" s="15">
        <v>81000</v>
      </c>
      <c r="N18" s="15">
        <v>2021</v>
      </c>
      <c r="O18" s="27" t="s">
        <v>218</v>
      </c>
      <c r="P18" s="27" t="s">
        <v>274</v>
      </c>
      <c r="Q18" s="15" t="s">
        <v>103</v>
      </c>
      <c r="R18" s="15" t="s">
        <v>214</v>
      </c>
      <c r="S18" s="15"/>
      <c r="T18" s="15" t="s">
        <v>202</v>
      </c>
      <c r="U18" s="15"/>
      <c r="V18" s="27" t="s">
        <v>275</v>
      </c>
      <c r="W18" s="27"/>
      <c r="X18" s="27"/>
      <c r="Y18" s="27"/>
      <c r="Z18" s="27">
        <v>10</v>
      </c>
      <c r="AA18" s="27">
        <v>2.1</v>
      </c>
      <c r="AB18" s="27">
        <v>11.8</v>
      </c>
      <c r="AC18" s="27">
        <v>10</v>
      </c>
      <c r="AD18" s="27"/>
      <c r="AE18" s="27">
        <v>26.5</v>
      </c>
      <c r="AF18" s="27" t="s">
        <v>207</v>
      </c>
      <c r="AG18" s="27"/>
      <c r="AH18" s="27"/>
      <c r="AI18" s="27"/>
      <c r="AJ18" s="27"/>
      <c r="AK18" s="27"/>
      <c r="AL18" s="48" t="s">
        <v>46</v>
      </c>
      <c r="AM18" s="48" t="s">
        <v>276</v>
      </c>
    </row>
    <row r="19" spans="1:39" s="49" customFormat="1" ht="30" customHeight="1">
      <c r="A19" s="15" t="s">
        <v>38</v>
      </c>
      <c r="B19" s="47" t="s">
        <v>126</v>
      </c>
      <c r="C19" s="15" t="s">
        <v>277</v>
      </c>
      <c r="D19" s="15" t="s">
        <v>128</v>
      </c>
      <c r="E19" s="27" t="s">
        <v>278</v>
      </c>
      <c r="F19" s="15">
        <v>0</v>
      </c>
      <c r="G19" s="15">
        <v>0</v>
      </c>
      <c r="H19" s="15">
        <v>13972</v>
      </c>
      <c r="I19" s="27" t="s">
        <v>273</v>
      </c>
      <c r="J19" s="15" t="s">
        <v>198</v>
      </c>
      <c r="K19" s="15">
        <v>1988</v>
      </c>
      <c r="L19" s="15">
        <v>11000</v>
      </c>
      <c r="M19" s="15">
        <v>50715</v>
      </c>
      <c r="N19" s="15">
        <v>2025</v>
      </c>
      <c r="O19" s="27" t="s">
        <v>218</v>
      </c>
      <c r="P19" s="27" t="s">
        <v>274</v>
      </c>
      <c r="Q19" s="15" t="s">
        <v>103</v>
      </c>
      <c r="R19" s="15" t="s">
        <v>214</v>
      </c>
      <c r="S19" s="15"/>
      <c r="T19" s="15" t="s">
        <v>202</v>
      </c>
      <c r="U19" s="15"/>
      <c r="V19" s="27" t="s">
        <v>275</v>
      </c>
      <c r="W19" s="27"/>
      <c r="X19" s="27"/>
      <c r="Y19" s="27"/>
      <c r="Z19" s="27">
        <v>1</v>
      </c>
      <c r="AA19" s="27">
        <v>1</v>
      </c>
      <c r="AB19" s="27">
        <v>3.8</v>
      </c>
      <c r="AC19" s="27">
        <v>2.8</v>
      </c>
      <c r="AD19" s="27">
        <v>1.4</v>
      </c>
      <c r="AE19" s="27">
        <v>3.6</v>
      </c>
      <c r="AF19" s="27" t="s">
        <v>207</v>
      </c>
      <c r="AG19" s="27"/>
      <c r="AH19" s="27"/>
      <c r="AI19" s="27"/>
      <c r="AJ19" s="27"/>
      <c r="AK19" s="27"/>
      <c r="AL19" s="48" t="s">
        <v>46</v>
      </c>
      <c r="AM19" s="48" t="s">
        <v>279</v>
      </c>
    </row>
    <row r="20" spans="1:39" s="49" customFormat="1" ht="30" customHeight="1">
      <c r="A20" s="15" t="s">
        <v>38</v>
      </c>
      <c r="B20" s="47" t="s">
        <v>280</v>
      </c>
      <c r="C20" s="15" t="s">
        <v>281</v>
      </c>
      <c r="D20" s="15" t="s">
        <v>282</v>
      </c>
      <c r="E20" s="27" t="s">
        <v>283</v>
      </c>
      <c r="F20" s="15">
        <v>0</v>
      </c>
      <c r="G20" s="15">
        <v>0</v>
      </c>
      <c r="H20" s="15">
        <v>15190</v>
      </c>
      <c r="I20" s="27" t="s">
        <v>284</v>
      </c>
      <c r="J20" s="15" t="s">
        <v>198</v>
      </c>
      <c r="K20" s="15">
        <v>1990</v>
      </c>
      <c r="L20" s="15">
        <v>5800</v>
      </c>
      <c r="M20" s="15">
        <v>46500</v>
      </c>
      <c r="N20" s="15">
        <v>2007</v>
      </c>
      <c r="O20" s="27" t="s">
        <v>199</v>
      </c>
      <c r="P20" s="27" t="s">
        <v>285</v>
      </c>
      <c r="Q20" s="15" t="s">
        <v>44</v>
      </c>
      <c r="R20" s="15" t="s">
        <v>201</v>
      </c>
      <c r="S20" s="15"/>
      <c r="T20" s="15" t="s">
        <v>202</v>
      </c>
      <c r="U20" s="15"/>
      <c r="V20" s="27" t="s">
        <v>275</v>
      </c>
      <c r="W20" s="27"/>
      <c r="X20" s="27"/>
      <c r="Y20" s="27"/>
      <c r="Z20" s="27">
        <v>1.7</v>
      </c>
      <c r="AA20" s="27">
        <v>1.1000000000000001</v>
      </c>
      <c r="AB20" s="27">
        <v>8.3000000000000007</v>
      </c>
      <c r="AC20" s="27">
        <v>5.7</v>
      </c>
      <c r="AD20" s="27">
        <v>19.7</v>
      </c>
      <c r="AE20" s="27">
        <v>17.899999999999999</v>
      </c>
      <c r="AF20" s="27" t="s">
        <v>207</v>
      </c>
      <c r="AG20" s="27"/>
      <c r="AH20" s="27"/>
      <c r="AI20" s="27"/>
      <c r="AJ20" s="27"/>
      <c r="AK20" s="27"/>
      <c r="AL20" s="48" t="s">
        <v>46</v>
      </c>
      <c r="AM20" s="48" t="s">
        <v>286</v>
      </c>
    </row>
    <row r="21" spans="1:39" s="49" customFormat="1" ht="30" customHeight="1">
      <c r="A21" s="15" t="s">
        <v>38</v>
      </c>
      <c r="B21" s="47" t="s">
        <v>133</v>
      </c>
      <c r="C21" s="15" t="s">
        <v>287</v>
      </c>
      <c r="D21" s="15" t="s">
        <v>135</v>
      </c>
      <c r="E21" s="27" t="s">
        <v>288</v>
      </c>
      <c r="F21" s="15">
        <v>42</v>
      </c>
      <c r="G21" s="15">
        <v>26</v>
      </c>
      <c r="H21" s="15">
        <v>17159</v>
      </c>
      <c r="I21" s="27" t="s">
        <v>289</v>
      </c>
      <c r="J21" s="15" t="s">
        <v>238</v>
      </c>
      <c r="K21" s="15">
        <v>1978</v>
      </c>
      <c r="L21" s="15">
        <v>60873</v>
      </c>
      <c r="M21" s="15">
        <v>128064</v>
      </c>
      <c r="N21" s="15">
        <v>1998</v>
      </c>
      <c r="O21" s="27" t="s">
        <v>224</v>
      </c>
      <c r="P21" s="27" t="s">
        <v>239</v>
      </c>
      <c r="Q21" s="15" t="s">
        <v>44</v>
      </c>
      <c r="R21" s="15" t="s">
        <v>214</v>
      </c>
      <c r="S21" s="15"/>
      <c r="T21" s="15" t="s">
        <v>202</v>
      </c>
      <c r="U21" s="15"/>
      <c r="V21" s="27" t="s">
        <v>226</v>
      </c>
      <c r="W21" s="27"/>
      <c r="X21" s="27"/>
      <c r="Y21" s="27"/>
      <c r="Z21" s="27">
        <v>2.2000000000000002</v>
      </c>
      <c r="AA21" s="27">
        <v>2.2000000000000002</v>
      </c>
      <c r="AB21" s="27">
        <v>8.3000000000000007</v>
      </c>
      <c r="AC21" s="27">
        <v>8.3000000000000007</v>
      </c>
      <c r="AD21" s="27">
        <v>1.7</v>
      </c>
      <c r="AE21" s="27">
        <v>1.7</v>
      </c>
      <c r="AF21" s="27" t="s">
        <v>207</v>
      </c>
      <c r="AG21" s="27"/>
      <c r="AH21" s="27"/>
      <c r="AI21" s="27"/>
      <c r="AJ21" s="27"/>
      <c r="AK21" s="27"/>
      <c r="AL21" s="48" t="s">
        <v>46</v>
      </c>
      <c r="AM21" s="48" t="s">
        <v>290</v>
      </c>
    </row>
    <row r="22" spans="1:39" s="49" customFormat="1" ht="30" customHeight="1">
      <c r="A22" s="15" t="s">
        <v>38</v>
      </c>
      <c r="B22" s="47" t="s">
        <v>291</v>
      </c>
      <c r="C22" s="15" t="s">
        <v>292</v>
      </c>
      <c r="D22" s="15" t="s">
        <v>293</v>
      </c>
      <c r="E22" s="27" t="s">
        <v>294</v>
      </c>
      <c r="F22" s="15">
        <v>1613</v>
      </c>
      <c r="G22" s="15">
        <v>2087</v>
      </c>
      <c r="H22" s="15">
        <v>49624</v>
      </c>
      <c r="I22" s="27" t="s">
        <v>295</v>
      </c>
      <c r="J22" s="15" t="s">
        <v>198</v>
      </c>
      <c r="K22" s="15">
        <v>2004</v>
      </c>
      <c r="L22" s="15">
        <v>12000</v>
      </c>
      <c r="M22" s="15">
        <v>81600</v>
      </c>
      <c r="N22" s="15">
        <v>2038</v>
      </c>
      <c r="O22" s="27" t="s">
        <v>244</v>
      </c>
      <c r="P22" s="27" t="s">
        <v>296</v>
      </c>
      <c r="Q22" s="15" t="s">
        <v>103</v>
      </c>
      <c r="R22" s="15" t="s">
        <v>214</v>
      </c>
      <c r="S22" s="15"/>
      <c r="T22" s="15" t="s">
        <v>202</v>
      </c>
      <c r="U22" s="15"/>
      <c r="V22" s="27" t="s">
        <v>203</v>
      </c>
      <c r="W22" s="27" t="s">
        <v>204</v>
      </c>
      <c r="X22" s="27" t="s">
        <v>205</v>
      </c>
      <c r="Y22" s="27" t="s">
        <v>206</v>
      </c>
      <c r="Z22" s="27"/>
      <c r="AA22" s="27">
        <v>4.0999999999999996</v>
      </c>
      <c r="AB22" s="27"/>
      <c r="AC22" s="27">
        <v>20</v>
      </c>
      <c r="AD22" s="27"/>
      <c r="AE22" s="27">
        <v>13</v>
      </c>
      <c r="AF22" s="27" t="s">
        <v>207</v>
      </c>
      <c r="AG22" s="27"/>
      <c r="AH22" s="27"/>
      <c r="AI22" s="27"/>
      <c r="AJ22" s="27"/>
      <c r="AK22" s="27"/>
      <c r="AL22" s="48" t="s">
        <v>46</v>
      </c>
      <c r="AM22" s="48" t="s">
        <v>297</v>
      </c>
    </row>
    <row r="23" spans="1:39" s="49" customFormat="1" ht="30" customHeight="1">
      <c r="A23" s="15" t="s">
        <v>38</v>
      </c>
      <c r="B23" s="47" t="s">
        <v>298</v>
      </c>
      <c r="C23" s="15" t="s">
        <v>299</v>
      </c>
      <c r="D23" s="15" t="s">
        <v>300</v>
      </c>
      <c r="E23" s="27" t="s">
        <v>301</v>
      </c>
      <c r="F23" s="15">
        <v>0</v>
      </c>
      <c r="G23" s="15">
        <v>0</v>
      </c>
      <c r="H23" s="15">
        <v>0</v>
      </c>
      <c r="I23" s="27" t="s">
        <v>302</v>
      </c>
      <c r="J23" s="15" t="s">
        <v>198</v>
      </c>
      <c r="K23" s="15">
        <v>1986</v>
      </c>
      <c r="L23" s="15">
        <v>18500</v>
      </c>
      <c r="M23" s="15">
        <v>156900</v>
      </c>
      <c r="N23" s="15">
        <v>2012</v>
      </c>
      <c r="O23" s="27" t="s">
        <v>303</v>
      </c>
      <c r="P23" s="27" t="s">
        <v>304</v>
      </c>
      <c r="Q23" s="15" t="s">
        <v>103</v>
      </c>
      <c r="R23" s="15" t="s">
        <v>201</v>
      </c>
      <c r="S23" s="15"/>
      <c r="T23" s="15" t="s">
        <v>202</v>
      </c>
      <c r="U23" s="15"/>
      <c r="V23" s="27" t="s">
        <v>203</v>
      </c>
      <c r="W23" s="27" t="s">
        <v>254</v>
      </c>
      <c r="X23" s="27" t="s">
        <v>255</v>
      </c>
      <c r="Y23" s="27" t="s">
        <v>206</v>
      </c>
      <c r="Z23" s="27">
        <v>9.9</v>
      </c>
      <c r="AA23" s="27">
        <v>4.3</v>
      </c>
      <c r="AB23" s="27">
        <v>21.6</v>
      </c>
      <c r="AC23" s="27">
        <v>8.6</v>
      </c>
      <c r="AD23" s="27">
        <v>9.98</v>
      </c>
      <c r="AE23" s="27">
        <v>7.38</v>
      </c>
      <c r="AF23" s="27" t="s">
        <v>207</v>
      </c>
      <c r="AG23" s="27"/>
      <c r="AH23" s="27"/>
      <c r="AI23" s="27"/>
      <c r="AJ23" s="27"/>
      <c r="AK23" s="27"/>
      <c r="AL23" s="48" t="s">
        <v>46</v>
      </c>
      <c r="AM23" s="48" t="s">
        <v>305</v>
      </c>
    </row>
    <row r="24" spans="1:39" s="49" customFormat="1" ht="30" customHeight="1">
      <c r="A24" s="15" t="s">
        <v>38</v>
      </c>
      <c r="B24" s="47" t="s">
        <v>144</v>
      </c>
      <c r="C24" s="15" t="s">
        <v>306</v>
      </c>
      <c r="D24" s="15" t="s">
        <v>146</v>
      </c>
      <c r="E24" s="27" t="s">
        <v>307</v>
      </c>
      <c r="F24" s="15">
        <v>8317</v>
      </c>
      <c r="G24" s="15">
        <v>6931</v>
      </c>
      <c r="H24" s="15">
        <v>78111</v>
      </c>
      <c r="I24" s="27" t="s">
        <v>308</v>
      </c>
      <c r="J24" s="15" t="s">
        <v>198</v>
      </c>
      <c r="K24" s="15">
        <v>1998</v>
      </c>
      <c r="L24" s="15">
        <v>29200</v>
      </c>
      <c r="M24" s="15">
        <v>365000</v>
      </c>
      <c r="N24" s="15">
        <v>2027</v>
      </c>
      <c r="O24" s="27" t="s">
        <v>309</v>
      </c>
      <c r="P24" s="27" t="s">
        <v>219</v>
      </c>
      <c r="Q24" s="15" t="s">
        <v>103</v>
      </c>
      <c r="R24" s="15" t="s">
        <v>214</v>
      </c>
      <c r="S24" s="15"/>
      <c r="T24" s="15" t="s">
        <v>202</v>
      </c>
      <c r="U24" s="15"/>
      <c r="V24" s="27" t="s">
        <v>203</v>
      </c>
      <c r="W24" s="27" t="s">
        <v>204</v>
      </c>
      <c r="X24" s="27" t="s">
        <v>255</v>
      </c>
      <c r="Y24" s="27" t="s">
        <v>206</v>
      </c>
      <c r="Z24" s="27">
        <v>76</v>
      </c>
      <c r="AA24" s="27">
        <v>41</v>
      </c>
      <c r="AB24" s="27">
        <v>53</v>
      </c>
      <c r="AC24" s="27">
        <v>42</v>
      </c>
      <c r="AD24" s="27">
        <v>43</v>
      </c>
      <c r="AE24" s="27">
        <v>37</v>
      </c>
      <c r="AF24" s="27" t="s">
        <v>207</v>
      </c>
      <c r="AG24" s="27"/>
      <c r="AH24" s="27"/>
      <c r="AI24" s="27"/>
      <c r="AJ24" s="27"/>
      <c r="AK24" s="27"/>
      <c r="AL24" s="48" t="s">
        <v>46</v>
      </c>
      <c r="AM24" s="48" t="s">
        <v>310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3852-9E3A-4F88-811F-7F62D0DC8796}">
  <dimension ref="A1:AI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54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55</v>
      </c>
      <c r="K2" s="270"/>
      <c r="L2" s="270"/>
      <c r="M2" s="270"/>
      <c r="N2" s="270"/>
      <c r="O2" s="270"/>
      <c r="P2" s="270"/>
      <c r="Q2" s="250" t="s">
        <v>56</v>
      </c>
      <c r="R2" s="270"/>
      <c r="S2" s="253" t="s">
        <v>57</v>
      </c>
      <c r="T2" s="270"/>
      <c r="U2" s="250" t="s">
        <v>58</v>
      </c>
      <c r="V2" s="260"/>
      <c r="W2" s="260"/>
      <c r="X2" s="260"/>
      <c r="Y2" s="36" t="s">
        <v>59</v>
      </c>
      <c r="Z2" s="37"/>
      <c r="AA2" s="128" t="s">
        <v>60</v>
      </c>
      <c r="AB2" s="128" t="s">
        <v>61</v>
      </c>
      <c r="AC2" s="248" t="s">
        <v>62</v>
      </c>
      <c r="AD2" s="248" t="s">
        <v>63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64</v>
      </c>
      <c r="G4" s="248" t="s">
        <v>65</v>
      </c>
      <c r="H4" s="248" t="s">
        <v>66</v>
      </c>
      <c r="I4" s="248" t="s">
        <v>24</v>
      </c>
      <c r="J4" s="211" t="s">
        <v>67</v>
      </c>
      <c r="K4" s="211" t="s">
        <v>68</v>
      </c>
      <c r="L4" s="211" t="s">
        <v>69</v>
      </c>
      <c r="M4" s="211" t="s">
        <v>70</v>
      </c>
      <c r="N4" s="211" t="s">
        <v>71</v>
      </c>
      <c r="O4" s="211" t="s">
        <v>72</v>
      </c>
      <c r="P4" s="128" t="s">
        <v>73</v>
      </c>
      <c r="Q4" s="252" t="s">
        <v>74</v>
      </c>
      <c r="R4" s="128" t="s">
        <v>75</v>
      </c>
      <c r="S4" s="252" t="s">
        <v>76</v>
      </c>
      <c r="T4" s="257" t="s">
        <v>77</v>
      </c>
      <c r="U4" s="250" t="s">
        <v>78</v>
      </c>
      <c r="V4" s="40"/>
      <c r="W4" s="253" t="s">
        <v>79</v>
      </c>
      <c r="X4" s="40"/>
      <c r="Y4" s="128" t="s">
        <v>80</v>
      </c>
      <c r="Z4" s="128" t="s">
        <v>81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82</v>
      </c>
      <c r="W5" s="219"/>
      <c r="X5" s="128" t="s">
        <v>82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83</v>
      </c>
      <c r="G6" s="41" t="s">
        <v>83</v>
      </c>
      <c r="H6" s="41" t="s">
        <v>84</v>
      </c>
      <c r="I6" s="41" t="s">
        <v>83</v>
      </c>
      <c r="J6" s="41" t="s">
        <v>85</v>
      </c>
      <c r="K6" s="41" t="s">
        <v>85</v>
      </c>
      <c r="L6" s="41" t="s">
        <v>85</v>
      </c>
      <c r="M6" s="41" t="s">
        <v>85</v>
      </c>
      <c r="N6" s="41" t="s">
        <v>85</v>
      </c>
      <c r="O6" s="41" t="s">
        <v>85</v>
      </c>
      <c r="P6" s="219"/>
      <c r="Q6" s="128"/>
      <c r="R6" s="42" t="s">
        <v>86</v>
      </c>
      <c r="S6" s="128"/>
      <c r="T6" s="42" t="s">
        <v>86</v>
      </c>
      <c r="U6" s="249"/>
      <c r="V6" s="219"/>
      <c r="W6" s="219"/>
      <c r="X6" s="219"/>
      <c r="Y6" s="41" t="s">
        <v>87</v>
      </c>
      <c r="Z6" s="43"/>
      <c r="AA6" s="44" t="s">
        <v>88</v>
      </c>
      <c r="AB6" s="44" t="s">
        <v>89</v>
      </c>
      <c r="AC6" s="44" t="s">
        <v>89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90</v>
      </c>
      <c r="D7" s="15" t="s">
        <v>41</v>
      </c>
      <c r="E7" s="27" t="s">
        <v>91</v>
      </c>
      <c r="F7" s="15">
        <v>13763</v>
      </c>
      <c r="G7" s="15">
        <v>47687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92</v>
      </c>
      <c r="R7" s="15"/>
      <c r="S7" s="15" t="s">
        <v>93</v>
      </c>
      <c r="T7" s="15"/>
      <c r="U7" s="27" t="s">
        <v>94</v>
      </c>
      <c r="V7" s="27"/>
      <c r="W7" s="27" t="s">
        <v>95</v>
      </c>
      <c r="X7" s="27"/>
      <c r="Y7" s="27">
        <v>0</v>
      </c>
      <c r="Z7" s="27"/>
      <c r="AA7" s="15">
        <v>378</v>
      </c>
      <c r="AB7" s="15">
        <v>0</v>
      </c>
      <c r="AC7" s="15">
        <v>0</v>
      </c>
      <c r="AD7" s="15">
        <v>0</v>
      </c>
      <c r="AE7" s="15">
        <v>2017</v>
      </c>
      <c r="AF7" s="15" t="s">
        <v>96</v>
      </c>
      <c r="AG7" s="15"/>
      <c r="AH7" s="48" t="s">
        <v>46</v>
      </c>
      <c r="AI7" s="48" t="s">
        <v>97</v>
      </c>
    </row>
    <row r="8" spans="1:35" s="49" customFormat="1" ht="30" customHeight="1">
      <c r="A8" s="15" t="s">
        <v>38</v>
      </c>
      <c r="B8" s="47" t="s">
        <v>98</v>
      </c>
      <c r="C8" s="15" t="s">
        <v>99</v>
      </c>
      <c r="D8" s="15" t="s">
        <v>100</v>
      </c>
      <c r="E8" s="27" t="s">
        <v>101</v>
      </c>
      <c r="F8" s="15">
        <v>5447</v>
      </c>
      <c r="G8" s="15">
        <v>10505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92</v>
      </c>
      <c r="R8" s="15"/>
      <c r="S8" s="15" t="s">
        <v>93</v>
      </c>
      <c r="T8" s="15"/>
      <c r="U8" s="27" t="s">
        <v>102</v>
      </c>
      <c r="V8" s="27"/>
      <c r="W8" s="27" t="s">
        <v>95</v>
      </c>
      <c r="X8" s="27"/>
      <c r="Y8" s="27">
        <v>0</v>
      </c>
      <c r="Z8" s="27"/>
      <c r="AA8" s="15">
        <v>48</v>
      </c>
      <c r="AB8" s="15">
        <v>0</v>
      </c>
      <c r="AC8" s="15">
        <v>0</v>
      </c>
      <c r="AD8" s="15">
        <v>0</v>
      </c>
      <c r="AE8" s="15">
        <v>2000</v>
      </c>
      <c r="AF8" s="15" t="s">
        <v>103</v>
      </c>
      <c r="AG8" s="15"/>
      <c r="AH8" s="48" t="s">
        <v>46</v>
      </c>
      <c r="AI8" s="48" t="s">
        <v>104</v>
      </c>
    </row>
    <row r="9" spans="1:35" s="49" customFormat="1" ht="30" customHeight="1">
      <c r="A9" s="15" t="s">
        <v>38</v>
      </c>
      <c r="B9" s="47" t="s">
        <v>98</v>
      </c>
      <c r="C9" s="15" t="s">
        <v>105</v>
      </c>
      <c r="D9" s="15" t="s">
        <v>100</v>
      </c>
      <c r="E9" s="27" t="s">
        <v>106</v>
      </c>
      <c r="F9" s="15">
        <v>147.5</v>
      </c>
      <c r="G9" s="15">
        <v>32.799999999999997</v>
      </c>
      <c r="H9" s="15"/>
      <c r="I9" s="15"/>
      <c r="J9" s="15">
        <v>0</v>
      </c>
      <c r="K9" s="15">
        <v>1</v>
      </c>
      <c r="L9" s="15">
        <v>0</v>
      </c>
      <c r="M9" s="15">
        <v>0</v>
      </c>
      <c r="N9" s="15">
        <v>0</v>
      </c>
      <c r="O9" s="15">
        <v>0</v>
      </c>
      <c r="P9" s="15" t="s">
        <v>107</v>
      </c>
      <c r="Q9" s="15" t="s">
        <v>92</v>
      </c>
      <c r="R9" s="15"/>
      <c r="S9" s="15" t="s">
        <v>93</v>
      </c>
      <c r="T9" s="15"/>
      <c r="U9" s="27" t="s">
        <v>102</v>
      </c>
      <c r="V9" s="27"/>
      <c r="W9" s="27" t="s">
        <v>95</v>
      </c>
      <c r="X9" s="27"/>
      <c r="Y9" s="27">
        <v>0</v>
      </c>
      <c r="Z9" s="27"/>
      <c r="AA9" s="15">
        <v>1.7</v>
      </c>
      <c r="AB9" s="15">
        <v>0</v>
      </c>
      <c r="AC9" s="15">
        <v>0.09</v>
      </c>
      <c r="AD9" s="15">
        <v>0</v>
      </c>
      <c r="AE9" s="15">
        <v>2003</v>
      </c>
      <c r="AF9" s="15" t="s">
        <v>44</v>
      </c>
      <c r="AG9" s="15"/>
      <c r="AH9" s="48" t="s">
        <v>46</v>
      </c>
      <c r="AI9" s="48" t="s">
        <v>109</v>
      </c>
    </row>
    <row r="10" spans="1:35" s="49" customFormat="1" ht="30" customHeight="1">
      <c r="A10" s="15" t="s">
        <v>38</v>
      </c>
      <c r="B10" s="47" t="s">
        <v>110</v>
      </c>
      <c r="C10" s="15" t="s">
        <v>111</v>
      </c>
      <c r="D10" s="15" t="s">
        <v>112</v>
      </c>
      <c r="E10" s="27" t="s">
        <v>113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92</v>
      </c>
      <c r="R10" s="15"/>
      <c r="S10" s="15" t="s">
        <v>93</v>
      </c>
      <c r="T10" s="15"/>
      <c r="U10" s="27" t="s">
        <v>114</v>
      </c>
      <c r="V10" s="27"/>
      <c r="W10" s="27" t="s">
        <v>95</v>
      </c>
      <c r="X10" s="27"/>
      <c r="Y10" s="27">
        <v>0</v>
      </c>
      <c r="Z10" s="27"/>
      <c r="AA10" s="15">
        <v>83</v>
      </c>
      <c r="AB10" s="15">
        <v>0</v>
      </c>
      <c r="AC10" s="15">
        <v>0</v>
      </c>
      <c r="AD10" s="15">
        <v>0</v>
      </c>
      <c r="AE10" s="15">
        <v>1999</v>
      </c>
      <c r="AF10" s="15" t="s">
        <v>44</v>
      </c>
      <c r="AG10" s="15" t="s">
        <v>115</v>
      </c>
      <c r="AH10" s="48" t="s">
        <v>46</v>
      </c>
      <c r="AI10" s="48" t="s">
        <v>116</v>
      </c>
    </row>
    <row r="11" spans="1:35" s="49" customFormat="1" ht="30" customHeight="1">
      <c r="A11" s="15" t="s">
        <v>38</v>
      </c>
      <c r="B11" s="47" t="s">
        <v>117</v>
      </c>
      <c r="C11" s="15" t="s">
        <v>118</v>
      </c>
      <c r="D11" s="15" t="s">
        <v>119</v>
      </c>
      <c r="E11" s="27" t="s">
        <v>120</v>
      </c>
      <c r="F11" s="15">
        <v>4795</v>
      </c>
      <c r="G11" s="15">
        <v>6024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92</v>
      </c>
      <c r="R11" s="15"/>
      <c r="S11" s="15" t="s">
        <v>121</v>
      </c>
      <c r="T11" s="15">
        <v>28</v>
      </c>
      <c r="U11" s="27" t="s">
        <v>122</v>
      </c>
      <c r="V11" s="27"/>
      <c r="W11" s="27" t="s">
        <v>123</v>
      </c>
      <c r="X11" s="27"/>
      <c r="Y11" s="27">
        <v>0</v>
      </c>
      <c r="Z11" s="27"/>
      <c r="AA11" s="15">
        <v>50</v>
      </c>
      <c r="AB11" s="15">
        <v>0</v>
      </c>
      <c r="AC11" s="15">
        <v>0</v>
      </c>
      <c r="AD11" s="15">
        <v>0</v>
      </c>
      <c r="AE11" s="15">
        <v>1991</v>
      </c>
      <c r="AF11" s="15" t="s">
        <v>96</v>
      </c>
      <c r="AG11" s="15"/>
      <c r="AH11" s="48" t="s">
        <v>46</v>
      </c>
      <c r="AI11" s="48" t="s">
        <v>125</v>
      </c>
    </row>
    <row r="12" spans="1:35" s="49" customFormat="1" ht="30" customHeight="1">
      <c r="A12" s="15" t="s">
        <v>38</v>
      </c>
      <c r="B12" s="47" t="s">
        <v>126</v>
      </c>
      <c r="C12" s="15" t="s">
        <v>127</v>
      </c>
      <c r="D12" s="15" t="s">
        <v>128</v>
      </c>
      <c r="E12" s="27" t="s">
        <v>129</v>
      </c>
      <c r="F12" s="15">
        <v>3021</v>
      </c>
      <c r="G12" s="15">
        <v>3034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130</v>
      </c>
      <c r="R12" s="15">
        <v>214</v>
      </c>
      <c r="S12" s="15" t="s">
        <v>93</v>
      </c>
      <c r="T12" s="15"/>
      <c r="U12" s="27" t="s">
        <v>131</v>
      </c>
      <c r="V12" s="27"/>
      <c r="W12" s="27" t="s">
        <v>95</v>
      </c>
      <c r="X12" s="27"/>
      <c r="Y12" s="27">
        <v>0</v>
      </c>
      <c r="Z12" s="27"/>
      <c r="AA12" s="15">
        <v>29.5</v>
      </c>
      <c r="AB12" s="15">
        <v>0</v>
      </c>
      <c r="AC12" s="15">
        <v>0</v>
      </c>
      <c r="AD12" s="15">
        <v>0</v>
      </c>
      <c r="AE12" s="15">
        <v>1977</v>
      </c>
      <c r="AF12" s="15" t="s">
        <v>44</v>
      </c>
      <c r="AG12" s="15"/>
      <c r="AH12" s="48" t="s">
        <v>46</v>
      </c>
      <c r="AI12" s="48" t="s">
        <v>132</v>
      </c>
    </row>
    <row r="13" spans="1:35" s="49" customFormat="1" ht="30" customHeight="1">
      <c r="A13" s="15" t="s">
        <v>38</v>
      </c>
      <c r="B13" s="47" t="s">
        <v>133</v>
      </c>
      <c r="C13" s="15" t="s">
        <v>134</v>
      </c>
      <c r="D13" s="15" t="s">
        <v>135</v>
      </c>
      <c r="E13" s="27" t="s">
        <v>136</v>
      </c>
      <c r="F13" s="15">
        <v>73</v>
      </c>
      <c r="G13" s="15">
        <v>418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92</v>
      </c>
      <c r="R13" s="15"/>
      <c r="S13" s="15" t="s">
        <v>93</v>
      </c>
      <c r="T13" s="15"/>
      <c r="U13" s="27" t="s">
        <v>94</v>
      </c>
      <c r="V13" s="27"/>
      <c r="W13" s="27" t="s">
        <v>72</v>
      </c>
      <c r="X13" s="27"/>
      <c r="Y13" s="27">
        <v>0</v>
      </c>
      <c r="Z13" s="27"/>
      <c r="AA13" s="15">
        <v>1.62</v>
      </c>
      <c r="AB13" s="15">
        <v>0</v>
      </c>
      <c r="AC13" s="15">
        <v>0</v>
      </c>
      <c r="AD13" s="15">
        <v>0</v>
      </c>
      <c r="AE13" s="15">
        <v>2009</v>
      </c>
      <c r="AF13" s="15" t="s">
        <v>44</v>
      </c>
      <c r="AG13" s="15"/>
      <c r="AH13" s="48" t="s">
        <v>46</v>
      </c>
      <c r="AI13" s="48" t="s">
        <v>137</v>
      </c>
    </row>
    <row r="14" spans="1:35" s="49" customFormat="1" ht="30" customHeight="1">
      <c r="A14" s="15" t="s">
        <v>38</v>
      </c>
      <c r="B14" s="47" t="s">
        <v>138</v>
      </c>
      <c r="C14" s="15" t="s">
        <v>139</v>
      </c>
      <c r="D14" s="15" t="s">
        <v>140</v>
      </c>
      <c r="E14" s="27" t="s">
        <v>141</v>
      </c>
      <c r="F14" s="15">
        <v>2526.04</v>
      </c>
      <c r="G14" s="15">
        <v>9611.7900000000009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92</v>
      </c>
      <c r="R14" s="15"/>
      <c r="S14" s="15" t="s">
        <v>121</v>
      </c>
      <c r="T14" s="15">
        <v>35</v>
      </c>
      <c r="U14" s="27" t="s">
        <v>142</v>
      </c>
      <c r="V14" s="27"/>
      <c r="W14" s="27" t="s">
        <v>123</v>
      </c>
      <c r="X14" s="27"/>
      <c r="Y14" s="27">
        <v>0</v>
      </c>
      <c r="Z14" s="27"/>
      <c r="AA14" s="15">
        <v>80</v>
      </c>
      <c r="AB14" s="15">
        <v>0</v>
      </c>
      <c r="AC14" s="15">
        <v>0</v>
      </c>
      <c r="AD14" s="15">
        <v>0</v>
      </c>
      <c r="AE14" s="15">
        <v>2000</v>
      </c>
      <c r="AF14" s="15" t="s">
        <v>44</v>
      </c>
      <c r="AG14" s="15"/>
      <c r="AH14" s="48" t="s">
        <v>46</v>
      </c>
      <c r="AI14" s="48" t="s">
        <v>143</v>
      </c>
    </row>
    <row r="15" spans="1:35" s="49" customFormat="1" ht="30" customHeight="1">
      <c r="A15" s="15" t="s">
        <v>38</v>
      </c>
      <c r="B15" s="47" t="s">
        <v>144</v>
      </c>
      <c r="C15" s="15" t="s">
        <v>145</v>
      </c>
      <c r="D15" s="15" t="s">
        <v>146</v>
      </c>
      <c r="E15" s="27" t="s">
        <v>147</v>
      </c>
      <c r="F15" s="15">
        <v>14490</v>
      </c>
      <c r="G15" s="15">
        <v>38820</v>
      </c>
      <c r="H15" s="15"/>
      <c r="I15" s="15"/>
      <c r="J15" s="15">
        <v>0</v>
      </c>
      <c r="K15" s="15">
        <v>554</v>
      </c>
      <c r="L15" s="15">
        <v>0</v>
      </c>
      <c r="M15" s="15">
        <v>0</v>
      </c>
      <c r="N15" s="15">
        <v>0</v>
      </c>
      <c r="O15" s="15">
        <v>0</v>
      </c>
      <c r="P15" s="15" t="s">
        <v>148</v>
      </c>
      <c r="Q15" s="15" t="s">
        <v>92</v>
      </c>
      <c r="R15" s="15"/>
      <c r="S15" s="15" t="s">
        <v>93</v>
      </c>
      <c r="T15" s="15"/>
      <c r="U15" s="27" t="s">
        <v>114</v>
      </c>
      <c r="V15" s="27"/>
      <c r="W15" s="27" t="s">
        <v>95</v>
      </c>
      <c r="X15" s="27"/>
      <c r="Y15" s="27">
        <v>0</v>
      </c>
      <c r="Z15" s="27"/>
      <c r="AA15" s="15">
        <v>174</v>
      </c>
      <c r="AB15" s="15">
        <v>0</v>
      </c>
      <c r="AC15" s="15">
        <v>3.2</v>
      </c>
      <c r="AD15" s="15">
        <v>0</v>
      </c>
      <c r="AE15" s="15">
        <v>1993</v>
      </c>
      <c r="AF15" s="15" t="s">
        <v>96</v>
      </c>
      <c r="AG15" s="15"/>
      <c r="AH15" s="48" t="s">
        <v>46</v>
      </c>
      <c r="AI15" s="48" t="s">
        <v>149</v>
      </c>
    </row>
    <row r="16" spans="1:35" s="49" customFormat="1" ht="30" customHeight="1">
      <c r="A16" s="15" t="s">
        <v>38</v>
      </c>
      <c r="B16" s="47" t="s">
        <v>150</v>
      </c>
      <c r="C16" s="15" t="s">
        <v>151</v>
      </c>
      <c r="D16" s="15" t="s">
        <v>152</v>
      </c>
      <c r="E16" s="27" t="s">
        <v>153</v>
      </c>
      <c r="F16" s="15">
        <v>5828</v>
      </c>
      <c r="G16" s="15">
        <v>10285</v>
      </c>
      <c r="H16" s="15"/>
      <c r="I16" s="15"/>
      <c r="J16" s="15">
        <v>0</v>
      </c>
      <c r="K16" s="15">
        <v>41</v>
      </c>
      <c r="L16" s="15">
        <v>0</v>
      </c>
      <c r="M16" s="15">
        <v>0</v>
      </c>
      <c r="N16" s="15">
        <v>0</v>
      </c>
      <c r="O16" s="15">
        <v>0</v>
      </c>
      <c r="P16" s="15" t="s">
        <v>107</v>
      </c>
      <c r="Q16" s="15" t="s">
        <v>92</v>
      </c>
      <c r="R16" s="15"/>
      <c r="S16" s="15" t="s">
        <v>121</v>
      </c>
      <c r="T16" s="15">
        <v>40</v>
      </c>
      <c r="U16" s="27" t="s">
        <v>122</v>
      </c>
      <c r="V16" s="27"/>
      <c r="W16" s="27" t="s">
        <v>154</v>
      </c>
      <c r="X16" s="27"/>
      <c r="Y16" s="27">
        <v>0</v>
      </c>
      <c r="Z16" s="27"/>
      <c r="AA16" s="15">
        <v>85</v>
      </c>
      <c r="AB16" s="15">
        <v>0</v>
      </c>
      <c r="AC16" s="15">
        <v>0.2</v>
      </c>
      <c r="AD16" s="15">
        <v>0</v>
      </c>
      <c r="AE16" s="15">
        <v>2001</v>
      </c>
      <c r="AF16" s="15" t="s">
        <v>44</v>
      </c>
      <c r="AG16" s="15"/>
      <c r="AH16" s="48" t="s">
        <v>46</v>
      </c>
      <c r="AI16" s="48" t="s">
        <v>155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5" man="1"/>
    <brk id="26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0498E-A1B6-4BEA-B542-407F63C9EC07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9762</v>
      </c>
      <c r="G7" s="27" t="s">
        <v>43</v>
      </c>
      <c r="H7" s="27">
        <v>65</v>
      </c>
      <c r="I7" s="27">
        <v>1986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48</v>
      </c>
      <c r="C8" s="27" t="s">
        <v>49</v>
      </c>
      <c r="D8" s="27" t="s">
        <v>50</v>
      </c>
      <c r="E8" s="27" t="s">
        <v>51</v>
      </c>
      <c r="F8" s="27">
        <v>14099</v>
      </c>
      <c r="G8" s="27" t="s">
        <v>52</v>
      </c>
      <c r="H8" s="27">
        <v>100</v>
      </c>
      <c r="I8" s="27">
        <v>1992</v>
      </c>
      <c r="J8" s="27" t="s">
        <v>44</v>
      </c>
      <c r="K8" s="27"/>
      <c r="L8" s="29" t="s">
        <v>46</v>
      </c>
      <c r="M8" s="29" t="s">
        <v>53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2021-03-15T05:00:35Z</dcterms:created>
  <dcterms:modified xsi:type="dcterms:W3CDTF">2021-03-15T05:05:25Z</dcterms:modified>
</cp:coreProperties>
</file>