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0CCA470E-3A84-4ED8-B316-6E2CF8F49D30}" xr6:coauthVersionLast="41" xr6:coauthVersionMax="41" xr10:uidLastSave="{00000000-0000-0000-0000-000000000000}"/>
  <bookViews>
    <workbookView xWindow="-2790" yWindow="-16320" windowWidth="29040" windowHeight="15840" xr2:uid="{24667AF4-1D58-4379-9D40-42AEACFA05D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コミプラ!$A$6:$M$16</definedName>
    <definedName name="_xlnm._FilterDatabase" localSheetId="7" hidden="1">し尿!$A$6:$AI$20</definedName>
    <definedName name="_xlnm._FilterDatabase" localSheetId="4" hidden="1">その他!$A$6:$R$7</definedName>
    <definedName name="_xlnm._FilterDatabase" localSheetId="6" hidden="1">最終!$A$6:$AM$29</definedName>
    <definedName name="_xlnm._FilterDatabase" localSheetId="2" hidden="1">資源化!$A$6:$CA$16</definedName>
    <definedName name="_xlnm._FilterDatabase" localSheetId="0" hidden="1">焼却!$A$6:$CI$16</definedName>
    <definedName name="_xlnm._FilterDatabase" localSheetId="3" hidden="1">燃料化!$A$6:$AZ$11</definedName>
    <definedName name="_xlnm._FilterDatabase" localSheetId="5" hidden="1">保管!$A$6:$R$6</definedName>
    <definedName name="_xlnm.Print_Area" localSheetId="8">コミプラ!$2:$17</definedName>
    <definedName name="_xlnm.Print_Area" localSheetId="7">し尿!$2:$21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資源化!$2:$16</definedName>
    <definedName name="_xlnm.Print_Area" localSheetId="0">焼却!$2:$16</definedName>
    <definedName name="_xlnm.Print_Area" localSheetId="1">粗大!$2:$6</definedName>
    <definedName name="_xlnm.Print_Area" localSheetId="3">燃料化!$2:$11</definedName>
    <definedName name="_xlnm.Print_Area" localSheetId="5">保管!$2:$7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6" i="11" l="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AE16" i="9" l="1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11" i="8" l="1"/>
  <c r="AK11" i="8"/>
  <c r="AS10" i="8"/>
  <c r="AK10" i="8"/>
  <c r="AS9" i="8"/>
  <c r="AK9" i="8"/>
  <c r="AS8" i="8"/>
  <c r="AK8" i="8"/>
  <c r="AS7" i="8"/>
  <c r="AK7" i="8"/>
</calcChain>
</file>

<file path=xl/sharedStrings.xml><?xml version="1.0" encoding="utf-8"?>
<sst xmlns="http://schemas.openxmlformats.org/spreadsheetml/2006/main" count="1853" uniqueCount="709">
  <si>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</si>
  <si>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</si>
  <si>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</si>
  <si>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</si>
  <si>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</si>
  <si>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</si>
  <si>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</si>
  <si>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</si>
  <si>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</si>
  <si>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</si>
  <si>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</si>
  <si>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</si>
  <si>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</si>
  <si>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</si>
  <si>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</si>
  <si>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</si>
  <si>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</si>
  <si>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</si>
  <si>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</si>
  <si>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</si>
  <si>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</si>
  <si>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</si>
  <si>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</si>
  <si>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</si>
  <si>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</si>
  <si>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</si>
  <si>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</si>
  <si>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</si>
  <si>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</si>
  <si>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</si>
  <si>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</si>
  <si>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</si>
  <si>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</si>
  <si>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</si>
  <si>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</si>
  <si>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</si>
  <si>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</si>
  <si>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</si>
  <si>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石川県</t>
  </si>
  <si>
    <t>17202</t>
  </si>
  <si>
    <t>17-202-09-001</t>
  </si>
  <si>
    <t>七尾市</t>
  </si>
  <si>
    <t>緑ケ丘地区処理場</t>
  </si>
  <si>
    <t>接触ばっ気</t>
  </si>
  <si>
    <t>委託</t>
  </si>
  <si>
    <t>北陸電力</t>
  </si>
  <si>
    <t/>
  </si>
  <si>
    <t>17-1-202-09-001</t>
  </si>
  <si>
    <t>17-202-09-002</t>
  </si>
  <si>
    <t>鮭川クリーンセンター</t>
  </si>
  <si>
    <t>17-1-202-09-002</t>
  </si>
  <si>
    <t>17-202-09-003</t>
  </si>
  <si>
    <t>大野木クリーンセンター</t>
  </si>
  <si>
    <t>膜分離</t>
  </si>
  <si>
    <t>17-1-202-09-003</t>
  </si>
  <si>
    <t>17-202-09-004</t>
  </si>
  <si>
    <t>中挟・八田クリーンセンター</t>
  </si>
  <si>
    <t>17-1-202-09-004</t>
  </si>
  <si>
    <t>17210</t>
  </si>
  <si>
    <t>17-210-09-001</t>
  </si>
  <si>
    <t>白山市</t>
  </si>
  <si>
    <t>内尾汚水処理施設</t>
  </si>
  <si>
    <t>17-1-210-09-001</t>
  </si>
  <si>
    <t>17-210-09-002</t>
  </si>
  <si>
    <t>吉野谷佐良地区し尿処理施設</t>
  </si>
  <si>
    <t>17-1-210-09-002</t>
  </si>
  <si>
    <t>17-210-09-003</t>
  </si>
  <si>
    <t>吉野谷木滑地区し尿処理施設</t>
  </si>
  <si>
    <t>17-1-210-09-003</t>
  </si>
  <si>
    <t>17-210-09-004</t>
  </si>
  <si>
    <t>吉野谷中宮地区し尿処理施設</t>
  </si>
  <si>
    <t>17-1-210-09-004</t>
  </si>
  <si>
    <t>17-210-09-005</t>
  </si>
  <si>
    <t>女原し尿処理施設</t>
  </si>
  <si>
    <t>17-1-210-09-005</t>
  </si>
  <si>
    <t>17384</t>
  </si>
  <si>
    <t>17-384-09-001</t>
  </si>
  <si>
    <t>志賀町</t>
  </si>
  <si>
    <t>百浦浄化センター</t>
  </si>
  <si>
    <t>北陸電力(株)</t>
  </si>
  <si>
    <t>17-1-384-09-001</t>
  </si>
  <si>
    <t>17-384-09-002</t>
  </si>
  <si>
    <t>赤住浄化センター</t>
  </si>
  <si>
    <t>17-1-384-09-002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</si>
  <si>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</si>
  <si>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</si>
  <si>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</si>
  <si>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</si>
  <si>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</si>
  <si>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</si>
  <si>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</si>
  <si>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</si>
  <si>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</si>
  <si>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</si>
  <si>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</si>
  <si>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</si>
  <si>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</si>
  <si>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</si>
  <si>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</si>
  <si>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</si>
  <si>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</si>
  <si>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</si>
  <si>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</si>
  <si>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</si>
  <si>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</si>
  <si>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</si>
  <si>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</si>
  <si>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</si>
  <si>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</si>
  <si>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</si>
  <si>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</si>
  <si>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</si>
  <si>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</si>
  <si>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</si>
  <si>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</si>
  <si>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</si>
  <si>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</si>
  <si>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</si>
  <si>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</si>
  <si>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</si>
  <si>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17201</t>
  </si>
  <si>
    <t>17-201-08-001</t>
  </si>
  <si>
    <t>金沢市</t>
  </si>
  <si>
    <t>西部衛生センター</t>
  </si>
  <si>
    <t>直接埋立無し</t>
  </si>
  <si>
    <t>施設内焼却</t>
  </si>
  <si>
    <t>一次処理</t>
  </si>
  <si>
    <t>焼却</t>
  </si>
  <si>
    <t>17-1-201-08-001</t>
  </si>
  <si>
    <t>17-202-08-001</t>
  </si>
  <si>
    <t>ななかクリーンセンター</t>
  </si>
  <si>
    <t>焼却無し</t>
  </si>
  <si>
    <t>下水投入</t>
  </si>
  <si>
    <t>17-1-202-08-001</t>
  </si>
  <si>
    <t>17204</t>
  </si>
  <si>
    <t>17-204-08-001</t>
  </si>
  <si>
    <t>輪島市</t>
  </si>
  <si>
    <t>輪島クリーンセンター宅田分場（し尿処理施設）</t>
  </si>
  <si>
    <t>施設外焼却</t>
  </si>
  <si>
    <t>好気, 下水投入, 一次処理</t>
  </si>
  <si>
    <t>脱水</t>
  </si>
  <si>
    <t>一部委託</t>
  </si>
  <si>
    <t>17-1-204-08-001</t>
  </si>
  <si>
    <t>17205</t>
  </si>
  <si>
    <t>17-205-08-001</t>
  </si>
  <si>
    <t>珠洲市</t>
  </si>
  <si>
    <t>珠洲市浄化センター</t>
  </si>
  <si>
    <t>資源化物の生産量</t>
  </si>
  <si>
    <t>脱水, 乾燥</t>
  </si>
  <si>
    <t>所内利用（熱利用）</t>
  </si>
  <si>
    <t>17-1-205-08-001</t>
  </si>
  <si>
    <t>17-205-08-002</t>
  </si>
  <si>
    <t>珠洲市・能登町衛生センター</t>
  </si>
  <si>
    <t>直営</t>
  </si>
  <si>
    <t>休止</t>
  </si>
  <si>
    <t>17-1-205-08-002</t>
  </si>
  <si>
    <t>17407</t>
  </si>
  <si>
    <t>17-407-08-001</t>
  </si>
  <si>
    <t>中能登町</t>
  </si>
  <si>
    <t>鹿島中部クリーンセンター</t>
  </si>
  <si>
    <t>資源化物の排出量・売却量</t>
  </si>
  <si>
    <t>好気</t>
  </si>
  <si>
    <t>脱水, 乾燥, その他</t>
  </si>
  <si>
    <t>外部搬出利用（発電利用）</t>
  </si>
  <si>
    <t>17-1-407-08-001</t>
  </si>
  <si>
    <t>17461</t>
  </si>
  <si>
    <t>17-461-08-001</t>
  </si>
  <si>
    <t>穴水町</t>
  </si>
  <si>
    <t>穴水町し尿処理施設</t>
  </si>
  <si>
    <t>17-1-461-08-001</t>
  </si>
  <si>
    <t>17463</t>
  </si>
  <si>
    <t>17-463-08-001</t>
  </si>
  <si>
    <t>能登町</t>
  </si>
  <si>
    <t>能登町衛生センター</t>
  </si>
  <si>
    <t>17-1-463-08-001</t>
  </si>
  <si>
    <t>17821</t>
  </si>
  <si>
    <t>17-821-08-001</t>
  </si>
  <si>
    <t>河北郡市広域事務組合</t>
  </si>
  <si>
    <t>河北郡市浄化センター</t>
  </si>
  <si>
    <t>17-2-003-08-001</t>
  </si>
  <si>
    <t>17825</t>
  </si>
  <si>
    <t>17-825-08-001</t>
  </si>
  <si>
    <t>手取川流域環境衛生事業組合</t>
  </si>
  <si>
    <t>手取衛生センター</t>
  </si>
  <si>
    <t>浄化槽専用</t>
  </si>
  <si>
    <t>脱水, 乾燥, 焼却</t>
  </si>
  <si>
    <t>17-2-004-08-001</t>
  </si>
  <si>
    <t>17-825-08-002</t>
  </si>
  <si>
    <t>嫌気</t>
  </si>
  <si>
    <t>17-2-004-08-002</t>
  </si>
  <si>
    <t>17837</t>
  </si>
  <si>
    <t>17-837-08-001</t>
  </si>
  <si>
    <t>羽咋郡市広域圏事務組合</t>
  </si>
  <si>
    <t>衛生センター</t>
  </si>
  <si>
    <t>高負荷</t>
  </si>
  <si>
    <t>脱水, 焼却</t>
  </si>
  <si>
    <t>北陸電力株式会社</t>
  </si>
  <si>
    <t>17-2-001-08-001</t>
  </si>
  <si>
    <t>17841</t>
  </si>
  <si>
    <t>17-841-08-001</t>
  </si>
  <si>
    <t>白山野々市広域事務組合</t>
  </si>
  <si>
    <t>松任衛生センター</t>
  </si>
  <si>
    <t>17-2-008-08-001</t>
  </si>
  <si>
    <t>17847</t>
  </si>
  <si>
    <t>17-847-08-001</t>
  </si>
  <si>
    <t>小松加賀環境衛生事務組合</t>
  </si>
  <si>
    <t>標脱</t>
  </si>
  <si>
    <t>17-2-005-08-001</t>
  </si>
  <si>
    <t>17-847-08-002</t>
  </si>
  <si>
    <t>衛生センター　新処理棟</t>
  </si>
  <si>
    <t>新設（建設中）</t>
  </si>
  <si>
    <t>17-2-005-08-002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</si>
  <si>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</si>
  <si>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</si>
  <si>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</si>
  <si>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</si>
  <si>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</si>
  <si>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</si>
  <si>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</si>
  <si>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</si>
  <si>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</si>
  <si>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</si>
  <si>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</si>
  <si>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</si>
  <si>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</si>
  <si>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</si>
  <si>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</si>
  <si>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</si>
  <si>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</si>
  <si>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</si>
  <si>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</si>
  <si>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</si>
  <si>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</si>
  <si>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</si>
  <si>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</si>
  <si>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</si>
  <si>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</si>
  <si>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</si>
  <si>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</si>
  <si>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</si>
  <si>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</si>
  <si>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</si>
  <si>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</si>
  <si>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</si>
  <si>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</si>
  <si>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</si>
  <si>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</si>
  <si>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</si>
  <si>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</si>
  <si>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</si>
  <si>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</si>
  <si>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17-201-07-001</t>
  </si>
  <si>
    <t>戸室新保埋立場</t>
  </si>
  <si>
    <t>焼却残渣（主灰）, 可燃ごみ, 資源ごみ, 不燃ごみ, 焼却残渣（飛灰）, 破砕ごみ・処理残渣, 粗大ごみ</t>
  </si>
  <si>
    <t>山間</t>
  </si>
  <si>
    <t>底部遮水工</t>
  </si>
  <si>
    <t>生物処理（脱窒なし）, 生物処理（脱窒あり）, 砂ろ過, 活性炭処理</t>
  </si>
  <si>
    <t>埋立中</t>
  </si>
  <si>
    <t>有り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</si>
  <si>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</si>
  <si>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</si>
  <si>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</si>
  <si>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</si>
  <si>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</si>
  <si>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17-1-201-07-001</t>
  </si>
  <si>
    <t>17-201-07-002</t>
  </si>
  <si>
    <t>戸室新保埋立場（第４期）</t>
  </si>
  <si>
    <t>焼却残渣（主灰）, 可燃ごみ, 不燃ごみ, 焼却残渣（飛灰）, 破砕ごみ・処理残渣, 粗大ごみ</t>
  </si>
  <si>
    <t>下水道放流</t>
  </si>
  <si>
    <t>埋立前</t>
  </si>
  <si>
    <t>新設（建設中）, 新設（新規稼働）</t>
  </si>
  <si>
    <t>末端集水管は開放</t>
  </si>
  <si>
    <t>即日覆土</t>
  </si>
  <si>
    <t>17-1-201-07-002</t>
  </si>
  <si>
    <t>17-202-07-001</t>
  </si>
  <si>
    <t>ななか中央埋立場</t>
  </si>
  <si>
    <t>焼却残渣（主灰）, 溶融飛灰, 不燃ごみ, 破砕ごみ・処理残渣</t>
  </si>
  <si>
    <t>表面遮水工（キャッピング）</t>
  </si>
  <si>
    <t>凝集沈殿, 生物処理（脱窒なし）, 砂ろ過, 消毒</t>
  </si>
  <si>
    <t>無し</t>
  </si>
  <si>
    <t>17-1-202-07-001</t>
  </si>
  <si>
    <t>17203</t>
  </si>
  <si>
    <t>17-203-07-001</t>
  </si>
  <si>
    <t>小松市</t>
  </si>
  <si>
    <t>エコロジーパークこまつ　最終処分場</t>
  </si>
  <si>
    <t>焼却残渣（主灰）, 不燃ごみ, 焼却残渣（飛灰）, 破砕ごみ・処理残渣</t>
  </si>
  <si>
    <t>原地盤利用</t>
  </si>
  <si>
    <t>生物処理（脱窒なし）, 消毒</t>
  </si>
  <si>
    <t>17-1-203-07-001</t>
  </si>
  <si>
    <t>17-204-07-001</t>
  </si>
  <si>
    <t>輪島クリーンセンター埋立処分場</t>
  </si>
  <si>
    <t>焼却残渣（主灰）, 不燃ごみ, 焼却残渣（飛灰）</t>
  </si>
  <si>
    <t>生物処理（脱窒なし）, 砂ろ過, 消毒</t>
  </si>
  <si>
    <t>17-1-204-07-001</t>
  </si>
  <si>
    <t>17-204-07-002</t>
  </si>
  <si>
    <t>輪島クリーンセンター埋立処分場（旧）</t>
  </si>
  <si>
    <t>埋立終了</t>
  </si>
  <si>
    <t>17-1-204-07-002</t>
  </si>
  <si>
    <t>17-205-07-001</t>
  </si>
  <si>
    <t>珠洲市一般廃棄物埋立処分場</t>
  </si>
  <si>
    <t>不燃ごみ, 破砕ごみ・処理残渣</t>
  </si>
  <si>
    <t>凝集沈殿, 砂ろ過, 消毒, 活性炭処理</t>
  </si>
  <si>
    <t>一部延長を行っている</t>
  </si>
  <si>
    <t>17-1-205-07-001</t>
  </si>
  <si>
    <t>17206</t>
  </si>
  <si>
    <t>17-206-07-001</t>
  </si>
  <si>
    <t>加賀市</t>
  </si>
  <si>
    <t>加賀市環境美化センター廃棄物処分場</t>
  </si>
  <si>
    <t>砂ろ過</t>
  </si>
  <si>
    <t>加賀市総合サービス（株）</t>
  </si>
  <si>
    <t>17-1-206-07-001</t>
  </si>
  <si>
    <t>17-206-07-002</t>
  </si>
  <si>
    <t>加賀市環境美化センターグリーン・シティ山中</t>
  </si>
  <si>
    <t>不燃ごみ, 焼却残渣（飛灰）, 破砕ごみ・処理残渣</t>
  </si>
  <si>
    <t>底部遮水工, 鉛直遮水工, 覆蓋（屋根）</t>
  </si>
  <si>
    <t>生物処理（脱窒なし）, 砂ろ過, 他施設での処理, 活性炭処理</t>
  </si>
  <si>
    <t>その他埋立構造</t>
  </si>
  <si>
    <t>17-1-206-07-002</t>
  </si>
  <si>
    <t>17211</t>
  </si>
  <si>
    <t>17-211-07-001</t>
  </si>
  <si>
    <t>能美市</t>
  </si>
  <si>
    <t>能美市美化センター（新処分場）</t>
  </si>
  <si>
    <t>焼却残渣（主灰）, 不燃ごみ, 焼却残渣（飛灰）, 破砕ごみ・処理残渣, 粗大ごみ</t>
  </si>
  <si>
    <t>凝集沈殿, 生物処理（脱窒なし）, 砂ろ過, 消毒, 膜処理</t>
  </si>
  <si>
    <t>17-1-211-07-001</t>
  </si>
  <si>
    <t>17-211-07-002</t>
  </si>
  <si>
    <t>能美市美化センター</t>
  </si>
  <si>
    <t>砂ろ過, 消毒</t>
  </si>
  <si>
    <t>17-1-211-07-002</t>
  </si>
  <si>
    <t>17-463-07-001</t>
  </si>
  <si>
    <t>能登町能都埋立処分場</t>
  </si>
  <si>
    <t>底部遮水工, 表面遮水工（キャッピング）</t>
  </si>
  <si>
    <t>17-1-463-07-001</t>
  </si>
  <si>
    <t>17-463-07-002</t>
  </si>
  <si>
    <t>能登町内浦埋立処分場</t>
  </si>
  <si>
    <t>原地盤利用, 鉛直遮水工, 表面遮水工（キャッピング）</t>
  </si>
  <si>
    <t>消毒, 促進酸化処理</t>
  </si>
  <si>
    <t>17-1-463-07-003</t>
  </si>
  <si>
    <t>17-463-07-003</t>
  </si>
  <si>
    <t>能登町柳田埋立処分場</t>
  </si>
  <si>
    <t>不燃ごみ</t>
  </si>
  <si>
    <t>原地盤利用, 鉛直遮水工</t>
  </si>
  <si>
    <t>生物処理（脱窒なし）</t>
  </si>
  <si>
    <t>17-1-463-07-004</t>
  </si>
  <si>
    <t>17-821-07-001</t>
  </si>
  <si>
    <t>河北郡市灰埋立場</t>
  </si>
  <si>
    <t>焼却残渣（主灰）, 溶融飛灰</t>
  </si>
  <si>
    <t>凝集沈殿, 生物処理（脱窒あり）, 砂ろ過, 消毒, 活性炭処理</t>
  </si>
  <si>
    <t>17-2-003-07-001</t>
  </si>
  <si>
    <t>17-821-07-002</t>
  </si>
  <si>
    <t>河北郡市最終処分場</t>
  </si>
  <si>
    <t>不燃ごみ, 破砕ごみ・処理残渣, 粗大ごみ</t>
  </si>
  <si>
    <t>17-2-003-07-002</t>
  </si>
  <si>
    <t>17826</t>
  </si>
  <si>
    <t>17-826-07-001</t>
  </si>
  <si>
    <t>輪島市穴水町環境衛生施設組合</t>
  </si>
  <si>
    <t>輪島市穴水町環境衛生施設組合山中最終処分場</t>
  </si>
  <si>
    <t>鉛直遮水工</t>
  </si>
  <si>
    <t>凝集沈殿</t>
  </si>
  <si>
    <t>最終覆土のみ</t>
  </si>
  <si>
    <t>17-2-009-07-001</t>
  </si>
  <si>
    <t>17-826-07-002</t>
  </si>
  <si>
    <t>輪島市穴水町環境衛生施設組合原最終処分場</t>
  </si>
  <si>
    <t>焼却残渣（主灰）, 焼却残渣（飛灰）</t>
  </si>
  <si>
    <t>消毒, 他施設での処理</t>
  </si>
  <si>
    <t>17-2-009-07-002</t>
  </si>
  <si>
    <t>17-826-07-003</t>
  </si>
  <si>
    <t>焼却残渣（主灰）, 溶融飛灰, 焼却残渣（飛灰）</t>
  </si>
  <si>
    <t>17-2-009-07-003</t>
  </si>
  <si>
    <t>17-837-07-001</t>
  </si>
  <si>
    <t>埋立処分場</t>
  </si>
  <si>
    <t>その他, 破砕ごみ・処理残渣</t>
  </si>
  <si>
    <t>砂ろ過, 消毒, 促進酸化処理</t>
  </si>
  <si>
    <t>17-2-001-07-001</t>
  </si>
  <si>
    <t>17-837-07-002</t>
  </si>
  <si>
    <t>(仮称)新規埋立処分場</t>
  </si>
  <si>
    <t>17-2-001-07-002</t>
  </si>
  <si>
    <t>17-841-07-001</t>
  </si>
  <si>
    <t>鶴来清掃センター</t>
  </si>
  <si>
    <t>焼却残渣（主灰）, 焼却残渣（飛灰）, 破砕ごみ・処理残渣</t>
  </si>
  <si>
    <t>凝集沈殿, 生物処理（脱窒あり）, 砂ろ過, 消毒</t>
  </si>
  <si>
    <t>17-2-008-07-001</t>
  </si>
  <si>
    <t>17-841-07-002</t>
  </si>
  <si>
    <t>一般廃棄物最終処分場</t>
  </si>
  <si>
    <t>破砕ごみ・処理残渣</t>
  </si>
  <si>
    <t>平地</t>
  </si>
  <si>
    <t>凝集沈殿, 生物処理（脱窒なし）, 砂ろ過, 消毒, キレート処理</t>
  </si>
  <si>
    <t>一部延長を行っていない</t>
  </si>
  <si>
    <t>17-2-008-07-002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</si>
  <si>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</si>
  <si>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</si>
  <si>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</si>
  <si>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</si>
  <si>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</si>
  <si>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</si>
  <si>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</si>
  <si>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西部リサイクルプラザ</t>
  </si>
  <si>
    <t>東部リサイクルプラザ</t>
  </si>
  <si>
    <t>戸室リサイクルプラザ</t>
  </si>
  <si>
    <t>17-204-06-001</t>
  </si>
  <si>
    <t>輪島クリーンセンター宅田分場</t>
  </si>
  <si>
    <t>容器包装リサイクル推進施設</t>
  </si>
  <si>
    <t>紙類, 金属類, ガラス類, その他資源ごみ, ペットボトル, プラスチック</t>
  </si>
  <si>
    <t>17-1-204-06-001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</si>
  <si>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</si>
  <si>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</si>
  <si>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</si>
  <si>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17-837-05-001</t>
  </si>
  <si>
    <t>木材資源化センター</t>
  </si>
  <si>
    <t>破砕</t>
  </si>
  <si>
    <t>17-2-001-05-001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</si>
  <si>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</si>
  <si>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</si>
  <si>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</si>
  <si>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</si>
  <si>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</si>
  <si>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</si>
  <si>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</si>
  <si>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</si>
  <si>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</si>
  <si>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</si>
  <si>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</si>
  <si>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</si>
  <si>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</si>
  <si>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</si>
  <si>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</si>
  <si>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</si>
  <si>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</si>
  <si>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</si>
  <si>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</si>
  <si>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</si>
  <si>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</si>
  <si>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</si>
  <si>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</si>
  <si>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</si>
  <si>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</si>
  <si>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</si>
  <si>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</si>
  <si>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</si>
  <si>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</si>
  <si>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</si>
  <si>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</si>
  <si>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</si>
  <si>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</si>
  <si>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</si>
  <si>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</si>
  <si>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</si>
  <si>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</si>
  <si>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</si>
  <si>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</si>
  <si>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</si>
  <si>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</si>
  <si>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</si>
  <si>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</si>
  <si>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17-202-04-001</t>
  </si>
  <si>
    <t>ななかリサイクルセンター</t>
  </si>
  <si>
    <t>可燃ごみ, 生ごみ（厨芥類）, プラスチック類, 粗大ごみ</t>
  </si>
  <si>
    <t>固形燃料化（RDF）</t>
  </si>
  <si>
    <t>発電用</t>
  </si>
  <si>
    <t>処理対象ごみ</t>
  </si>
  <si>
    <t>○</t>
  </si>
  <si>
    <t>17-1-202-04-001</t>
  </si>
  <si>
    <t>17-821-04-001</t>
  </si>
  <si>
    <t>河北郡市クリーンセンター</t>
  </si>
  <si>
    <t>可燃ごみ</t>
  </si>
  <si>
    <t>17-2-003-04-001</t>
  </si>
  <si>
    <t>17-826-04-001</t>
  </si>
  <si>
    <t>輪島市穴水町環境衛生施設組合輪島・穴水地域RDFセンター</t>
  </si>
  <si>
    <t>17-2-009-04-001</t>
  </si>
  <si>
    <t>17-837-04-001</t>
  </si>
  <si>
    <t>リサイクルセンターごみ燃料化施設</t>
  </si>
  <si>
    <t>可燃ごみ, ごみ処理残渣</t>
  </si>
  <si>
    <t>17-2-001-04-001</t>
  </si>
  <si>
    <t>17855</t>
  </si>
  <si>
    <t>17-855-04-001</t>
  </si>
  <si>
    <t>奥能登クリーン組合</t>
  </si>
  <si>
    <t>奥能登クリーンセンターごみ固形燃料化施設</t>
  </si>
  <si>
    <t>可燃ごみ, ごみ処理残渣, 生ごみ（厨芥類）</t>
  </si>
  <si>
    <t>17-2-002-04-001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</si>
  <si>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</si>
  <si>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</si>
  <si>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</si>
  <si>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</si>
  <si>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</si>
  <si>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</si>
  <si>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</si>
  <si>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</si>
  <si>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</si>
  <si>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</si>
  <si>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</si>
  <si>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</si>
  <si>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</si>
  <si>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</si>
  <si>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</si>
  <si>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</si>
  <si>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</si>
  <si>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</si>
  <si>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</si>
  <si>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</si>
  <si>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</si>
  <si>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</si>
  <si>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</si>
  <si>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</si>
  <si>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</si>
  <si>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</si>
  <si>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</si>
  <si>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</si>
  <si>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</si>
  <si>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</si>
  <si>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</si>
  <si>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</si>
  <si>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</si>
  <si>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</si>
  <si>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</si>
  <si>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</si>
  <si>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</si>
  <si>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</si>
  <si>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</si>
  <si>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17-201-03-001</t>
  </si>
  <si>
    <t>リサイクルプラザ</t>
  </si>
  <si>
    <t>金属類, ガラス類, ペットボトル</t>
  </si>
  <si>
    <t>機能なし</t>
  </si>
  <si>
    <t>17-1-201-03-001</t>
  </si>
  <si>
    <t>17-201-03-002</t>
  </si>
  <si>
    <t>17-1-201-03-002</t>
  </si>
  <si>
    <t>17-201-03-003</t>
  </si>
  <si>
    <t>プラスチック, 布類, 不燃ごみ, 粗大ごみ</t>
  </si>
  <si>
    <t>修理, 展示, 販売</t>
  </si>
  <si>
    <t>17-1-201-03-003</t>
  </si>
  <si>
    <t>17-203-03-001</t>
  </si>
  <si>
    <t>エコロジーパークこまつ　リサイクルセンター</t>
  </si>
  <si>
    <t>リサイクルセンター（補助金）</t>
  </si>
  <si>
    <t>金属類, ペットボトル, プラスチック, 剪定枝, 不燃ごみ, 粗大ごみ</t>
  </si>
  <si>
    <t>17-1-203-03-001</t>
  </si>
  <si>
    <t>17-206-03-001</t>
  </si>
  <si>
    <t>加賀市環境美化センターリサイクルプラザ</t>
  </si>
  <si>
    <t>紙類, 金属類, ガラス類, その他資源ごみ, ペットボトル, 不燃ごみ, 粗大ごみ</t>
  </si>
  <si>
    <t>破砕・切断</t>
  </si>
  <si>
    <t>修理, 販売</t>
  </si>
  <si>
    <t>17-1-206-03-001</t>
  </si>
  <si>
    <t>17-206-03-002</t>
  </si>
  <si>
    <t>リサイクルセンター（交付金）</t>
  </si>
  <si>
    <t>紙類, 金属類, ガラス類, その他資源ごみ, 剪定枝, 不燃ごみ, 粗大ごみ</t>
  </si>
  <si>
    <t>17-1-206-03-002</t>
  </si>
  <si>
    <t>17-821-03-001</t>
  </si>
  <si>
    <t>河北郡市リサイクルプラザ</t>
  </si>
  <si>
    <t>紙類, 金属類, ガラス類, その他資源ごみ, ペットボトル, プラスチック, 剪定枝, 不燃ごみ, 粗大ごみ</t>
  </si>
  <si>
    <t>修理, 展示, 販売, 譲渡</t>
  </si>
  <si>
    <t>17-2-003-03-001</t>
  </si>
  <si>
    <t>17-837-03-001</t>
  </si>
  <si>
    <t>リサイクルセンターごみ資源化施設</t>
  </si>
  <si>
    <t>紙類, 金属類, ガラス類, ペットボトル, プラスチック, 布類, 剪定枝, 不燃ごみ, 粗大ごみ</t>
  </si>
  <si>
    <t>17-2-001-03-001</t>
  </si>
  <si>
    <t>17-841-03-001</t>
  </si>
  <si>
    <t>松任石川環境クリーンセンター</t>
  </si>
  <si>
    <t>ガラス類, 不燃ごみ, 粗大ごみ</t>
  </si>
  <si>
    <t>17-2-008-03-001</t>
  </si>
  <si>
    <t>17-855-03-001</t>
  </si>
  <si>
    <t>奥能登クリーンセンターリサイクルプラザ</t>
  </si>
  <si>
    <t>紙類, 金属類, ガラス類, その他資源ごみ, ペットボトル, プラスチック, 粗大ごみ</t>
  </si>
  <si>
    <t>17-2-002-03-001</t>
  </si>
  <si>
    <t>粗大ごみ処理施設</t>
    <phoneticPr fontId="4"/>
  </si>
  <si>
    <t xml:space="preserve">
処理能力</t>
    <phoneticPr fontId="4"/>
  </si>
  <si>
    <t>資源化物の区分</t>
    <phoneticPr fontId="4"/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</si>
  <si>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</si>
  <si>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</si>
  <si>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</si>
  <si>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</si>
  <si>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</si>
  <si>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</si>
  <si>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</si>
  <si>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</si>
  <si>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</si>
  <si>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</si>
  <si>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</si>
  <si>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</si>
  <si>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</si>
  <si>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</si>
  <si>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</si>
  <si>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</si>
  <si>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</si>
  <si>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</si>
  <si>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</si>
  <si>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</si>
  <si>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</si>
  <si>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</si>
  <si>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</si>
  <si>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</si>
  <si>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</si>
  <si>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</si>
  <si>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</si>
  <si>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</si>
  <si>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</si>
  <si>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</si>
  <si>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</si>
  <si>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</si>
  <si>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</si>
  <si>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</si>
  <si>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</si>
  <si>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</si>
  <si>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</si>
  <si>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</si>
  <si>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</si>
  <si>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</si>
  <si>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</si>
  <si>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</si>
  <si>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</si>
  <si>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</si>
  <si>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</si>
  <si>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</si>
  <si>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</si>
  <si>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</si>
  <si>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</si>
  <si>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</si>
  <si>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</si>
  <si>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</si>
  <si>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</si>
  <si>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</si>
  <si>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</si>
  <si>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</si>
  <si>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</si>
  <si>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</si>
  <si>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</si>
  <si>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</si>
  <si>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</si>
  <si>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</si>
  <si>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</si>
  <si>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</si>
  <si>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</si>
  <si>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</si>
  <si>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</si>
  <si>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</si>
  <si>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</si>
  <si>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</si>
  <si>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</si>
  <si>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</si>
  <si>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</si>
  <si>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</si>
  <si>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</si>
  <si>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</si>
  <si>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</si>
  <si>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</si>
  <si>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</si>
  <si>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</si>
  <si>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</si>
  <si>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</si>
  <si>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</si>
  <si>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</si>
  <si>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</si>
  <si>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</si>
  <si>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</si>
  <si>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</si>
  <si>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</si>
  <si>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</si>
  <si>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</si>
  <si>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</si>
  <si>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17-201-01-001</t>
  </si>
  <si>
    <t>東部環境エネルギーセンター</t>
  </si>
  <si>
    <t>ストーカ式（可動）</t>
  </si>
  <si>
    <t>全連続運転</t>
  </si>
  <si>
    <t>場内温水, 発電（場内利用）, 場外温水, 発電（場外利用）</t>
  </si>
  <si>
    <t>出光グリーンパワー(株)</t>
  </si>
  <si>
    <t>セメント固化, 薬剤処理</t>
  </si>
  <si>
    <t>17-1-201-01-001</t>
  </si>
  <si>
    <t>17-201-01-002</t>
  </si>
  <si>
    <t>西部環境エネルギーセンター</t>
  </si>
  <si>
    <t>可燃ごみ, その他, ごみ処理残渣, し尿処理残渣</t>
  </si>
  <si>
    <t>場内温水, 発電（場内利用）, 場外温水, 場外蒸気, 発電（場外利用）</t>
  </si>
  <si>
    <t>北陸電力(株),出光グリーンパワー(株)</t>
  </si>
  <si>
    <t>17-1-201-01-002</t>
  </si>
  <si>
    <t>17-203-01-001</t>
  </si>
  <si>
    <t>エコロジーパークこまつ（クリーンセンター）</t>
  </si>
  <si>
    <t>発電（場内利用）, 発電（場外利用）</t>
  </si>
  <si>
    <t>薬剤処理</t>
  </si>
  <si>
    <t>17-1-203-01-002</t>
  </si>
  <si>
    <t>17-204-01-001</t>
  </si>
  <si>
    <t>輪島クリーンセンター焼却処理施設</t>
  </si>
  <si>
    <t>バッチ運転</t>
  </si>
  <si>
    <t>17-1-204-01-001</t>
  </si>
  <si>
    <t>17-206-01-001</t>
  </si>
  <si>
    <t>加賀市環境美化センター加賀ごみ処理施設</t>
  </si>
  <si>
    <t>資源化物搬出量</t>
  </si>
  <si>
    <t>流動床式</t>
  </si>
  <si>
    <t>場内温水, 場内蒸気, 場外温水</t>
  </si>
  <si>
    <t>不明</t>
  </si>
  <si>
    <t>17-1-206-01-001</t>
  </si>
  <si>
    <t>17-206-01-002</t>
  </si>
  <si>
    <t>加賀市環境美化センター山中美化センター</t>
  </si>
  <si>
    <t>17-1-206-01-002</t>
  </si>
  <si>
    <t>17-211-01-001</t>
  </si>
  <si>
    <t>可燃ごみ, 粗大ごみ, ごみ処理残渣</t>
  </si>
  <si>
    <t>場内温水</t>
  </si>
  <si>
    <t>17-1-211-01-001</t>
  </si>
  <si>
    <t>17-463-01-001</t>
  </si>
  <si>
    <t>内浦クリーンセンター</t>
  </si>
  <si>
    <t>可燃ごみ, その他, ごみ処理残渣</t>
  </si>
  <si>
    <t>17-1-463-01-001</t>
  </si>
  <si>
    <t>17-841-01-001</t>
  </si>
  <si>
    <t>場内温水, 発電（場内利用）, 発電（場外利用）</t>
  </si>
  <si>
    <t>17-2-008-01-001</t>
  </si>
  <si>
    <t>17856</t>
  </si>
  <si>
    <t>17-856-01-001</t>
  </si>
  <si>
    <t>石川北部アール・ディ・エフ広域処理組合</t>
  </si>
  <si>
    <t>石川北部RDFセンター</t>
  </si>
  <si>
    <t>資源化物生産量</t>
  </si>
  <si>
    <t>固形化燃料</t>
  </si>
  <si>
    <t>ガス化溶融・改質</t>
  </si>
  <si>
    <t>溶融処理</t>
  </si>
  <si>
    <t>17-2-006-01-001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</si>
</sst>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A501CB1A-EFB9-4812-936B-060EF621E479}"/>
    <cellStyle name="標準" xfId="0" builtinId="0"/>
    <cellStyle name="標準 2" xfId="1" xr:uid="{31C5ACE3-082D-4223-8E81-0CDA2161CF91}"/>
    <cellStyle name="標準 3" xfId="6" xr:uid="{CB500C8D-59B4-494E-BF9A-CA8E63B9063F}"/>
    <cellStyle name="標準 4" xfId="4" xr:uid="{159AA658-CCB9-473C-8564-E95CDA9F4521}"/>
    <cellStyle name="標準_①焼却施設" xfId="3" xr:uid="{D1A26415-30B3-46C8-B6C8-ED048E43B13A}"/>
    <cellStyle name="標準_H19集計結果（施設整備状況）２" xfId="2" xr:uid="{9E147A33-34D5-48A5-9666-E01F04093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A972-08D6-4738-B693-EB3832AADCA8}">
  <dimension ref="A1:CI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564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565</v>
      </c>
      <c r="B2" s="189" t="s">
        <v>566</v>
      </c>
      <c r="C2" s="123" t="s">
        <v>567</v>
      </c>
      <c r="D2" s="156" t="s">
        <v>568</v>
      </c>
      <c r="E2" s="156" t="s">
        <v>569</v>
      </c>
      <c r="F2" s="151" t="s">
        <v>570</v>
      </c>
      <c r="G2" s="185" t="s">
        <v>571</v>
      </c>
      <c r="H2" s="186"/>
      <c r="I2" s="186"/>
      <c r="J2" s="153" t="s">
        <v>572</v>
      </c>
      <c r="K2" s="164"/>
      <c r="L2" s="153" t="s">
        <v>573</v>
      </c>
      <c r="M2" s="164"/>
      <c r="N2" s="156" t="s">
        <v>574</v>
      </c>
      <c r="O2" s="156" t="s">
        <v>575</v>
      </c>
      <c r="P2" s="182" t="s">
        <v>576</v>
      </c>
      <c r="Q2" s="155" t="s">
        <v>577</v>
      </c>
      <c r="R2" s="156" t="s">
        <v>578</v>
      </c>
      <c r="S2" s="155" t="s">
        <v>579</v>
      </c>
      <c r="T2" s="123" t="s">
        <v>580</v>
      </c>
      <c r="U2" s="123"/>
      <c r="V2" s="123" t="s">
        <v>581</v>
      </c>
      <c r="W2" s="123"/>
      <c r="X2" s="153" t="s">
        <v>582</v>
      </c>
      <c r="Y2" s="163"/>
      <c r="Z2" s="163"/>
      <c r="AA2" s="164"/>
      <c r="AB2" s="168" t="s">
        <v>583</v>
      </c>
      <c r="AC2" s="169"/>
      <c r="AD2" s="169"/>
      <c r="AE2" s="169"/>
      <c r="AF2" s="169"/>
      <c r="AG2" s="170"/>
      <c r="AH2" s="174" t="s">
        <v>584</v>
      </c>
      <c r="AI2" s="175"/>
      <c r="AJ2" s="178" t="s">
        <v>585</v>
      </c>
      <c r="AK2" s="179"/>
      <c r="AL2" s="155" t="s">
        <v>586</v>
      </c>
      <c r="AM2" s="155" t="s">
        <v>587</v>
      </c>
      <c r="AN2" s="157" t="s">
        <v>588</v>
      </c>
      <c r="AO2" s="128" t="s">
        <v>589</v>
      </c>
      <c r="AP2" s="158" t="s">
        <v>590</v>
      </c>
      <c r="AQ2" s="159"/>
      <c r="AR2" s="159"/>
      <c r="AS2" s="159"/>
      <c r="AT2" s="159"/>
      <c r="AU2" s="159"/>
      <c r="AV2" s="136"/>
      <c r="AW2" s="128" t="s">
        <v>591</v>
      </c>
      <c r="AX2" s="158" t="s">
        <v>592</v>
      </c>
      <c r="AY2" s="159"/>
      <c r="AZ2" s="159"/>
      <c r="BA2" s="136"/>
      <c r="BB2" s="135" t="s">
        <v>593</v>
      </c>
      <c r="BC2" s="136"/>
      <c r="BD2" s="141" t="s">
        <v>594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486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595</v>
      </c>
      <c r="H4" s="149" t="s">
        <v>596</v>
      </c>
      <c r="I4" s="151" t="s">
        <v>597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598</v>
      </c>
      <c r="U4" s="123" t="s">
        <v>599</v>
      </c>
      <c r="V4" s="153" t="s">
        <v>598</v>
      </c>
      <c r="W4" s="123" t="s">
        <v>599</v>
      </c>
      <c r="X4" s="123" t="s">
        <v>582</v>
      </c>
      <c r="Y4" s="128" t="s">
        <v>600</v>
      </c>
      <c r="Z4" s="128" t="s">
        <v>601</v>
      </c>
      <c r="AA4" s="128" t="s">
        <v>602</v>
      </c>
      <c r="AB4" s="128" t="s">
        <v>603</v>
      </c>
      <c r="AC4" s="128" t="s">
        <v>604</v>
      </c>
      <c r="AD4" s="132" t="s">
        <v>605</v>
      </c>
      <c r="AE4" s="133"/>
      <c r="AF4" s="133"/>
      <c r="AG4" s="134"/>
      <c r="AH4" s="128" t="s">
        <v>606</v>
      </c>
      <c r="AI4" s="128" t="s">
        <v>607</v>
      </c>
      <c r="AJ4" s="123" t="s">
        <v>608</v>
      </c>
      <c r="AK4" s="123" t="s">
        <v>609</v>
      </c>
      <c r="AL4" s="155"/>
      <c r="AM4" s="156"/>
      <c r="AN4" s="157"/>
      <c r="AO4" s="129"/>
      <c r="AP4" s="127" t="s">
        <v>610</v>
      </c>
      <c r="AQ4" s="131" t="s">
        <v>611</v>
      </c>
      <c r="AR4" s="128" t="s">
        <v>612</v>
      </c>
      <c r="AS4" s="128" t="s">
        <v>613</v>
      </c>
      <c r="AT4" s="131" t="s">
        <v>614</v>
      </c>
      <c r="AU4" s="128" t="s">
        <v>615</v>
      </c>
      <c r="AV4" s="128" t="s">
        <v>616</v>
      </c>
      <c r="AW4" s="129"/>
      <c r="AX4" s="127" t="s">
        <v>610</v>
      </c>
      <c r="AY4" s="128" t="s">
        <v>617</v>
      </c>
      <c r="AZ4" s="128" t="s">
        <v>618</v>
      </c>
      <c r="BA4" s="128" t="s">
        <v>619</v>
      </c>
      <c r="BB4" s="128" t="s">
        <v>620</v>
      </c>
      <c r="BC4" s="128" t="s">
        <v>621</v>
      </c>
      <c r="BD4" s="125" t="s">
        <v>610</v>
      </c>
      <c r="BE4" s="126"/>
      <c r="BF4" s="120" t="s">
        <v>622</v>
      </c>
      <c r="BG4" s="121"/>
      <c r="BH4" s="122"/>
      <c r="BI4" s="120" t="s">
        <v>623</v>
      </c>
      <c r="BJ4" s="121"/>
      <c r="BK4" s="122"/>
      <c r="BL4" s="120" t="s">
        <v>624</v>
      </c>
      <c r="BM4" s="121"/>
      <c r="BN4" s="122"/>
      <c r="BO4" s="120" t="s">
        <v>625</v>
      </c>
      <c r="BP4" s="121"/>
      <c r="BQ4" s="122"/>
      <c r="BR4" s="120" t="s">
        <v>626</v>
      </c>
      <c r="BS4" s="121"/>
      <c r="BT4" s="122"/>
      <c r="BU4" s="120" t="s">
        <v>627</v>
      </c>
      <c r="BV4" s="121"/>
      <c r="BW4" s="122"/>
      <c r="BX4" s="120" t="s">
        <v>628</v>
      </c>
      <c r="BY4" s="121"/>
      <c r="BZ4" s="122"/>
      <c r="CA4" s="120" t="s">
        <v>629</v>
      </c>
      <c r="CB4" s="121"/>
      <c r="CC4" s="122"/>
      <c r="CD4" s="120" t="s">
        <v>616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630</v>
      </c>
      <c r="L5" s="124"/>
      <c r="M5" s="123" t="s">
        <v>630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631</v>
      </c>
      <c r="AE5" s="112" t="s">
        <v>632</v>
      </c>
      <c r="AF5" s="112" t="s">
        <v>633</v>
      </c>
      <c r="AG5" s="112" t="s">
        <v>634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635</v>
      </c>
      <c r="BE5" s="113" t="s">
        <v>636</v>
      </c>
      <c r="BF5" s="113" t="s">
        <v>637</v>
      </c>
      <c r="BG5" s="113" t="s">
        <v>635</v>
      </c>
      <c r="BH5" s="113" t="s">
        <v>636</v>
      </c>
      <c r="BI5" s="113" t="s">
        <v>637</v>
      </c>
      <c r="BJ5" s="113" t="s">
        <v>635</v>
      </c>
      <c r="BK5" s="113" t="s">
        <v>636</v>
      </c>
      <c r="BL5" s="113" t="s">
        <v>637</v>
      </c>
      <c r="BM5" s="113" t="s">
        <v>635</v>
      </c>
      <c r="BN5" s="113" t="s">
        <v>636</v>
      </c>
      <c r="BO5" s="113" t="s">
        <v>637</v>
      </c>
      <c r="BP5" s="113" t="s">
        <v>635</v>
      </c>
      <c r="BQ5" s="113" t="s">
        <v>636</v>
      </c>
      <c r="BR5" s="113" t="s">
        <v>637</v>
      </c>
      <c r="BS5" s="113" t="s">
        <v>635</v>
      </c>
      <c r="BT5" s="113" t="s">
        <v>636</v>
      </c>
      <c r="BU5" s="113" t="s">
        <v>637</v>
      </c>
      <c r="BV5" s="113" t="s">
        <v>635</v>
      </c>
      <c r="BW5" s="113" t="s">
        <v>636</v>
      </c>
      <c r="BX5" s="113" t="s">
        <v>637</v>
      </c>
      <c r="BY5" s="113" t="s">
        <v>635</v>
      </c>
      <c r="BZ5" s="113" t="s">
        <v>636</v>
      </c>
      <c r="CA5" s="113" t="s">
        <v>637</v>
      </c>
      <c r="CB5" s="113" t="s">
        <v>635</v>
      </c>
      <c r="CC5" s="113" t="s">
        <v>636</v>
      </c>
      <c r="CD5" s="113" t="s">
        <v>637</v>
      </c>
      <c r="CE5" s="113" t="s">
        <v>635</v>
      </c>
      <c r="CF5" s="113" t="s">
        <v>636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638</v>
      </c>
      <c r="G6" s="114" t="s">
        <v>638</v>
      </c>
      <c r="H6" s="115" t="s">
        <v>639</v>
      </c>
      <c r="I6" s="152"/>
      <c r="J6" s="124"/>
      <c r="K6" s="124"/>
      <c r="L6" s="124"/>
      <c r="M6" s="124"/>
      <c r="N6" s="123"/>
      <c r="O6" s="123"/>
      <c r="P6" s="116" t="s">
        <v>640</v>
      </c>
      <c r="Q6" s="123"/>
      <c r="R6" s="123"/>
      <c r="S6" s="182"/>
      <c r="T6" s="117" t="s">
        <v>641</v>
      </c>
      <c r="U6" s="116" t="s">
        <v>642</v>
      </c>
      <c r="V6" s="117" t="s">
        <v>641</v>
      </c>
      <c r="W6" s="116" t="s">
        <v>642</v>
      </c>
      <c r="X6" s="116" t="s">
        <v>643</v>
      </c>
      <c r="Y6" s="24" t="s">
        <v>644</v>
      </c>
      <c r="Z6" s="24" t="s">
        <v>645</v>
      </c>
      <c r="AA6" s="24" t="s">
        <v>645</v>
      </c>
      <c r="AB6" s="24" t="s">
        <v>646</v>
      </c>
      <c r="AC6" s="24" t="s">
        <v>647</v>
      </c>
      <c r="AD6" s="24" t="s">
        <v>648</v>
      </c>
      <c r="AE6" s="24" t="s">
        <v>649</v>
      </c>
      <c r="AF6" s="24" t="s">
        <v>650</v>
      </c>
      <c r="AG6" s="24" t="s">
        <v>651</v>
      </c>
      <c r="AH6" s="130"/>
      <c r="AI6" s="130"/>
      <c r="AJ6" s="124"/>
      <c r="AK6" s="124"/>
      <c r="AL6" s="182"/>
      <c r="AM6" s="123"/>
      <c r="AN6" s="128"/>
      <c r="AO6" s="24" t="s">
        <v>652</v>
      </c>
      <c r="AP6" s="110" t="s">
        <v>652</v>
      </c>
      <c r="AQ6" s="24" t="s">
        <v>652</v>
      </c>
      <c r="AR6" s="24" t="s">
        <v>652</v>
      </c>
      <c r="AS6" s="24" t="s">
        <v>652</v>
      </c>
      <c r="AT6" s="24" t="s">
        <v>652</v>
      </c>
      <c r="AU6" s="24" t="s">
        <v>652</v>
      </c>
      <c r="AV6" s="24" t="s">
        <v>652</v>
      </c>
      <c r="AW6" s="24" t="s">
        <v>653</v>
      </c>
      <c r="AX6" s="24" t="s">
        <v>652</v>
      </c>
      <c r="AY6" s="24" t="s">
        <v>652</v>
      </c>
      <c r="AZ6" s="24" t="s">
        <v>652</v>
      </c>
      <c r="BA6" s="24" t="s">
        <v>652</v>
      </c>
      <c r="BB6" s="24" t="s">
        <v>654</v>
      </c>
      <c r="BC6" s="24" t="s">
        <v>654</v>
      </c>
      <c r="BD6" s="8" t="s">
        <v>638</v>
      </c>
      <c r="BE6" s="118" t="s">
        <v>655</v>
      </c>
      <c r="BF6" s="119"/>
      <c r="BG6" s="8" t="s">
        <v>638</v>
      </c>
      <c r="BH6" s="118" t="s">
        <v>655</v>
      </c>
      <c r="BI6" s="119"/>
      <c r="BJ6" s="8" t="s">
        <v>638</v>
      </c>
      <c r="BK6" s="118" t="s">
        <v>655</v>
      </c>
      <c r="BL6" s="119"/>
      <c r="BM6" s="8" t="s">
        <v>638</v>
      </c>
      <c r="BN6" s="118" t="s">
        <v>655</v>
      </c>
      <c r="BO6" s="119"/>
      <c r="BP6" s="8" t="s">
        <v>638</v>
      </c>
      <c r="BQ6" s="118" t="s">
        <v>655</v>
      </c>
      <c r="BR6" s="119"/>
      <c r="BS6" s="8" t="s">
        <v>638</v>
      </c>
      <c r="BT6" s="118" t="s">
        <v>655</v>
      </c>
      <c r="BU6" s="119"/>
      <c r="BV6" s="8" t="s">
        <v>638</v>
      </c>
      <c r="BW6" s="118" t="s">
        <v>655</v>
      </c>
      <c r="BX6" s="119"/>
      <c r="BY6" s="8" t="s">
        <v>638</v>
      </c>
      <c r="BZ6" s="118" t="s">
        <v>655</v>
      </c>
      <c r="CA6" s="119"/>
      <c r="CB6" s="8" t="s">
        <v>638</v>
      </c>
      <c r="CC6" s="118" t="s">
        <v>655</v>
      </c>
      <c r="CD6" s="119"/>
      <c r="CE6" s="8" t="s">
        <v>638</v>
      </c>
      <c r="CF6" s="118" t="s">
        <v>655</v>
      </c>
      <c r="CG6" s="148"/>
      <c r="CH6" s="59"/>
      <c r="CI6" s="59"/>
    </row>
    <row r="7" spans="1:87" s="49" customFormat="1" ht="30" customHeight="1">
      <c r="A7" s="15" t="s">
        <v>38</v>
      </c>
      <c r="B7" s="47" t="s">
        <v>120</v>
      </c>
      <c r="C7" s="15" t="s">
        <v>656</v>
      </c>
      <c r="D7" s="15" t="s">
        <v>122</v>
      </c>
      <c r="E7" s="27" t="s">
        <v>657</v>
      </c>
      <c r="F7" s="15">
        <v>41344.89</v>
      </c>
      <c r="G7" s="15">
        <v>0</v>
      </c>
      <c r="H7" s="15">
        <v>0</v>
      </c>
      <c r="I7" s="15"/>
      <c r="J7" s="27" t="s">
        <v>471</v>
      </c>
      <c r="K7" s="27"/>
      <c r="L7" s="15" t="s">
        <v>127</v>
      </c>
      <c r="M7" s="15"/>
      <c r="N7" s="15" t="s">
        <v>658</v>
      </c>
      <c r="O7" s="15" t="s">
        <v>659</v>
      </c>
      <c r="P7" s="15">
        <v>250</v>
      </c>
      <c r="Q7" s="15">
        <v>2</v>
      </c>
      <c r="R7" s="15">
        <v>1990</v>
      </c>
      <c r="S7" s="27" t="s">
        <v>660</v>
      </c>
      <c r="T7" s="15">
        <v>123446400</v>
      </c>
      <c r="U7" s="15">
        <v>50803200</v>
      </c>
      <c r="V7" s="15">
        <v>18869129</v>
      </c>
      <c r="W7" s="15">
        <v>15821599</v>
      </c>
      <c r="X7" s="15">
        <v>3000</v>
      </c>
      <c r="Y7" s="15">
        <v>10.6</v>
      </c>
      <c r="Z7" s="15">
        <v>11374.656000000001</v>
      </c>
      <c r="AA7" s="15">
        <v>239.32300000000001</v>
      </c>
      <c r="AB7" s="15">
        <v>6678.0720000000001</v>
      </c>
      <c r="AC7" s="15">
        <v>63850604</v>
      </c>
      <c r="AD7" s="15"/>
      <c r="AE7" s="15"/>
      <c r="AF7" s="15">
        <v>9.6359999999999992</v>
      </c>
      <c r="AG7" s="15">
        <v>9.6359999999999992</v>
      </c>
      <c r="AH7" s="15" t="s">
        <v>79</v>
      </c>
      <c r="AI7" s="15" t="s">
        <v>661</v>
      </c>
      <c r="AJ7" s="15" t="s">
        <v>279</v>
      </c>
      <c r="AK7" s="15" t="s">
        <v>662</v>
      </c>
      <c r="AL7" s="15" t="s">
        <v>153</v>
      </c>
      <c r="AM7" s="15"/>
      <c r="AN7" s="15" t="s">
        <v>279</v>
      </c>
      <c r="AO7" s="15"/>
      <c r="AP7" s="15">
        <f t="shared" ref="AP7:AP16" si="0">IF(AQ7&amp;AR7&amp;AS7&amp;AT7&amp;AU7&amp;AV7 ="","",SUM(AQ7:AV7))</f>
        <v>100.00000000000001</v>
      </c>
      <c r="AQ7" s="15">
        <v>65.900000000000006</v>
      </c>
      <c r="AR7" s="15">
        <v>19.2</v>
      </c>
      <c r="AS7" s="15">
        <v>10.1</v>
      </c>
      <c r="AT7" s="15">
        <v>3.4</v>
      </c>
      <c r="AU7" s="15">
        <v>1.4</v>
      </c>
      <c r="AV7" s="15">
        <v>0</v>
      </c>
      <c r="AW7" s="15">
        <v>125</v>
      </c>
      <c r="AX7" s="15">
        <f t="shared" ref="AX7:AX16" si="1">IF(AY7&amp;AZ7&amp;BA7 ="","",SUM(AY7:BA7))</f>
        <v>100</v>
      </c>
      <c r="AY7" s="15">
        <v>33.700000000000003</v>
      </c>
      <c r="AZ7" s="15">
        <v>60.7</v>
      </c>
      <c r="BA7" s="15">
        <v>5.6</v>
      </c>
      <c r="BB7" s="15">
        <v>12151</v>
      </c>
      <c r="BC7" s="15">
        <v>9639</v>
      </c>
      <c r="BD7" s="14" t="str">
        <f t="shared" ref="BD7:BE16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521</v>
      </c>
      <c r="CH7" s="48" t="s">
        <v>46</v>
      </c>
      <c r="CI7" s="48" t="s">
        <v>663</v>
      </c>
    </row>
    <row r="8" spans="1:87" s="49" customFormat="1" ht="30" customHeight="1">
      <c r="A8" s="15" t="s">
        <v>38</v>
      </c>
      <c r="B8" s="47" t="s">
        <v>120</v>
      </c>
      <c r="C8" s="15" t="s">
        <v>664</v>
      </c>
      <c r="D8" s="15" t="s">
        <v>122</v>
      </c>
      <c r="E8" s="27" t="s">
        <v>665</v>
      </c>
      <c r="F8" s="15">
        <v>90611</v>
      </c>
      <c r="G8" s="15">
        <v>0</v>
      </c>
      <c r="H8" s="15">
        <v>0</v>
      </c>
      <c r="I8" s="15"/>
      <c r="J8" s="27" t="s">
        <v>666</v>
      </c>
      <c r="K8" s="27"/>
      <c r="L8" s="15" t="s">
        <v>127</v>
      </c>
      <c r="M8" s="15"/>
      <c r="N8" s="15" t="s">
        <v>658</v>
      </c>
      <c r="O8" s="15" t="s">
        <v>659</v>
      </c>
      <c r="P8" s="15">
        <v>340</v>
      </c>
      <c r="Q8" s="15">
        <v>2</v>
      </c>
      <c r="R8" s="15">
        <v>2011</v>
      </c>
      <c r="S8" s="27" t="s">
        <v>667</v>
      </c>
      <c r="T8" s="15">
        <v>83903280</v>
      </c>
      <c r="U8" s="15">
        <v>75774000</v>
      </c>
      <c r="V8" s="15">
        <v>24153888</v>
      </c>
      <c r="W8" s="15">
        <v>23783936</v>
      </c>
      <c r="X8" s="15">
        <v>7000</v>
      </c>
      <c r="Y8" s="15">
        <v>18.600000000000001</v>
      </c>
      <c r="Z8" s="15">
        <v>46215</v>
      </c>
      <c r="AA8" s="15">
        <v>235</v>
      </c>
      <c r="AB8" s="15">
        <v>36602</v>
      </c>
      <c r="AC8" s="15">
        <v>564250832</v>
      </c>
      <c r="AD8" s="15">
        <v>15.42</v>
      </c>
      <c r="AE8" s="15"/>
      <c r="AF8" s="15"/>
      <c r="AG8" s="15"/>
      <c r="AH8" s="15" t="s">
        <v>79</v>
      </c>
      <c r="AI8" s="15" t="s">
        <v>668</v>
      </c>
      <c r="AJ8" s="15" t="s">
        <v>279</v>
      </c>
      <c r="AK8" s="15" t="s">
        <v>662</v>
      </c>
      <c r="AL8" s="15" t="s">
        <v>153</v>
      </c>
      <c r="AM8" s="15"/>
      <c r="AN8" s="15" t="s">
        <v>258</v>
      </c>
      <c r="AO8" s="15">
        <v>95.8</v>
      </c>
      <c r="AP8" s="15">
        <f t="shared" si="0"/>
        <v>100.00000000000001</v>
      </c>
      <c r="AQ8" s="15">
        <v>57.4</v>
      </c>
      <c r="AR8" s="15">
        <v>20</v>
      </c>
      <c r="AS8" s="15">
        <v>12.4</v>
      </c>
      <c r="AT8" s="15">
        <v>9.8000000000000007</v>
      </c>
      <c r="AU8" s="15">
        <v>0.4</v>
      </c>
      <c r="AV8" s="15">
        <v>0</v>
      </c>
      <c r="AW8" s="15">
        <v>0</v>
      </c>
      <c r="AX8" s="15">
        <f t="shared" si="1"/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521</v>
      </c>
      <c r="CH8" s="48" t="s">
        <v>46</v>
      </c>
      <c r="CI8" s="48" t="s">
        <v>669</v>
      </c>
    </row>
    <row r="9" spans="1:87" s="49" customFormat="1" ht="30" customHeight="1">
      <c r="A9" s="15" t="s">
        <v>38</v>
      </c>
      <c r="B9" s="47" t="s">
        <v>281</v>
      </c>
      <c r="C9" s="15" t="s">
        <v>670</v>
      </c>
      <c r="D9" s="15" t="s">
        <v>283</v>
      </c>
      <c r="E9" s="27" t="s">
        <v>671</v>
      </c>
      <c r="F9" s="15">
        <v>26675</v>
      </c>
      <c r="G9" s="15">
        <v>0</v>
      </c>
      <c r="H9" s="15">
        <v>0</v>
      </c>
      <c r="I9" s="15"/>
      <c r="J9" s="27" t="s">
        <v>471</v>
      </c>
      <c r="K9" s="27"/>
      <c r="L9" s="15" t="s">
        <v>127</v>
      </c>
      <c r="M9" s="15"/>
      <c r="N9" s="15" t="s">
        <v>658</v>
      </c>
      <c r="O9" s="15" t="s">
        <v>659</v>
      </c>
      <c r="P9" s="15">
        <v>110</v>
      </c>
      <c r="Q9" s="15">
        <v>2</v>
      </c>
      <c r="R9" s="15">
        <v>2018</v>
      </c>
      <c r="S9" s="27" t="s">
        <v>672</v>
      </c>
      <c r="T9" s="15"/>
      <c r="U9" s="15"/>
      <c r="V9" s="15"/>
      <c r="W9" s="15"/>
      <c r="X9" s="15">
        <v>1990</v>
      </c>
      <c r="Y9" s="15">
        <v>20.059999999999999</v>
      </c>
      <c r="Z9" s="15">
        <v>12401</v>
      </c>
      <c r="AA9" s="15">
        <v>4171</v>
      </c>
      <c r="AB9" s="15">
        <v>8150</v>
      </c>
      <c r="AC9" s="15">
        <v>106298611</v>
      </c>
      <c r="AD9" s="15">
        <v>11.8</v>
      </c>
      <c r="AE9" s="15"/>
      <c r="AF9" s="15"/>
      <c r="AG9" s="15"/>
      <c r="AH9" s="15" t="s">
        <v>45</v>
      </c>
      <c r="AI9" s="15" t="s">
        <v>45</v>
      </c>
      <c r="AJ9" s="15" t="s">
        <v>279</v>
      </c>
      <c r="AK9" s="15" t="s">
        <v>673</v>
      </c>
      <c r="AL9" s="15" t="s">
        <v>44</v>
      </c>
      <c r="AM9" s="15"/>
      <c r="AN9" s="15" t="s">
        <v>279</v>
      </c>
      <c r="AO9" s="15"/>
      <c r="AP9" s="15">
        <f t="shared" si="0"/>
        <v>100</v>
      </c>
      <c r="AQ9" s="15">
        <v>44.9</v>
      </c>
      <c r="AR9" s="15">
        <v>20.7</v>
      </c>
      <c r="AS9" s="15">
        <v>13.6</v>
      </c>
      <c r="AT9" s="15">
        <v>16.899999999999999</v>
      </c>
      <c r="AU9" s="15">
        <v>1.4</v>
      </c>
      <c r="AV9" s="15">
        <v>2.5</v>
      </c>
      <c r="AW9" s="15">
        <v>146.1</v>
      </c>
      <c r="AX9" s="15">
        <f t="shared" si="1"/>
        <v>100</v>
      </c>
      <c r="AY9" s="15">
        <v>48.3</v>
      </c>
      <c r="AZ9" s="15">
        <v>45.7</v>
      </c>
      <c r="BA9" s="15">
        <v>6</v>
      </c>
      <c r="BB9" s="15">
        <v>0</v>
      </c>
      <c r="BC9" s="15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521</v>
      </c>
      <c r="CH9" s="48" t="s">
        <v>46</v>
      </c>
      <c r="CI9" s="48" t="s">
        <v>674</v>
      </c>
    </row>
    <row r="10" spans="1:87" s="49" customFormat="1" ht="30" customHeight="1">
      <c r="A10" s="15" t="s">
        <v>38</v>
      </c>
      <c r="B10" s="47" t="s">
        <v>134</v>
      </c>
      <c r="C10" s="15" t="s">
        <v>675</v>
      </c>
      <c r="D10" s="15" t="s">
        <v>136</v>
      </c>
      <c r="E10" s="27" t="s">
        <v>676</v>
      </c>
      <c r="F10" s="15">
        <v>5053</v>
      </c>
      <c r="G10" s="15">
        <v>0</v>
      </c>
      <c r="H10" s="15">
        <v>0</v>
      </c>
      <c r="I10" s="15"/>
      <c r="J10" s="27" t="s">
        <v>464</v>
      </c>
      <c r="K10" s="27"/>
      <c r="L10" s="15" t="s">
        <v>127</v>
      </c>
      <c r="M10" s="15"/>
      <c r="N10" s="15" t="s">
        <v>658</v>
      </c>
      <c r="O10" s="15" t="s">
        <v>677</v>
      </c>
      <c r="P10" s="15">
        <v>50</v>
      </c>
      <c r="Q10" s="15">
        <v>2</v>
      </c>
      <c r="R10" s="15">
        <v>1993</v>
      </c>
      <c r="S10" s="27" t="s">
        <v>279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45</v>
      </c>
      <c r="AI10" s="15"/>
      <c r="AJ10" s="15" t="s">
        <v>279</v>
      </c>
      <c r="AK10" s="15" t="s">
        <v>673</v>
      </c>
      <c r="AL10" s="15" t="s">
        <v>153</v>
      </c>
      <c r="AM10" s="15"/>
      <c r="AN10" s="15" t="s">
        <v>279</v>
      </c>
      <c r="AO10" s="15"/>
      <c r="AP10" s="15">
        <f t="shared" si="0"/>
        <v>100</v>
      </c>
      <c r="AQ10" s="15">
        <v>54.4</v>
      </c>
      <c r="AR10" s="15">
        <v>22.1</v>
      </c>
      <c r="AS10" s="15">
        <v>18.2</v>
      </c>
      <c r="AT10" s="15">
        <v>5.0999999999999996</v>
      </c>
      <c r="AU10" s="15">
        <v>0.2</v>
      </c>
      <c r="AV10" s="15">
        <v>0</v>
      </c>
      <c r="AW10" s="15">
        <v>94</v>
      </c>
      <c r="AX10" s="15">
        <f t="shared" si="1"/>
        <v>100</v>
      </c>
      <c r="AY10" s="15">
        <v>33.799999999999997</v>
      </c>
      <c r="AZ10" s="15">
        <v>62.5</v>
      </c>
      <c r="BA10" s="15">
        <v>3.7</v>
      </c>
      <c r="BB10" s="15">
        <v>10910</v>
      </c>
      <c r="BC10" s="15">
        <v>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521</v>
      </c>
      <c r="CH10" s="48" t="s">
        <v>46</v>
      </c>
      <c r="CI10" s="48" t="s">
        <v>678</v>
      </c>
    </row>
    <row r="11" spans="1:87" s="49" customFormat="1" ht="30" customHeight="1">
      <c r="A11" s="15" t="s">
        <v>38</v>
      </c>
      <c r="B11" s="47" t="s">
        <v>304</v>
      </c>
      <c r="C11" s="15" t="s">
        <v>679</v>
      </c>
      <c r="D11" s="15" t="s">
        <v>306</v>
      </c>
      <c r="E11" s="27" t="s">
        <v>680</v>
      </c>
      <c r="F11" s="15">
        <v>21903</v>
      </c>
      <c r="G11" s="15">
        <v>31</v>
      </c>
      <c r="H11" s="15"/>
      <c r="I11" s="15" t="s">
        <v>681</v>
      </c>
      <c r="J11" s="27" t="s">
        <v>471</v>
      </c>
      <c r="K11" s="27"/>
      <c r="L11" s="15" t="s">
        <v>127</v>
      </c>
      <c r="M11" s="15"/>
      <c r="N11" s="15" t="s">
        <v>682</v>
      </c>
      <c r="O11" s="15" t="s">
        <v>659</v>
      </c>
      <c r="P11" s="15">
        <v>160</v>
      </c>
      <c r="Q11" s="15">
        <v>2</v>
      </c>
      <c r="R11" s="15">
        <v>1996</v>
      </c>
      <c r="S11" s="27" t="s">
        <v>683</v>
      </c>
      <c r="T11" s="15">
        <v>105120000</v>
      </c>
      <c r="U11" s="15">
        <v>36616800</v>
      </c>
      <c r="V11" s="15" t="s">
        <v>684</v>
      </c>
      <c r="W11" s="15" t="s">
        <v>684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309</v>
      </c>
      <c r="AI11" s="15"/>
      <c r="AJ11" s="15" t="s">
        <v>279</v>
      </c>
      <c r="AK11" s="15" t="s">
        <v>662</v>
      </c>
      <c r="AL11" s="15" t="s">
        <v>44</v>
      </c>
      <c r="AM11" s="15"/>
      <c r="AN11" s="15" t="s">
        <v>279</v>
      </c>
      <c r="AO11" s="15"/>
      <c r="AP11" s="15">
        <f t="shared" si="0"/>
        <v>99.999999999999986</v>
      </c>
      <c r="AQ11" s="15">
        <v>50.1</v>
      </c>
      <c r="AR11" s="15">
        <v>30.5</v>
      </c>
      <c r="AS11" s="15">
        <v>9.1</v>
      </c>
      <c r="AT11" s="15">
        <v>7.6</v>
      </c>
      <c r="AU11" s="15">
        <v>2.2999999999999998</v>
      </c>
      <c r="AV11" s="15">
        <v>0.4</v>
      </c>
      <c r="AW11" s="15">
        <v>111</v>
      </c>
      <c r="AX11" s="15">
        <f t="shared" si="1"/>
        <v>99.999999999999986</v>
      </c>
      <c r="AY11" s="15">
        <v>47.3</v>
      </c>
      <c r="AZ11" s="15">
        <v>47.9</v>
      </c>
      <c r="BA11" s="15">
        <v>4.8</v>
      </c>
      <c r="BB11" s="15">
        <v>7833</v>
      </c>
      <c r="BC11" s="15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521</v>
      </c>
      <c r="CH11" s="48" t="s">
        <v>46</v>
      </c>
      <c r="CI11" s="48" t="s">
        <v>685</v>
      </c>
    </row>
    <row r="12" spans="1:87" s="49" customFormat="1" ht="30" customHeight="1">
      <c r="A12" s="15" t="s">
        <v>38</v>
      </c>
      <c r="B12" s="47" t="s">
        <v>304</v>
      </c>
      <c r="C12" s="15" t="s">
        <v>686</v>
      </c>
      <c r="D12" s="15" t="s">
        <v>306</v>
      </c>
      <c r="E12" s="27" t="s">
        <v>687</v>
      </c>
      <c r="F12" s="15">
        <v>0</v>
      </c>
      <c r="G12" s="15">
        <v>0</v>
      </c>
      <c r="H12" s="15"/>
      <c r="I12" s="15"/>
      <c r="J12" s="27" t="s">
        <v>464</v>
      </c>
      <c r="K12" s="27"/>
      <c r="L12" s="15" t="s">
        <v>127</v>
      </c>
      <c r="M12" s="15"/>
      <c r="N12" s="15" t="s">
        <v>658</v>
      </c>
      <c r="O12" s="15" t="s">
        <v>677</v>
      </c>
      <c r="P12" s="15">
        <v>25</v>
      </c>
      <c r="Q12" s="15">
        <v>2</v>
      </c>
      <c r="R12" s="15">
        <v>1996</v>
      </c>
      <c r="S12" s="27" t="s">
        <v>279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279</v>
      </c>
      <c r="AK12" s="15" t="s">
        <v>673</v>
      </c>
      <c r="AL12" s="15" t="s">
        <v>153</v>
      </c>
      <c r="AM12" s="15" t="s">
        <v>154</v>
      </c>
      <c r="AN12" s="15" t="s">
        <v>279</v>
      </c>
      <c r="AO12" s="15"/>
      <c r="AP12" s="15">
        <f t="shared" si="0"/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f t="shared" si="1"/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521</v>
      </c>
      <c r="CH12" s="48" t="s">
        <v>46</v>
      </c>
      <c r="CI12" s="48" t="s">
        <v>688</v>
      </c>
    </row>
    <row r="13" spans="1:87" s="49" customFormat="1" ht="30" customHeight="1">
      <c r="A13" s="15" t="s">
        <v>38</v>
      </c>
      <c r="B13" s="47" t="s">
        <v>318</v>
      </c>
      <c r="C13" s="15" t="s">
        <v>689</v>
      </c>
      <c r="D13" s="15" t="s">
        <v>320</v>
      </c>
      <c r="E13" s="27" t="s">
        <v>326</v>
      </c>
      <c r="F13" s="15">
        <v>13699</v>
      </c>
      <c r="G13" s="15">
        <v>0</v>
      </c>
      <c r="H13" s="15">
        <v>0</v>
      </c>
      <c r="I13" s="15"/>
      <c r="J13" s="27" t="s">
        <v>690</v>
      </c>
      <c r="K13" s="27"/>
      <c r="L13" s="15" t="s">
        <v>127</v>
      </c>
      <c r="M13" s="15"/>
      <c r="N13" s="15" t="s">
        <v>658</v>
      </c>
      <c r="O13" s="15" t="s">
        <v>659</v>
      </c>
      <c r="P13" s="15">
        <v>75</v>
      </c>
      <c r="Q13" s="15">
        <v>2</v>
      </c>
      <c r="R13" s="15">
        <v>1992</v>
      </c>
      <c r="S13" s="27" t="s">
        <v>691</v>
      </c>
      <c r="T13" s="15">
        <v>3386880</v>
      </c>
      <c r="U13" s="15"/>
      <c r="V13" s="15" t="s">
        <v>684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45</v>
      </c>
      <c r="AI13" s="15"/>
      <c r="AJ13" s="15" t="s">
        <v>279</v>
      </c>
      <c r="AK13" s="15" t="s">
        <v>673</v>
      </c>
      <c r="AL13" s="15" t="s">
        <v>153</v>
      </c>
      <c r="AM13" s="15"/>
      <c r="AN13" s="15" t="s">
        <v>279</v>
      </c>
      <c r="AO13" s="15"/>
      <c r="AP13" s="15">
        <f t="shared" si="0"/>
        <v>100.00000000000001</v>
      </c>
      <c r="AQ13" s="15">
        <v>57.3</v>
      </c>
      <c r="AR13" s="15">
        <v>21.1</v>
      </c>
      <c r="AS13" s="15">
        <v>13.4</v>
      </c>
      <c r="AT13" s="15">
        <v>6</v>
      </c>
      <c r="AU13" s="15">
        <v>0.7</v>
      </c>
      <c r="AV13" s="15">
        <v>1.5</v>
      </c>
      <c r="AW13" s="15">
        <v>128.5</v>
      </c>
      <c r="AX13" s="15">
        <f t="shared" si="1"/>
        <v>100</v>
      </c>
      <c r="AY13" s="15">
        <v>44.9</v>
      </c>
      <c r="AZ13" s="15">
        <v>49.7</v>
      </c>
      <c r="BA13" s="15">
        <v>5.4</v>
      </c>
      <c r="BB13" s="15">
        <v>8220</v>
      </c>
      <c r="BC13" s="15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521</v>
      </c>
      <c r="CH13" s="48" t="s">
        <v>46</v>
      </c>
      <c r="CI13" s="48" t="s">
        <v>692</v>
      </c>
    </row>
    <row r="14" spans="1:87" s="49" customFormat="1" ht="30" customHeight="1">
      <c r="A14" s="15" t="s">
        <v>38</v>
      </c>
      <c r="B14" s="47" t="s">
        <v>170</v>
      </c>
      <c r="C14" s="15" t="s">
        <v>693</v>
      </c>
      <c r="D14" s="15" t="s">
        <v>172</v>
      </c>
      <c r="E14" s="27" t="s">
        <v>694</v>
      </c>
      <c r="F14" s="15">
        <v>0</v>
      </c>
      <c r="G14" s="15">
        <v>0</v>
      </c>
      <c r="H14" s="15">
        <v>0</v>
      </c>
      <c r="I14" s="15"/>
      <c r="J14" s="27" t="s">
        <v>695</v>
      </c>
      <c r="K14" s="27"/>
      <c r="L14" s="15" t="s">
        <v>127</v>
      </c>
      <c r="M14" s="15"/>
      <c r="N14" s="15" t="s">
        <v>658</v>
      </c>
      <c r="O14" s="15" t="s">
        <v>677</v>
      </c>
      <c r="P14" s="15">
        <v>14</v>
      </c>
      <c r="Q14" s="15">
        <v>2</v>
      </c>
      <c r="R14" s="15">
        <v>1997</v>
      </c>
      <c r="S14" s="27" t="s">
        <v>691</v>
      </c>
      <c r="T14" s="15">
        <v>1317120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279</v>
      </c>
      <c r="AK14" s="15" t="s">
        <v>673</v>
      </c>
      <c r="AL14" s="15" t="s">
        <v>141</v>
      </c>
      <c r="AM14" s="15" t="s">
        <v>154</v>
      </c>
      <c r="AN14" s="15" t="s">
        <v>279</v>
      </c>
      <c r="AO14" s="15"/>
      <c r="AP14" s="15">
        <f t="shared" si="0"/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f t="shared" si="1"/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521</v>
      </c>
      <c r="CH14" s="48" t="s">
        <v>46</v>
      </c>
      <c r="CI14" s="48" t="s">
        <v>696</v>
      </c>
    </row>
    <row r="15" spans="1:87" s="49" customFormat="1" ht="30" customHeight="1">
      <c r="A15" s="15" t="s">
        <v>38</v>
      </c>
      <c r="B15" s="47" t="s">
        <v>198</v>
      </c>
      <c r="C15" s="15" t="s">
        <v>697</v>
      </c>
      <c r="D15" s="15" t="s">
        <v>200</v>
      </c>
      <c r="E15" s="27" t="s">
        <v>554</v>
      </c>
      <c r="F15" s="15">
        <v>53200</v>
      </c>
      <c r="G15" s="15">
        <v>0</v>
      </c>
      <c r="H15" s="15">
        <v>0</v>
      </c>
      <c r="I15" s="15"/>
      <c r="J15" s="27" t="s">
        <v>471</v>
      </c>
      <c r="K15" s="27"/>
      <c r="L15" s="15" t="s">
        <v>127</v>
      </c>
      <c r="M15" s="15"/>
      <c r="N15" s="15" t="s">
        <v>658</v>
      </c>
      <c r="O15" s="15" t="s">
        <v>659</v>
      </c>
      <c r="P15" s="15">
        <v>240</v>
      </c>
      <c r="Q15" s="15">
        <v>3</v>
      </c>
      <c r="R15" s="15">
        <v>1997</v>
      </c>
      <c r="S15" s="27" t="s">
        <v>698</v>
      </c>
      <c r="T15" s="15">
        <v>434549</v>
      </c>
      <c r="U15" s="15"/>
      <c r="V15" s="15" t="s">
        <v>684</v>
      </c>
      <c r="W15" s="15"/>
      <c r="X15" s="15">
        <v>2900</v>
      </c>
      <c r="Y15" s="15">
        <v>11.5</v>
      </c>
      <c r="Z15" s="15">
        <v>21645</v>
      </c>
      <c r="AA15" s="15">
        <v>0</v>
      </c>
      <c r="AB15" s="15"/>
      <c r="AC15" s="15"/>
      <c r="AD15" s="15"/>
      <c r="AE15" s="15"/>
      <c r="AF15" s="15"/>
      <c r="AG15" s="15"/>
      <c r="AH15" s="15"/>
      <c r="AI15" s="15"/>
      <c r="AJ15" s="15" t="s">
        <v>279</v>
      </c>
      <c r="AK15" s="15" t="s">
        <v>673</v>
      </c>
      <c r="AL15" s="15" t="s">
        <v>153</v>
      </c>
      <c r="AM15" s="15"/>
      <c r="AN15" s="15" t="s">
        <v>279</v>
      </c>
      <c r="AO15" s="15"/>
      <c r="AP15" s="15">
        <f t="shared" si="0"/>
        <v>100.00000000000001</v>
      </c>
      <c r="AQ15" s="15">
        <v>46.2</v>
      </c>
      <c r="AR15" s="15">
        <v>23.1</v>
      </c>
      <c r="AS15" s="15">
        <v>25.3</v>
      </c>
      <c r="AT15" s="15">
        <v>5.2</v>
      </c>
      <c r="AU15" s="15">
        <v>0.2</v>
      </c>
      <c r="AV15" s="15">
        <v>0</v>
      </c>
      <c r="AW15" s="15">
        <v>96.7</v>
      </c>
      <c r="AX15" s="15">
        <f t="shared" si="1"/>
        <v>99.999999999999986</v>
      </c>
      <c r="AY15" s="15">
        <v>31.9</v>
      </c>
      <c r="AZ15" s="15">
        <v>63.3</v>
      </c>
      <c r="BA15" s="15">
        <v>4.8</v>
      </c>
      <c r="BB15" s="15">
        <v>11112</v>
      </c>
      <c r="BC15" s="15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521</v>
      </c>
      <c r="CH15" s="48" t="s">
        <v>46</v>
      </c>
      <c r="CI15" s="48" t="s">
        <v>699</v>
      </c>
    </row>
    <row r="16" spans="1:87" s="49" customFormat="1" ht="30" customHeight="1">
      <c r="A16" s="15" t="s">
        <v>38</v>
      </c>
      <c r="B16" s="47" t="s">
        <v>700</v>
      </c>
      <c r="C16" s="15" t="s">
        <v>701</v>
      </c>
      <c r="D16" s="15" t="s">
        <v>702</v>
      </c>
      <c r="E16" s="27" t="s">
        <v>703</v>
      </c>
      <c r="F16" s="15">
        <v>35831</v>
      </c>
      <c r="G16" s="15">
        <v>2800</v>
      </c>
      <c r="H16" s="15"/>
      <c r="I16" s="15" t="s">
        <v>704</v>
      </c>
      <c r="J16" s="27" t="s">
        <v>705</v>
      </c>
      <c r="K16" s="27"/>
      <c r="L16" s="15" t="s">
        <v>706</v>
      </c>
      <c r="M16" s="15"/>
      <c r="N16" s="15" t="s">
        <v>682</v>
      </c>
      <c r="O16" s="15" t="s">
        <v>659</v>
      </c>
      <c r="P16" s="15">
        <v>160</v>
      </c>
      <c r="Q16" s="15">
        <v>2</v>
      </c>
      <c r="R16" s="15">
        <v>2002</v>
      </c>
      <c r="S16" s="27" t="s">
        <v>698</v>
      </c>
      <c r="T16" s="15">
        <v>1330080</v>
      </c>
      <c r="U16" s="15">
        <v>0</v>
      </c>
      <c r="V16" s="15">
        <v>1318128</v>
      </c>
      <c r="W16" s="15">
        <v>0</v>
      </c>
      <c r="X16" s="15">
        <v>7000</v>
      </c>
      <c r="Y16" s="15">
        <v>18</v>
      </c>
      <c r="Z16" s="15">
        <v>38091</v>
      </c>
      <c r="AA16" s="15">
        <v>0</v>
      </c>
      <c r="AB16" s="15"/>
      <c r="AC16" s="15"/>
      <c r="AD16" s="15"/>
      <c r="AE16" s="15"/>
      <c r="AF16" s="15"/>
      <c r="AG16" s="15"/>
      <c r="AH16" s="15"/>
      <c r="AI16" s="15"/>
      <c r="AJ16" s="15" t="s">
        <v>707</v>
      </c>
      <c r="AK16" s="15" t="s">
        <v>673</v>
      </c>
      <c r="AL16" s="15" t="s">
        <v>44</v>
      </c>
      <c r="AM16" s="15"/>
      <c r="AN16" s="15" t="s">
        <v>279</v>
      </c>
      <c r="AO16" s="15"/>
      <c r="AP16" s="15">
        <f t="shared" si="0"/>
        <v>100</v>
      </c>
      <c r="AQ16" s="15">
        <v>53</v>
      </c>
      <c r="AR16" s="15">
        <v>24.3</v>
      </c>
      <c r="AS16" s="15">
        <v>7.4</v>
      </c>
      <c r="AT16" s="15">
        <v>13.5</v>
      </c>
      <c r="AU16" s="15">
        <v>0.8</v>
      </c>
      <c r="AV16" s="15">
        <v>1</v>
      </c>
      <c r="AW16" s="15">
        <v>596</v>
      </c>
      <c r="AX16" s="15">
        <f t="shared" si="1"/>
        <v>99.999999999999986</v>
      </c>
      <c r="AY16" s="15">
        <v>3.8</v>
      </c>
      <c r="AZ16" s="15">
        <v>85.1</v>
      </c>
      <c r="BA16" s="15">
        <v>11.1</v>
      </c>
      <c r="BB16" s="15">
        <v>18507</v>
      </c>
      <c r="BC16" s="15">
        <v>16085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521</v>
      </c>
      <c r="CH16" s="48" t="s">
        <v>46</v>
      </c>
      <c r="CI16" s="48" t="s">
        <v>708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18" man="1"/>
    <brk id="39" min="1" max="18" man="1"/>
    <brk id="66" min="1" max="18" man="1"/>
    <brk id="78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840E-1B20-4586-842D-7AAD51F2A97F}">
  <dimension ref="A1:A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561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405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480</v>
      </c>
      <c r="H2" s="105"/>
      <c r="I2" s="158" t="s">
        <v>216</v>
      </c>
      <c r="J2" s="106"/>
      <c r="K2" s="191" t="s">
        <v>88</v>
      </c>
      <c r="L2" s="209" t="s">
        <v>562</v>
      </c>
      <c r="M2" s="191" t="s">
        <v>9</v>
      </c>
      <c r="N2" s="131" t="s">
        <v>12</v>
      </c>
      <c r="O2" s="135" t="s">
        <v>13</v>
      </c>
      <c r="P2" s="157" t="s">
        <v>225</v>
      </c>
      <c r="Q2" s="191" t="s">
        <v>226</v>
      </c>
      <c r="R2" s="139" t="s">
        <v>485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486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563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112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114</v>
      </c>
      <c r="G6" s="110" t="s">
        <v>114</v>
      </c>
      <c r="H6" s="129"/>
      <c r="I6" s="129"/>
      <c r="J6" s="191"/>
      <c r="K6" s="129"/>
      <c r="L6" s="24" t="s">
        <v>119</v>
      </c>
      <c r="M6" s="129"/>
      <c r="N6" s="129"/>
      <c r="O6" s="197"/>
      <c r="P6" s="191"/>
      <c r="Q6" s="24" t="s">
        <v>247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92CE-6317-4177-9D44-ED52EE285237}">
  <dimension ref="A1:CA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479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405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480</v>
      </c>
      <c r="H2" s="260"/>
      <c r="I2" s="87"/>
      <c r="J2" s="253" t="s">
        <v>481</v>
      </c>
      <c r="K2" s="257"/>
      <c r="L2" s="253" t="s">
        <v>482</v>
      </c>
      <c r="M2" s="257"/>
      <c r="N2" s="128" t="s">
        <v>391</v>
      </c>
      <c r="O2" s="253" t="s">
        <v>216</v>
      </c>
      <c r="P2" s="37"/>
      <c r="Q2" s="204" t="s">
        <v>483</v>
      </c>
      <c r="R2" s="255"/>
      <c r="S2" s="255"/>
      <c r="T2" s="255"/>
      <c r="U2" s="255"/>
      <c r="V2" s="207"/>
      <c r="W2" s="248" t="s">
        <v>484</v>
      </c>
      <c r="X2" s="128" t="s">
        <v>9</v>
      </c>
      <c r="Y2" s="248" t="s">
        <v>12</v>
      </c>
      <c r="Z2" s="250" t="s">
        <v>13</v>
      </c>
      <c r="AA2" s="252" t="s">
        <v>225</v>
      </c>
      <c r="AB2" s="128" t="s">
        <v>226</v>
      </c>
      <c r="AC2" s="148" t="s">
        <v>485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486</v>
      </c>
      <c r="BH2" s="225" t="s">
        <v>487</v>
      </c>
      <c r="BI2" s="225" t="s">
        <v>488</v>
      </c>
      <c r="BJ2" s="227" t="s">
        <v>489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490</v>
      </c>
      <c r="BU2" s="217" t="s">
        <v>491</v>
      </c>
      <c r="BV2" s="233" t="s">
        <v>492</v>
      </c>
      <c r="BW2" s="234"/>
      <c r="BX2" s="217" t="s">
        <v>493</v>
      </c>
      <c r="BY2" s="217" t="s">
        <v>494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495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496</v>
      </c>
      <c r="BK4" s="238"/>
      <c r="BL4" s="238"/>
      <c r="BM4" s="238"/>
      <c r="BN4" s="238"/>
      <c r="BO4" s="238"/>
      <c r="BP4" s="238"/>
      <c r="BQ4" s="239"/>
      <c r="BR4" s="240" t="s">
        <v>497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112</v>
      </c>
      <c r="Q5" s="89" t="s">
        <v>498</v>
      </c>
      <c r="R5" s="89" t="s">
        <v>499</v>
      </c>
      <c r="S5" s="89" t="s">
        <v>500</v>
      </c>
      <c r="T5" s="89" t="s">
        <v>501</v>
      </c>
      <c r="U5" s="89" t="s">
        <v>502</v>
      </c>
      <c r="V5" s="89" t="s">
        <v>503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504</v>
      </c>
      <c r="BK5" s="92" t="s">
        <v>505</v>
      </c>
      <c r="BL5" s="92" t="s">
        <v>506</v>
      </c>
      <c r="BM5" s="92" t="s">
        <v>507</v>
      </c>
      <c r="BN5" s="91" t="s">
        <v>508</v>
      </c>
      <c r="BO5" s="93" t="s">
        <v>509</v>
      </c>
      <c r="BP5" s="92" t="s">
        <v>510</v>
      </c>
      <c r="BQ5" s="92" t="s">
        <v>24</v>
      </c>
      <c r="BR5" s="92" t="s">
        <v>511</v>
      </c>
      <c r="BS5" s="94" t="s">
        <v>24</v>
      </c>
      <c r="BT5" s="231"/>
      <c r="BU5" s="218"/>
      <c r="BV5" s="95"/>
      <c r="BW5" s="96" t="s">
        <v>512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114</v>
      </c>
      <c r="G6" s="97" t="s">
        <v>114</v>
      </c>
      <c r="H6" s="97" t="s">
        <v>36</v>
      </c>
      <c r="I6" s="219"/>
      <c r="J6" s="97" t="s">
        <v>114</v>
      </c>
      <c r="K6" s="97" t="s">
        <v>36</v>
      </c>
      <c r="L6" s="97" t="s">
        <v>114</v>
      </c>
      <c r="M6" s="97" t="s">
        <v>36</v>
      </c>
      <c r="N6" s="249"/>
      <c r="O6" s="219"/>
      <c r="P6" s="128"/>
      <c r="Q6" s="98" t="s">
        <v>513</v>
      </c>
      <c r="R6" s="98" t="s">
        <v>514</v>
      </c>
      <c r="S6" s="98" t="s">
        <v>514</v>
      </c>
      <c r="T6" s="98" t="s">
        <v>514</v>
      </c>
      <c r="U6" s="98" t="s">
        <v>514</v>
      </c>
      <c r="V6" s="85"/>
      <c r="W6" s="41" t="s">
        <v>119</v>
      </c>
      <c r="X6" s="219"/>
      <c r="Y6" s="219"/>
      <c r="Z6" s="251"/>
      <c r="AA6" s="128"/>
      <c r="AB6" s="41" t="s">
        <v>247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115</v>
      </c>
      <c r="BK6" s="102" t="s">
        <v>115</v>
      </c>
      <c r="BL6" s="102" t="s">
        <v>115</v>
      </c>
      <c r="BM6" s="102" t="s">
        <v>115</v>
      </c>
      <c r="BN6" s="102" t="s">
        <v>115</v>
      </c>
      <c r="BO6" s="102" t="s">
        <v>115</v>
      </c>
      <c r="BP6" s="102" t="s">
        <v>115</v>
      </c>
      <c r="BQ6" s="102" t="s">
        <v>115</v>
      </c>
      <c r="BR6" s="102" t="s">
        <v>115</v>
      </c>
      <c r="BS6" s="103" t="s">
        <v>115</v>
      </c>
      <c r="BT6" s="232"/>
      <c r="BU6" s="104" t="s">
        <v>515</v>
      </c>
      <c r="BV6" s="104" t="s">
        <v>515</v>
      </c>
      <c r="BW6" s="104" t="s">
        <v>516</v>
      </c>
      <c r="BX6" s="104" t="s">
        <v>517</v>
      </c>
      <c r="BY6" s="218"/>
      <c r="BZ6" s="59"/>
      <c r="CA6" s="59"/>
    </row>
    <row r="7" spans="1:79" s="49" customFormat="1" ht="30" customHeight="1">
      <c r="A7" s="15" t="s">
        <v>38</v>
      </c>
      <c r="B7" s="47" t="s">
        <v>120</v>
      </c>
      <c r="C7" s="15" t="s">
        <v>518</v>
      </c>
      <c r="D7" s="15" t="s">
        <v>122</v>
      </c>
      <c r="E7" s="27" t="s">
        <v>396</v>
      </c>
      <c r="F7" s="15">
        <v>2031</v>
      </c>
      <c r="G7" s="15">
        <v>1992</v>
      </c>
      <c r="H7" s="15"/>
      <c r="I7" s="15"/>
      <c r="J7" s="15"/>
      <c r="K7" s="15"/>
      <c r="L7" s="15"/>
      <c r="M7" s="15"/>
      <c r="N7" s="27" t="s">
        <v>519</v>
      </c>
      <c r="O7" s="27" t="s">
        <v>520</v>
      </c>
      <c r="P7" s="27"/>
      <c r="Q7" s="27">
        <v>12</v>
      </c>
      <c r="R7" s="27">
        <v>12</v>
      </c>
      <c r="S7" s="27">
        <v>0</v>
      </c>
      <c r="T7" s="27">
        <v>0</v>
      </c>
      <c r="U7" s="27">
        <v>0</v>
      </c>
      <c r="V7" s="27"/>
      <c r="W7" s="15">
        <v>12</v>
      </c>
      <c r="X7" s="15">
        <v>1999</v>
      </c>
      <c r="Y7" s="15" t="s">
        <v>141</v>
      </c>
      <c r="Z7" s="15"/>
      <c r="AA7" s="15" t="s">
        <v>279</v>
      </c>
      <c r="AB7" s="15"/>
      <c r="AC7" s="14"/>
      <c r="AD7" s="14" t="str">
        <f t="shared" ref="AD7:AE16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521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522</v>
      </c>
    </row>
    <row r="8" spans="1:79" s="49" customFormat="1" ht="30" customHeight="1">
      <c r="A8" s="15" t="s">
        <v>38</v>
      </c>
      <c r="B8" s="47" t="s">
        <v>120</v>
      </c>
      <c r="C8" s="15" t="s">
        <v>523</v>
      </c>
      <c r="D8" s="15" t="s">
        <v>122</v>
      </c>
      <c r="E8" s="27" t="s">
        <v>397</v>
      </c>
      <c r="F8" s="15">
        <v>1895</v>
      </c>
      <c r="G8" s="15">
        <v>1830</v>
      </c>
      <c r="H8" s="15"/>
      <c r="I8" s="15"/>
      <c r="J8" s="15"/>
      <c r="K8" s="15"/>
      <c r="L8" s="15"/>
      <c r="M8" s="15"/>
      <c r="N8" s="27" t="s">
        <v>519</v>
      </c>
      <c r="O8" s="27" t="s">
        <v>520</v>
      </c>
      <c r="P8" s="27"/>
      <c r="Q8" s="27">
        <v>12</v>
      </c>
      <c r="R8" s="27">
        <v>12</v>
      </c>
      <c r="S8" s="27">
        <v>0</v>
      </c>
      <c r="T8" s="27">
        <v>0</v>
      </c>
      <c r="U8" s="27">
        <v>0</v>
      </c>
      <c r="V8" s="27"/>
      <c r="W8" s="15">
        <v>12</v>
      </c>
      <c r="X8" s="15">
        <v>1999</v>
      </c>
      <c r="Y8" s="15" t="s">
        <v>141</v>
      </c>
      <c r="Z8" s="15"/>
      <c r="AA8" s="15" t="s">
        <v>279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521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46</v>
      </c>
      <c r="CA8" s="48" t="s">
        <v>524</v>
      </c>
    </row>
    <row r="9" spans="1:79" s="49" customFormat="1" ht="30" customHeight="1">
      <c r="A9" s="15" t="s">
        <v>38</v>
      </c>
      <c r="B9" s="47" t="s">
        <v>120</v>
      </c>
      <c r="C9" s="15" t="s">
        <v>525</v>
      </c>
      <c r="D9" s="15" t="s">
        <v>122</v>
      </c>
      <c r="E9" s="27" t="s">
        <v>398</v>
      </c>
      <c r="F9" s="15">
        <v>6280.6</v>
      </c>
      <c r="G9" s="15">
        <v>6561.22</v>
      </c>
      <c r="H9" s="15"/>
      <c r="I9" s="15"/>
      <c r="J9" s="15">
        <v>6940.73</v>
      </c>
      <c r="K9" s="15"/>
      <c r="L9" s="15"/>
      <c r="M9" s="15"/>
      <c r="N9" s="27" t="s">
        <v>519</v>
      </c>
      <c r="O9" s="27" t="s">
        <v>526</v>
      </c>
      <c r="P9" s="27"/>
      <c r="Q9" s="27">
        <v>0</v>
      </c>
      <c r="R9" s="27">
        <v>25</v>
      </c>
      <c r="S9" s="27">
        <v>0</v>
      </c>
      <c r="T9" s="27">
        <v>0</v>
      </c>
      <c r="U9" s="27">
        <v>0</v>
      </c>
      <c r="V9" s="27"/>
      <c r="W9" s="15">
        <v>91</v>
      </c>
      <c r="X9" s="15">
        <v>2003</v>
      </c>
      <c r="Y9" s="15" t="s">
        <v>44</v>
      </c>
      <c r="Z9" s="15"/>
      <c r="AA9" s="15" t="s">
        <v>279</v>
      </c>
      <c r="AB9" s="15"/>
      <c r="AC9" s="14">
        <v>173</v>
      </c>
      <c r="AD9" s="14" t="str">
        <f t="shared" si="0"/>
        <v/>
      </c>
      <c r="AE9" s="14">
        <f t="shared" si="0"/>
        <v>259</v>
      </c>
      <c r="AF9" s="14" t="s">
        <v>460</v>
      </c>
      <c r="AG9" s="14"/>
      <c r="AH9" s="14">
        <v>194</v>
      </c>
      <c r="AI9" s="14" t="s">
        <v>460</v>
      </c>
      <c r="AJ9" s="14"/>
      <c r="AK9" s="14">
        <v>65</v>
      </c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527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46</v>
      </c>
      <c r="CA9" s="48" t="s">
        <v>528</v>
      </c>
    </row>
    <row r="10" spans="1:79" s="49" customFormat="1" ht="30" customHeight="1">
      <c r="A10" s="15" t="s">
        <v>38</v>
      </c>
      <c r="B10" s="47" t="s">
        <v>281</v>
      </c>
      <c r="C10" s="15" t="s">
        <v>529</v>
      </c>
      <c r="D10" s="15" t="s">
        <v>283</v>
      </c>
      <c r="E10" s="27" t="s">
        <v>530</v>
      </c>
      <c r="F10" s="15">
        <v>3057</v>
      </c>
      <c r="G10" s="15">
        <v>2471</v>
      </c>
      <c r="H10" s="15"/>
      <c r="I10" s="15"/>
      <c r="J10" s="15">
        <v>2476</v>
      </c>
      <c r="K10" s="15"/>
      <c r="L10" s="15"/>
      <c r="M10" s="15"/>
      <c r="N10" s="27" t="s">
        <v>531</v>
      </c>
      <c r="O10" s="27" t="s">
        <v>532</v>
      </c>
      <c r="P10" s="27"/>
      <c r="Q10" s="27">
        <v>0</v>
      </c>
      <c r="R10" s="27">
        <v>8</v>
      </c>
      <c r="S10" s="27">
        <v>0</v>
      </c>
      <c r="T10" s="27">
        <v>0</v>
      </c>
      <c r="U10" s="27">
        <v>16</v>
      </c>
      <c r="V10" s="27" t="s">
        <v>409</v>
      </c>
      <c r="W10" s="15">
        <v>24</v>
      </c>
      <c r="X10" s="15">
        <v>2008</v>
      </c>
      <c r="Y10" s="15" t="s">
        <v>44</v>
      </c>
      <c r="Z10" s="15"/>
      <c r="AA10" s="15" t="s">
        <v>279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521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533</v>
      </c>
    </row>
    <row r="11" spans="1:79" s="49" customFormat="1" ht="30" customHeight="1">
      <c r="A11" s="15" t="s">
        <v>38</v>
      </c>
      <c r="B11" s="47" t="s">
        <v>304</v>
      </c>
      <c r="C11" s="15" t="s">
        <v>534</v>
      </c>
      <c r="D11" s="15" t="s">
        <v>306</v>
      </c>
      <c r="E11" s="27" t="s">
        <v>535</v>
      </c>
      <c r="F11" s="15">
        <v>3400</v>
      </c>
      <c r="G11" s="15">
        <v>1475</v>
      </c>
      <c r="H11" s="15"/>
      <c r="I11" s="15"/>
      <c r="J11" s="15">
        <v>1475</v>
      </c>
      <c r="K11" s="15"/>
      <c r="L11" s="15"/>
      <c r="M11" s="15"/>
      <c r="N11" s="27" t="s">
        <v>519</v>
      </c>
      <c r="O11" s="27" t="s">
        <v>536</v>
      </c>
      <c r="P11" s="27"/>
      <c r="Q11" s="27">
        <v>0</v>
      </c>
      <c r="R11" s="27">
        <v>6</v>
      </c>
      <c r="S11" s="27">
        <v>0</v>
      </c>
      <c r="T11" s="27">
        <v>0</v>
      </c>
      <c r="U11" s="27">
        <v>27</v>
      </c>
      <c r="V11" s="27" t="s">
        <v>537</v>
      </c>
      <c r="W11" s="15">
        <v>33</v>
      </c>
      <c r="X11" s="15">
        <v>1996</v>
      </c>
      <c r="Y11" s="15" t="s">
        <v>44</v>
      </c>
      <c r="Z11" s="15"/>
      <c r="AA11" s="15" t="s">
        <v>279</v>
      </c>
      <c r="AB11" s="15"/>
      <c r="AC11" s="14">
        <v>224</v>
      </c>
      <c r="AD11" s="14">
        <f t="shared" si="0"/>
        <v>3</v>
      </c>
      <c r="AE11" s="14">
        <f t="shared" si="0"/>
        <v>98</v>
      </c>
      <c r="AF11" s="14" t="s">
        <v>460</v>
      </c>
      <c r="AG11" s="14">
        <v>2</v>
      </c>
      <c r="AH11" s="14">
        <v>76</v>
      </c>
      <c r="AI11" s="14" t="s">
        <v>460</v>
      </c>
      <c r="AJ11" s="14">
        <v>1</v>
      </c>
      <c r="AK11" s="14">
        <v>22</v>
      </c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538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46</v>
      </c>
      <c r="CA11" s="48" t="s">
        <v>539</v>
      </c>
    </row>
    <row r="12" spans="1:79" s="49" customFormat="1" ht="30" customHeight="1">
      <c r="A12" s="15" t="s">
        <v>38</v>
      </c>
      <c r="B12" s="47" t="s">
        <v>304</v>
      </c>
      <c r="C12" s="15" t="s">
        <v>540</v>
      </c>
      <c r="D12" s="15" t="s">
        <v>306</v>
      </c>
      <c r="E12" s="27" t="s">
        <v>312</v>
      </c>
      <c r="F12" s="15"/>
      <c r="G12" s="15"/>
      <c r="H12" s="15"/>
      <c r="I12" s="15"/>
      <c r="J12" s="15"/>
      <c r="K12" s="15"/>
      <c r="L12" s="15"/>
      <c r="M12" s="15"/>
      <c r="N12" s="27" t="s">
        <v>541</v>
      </c>
      <c r="O12" s="27" t="s">
        <v>542</v>
      </c>
      <c r="P12" s="27"/>
      <c r="Q12" s="27">
        <v>0</v>
      </c>
      <c r="R12" s="27">
        <v>0.4</v>
      </c>
      <c r="S12" s="27">
        <v>0</v>
      </c>
      <c r="T12" s="27">
        <v>0</v>
      </c>
      <c r="U12" s="27">
        <v>3.9</v>
      </c>
      <c r="V12" s="27" t="s">
        <v>409</v>
      </c>
      <c r="W12" s="15">
        <v>4.3</v>
      </c>
      <c r="X12" s="15">
        <v>2001</v>
      </c>
      <c r="Y12" s="15" t="s">
        <v>153</v>
      </c>
      <c r="Z12" s="15"/>
      <c r="AA12" s="15" t="s">
        <v>279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521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46</v>
      </c>
      <c r="CA12" s="48" t="s">
        <v>543</v>
      </c>
    </row>
    <row r="13" spans="1:79" s="49" customFormat="1" ht="30" customHeight="1">
      <c r="A13" s="15" t="s">
        <v>38</v>
      </c>
      <c r="B13" s="47" t="s">
        <v>175</v>
      </c>
      <c r="C13" s="15" t="s">
        <v>544</v>
      </c>
      <c r="D13" s="15" t="s">
        <v>177</v>
      </c>
      <c r="E13" s="27" t="s">
        <v>545</v>
      </c>
      <c r="F13" s="15">
        <v>4466</v>
      </c>
      <c r="G13" s="15">
        <v>3364</v>
      </c>
      <c r="H13" s="15"/>
      <c r="I13" s="15"/>
      <c r="J13" s="15"/>
      <c r="K13" s="15"/>
      <c r="L13" s="15"/>
      <c r="M13" s="15"/>
      <c r="N13" s="27" t="s">
        <v>541</v>
      </c>
      <c r="O13" s="27" t="s">
        <v>546</v>
      </c>
      <c r="P13" s="27"/>
      <c r="Q13" s="27">
        <v>14</v>
      </c>
      <c r="R13" s="27">
        <v>2</v>
      </c>
      <c r="S13" s="27">
        <v>0</v>
      </c>
      <c r="T13" s="27">
        <v>0</v>
      </c>
      <c r="U13" s="27">
        <v>0</v>
      </c>
      <c r="V13" s="27"/>
      <c r="W13" s="15">
        <v>16</v>
      </c>
      <c r="X13" s="15">
        <v>2006</v>
      </c>
      <c r="Y13" s="15" t="s">
        <v>153</v>
      </c>
      <c r="Z13" s="15"/>
      <c r="AA13" s="15" t="s">
        <v>279</v>
      </c>
      <c r="AB13" s="15"/>
      <c r="AC13" s="14">
        <v>28</v>
      </c>
      <c r="AD13" s="14" t="str">
        <f t="shared" si="0"/>
        <v/>
      </c>
      <c r="AE13" s="14">
        <f t="shared" si="0"/>
        <v>660</v>
      </c>
      <c r="AF13" s="14" t="s">
        <v>460</v>
      </c>
      <c r="AG13" s="14"/>
      <c r="AH13" s="14">
        <v>30</v>
      </c>
      <c r="AI13" s="14" t="s">
        <v>460</v>
      </c>
      <c r="AJ13" s="14"/>
      <c r="AK13" s="14">
        <v>30</v>
      </c>
      <c r="AL13" s="14" t="s">
        <v>460</v>
      </c>
      <c r="AM13" s="14"/>
      <c r="AN13" s="14">
        <v>300</v>
      </c>
      <c r="AO13" s="14" t="s">
        <v>460</v>
      </c>
      <c r="AP13" s="14"/>
      <c r="AQ13" s="14">
        <v>300</v>
      </c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547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46</v>
      </c>
      <c r="CA13" s="48" t="s">
        <v>548</v>
      </c>
    </row>
    <row r="14" spans="1:79" s="49" customFormat="1" ht="30" customHeight="1">
      <c r="A14" s="15" t="s">
        <v>38</v>
      </c>
      <c r="B14" s="47" t="s">
        <v>190</v>
      </c>
      <c r="C14" s="15" t="s">
        <v>549</v>
      </c>
      <c r="D14" s="15" t="s">
        <v>192</v>
      </c>
      <c r="E14" s="27" t="s">
        <v>550</v>
      </c>
      <c r="F14" s="15">
        <v>4007</v>
      </c>
      <c r="G14" s="15">
        <v>1009</v>
      </c>
      <c r="H14" s="15"/>
      <c r="I14" s="15"/>
      <c r="J14" s="15">
        <v>1009</v>
      </c>
      <c r="K14" s="15"/>
      <c r="L14" s="15"/>
      <c r="M14" s="15"/>
      <c r="N14" s="27" t="s">
        <v>519</v>
      </c>
      <c r="O14" s="27" t="s">
        <v>551</v>
      </c>
      <c r="P14" s="27"/>
      <c r="Q14" s="27">
        <v>21</v>
      </c>
      <c r="R14" s="27">
        <v>10</v>
      </c>
      <c r="S14" s="27">
        <v>0</v>
      </c>
      <c r="T14" s="27">
        <v>0</v>
      </c>
      <c r="U14" s="27">
        <v>11</v>
      </c>
      <c r="V14" s="27" t="s">
        <v>409</v>
      </c>
      <c r="W14" s="15">
        <v>21</v>
      </c>
      <c r="X14" s="15">
        <v>2002</v>
      </c>
      <c r="Y14" s="15" t="s">
        <v>44</v>
      </c>
      <c r="Z14" s="15"/>
      <c r="AA14" s="15" t="s">
        <v>279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521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46</v>
      </c>
      <c r="CA14" s="48" t="s">
        <v>552</v>
      </c>
    </row>
    <row r="15" spans="1:79" s="49" customFormat="1" ht="30" customHeight="1">
      <c r="A15" s="15" t="s">
        <v>38</v>
      </c>
      <c r="B15" s="47" t="s">
        <v>198</v>
      </c>
      <c r="C15" s="15" t="s">
        <v>553</v>
      </c>
      <c r="D15" s="15" t="s">
        <v>200</v>
      </c>
      <c r="E15" s="27" t="s">
        <v>554</v>
      </c>
      <c r="F15" s="15">
        <v>9228</v>
      </c>
      <c r="G15" s="15">
        <v>1248</v>
      </c>
      <c r="H15" s="15"/>
      <c r="I15" s="15"/>
      <c r="J15" s="15"/>
      <c r="K15" s="15"/>
      <c r="L15" s="15"/>
      <c r="M15" s="15"/>
      <c r="N15" s="27" t="s">
        <v>519</v>
      </c>
      <c r="O15" s="27" t="s">
        <v>555</v>
      </c>
      <c r="P15" s="27"/>
      <c r="Q15" s="27">
        <v>65</v>
      </c>
      <c r="R15" s="27">
        <v>16.690000000000001</v>
      </c>
      <c r="S15" s="27">
        <v>0</v>
      </c>
      <c r="T15" s="27">
        <v>0</v>
      </c>
      <c r="U15" s="27">
        <v>0</v>
      </c>
      <c r="V15" s="27"/>
      <c r="W15" s="15">
        <v>65</v>
      </c>
      <c r="X15" s="15">
        <v>1997</v>
      </c>
      <c r="Y15" s="15" t="s">
        <v>44</v>
      </c>
      <c r="Z15" s="15"/>
      <c r="AA15" s="15" t="s">
        <v>279</v>
      </c>
      <c r="AB15" s="15"/>
      <c r="AC15" s="14">
        <v>190</v>
      </c>
      <c r="AD15" s="14" t="str">
        <f t="shared" si="0"/>
        <v/>
      </c>
      <c r="AE15" s="14">
        <f t="shared" si="0"/>
        <v>6189</v>
      </c>
      <c r="AF15" s="14" t="s">
        <v>460</v>
      </c>
      <c r="AG15" s="14"/>
      <c r="AH15" s="14">
        <v>611</v>
      </c>
      <c r="AI15" s="14"/>
      <c r="AJ15" s="14"/>
      <c r="AK15" s="14"/>
      <c r="AL15" s="14" t="s">
        <v>460</v>
      </c>
      <c r="AM15" s="14"/>
      <c r="AN15" s="14">
        <v>1154</v>
      </c>
      <c r="AO15" s="14" t="s">
        <v>460</v>
      </c>
      <c r="AP15" s="14"/>
      <c r="AQ15" s="14">
        <v>198</v>
      </c>
      <c r="AR15" s="14"/>
      <c r="AS15" s="14"/>
      <c r="AT15" s="14"/>
      <c r="AU15" s="14" t="s">
        <v>460</v>
      </c>
      <c r="AV15" s="14"/>
      <c r="AW15" s="14">
        <v>21</v>
      </c>
      <c r="AX15" s="14" t="s">
        <v>460</v>
      </c>
      <c r="AY15" s="14"/>
      <c r="AZ15" s="14">
        <v>1517</v>
      </c>
      <c r="BA15" s="14" t="s">
        <v>460</v>
      </c>
      <c r="BB15" s="14"/>
      <c r="BC15" s="14">
        <v>445</v>
      </c>
      <c r="BD15" s="14" t="s">
        <v>460</v>
      </c>
      <c r="BE15" s="14"/>
      <c r="BF15" s="14">
        <v>2243</v>
      </c>
      <c r="BG15" s="14" t="s">
        <v>527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46</v>
      </c>
      <c r="CA15" s="48" t="s">
        <v>556</v>
      </c>
    </row>
    <row r="16" spans="1:79" s="49" customFormat="1" ht="30" customHeight="1">
      <c r="A16" s="15" t="s">
        <v>38</v>
      </c>
      <c r="B16" s="47" t="s">
        <v>473</v>
      </c>
      <c r="C16" s="15" t="s">
        <v>557</v>
      </c>
      <c r="D16" s="15" t="s">
        <v>475</v>
      </c>
      <c r="E16" s="27" t="s">
        <v>558</v>
      </c>
      <c r="F16" s="15">
        <v>1737</v>
      </c>
      <c r="G16" s="15">
        <v>1433</v>
      </c>
      <c r="H16" s="15"/>
      <c r="I16" s="15"/>
      <c r="J16" s="15">
        <v>1433</v>
      </c>
      <c r="K16" s="15"/>
      <c r="L16" s="15"/>
      <c r="M16" s="15"/>
      <c r="N16" s="27" t="s">
        <v>519</v>
      </c>
      <c r="O16" s="27" t="s">
        <v>559</v>
      </c>
      <c r="P16" s="27"/>
      <c r="Q16" s="27">
        <v>11.2</v>
      </c>
      <c r="R16" s="27">
        <v>0</v>
      </c>
      <c r="S16" s="27">
        <v>0</v>
      </c>
      <c r="T16" s="27">
        <v>0</v>
      </c>
      <c r="U16" s="27">
        <v>2.8</v>
      </c>
      <c r="V16" s="27" t="s">
        <v>409</v>
      </c>
      <c r="W16" s="15">
        <v>14</v>
      </c>
      <c r="X16" s="15">
        <v>2002</v>
      </c>
      <c r="Y16" s="15" t="s">
        <v>153</v>
      </c>
      <c r="Z16" s="15"/>
      <c r="AA16" s="15" t="s">
        <v>279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521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46</v>
      </c>
      <c r="CA16" s="48" t="s">
        <v>560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1" man="1"/>
    <brk id="37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E91A-60CF-46F2-9988-AF760FFB7266}">
  <dimension ref="A1:AZ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411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412</v>
      </c>
      <c r="I2" s="257"/>
      <c r="J2" s="253" t="s">
        <v>413</v>
      </c>
      <c r="K2" s="257"/>
      <c r="L2" s="253" t="s">
        <v>414</v>
      </c>
      <c r="M2" s="257"/>
      <c r="N2" s="253" t="s">
        <v>216</v>
      </c>
      <c r="O2" s="37"/>
      <c r="P2" s="128" t="s">
        <v>415</v>
      </c>
      <c r="Q2" s="128" t="s">
        <v>416</v>
      </c>
      <c r="R2" s="248" t="s">
        <v>90</v>
      </c>
      <c r="S2" s="128" t="s">
        <v>9</v>
      </c>
      <c r="T2" s="248" t="s">
        <v>12</v>
      </c>
      <c r="U2" s="248" t="s">
        <v>13</v>
      </c>
      <c r="V2" s="280" t="s">
        <v>417</v>
      </c>
      <c r="W2" s="281"/>
      <c r="X2" s="281"/>
      <c r="Y2" s="282"/>
      <c r="Z2" s="168" t="s">
        <v>418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225</v>
      </c>
      <c r="AI2" s="128" t="s">
        <v>226</v>
      </c>
      <c r="AJ2" s="204" t="s">
        <v>419</v>
      </c>
      <c r="AK2" s="255"/>
      <c r="AL2" s="255"/>
      <c r="AM2" s="255"/>
      <c r="AN2" s="255"/>
      <c r="AO2" s="255"/>
      <c r="AP2" s="255"/>
      <c r="AQ2" s="207"/>
      <c r="AR2" s="128" t="s">
        <v>420</v>
      </c>
      <c r="AS2" s="253" t="s">
        <v>421</v>
      </c>
      <c r="AT2" s="270"/>
      <c r="AU2" s="270"/>
      <c r="AV2" s="257"/>
      <c r="AW2" s="250" t="s">
        <v>422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423</v>
      </c>
      <c r="W4" s="128" t="s">
        <v>424</v>
      </c>
      <c r="X4" s="128" t="s">
        <v>425</v>
      </c>
      <c r="Y4" s="128" t="s">
        <v>426</v>
      </c>
      <c r="Z4" s="128" t="s">
        <v>427</v>
      </c>
      <c r="AA4" s="128" t="s">
        <v>428</v>
      </c>
      <c r="AB4" s="132" t="s">
        <v>429</v>
      </c>
      <c r="AC4" s="133"/>
      <c r="AD4" s="133"/>
      <c r="AE4" s="134"/>
      <c r="AF4" s="128" t="s">
        <v>430</v>
      </c>
      <c r="AG4" s="128" t="s">
        <v>431</v>
      </c>
      <c r="AH4" s="252"/>
      <c r="AI4" s="219"/>
      <c r="AJ4" s="128" t="s">
        <v>432</v>
      </c>
      <c r="AK4" s="128" t="s">
        <v>15</v>
      </c>
      <c r="AL4" s="248" t="s">
        <v>433</v>
      </c>
      <c r="AM4" s="128" t="s">
        <v>434</v>
      </c>
      <c r="AN4" s="128" t="s">
        <v>435</v>
      </c>
      <c r="AO4" s="248" t="s">
        <v>436</v>
      </c>
      <c r="AP4" s="128" t="s">
        <v>437</v>
      </c>
      <c r="AQ4" s="128" t="s">
        <v>24</v>
      </c>
      <c r="AR4" s="219"/>
      <c r="AS4" s="254" t="s">
        <v>15</v>
      </c>
      <c r="AT4" s="128" t="s">
        <v>438</v>
      </c>
      <c r="AU4" s="128" t="s">
        <v>439</v>
      </c>
      <c r="AV4" s="128" t="s">
        <v>440</v>
      </c>
      <c r="AW4" s="128" t="s">
        <v>441</v>
      </c>
      <c r="AX4" s="128" t="s">
        <v>442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112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443</v>
      </c>
      <c r="AC5" s="43" t="s">
        <v>444</v>
      </c>
      <c r="AD5" s="43" t="s">
        <v>445</v>
      </c>
      <c r="AE5" s="43" t="s">
        <v>446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114</v>
      </c>
      <c r="G6" s="83" t="s">
        <v>447</v>
      </c>
      <c r="H6" s="83" t="s">
        <v>114</v>
      </c>
      <c r="I6" s="83" t="s">
        <v>36</v>
      </c>
      <c r="J6" s="83" t="s">
        <v>114</v>
      </c>
      <c r="K6" s="83" t="s">
        <v>36</v>
      </c>
      <c r="L6" s="83" t="s">
        <v>114</v>
      </c>
      <c r="M6" s="83" t="s">
        <v>36</v>
      </c>
      <c r="N6" s="219"/>
      <c r="O6" s="219"/>
      <c r="P6" s="219"/>
      <c r="Q6" s="219"/>
      <c r="R6" s="41" t="s">
        <v>119</v>
      </c>
      <c r="S6" s="219"/>
      <c r="T6" s="219"/>
      <c r="U6" s="249"/>
      <c r="V6" s="84" t="s">
        <v>448</v>
      </c>
      <c r="W6" s="41" t="s">
        <v>449</v>
      </c>
      <c r="X6" s="41" t="s">
        <v>450</v>
      </c>
      <c r="Y6" s="41" t="s">
        <v>450</v>
      </c>
      <c r="Z6" s="41" t="s">
        <v>450</v>
      </c>
      <c r="AA6" s="41"/>
      <c r="AB6" s="41" t="s">
        <v>451</v>
      </c>
      <c r="AC6" s="41" t="s">
        <v>451</v>
      </c>
      <c r="AD6" s="41" t="s">
        <v>451</v>
      </c>
      <c r="AE6" s="41" t="s">
        <v>451</v>
      </c>
      <c r="AF6" s="130"/>
      <c r="AG6" s="130"/>
      <c r="AH6" s="128"/>
      <c r="AI6" s="41" t="s">
        <v>247</v>
      </c>
      <c r="AJ6" s="85"/>
      <c r="AK6" s="81" t="s">
        <v>247</v>
      </c>
      <c r="AL6" s="41" t="s">
        <v>247</v>
      </c>
      <c r="AM6" s="41" t="s">
        <v>247</v>
      </c>
      <c r="AN6" s="41" t="s">
        <v>247</v>
      </c>
      <c r="AO6" s="41" t="s">
        <v>247</v>
      </c>
      <c r="AP6" s="41" t="s">
        <v>247</v>
      </c>
      <c r="AQ6" s="41" t="s">
        <v>247</v>
      </c>
      <c r="AR6" s="41" t="s">
        <v>452</v>
      </c>
      <c r="AS6" s="41" t="s">
        <v>247</v>
      </c>
      <c r="AT6" s="41" t="s">
        <v>247</v>
      </c>
      <c r="AU6" s="41" t="s">
        <v>247</v>
      </c>
      <c r="AV6" s="41" t="s">
        <v>247</v>
      </c>
      <c r="AW6" s="41" t="s">
        <v>453</v>
      </c>
      <c r="AX6" s="41" t="s">
        <v>453</v>
      </c>
      <c r="AY6" s="59"/>
      <c r="AZ6" s="59"/>
    </row>
    <row r="7" spans="1:52" s="49" customFormat="1" ht="30" customHeight="1">
      <c r="A7" s="15" t="s">
        <v>38</v>
      </c>
      <c r="B7" s="47" t="s">
        <v>39</v>
      </c>
      <c r="C7" s="15" t="s">
        <v>454</v>
      </c>
      <c r="D7" s="15" t="s">
        <v>41</v>
      </c>
      <c r="E7" s="27" t="s">
        <v>455</v>
      </c>
      <c r="F7" s="15">
        <v>19929</v>
      </c>
      <c r="G7" s="15"/>
      <c r="H7" s="15"/>
      <c r="I7" s="15"/>
      <c r="J7" s="15"/>
      <c r="K7" s="15"/>
      <c r="L7" s="15">
        <v>10679</v>
      </c>
      <c r="M7" s="15"/>
      <c r="N7" s="27" t="s">
        <v>456</v>
      </c>
      <c r="O7" s="27"/>
      <c r="P7" s="27" t="s">
        <v>457</v>
      </c>
      <c r="Q7" s="27" t="s">
        <v>458</v>
      </c>
      <c r="R7" s="15">
        <v>94</v>
      </c>
      <c r="S7" s="15">
        <v>2002</v>
      </c>
      <c r="T7" s="15" t="s">
        <v>153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 t="s">
        <v>45</v>
      </c>
      <c r="AG7" s="15"/>
      <c r="AH7" s="15" t="s">
        <v>279</v>
      </c>
      <c r="AI7" s="15"/>
      <c r="AJ7" s="15" t="s">
        <v>459</v>
      </c>
      <c r="AK7" s="15">
        <f t="shared" ref="AK7:AK11" si="0">IF(AL7&amp;AM7&amp;AN7&amp;AO7&amp;AP7&amp;AQ7="","",SUM(AL7:AQ7))</f>
        <v>100</v>
      </c>
      <c r="AL7" s="15">
        <v>46.5</v>
      </c>
      <c r="AM7" s="15">
        <v>26.8</v>
      </c>
      <c r="AN7" s="15">
        <v>4.2</v>
      </c>
      <c r="AO7" s="15">
        <v>19.8</v>
      </c>
      <c r="AP7" s="15">
        <v>0.4</v>
      </c>
      <c r="AQ7" s="15">
        <v>2.2999999999999998</v>
      </c>
      <c r="AR7" s="15">
        <v>103.5</v>
      </c>
      <c r="AS7" s="15">
        <f t="shared" ref="AS7:AS11" si="1">IF(AT7&amp;AU7&amp;AV7="","",SUM(AT7:AV7))</f>
        <v>100</v>
      </c>
      <c r="AT7" s="15">
        <v>37</v>
      </c>
      <c r="AU7" s="15">
        <v>57.5</v>
      </c>
      <c r="AV7" s="15">
        <v>5.5</v>
      </c>
      <c r="AW7" s="15">
        <v>9883</v>
      </c>
      <c r="AX7" s="15">
        <v>0</v>
      </c>
      <c r="AY7" s="48" t="s">
        <v>46</v>
      </c>
      <c r="AZ7" s="48" t="s">
        <v>461</v>
      </c>
    </row>
    <row r="8" spans="1:52" s="49" customFormat="1" ht="30" customHeight="1">
      <c r="A8" s="15" t="s">
        <v>38</v>
      </c>
      <c r="B8" s="47" t="s">
        <v>175</v>
      </c>
      <c r="C8" s="15" t="s">
        <v>462</v>
      </c>
      <c r="D8" s="15" t="s">
        <v>177</v>
      </c>
      <c r="E8" s="27" t="s">
        <v>463</v>
      </c>
      <c r="F8" s="15">
        <v>23251</v>
      </c>
      <c r="G8" s="15"/>
      <c r="H8" s="15"/>
      <c r="I8" s="15"/>
      <c r="J8" s="15"/>
      <c r="K8" s="15"/>
      <c r="L8" s="15">
        <v>11866</v>
      </c>
      <c r="M8" s="15"/>
      <c r="N8" s="27" t="s">
        <v>464</v>
      </c>
      <c r="O8" s="27"/>
      <c r="P8" s="27" t="s">
        <v>457</v>
      </c>
      <c r="Q8" s="27" t="s">
        <v>458</v>
      </c>
      <c r="R8" s="15">
        <v>119</v>
      </c>
      <c r="S8" s="15">
        <v>2002</v>
      </c>
      <c r="T8" s="15" t="s">
        <v>153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279</v>
      </c>
      <c r="AI8" s="15"/>
      <c r="AJ8" s="15" t="s">
        <v>459</v>
      </c>
      <c r="AK8" s="15">
        <f t="shared" si="0"/>
        <v>100</v>
      </c>
      <c r="AL8" s="15">
        <v>53.2</v>
      </c>
      <c r="AM8" s="15">
        <v>23.4</v>
      </c>
      <c r="AN8" s="15">
        <v>9.1999999999999993</v>
      </c>
      <c r="AO8" s="15">
        <v>12.9</v>
      </c>
      <c r="AP8" s="15">
        <v>0.7</v>
      </c>
      <c r="AQ8" s="15">
        <v>0.6</v>
      </c>
      <c r="AR8" s="15">
        <v>123</v>
      </c>
      <c r="AS8" s="15">
        <f t="shared" si="1"/>
        <v>100.00000000000001</v>
      </c>
      <c r="AT8" s="15">
        <v>43.1</v>
      </c>
      <c r="AU8" s="15">
        <v>51.7</v>
      </c>
      <c r="AV8" s="15">
        <v>5.2</v>
      </c>
      <c r="AW8" s="15">
        <v>0</v>
      </c>
      <c r="AX8" s="15">
        <v>0</v>
      </c>
      <c r="AY8" s="48" t="s">
        <v>46</v>
      </c>
      <c r="AZ8" s="48" t="s">
        <v>465</v>
      </c>
    </row>
    <row r="9" spans="1:52" s="49" customFormat="1" ht="30" customHeight="1">
      <c r="A9" s="15" t="s">
        <v>38</v>
      </c>
      <c r="B9" s="47" t="s">
        <v>353</v>
      </c>
      <c r="C9" s="15" t="s">
        <v>466</v>
      </c>
      <c r="D9" s="15" t="s">
        <v>355</v>
      </c>
      <c r="E9" s="27" t="s">
        <v>467</v>
      </c>
      <c r="F9" s="15">
        <v>6438</v>
      </c>
      <c r="G9" s="15"/>
      <c r="H9" s="15"/>
      <c r="I9" s="15"/>
      <c r="J9" s="15"/>
      <c r="K9" s="15"/>
      <c r="L9" s="15">
        <v>2890</v>
      </c>
      <c r="M9" s="15"/>
      <c r="N9" s="27" t="s">
        <v>464</v>
      </c>
      <c r="O9" s="27"/>
      <c r="P9" s="27" t="s">
        <v>457</v>
      </c>
      <c r="Q9" s="27" t="s">
        <v>458</v>
      </c>
      <c r="R9" s="15">
        <v>40</v>
      </c>
      <c r="S9" s="15">
        <v>2011</v>
      </c>
      <c r="T9" s="15" t="s">
        <v>153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 t="s">
        <v>196</v>
      </c>
      <c r="AG9" s="15"/>
      <c r="AH9" s="15" t="s">
        <v>279</v>
      </c>
      <c r="AI9" s="15"/>
      <c r="AJ9" s="15" t="s">
        <v>459</v>
      </c>
      <c r="AK9" s="15">
        <f t="shared" si="0"/>
        <v>100</v>
      </c>
      <c r="AL9" s="15">
        <v>56.6</v>
      </c>
      <c r="AM9" s="15">
        <v>19.2</v>
      </c>
      <c r="AN9" s="15">
        <v>7.8</v>
      </c>
      <c r="AO9" s="15">
        <v>13.4</v>
      </c>
      <c r="AP9" s="15">
        <v>2.4</v>
      </c>
      <c r="AQ9" s="15">
        <v>0.6</v>
      </c>
      <c r="AR9" s="15">
        <v>125</v>
      </c>
      <c r="AS9" s="15">
        <f t="shared" si="1"/>
        <v>100</v>
      </c>
      <c r="AT9" s="15">
        <v>48.6</v>
      </c>
      <c r="AU9" s="15">
        <v>46.3</v>
      </c>
      <c r="AV9" s="15">
        <v>5.0999999999999996</v>
      </c>
      <c r="AW9" s="15">
        <v>0</v>
      </c>
      <c r="AX9" s="15">
        <v>0</v>
      </c>
      <c r="AY9" s="48" t="s">
        <v>46</v>
      </c>
      <c r="AZ9" s="48" t="s">
        <v>468</v>
      </c>
    </row>
    <row r="10" spans="1:52" s="49" customFormat="1" ht="30" customHeight="1">
      <c r="A10" s="15" t="s">
        <v>38</v>
      </c>
      <c r="B10" s="47" t="s">
        <v>190</v>
      </c>
      <c r="C10" s="15" t="s">
        <v>469</v>
      </c>
      <c r="D10" s="15" t="s">
        <v>192</v>
      </c>
      <c r="E10" s="27" t="s">
        <v>470</v>
      </c>
      <c r="F10" s="15">
        <v>12265</v>
      </c>
      <c r="G10" s="15"/>
      <c r="H10" s="15"/>
      <c r="I10" s="15"/>
      <c r="J10" s="15"/>
      <c r="K10" s="15"/>
      <c r="L10" s="15">
        <v>7749</v>
      </c>
      <c r="M10" s="15"/>
      <c r="N10" s="27" t="s">
        <v>471</v>
      </c>
      <c r="O10" s="27"/>
      <c r="P10" s="27" t="s">
        <v>457</v>
      </c>
      <c r="Q10" s="27" t="s">
        <v>458</v>
      </c>
      <c r="R10" s="15">
        <v>66</v>
      </c>
      <c r="S10" s="15">
        <v>2002</v>
      </c>
      <c r="T10" s="15" t="s">
        <v>44</v>
      </c>
      <c r="U10" s="15"/>
      <c r="V10" s="15"/>
      <c r="W10" s="15"/>
      <c r="X10" s="15">
        <v>0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279</v>
      </c>
      <c r="AI10" s="15"/>
      <c r="AJ10" s="15" t="s">
        <v>459</v>
      </c>
      <c r="AK10" s="15">
        <f t="shared" si="0"/>
        <v>100</v>
      </c>
      <c r="AL10" s="15">
        <v>55.09</v>
      </c>
      <c r="AM10" s="15">
        <v>24.38</v>
      </c>
      <c r="AN10" s="15">
        <v>11.47</v>
      </c>
      <c r="AO10" s="15">
        <v>7.5</v>
      </c>
      <c r="AP10" s="15">
        <v>1.28</v>
      </c>
      <c r="AQ10" s="15">
        <v>0.28000000000000003</v>
      </c>
      <c r="AR10" s="15">
        <v>90</v>
      </c>
      <c r="AS10" s="15">
        <f t="shared" si="1"/>
        <v>99.97</v>
      </c>
      <c r="AT10" s="15">
        <v>35.1</v>
      </c>
      <c r="AU10" s="15">
        <v>5.9</v>
      </c>
      <c r="AV10" s="15">
        <v>58.97</v>
      </c>
      <c r="AW10" s="15">
        <v>10213</v>
      </c>
      <c r="AX10" s="15">
        <v>0</v>
      </c>
      <c r="AY10" s="48" t="s">
        <v>46</v>
      </c>
      <c r="AZ10" s="48" t="s">
        <v>472</v>
      </c>
    </row>
    <row r="11" spans="1:52" s="49" customFormat="1" ht="30" customHeight="1">
      <c r="A11" s="15" t="s">
        <v>38</v>
      </c>
      <c r="B11" s="47" t="s">
        <v>473</v>
      </c>
      <c r="C11" s="15" t="s">
        <v>474</v>
      </c>
      <c r="D11" s="15" t="s">
        <v>475</v>
      </c>
      <c r="E11" s="27" t="s">
        <v>476</v>
      </c>
      <c r="F11" s="15">
        <v>7546</v>
      </c>
      <c r="G11" s="15"/>
      <c r="H11" s="15"/>
      <c r="I11" s="15"/>
      <c r="J11" s="15"/>
      <c r="K11" s="15"/>
      <c r="L11" s="15">
        <v>3853</v>
      </c>
      <c r="M11" s="15"/>
      <c r="N11" s="27" t="s">
        <v>477</v>
      </c>
      <c r="O11" s="27"/>
      <c r="P11" s="27" t="s">
        <v>457</v>
      </c>
      <c r="Q11" s="27" t="s">
        <v>458</v>
      </c>
      <c r="R11" s="15">
        <v>48</v>
      </c>
      <c r="S11" s="15">
        <v>2002</v>
      </c>
      <c r="T11" s="15" t="s">
        <v>44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 t="s">
        <v>196</v>
      </c>
      <c r="AG11" s="15"/>
      <c r="AH11" s="15" t="s">
        <v>279</v>
      </c>
      <c r="AI11" s="15"/>
      <c r="AJ11" s="15" t="s">
        <v>459</v>
      </c>
      <c r="AK11" s="15">
        <f t="shared" si="0"/>
        <v>100</v>
      </c>
      <c r="AL11" s="15">
        <v>64.400000000000006</v>
      </c>
      <c r="AM11" s="15">
        <v>26.3</v>
      </c>
      <c r="AN11" s="15">
        <v>1.9</v>
      </c>
      <c r="AO11" s="15">
        <v>6.1</v>
      </c>
      <c r="AP11" s="15">
        <v>1</v>
      </c>
      <c r="AQ11" s="15">
        <v>0.3</v>
      </c>
      <c r="AR11" s="15">
        <v>94</v>
      </c>
      <c r="AS11" s="15">
        <f t="shared" si="1"/>
        <v>100</v>
      </c>
      <c r="AT11" s="15">
        <v>42.4</v>
      </c>
      <c r="AU11" s="15">
        <v>51.7</v>
      </c>
      <c r="AV11" s="15">
        <v>5.9</v>
      </c>
      <c r="AW11" s="15">
        <v>8660</v>
      </c>
      <c r="AX11" s="15">
        <v>0</v>
      </c>
      <c r="AY11" s="48" t="s">
        <v>46</v>
      </c>
      <c r="AZ11" s="48" t="s">
        <v>478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1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57A6F-CA0D-4BB6-8F7B-A4CC1F8879A8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404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8" t="s">
        <v>1</v>
      </c>
      <c r="B2" s="266" t="s">
        <v>405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216</v>
      </c>
      <c r="H2" s="37"/>
      <c r="I2" s="253" t="s">
        <v>406</v>
      </c>
      <c r="J2" s="37"/>
      <c r="K2" s="248" t="s">
        <v>90</v>
      </c>
      <c r="L2" s="128" t="s">
        <v>9</v>
      </c>
      <c r="M2" s="248" t="s">
        <v>12</v>
      </c>
      <c r="N2" s="248" t="s">
        <v>13</v>
      </c>
      <c r="O2" s="128" t="s">
        <v>225</v>
      </c>
      <c r="P2" s="128" t="s">
        <v>226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112</v>
      </c>
      <c r="I5" s="219"/>
      <c r="J5" s="128" t="s">
        <v>112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114</v>
      </c>
      <c r="G6" s="219"/>
      <c r="H6" s="219"/>
      <c r="I6" s="219"/>
      <c r="J6" s="219"/>
      <c r="K6" s="41" t="s">
        <v>119</v>
      </c>
      <c r="L6" s="219"/>
      <c r="M6" s="219"/>
      <c r="N6" s="249"/>
      <c r="O6" s="219"/>
      <c r="P6" s="41" t="s">
        <v>247</v>
      </c>
      <c r="Q6" s="59"/>
      <c r="R6" s="59"/>
    </row>
    <row r="7" spans="1:18" s="49" customFormat="1" ht="30" customHeight="1">
      <c r="A7" s="15" t="s">
        <v>38</v>
      </c>
      <c r="B7" s="47" t="s">
        <v>190</v>
      </c>
      <c r="C7" s="15" t="s">
        <v>407</v>
      </c>
      <c r="D7" s="15" t="s">
        <v>192</v>
      </c>
      <c r="E7" s="27" t="s">
        <v>408</v>
      </c>
      <c r="F7" s="15">
        <v>0</v>
      </c>
      <c r="G7" s="27" t="s">
        <v>102</v>
      </c>
      <c r="H7" s="27"/>
      <c r="I7" s="27" t="s">
        <v>409</v>
      </c>
      <c r="J7" s="27"/>
      <c r="K7" s="15">
        <v>4.9000000000000004</v>
      </c>
      <c r="L7" s="15">
        <v>2006</v>
      </c>
      <c r="M7" s="15" t="s">
        <v>153</v>
      </c>
      <c r="N7" s="15" t="s">
        <v>154</v>
      </c>
      <c r="O7" s="15" t="s">
        <v>279</v>
      </c>
      <c r="P7" s="15"/>
      <c r="Q7" s="48" t="s">
        <v>46</v>
      </c>
      <c r="R7" s="48" t="s">
        <v>410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0F23-F752-40FA-8652-95438E28ED31}">
  <dimension ref="A1: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389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390</v>
      </c>
      <c r="G2" s="290" t="s">
        <v>391</v>
      </c>
      <c r="H2" s="287" t="s">
        <v>392</v>
      </c>
      <c r="I2" s="290" t="s">
        <v>393</v>
      </c>
      <c r="J2" s="287" t="s">
        <v>394</v>
      </c>
      <c r="K2" s="290" t="s">
        <v>395</v>
      </c>
      <c r="L2" s="290" t="s">
        <v>9</v>
      </c>
      <c r="M2" s="287" t="s">
        <v>12</v>
      </c>
      <c r="N2" s="287" t="s">
        <v>13</v>
      </c>
      <c r="O2" s="290" t="s">
        <v>225</v>
      </c>
      <c r="P2" s="290" t="s">
        <v>226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114</v>
      </c>
      <c r="G6" s="291"/>
      <c r="H6" s="291"/>
      <c r="I6" s="291"/>
      <c r="J6" s="69" t="s">
        <v>246</v>
      </c>
      <c r="K6" s="69" t="s">
        <v>246</v>
      </c>
      <c r="L6" s="291"/>
      <c r="M6" s="291"/>
      <c r="N6" s="288"/>
      <c r="O6" s="291"/>
      <c r="P6" s="69" t="s">
        <v>247</v>
      </c>
      <c r="Q6" s="70"/>
      <c r="R6" s="70"/>
    </row>
    <row r="7" spans="1:18" s="76" customFormat="1" ht="30" customHeight="1">
      <c r="A7" s="72" t="s">
        <v>38</v>
      </c>
      <c r="B7" s="73" t="s">
        <v>134</v>
      </c>
      <c r="C7" s="72" t="s">
        <v>399</v>
      </c>
      <c r="D7" s="72" t="s">
        <v>136</v>
      </c>
      <c r="E7" s="72" t="s">
        <v>400</v>
      </c>
      <c r="F7" s="72">
        <v>454</v>
      </c>
      <c r="G7" s="72" t="s">
        <v>401</v>
      </c>
      <c r="H7" s="74" t="s">
        <v>402</v>
      </c>
      <c r="I7" s="72">
        <v>9</v>
      </c>
      <c r="J7" s="72">
        <v>79</v>
      </c>
      <c r="K7" s="72">
        <v>135</v>
      </c>
      <c r="L7" s="72">
        <v>1992</v>
      </c>
      <c r="M7" s="72" t="s">
        <v>153</v>
      </c>
      <c r="N7" s="72"/>
      <c r="O7" s="72" t="s">
        <v>279</v>
      </c>
      <c r="P7" s="72"/>
      <c r="Q7" s="75" t="s">
        <v>46</v>
      </c>
      <c r="R7" s="75" t="s">
        <v>403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47FC4-4927-4654-860D-507D15538945}">
  <dimension ref="A1:AM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212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213</v>
      </c>
      <c r="G2" s="248" t="s">
        <v>214</v>
      </c>
      <c r="H2" s="248" t="s">
        <v>215</v>
      </c>
      <c r="I2" s="128" t="s">
        <v>216</v>
      </c>
      <c r="J2" s="128" t="s">
        <v>217</v>
      </c>
      <c r="K2" s="128" t="s">
        <v>218</v>
      </c>
      <c r="L2" s="296" t="s">
        <v>219</v>
      </c>
      <c r="M2" s="296" t="s">
        <v>220</v>
      </c>
      <c r="N2" s="128" t="s">
        <v>221</v>
      </c>
      <c r="O2" s="128" t="s">
        <v>222</v>
      </c>
      <c r="P2" s="248" t="s">
        <v>223</v>
      </c>
      <c r="Q2" s="248" t="s">
        <v>12</v>
      </c>
      <c r="R2" s="128" t="s">
        <v>224</v>
      </c>
      <c r="S2" s="248" t="s">
        <v>13</v>
      </c>
      <c r="T2" s="128" t="s">
        <v>225</v>
      </c>
      <c r="U2" s="128" t="s">
        <v>226</v>
      </c>
      <c r="V2" s="253" t="s">
        <v>227</v>
      </c>
      <c r="W2" s="54"/>
      <c r="X2" s="252" t="s">
        <v>228</v>
      </c>
      <c r="Y2" s="294" t="s">
        <v>229</v>
      </c>
      <c r="Z2" s="260" t="s">
        <v>230</v>
      </c>
      <c r="AA2" s="270"/>
      <c r="AB2" s="270"/>
      <c r="AC2" s="270"/>
      <c r="AD2" s="270"/>
      <c r="AE2" s="257"/>
      <c r="AF2" s="128" t="s">
        <v>231</v>
      </c>
      <c r="AG2" s="253" t="s">
        <v>232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233</v>
      </c>
      <c r="X4" s="252"/>
      <c r="Y4" s="294"/>
      <c r="Z4" s="286" t="s">
        <v>234</v>
      </c>
      <c r="AA4" s="248" t="s">
        <v>235</v>
      </c>
      <c r="AB4" s="248" t="s">
        <v>236</v>
      </c>
      <c r="AC4" s="248" t="s">
        <v>237</v>
      </c>
      <c r="AD4" s="248" t="s">
        <v>238</v>
      </c>
      <c r="AE4" s="248" t="s">
        <v>239</v>
      </c>
      <c r="AF4" s="219"/>
      <c r="AG4" s="248" t="s">
        <v>240</v>
      </c>
      <c r="AH4" s="248" t="s">
        <v>241</v>
      </c>
      <c r="AI4" s="248" t="s">
        <v>110</v>
      </c>
      <c r="AJ4" s="248" t="s">
        <v>242</v>
      </c>
      <c r="AK4" s="128" t="s">
        <v>243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36</v>
      </c>
      <c r="G6" s="41" t="s">
        <v>244</v>
      </c>
      <c r="H6" s="41" t="s">
        <v>245</v>
      </c>
      <c r="I6" s="219"/>
      <c r="J6" s="219"/>
      <c r="K6" s="219"/>
      <c r="L6" s="58" t="s">
        <v>246</v>
      </c>
      <c r="M6" s="58" t="s">
        <v>245</v>
      </c>
      <c r="N6" s="219"/>
      <c r="O6" s="219"/>
      <c r="P6" s="219"/>
      <c r="Q6" s="219"/>
      <c r="R6" s="219"/>
      <c r="S6" s="249"/>
      <c r="T6" s="219"/>
      <c r="U6" s="41" t="s">
        <v>247</v>
      </c>
      <c r="V6" s="265"/>
      <c r="W6" s="265"/>
      <c r="X6" s="252"/>
      <c r="Y6" s="294"/>
      <c r="Z6" s="42" t="s">
        <v>248</v>
      </c>
      <c r="AA6" s="41" t="s">
        <v>248</v>
      </c>
      <c r="AB6" s="41" t="s">
        <v>248</v>
      </c>
      <c r="AC6" s="41" t="s">
        <v>248</v>
      </c>
      <c r="AD6" s="41" t="s">
        <v>248</v>
      </c>
      <c r="AE6" s="41" t="s">
        <v>248</v>
      </c>
      <c r="AF6" s="219"/>
      <c r="AG6" s="41" t="s">
        <v>249</v>
      </c>
      <c r="AH6" s="41" t="s">
        <v>247</v>
      </c>
      <c r="AI6" s="41" t="s">
        <v>117</v>
      </c>
      <c r="AJ6" s="41"/>
      <c r="AK6" s="41" t="s">
        <v>250</v>
      </c>
      <c r="AL6" s="59"/>
      <c r="AM6" s="59"/>
    </row>
    <row r="7" spans="1:39" s="49" customFormat="1" ht="30" customHeight="1">
      <c r="A7" s="15" t="s">
        <v>38</v>
      </c>
      <c r="B7" s="47" t="s">
        <v>120</v>
      </c>
      <c r="C7" s="15" t="s">
        <v>251</v>
      </c>
      <c r="D7" s="15" t="s">
        <v>122</v>
      </c>
      <c r="E7" s="27" t="s">
        <v>252</v>
      </c>
      <c r="F7" s="15">
        <v>52000</v>
      </c>
      <c r="G7" s="15">
        <v>37000</v>
      </c>
      <c r="H7" s="15">
        <v>457000</v>
      </c>
      <c r="I7" s="27" t="s">
        <v>253</v>
      </c>
      <c r="J7" s="15" t="s">
        <v>254</v>
      </c>
      <c r="K7" s="15">
        <v>1994</v>
      </c>
      <c r="L7" s="15">
        <v>180000</v>
      </c>
      <c r="M7" s="15">
        <v>3946000</v>
      </c>
      <c r="N7" s="15">
        <v>2021</v>
      </c>
      <c r="O7" s="27" t="s">
        <v>255</v>
      </c>
      <c r="P7" s="27" t="s">
        <v>256</v>
      </c>
      <c r="Q7" s="15" t="s">
        <v>141</v>
      </c>
      <c r="R7" s="15" t="s">
        <v>257</v>
      </c>
      <c r="S7" s="15"/>
      <c r="T7" s="15" t="s">
        <v>258</v>
      </c>
      <c r="U7" s="15">
        <v>67.599999999999994</v>
      </c>
      <c r="V7" s="27" t="s">
        <v>259</v>
      </c>
      <c r="W7" s="27" t="s">
        <v>260</v>
      </c>
      <c r="X7" s="27" t="s">
        <v>261</v>
      </c>
      <c r="Y7" s="27" t="s">
        <v>262</v>
      </c>
      <c r="Z7" s="27">
        <v>16</v>
      </c>
      <c r="AA7" s="27">
        <v>1.7</v>
      </c>
      <c r="AB7" s="27">
        <v>32</v>
      </c>
      <c r="AC7" s="27">
        <v>8.1</v>
      </c>
      <c r="AD7" s="27">
        <v>107</v>
      </c>
      <c r="AE7" s="27">
        <v>15</v>
      </c>
      <c r="AF7" s="27" t="s">
        <v>263</v>
      </c>
      <c r="AG7" s="27"/>
      <c r="AH7" s="27"/>
      <c r="AI7" s="27"/>
      <c r="AJ7" s="27"/>
      <c r="AK7" s="27"/>
      <c r="AL7" s="48" t="s">
        <v>46</v>
      </c>
      <c r="AM7" s="48" t="s">
        <v>264</v>
      </c>
    </row>
    <row r="8" spans="1:39" s="49" customFormat="1" ht="30" customHeight="1">
      <c r="A8" s="15" t="s">
        <v>38</v>
      </c>
      <c r="B8" s="47" t="s">
        <v>120</v>
      </c>
      <c r="C8" s="15" t="s">
        <v>265</v>
      </c>
      <c r="D8" s="15" t="s">
        <v>122</v>
      </c>
      <c r="E8" s="27" t="s">
        <v>266</v>
      </c>
      <c r="F8" s="15">
        <v>0</v>
      </c>
      <c r="G8" s="15">
        <v>0</v>
      </c>
      <c r="H8" s="15">
        <v>0</v>
      </c>
      <c r="I8" s="27" t="s">
        <v>267</v>
      </c>
      <c r="J8" s="15" t="s">
        <v>254</v>
      </c>
      <c r="K8" s="15">
        <v>2020</v>
      </c>
      <c r="L8" s="15">
        <v>121000</v>
      </c>
      <c r="M8" s="15">
        <v>2710000</v>
      </c>
      <c r="N8" s="15">
        <v>2070</v>
      </c>
      <c r="O8" s="27" t="s">
        <v>255</v>
      </c>
      <c r="P8" s="27" t="s">
        <v>268</v>
      </c>
      <c r="Q8" s="15" t="s">
        <v>141</v>
      </c>
      <c r="R8" s="15" t="s">
        <v>269</v>
      </c>
      <c r="S8" s="15" t="s">
        <v>270</v>
      </c>
      <c r="T8" s="15" t="s">
        <v>258</v>
      </c>
      <c r="U8" s="15">
        <v>0</v>
      </c>
      <c r="V8" s="27" t="s">
        <v>259</v>
      </c>
      <c r="W8" s="27" t="s">
        <v>271</v>
      </c>
      <c r="X8" s="27" t="s">
        <v>272</v>
      </c>
      <c r="Y8" s="27" t="s">
        <v>262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 t="s">
        <v>263</v>
      </c>
      <c r="AG8" s="27"/>
      <c r="AH8" s="27"/>
      <c r="AI8" s="27"/>
      <c r="AJ8" s="27"/>
      <c r="AK8" s="27"/>
      <c r="AL8" s="48" t="s">
        <v>46</v>
      </c>
      <c r="AM8" s="48" t="s">
        <v>273</v>
      </c>
    </row>
    <row r="9" spans="1:39" s="49" customFormat="1" ht="30" customHeight="1">
      <c r="A9" s="15" t="s">
        <v>38</v>
      </c>
      <c r="B9" s="47" t="s">
        <v>39</v>
      </c>
      <c r="C9" s="15" t="s">
        <v>274</v>
      </c>
      <c r="D9" s="15" t="s">
        <v>41</v>
      </c>
      <c r="E9" s="27" t="s">
        <v>275</v>
      </c>
      <c r="F9" s="15">
        <v>1831</v>
      </c>
      <c r="G9" s="15">
        <v>2183</v>
      </c>
      <c r="H9" s="15">
        <v>96189</v>
      </c>
      <c r="I9" s="27" t="s">
        <v>276</v>
      </c>
      <c r="J9" s="15" t="s">
        <v>254</v>
      </c>
      <c r="K9" s="15">
        <v>1995</v>
      </c>
      <c r="L9" s="15">
        <v>25500</v>
      </c>
      <c r="M9" s="15">
        <v>210800</v>
      </c>
      <c r="N9" s="15">
        <v>2024</v>
      </c>
      <c r="O9" s="27" t="s">
        <v>277</v>
      </c>
      <c r="P9" s="27" t="s">
        <v>278</v>
      </c>
      <c r="Q9" s="15" t="s">
        <v>153</v>
      </c>
      <c r="R9" s="15" t="s">
        <v>257</v>
      </c>
      <c r="S9" s="15"/>
      <c r="T9" s="15" t="s">
        <v>279</v>
      </c>
      <c r="U9" s="15"/>
      <c r="V9" s="27" t="s">
        <v>259</v>
      </c>
      <c r="W9" s="27" t="s">
        <v>271</v>
      </c>
      <c r="X9" s="27" t="s">
        <v>272</v>
      </c>
      <c r="Y9" s="27" t="s">
        <v>262</v>
      </c>
      <c r="Z9" s="27">
        <v>7.4</v>
      </c>
      <c r="AA9" s="27">
        <v>3.5</v>
      </c>
      <c r="AB9" s="27"/>
      <c r="AC9" s="27">
        <v>3.3</v>
      </c>
      <c r="AD9" s="27">
        <v>11.3</v>
      </c>
      <c r="AE9" s="27">
        <v>11.1</v>
      </c>
      <c r="AF9" s="27" t="s">
        <v>263</v>
      </c>
      <c r="AG9" s="27"/>
      <c r="AH9" s="27"/>
      <c r="AI9" s="27"/>
      <c r="AJ9" s="27"/>
      <c r="AK9" s="27"/>
      <c r="AL9" s="48" t="s">
        <v>46</v>
      </c>
      <c r="AM9" s="48" t="s">
        <v>280</v>
      </c>
    </row>
    <row r="10" spans="1:39" s="49" customFormat="1" ht="30" customHeight="1">
      <c r="A10" s="15" t="s">
        <v>38</v>
      </c>
      <c r="B10" s="47" t="s">
        <v>281</v>
      </c>
      <c r="C10" s="15" t="s">
        <v>282</v>
      </c>
      <c r="D10" s="15" t="s">
        <v>283</v>
      </c>
      <c r="E10" s="27" t="s">
        <v>284</v>
      </c>
      <c r="F10" s="15">
        <v>4009</v>
      </c>
      <c r="G10" s="15">
        <v>5516</v>
      </c>
      <c r="H10" s="15">
        <v>195244</v>
      </c>
      <c r="I10" s="27" t="s">
        <v>285</v>
      </c>
      <c r="J10" s="15" t="s">
        <v>254</v>
      </c>
      <c r="K10" s="15">
        <v>1983</v>
      </c>
      <c r="L10" s="15">
        <v>94756</v>
      </c>
      <c r="M10" s="15">
        <v>510000</v>
      </c>
      <c r="N10" s="15">
        <v>2038</v>
      </c>
      <c r="O10" s="27" t="s">
        <v>286</v>
      </c>
      <c r="P10" s="27" t="s">
        <v>287</v>
      </c>
      <c r="Q10" s="15" t="s">
        <v>44</v>
      </c>
      <c r="R10" s="15" t="s">
        <v>257</v>
      </c>
      <c r="S10" s="15"/>
      <c r="T10" s="15" t="s">
        <v>279</v>
      </c>
      <c r="U10" s="15"/>
      <c r="V10" s="27" t="s">
        <v>259</v>
      </c>
      <c r="W10" s="27" t="s">
        <v>271</v>
      </c>
      <c r="X10" s="27" t="s">
        <v>261</v>
      </c>
      <c r="Y10" s="27" t="s">
        <v>262</v>
      </c>
      <c r="Z10" s="27">
        <v>5.5</v>
      </c>
      <c r="AA10" s="27">
        <v>7.2</v>
      </c>
      <c r="AB10" s="27">
        <v>17.399999999999999</v>
      </c>
      <c r="AC10" s="27">
        <v>7.3</v>
      </c>
      <c r="AD10" s="27"/>
      <c r="AE10" s="27"/>
      <c r="AF10" s="27" t="s">
        <v>263</v>
      </c>
      <c r="AG10" s="27"/>
      <c r="AH10" s="27"/>
      <c r="AI10" s="27"/>
      <c r="AJ10" s="27"/>
      <c r="AK10" s="27"/>
      <c r="AL10" s="48" t="s">
        <v>46</v>
      </c>
      <c r="AM10" s="48" t="s">
        <v>288</v>
      </c>
    </row>
    <row r="11" spans="1:39" s="49" customFormat="1" ht="30" customHeight="1">
      <c r="A11" s="15" t="s">
        <v>38</v>
      </c>
      <c r="B11" s="47" t="s">
        <v>134</v>
      </c>
      <c r="C11" s="15" t="s">
        <v>289</v>
      </c>
      <c r="D11" s="15" t="s">
        <v>136</v>
      </c>
      <c r="E11" s="27" t="s">
        <v>290</v>
      </c>
      <c r="F11" s="15">
        <v>1688</v>
      </c>
      <c r="G11" s="15">
        <v>2386</v>
      </c>
      <c r="H11" s="15">
        <v>83219</v>
      </c>
      <c r="I11" s="27" t="s">
        <v>291</v>
      </c>
      <c r="J11" s="15" t="s">
        <v>254</v>
      </c>
      <c r="K11" s="15">
        <v>2000</v>
      </c>
      <c r="L11" s="15">
        <v>23000</v>
      </c>
      <c r="M11" s="15">
        <v>250000</v>
      </c>
      <c r="N11" s="15">
        <v>2030</v>
      </c>
      <c r="O11" s="27" t="s">
        <v>255</v>
      </c>
      <c r="P11" s="27" t="s">
        <v>292</v>
      </c>
      <c r="Q11" s="15" t="s">
        <v>153</v>
      </c>
      <c r="R11" s="15" t="s">
        <v>257</v>
      </c>
      <c r="S11" s="15"/>
      <c r="T11" s="15" t="s">
        <v>279</v>
      </c>
      <c r="U11" s="15"/>
      <c r="V11" s="27" t="s">
        <v>259</v>
      </c>
      <c r="W11" s="27" t="s">
        <v>271</v>
      </c>
      <c r="X11" s="27" t="s">
        <v>261</v>
      </c>
      <c r="Y11" s="27" t="s">
        <v>262</v>
      </c>
      <c r="Z11" s="27"/>
      <c r="AA11" s="27">
        <v>0.9</v>
      </c>
      <c r="AB11" s="27"/>
      <c r="AC11" s="27">
        <v>5.3</v>
      </c>
      <c r="AD11" s="27"/>
      <c r="AE11" s="27">
        <v>3.6</v>
      </c>
      <c r="AF11" s="27" t="s">
        <v>263</v>
      </c>
      <c r="AG11" s="27"/>
      <c r="AH11" s="27"/>
      <c r="AI11" s="27"/>
      <c r="AJ11" s="27"/>
      <c r="AK11" s="27"/>
      <c r="AL11" s="48" t="s">
        <v>46</v>
      </c>
      <c r="AM11" s="48" t="s">
        <v>293</v>
      </c>
    </row>
    <row r="12" spans="1:39" s="49" customFormat="1" ht="30" customHeight="1">
      <c r="A12" s="15" t="s">
        <v>38</v>
      </c>
      <c r="B12" s="47" t="s">
        <v>134</v>
      </c>
      <c r="C12" s="15" t="s">
        <v>294</v>
      </c>
      <c r="D12" s="15" t="s">
        <v>136</v>
      </c>
      <c r="E12" s="27" t="s">
        <v>295</v>
      </c>
      <c r="F12" s="15">
        <v>0</v>
      </c>
      <c r="G12" s="15">
        <v>0</v>
      </c>
      <c r="H12" s="15">
        <v>0</v>
      </c>
      <c r="I12" s="27" t="s">
        <v>291</v>
      </c>
      <c r="J12" s="15" t="s">
        <v>254</v>
      </c>
      <c r="K12" s="15">
        <v>1982</v>
      </c>
      <c r="L12" s="15">
        <v>36600</v>
      </c>
      <c r="M12" s="15">
        <v>275840</v>
      </c>
      <c r="N12" s="15">
        <v>2000</v>
      </c>
      <c r="O12" s="27" t="s">
        <v>286</v>
      </c>
      <c r="P12" s="27" t="s">
        <v>287</v>
      </c>
      <c r="Q12" s="15" t="s">
        <v>153</v>
      </c>
      <c r="R12" s="15" t="s">
        <v>296</v>
      </c>
      <c r="S12" s="15"/>
      <c r="T12" s="15" t="s">
        <v>279</v>
      </c>
      <c r="U12" s="15"/>
      <c r="V12" s="27" t="s">
        <v>259</v>
      </c>
      <c r="W12" s="27" t="s">
        <v>271</v>
      </c>
      <c r="X12" s="27" t="s">
        <v>261</v>
      </c>
      <c r="Y12" s="27" t="s">
        <v>262</v>
      </c>
      <c r="Z12" s="27"/>
      <c r="AA12" s="27">
        <v>0.9</v>
      </c>
      <c r="AB12" s="27"/>
      <c r="AC12" s="27">
        <v>4.8</v>
      </c>
      <c r="AD12" s="27"/>
      <c r="AE12" s="27">
        <v>1.5</v>
      </c>
      <c r="AF12" s="27" t="s">
        <v>263</v>
      </c>
      <c r="AG12" s="27"/>
      <c r="AH12" s="27"/>
      <c r="AI12" s="27"/>
      <c r="AJ12" s="27"/>
      <c r="AK12" s="27"/>
      <c r="AL12" s="48" t="s">
        <v>46</v>
      </c>
      <c r="AM12" s="48" t="s">
        <v>297</v>
      </c>
    </row>
    <row r="13" spans="1:39" s="49" customFormat="1" ht="30" customHeight="1">
      <c r="A13" s="15" t="s">
        <v>38</v>
      </c>
      <c r="B13" s="47" t="s">
        <v>143</v>
      </c>
      <c r="C13" s="15" t="s">
        <v>298</v>
      </c>
      <c r="D13" s="15" t="s">
        <v>145</v>
      </c>
      <c r="E13" s="27" t="s">
        <v>299</v>
      </c>
      <c r="F13" s="15">
        <v>318</v>
      </c>
      <c r="G13" s="15">
        <v>402</v>
      </c>
      <c r="H13" s="15">
        <v>15485</v>
      </c>
      <c r="I13" s="27" t="s">
        <v>300</v>
      </c>
      <c r="J13" s="15" t="s">
        <v>254</v>
      </c>
      <c r="K13" s="15">
        <v>1983</v>
      </c>
      <c r="L13" s="15">
        <v>29560</v>
      </c>
      <c r="M13" s="15">
        <v>230040</v>
      </c>
      <c r="N13" s="15">
        <v>2022</v>
      </c>
      <c r="O13" s="27" t="s">
        <v>286</v>
      </c>
      <c r="P13" s="27" t="s">
        <v>301</v>
      </c>
      <c r="Q13" s="15" t="s">
        <v>153</v>
      </c>
      <c r="R13" s="15" t="s">
        <v>257</v>
      </c>
      <c r="S13" s="15"/>
      <c r="T13" s="15" t="s">
        <v>279</v>
      </c>
      <c r="U13" s="15"/>
      <c r="V13" s="27" t="s">
        <v>259</v>
      </c>
      <c r="W13" s="27" t="s">
        <v>271</v>
      </c>
      <c r="X13" s="27" t="s">
        <v>261</v>
      </c>
      <c r="Y13" s="27" t="s">
        <v>302</v>
      </c>
      <c r="Z13" s="27"/>
      <c r="AA13" s="27">
        <v>1.7</v>
      </c>
      <c r="AB13" s="27"/>
      <c r="AC13" s="27">
        <v>6</v>
      </c>
      <c r="AD13" s="27"/>
      <c r="AE13" s="27">
        <v>9.9</v>
      </c>
      <c r="AF13" s="27" t="s">
        <v>263</v>
      </c>
      <c r="AG13" s="27"/>
      <c r="AH13" s="27"/>
      <c r="AI13" s="27"/>
      <c r="AJ13" s="27"/>
      <c r="AK13" s="27"/>
      <c r="AL13" s="48" t="s">
        <v>46</v>
      </c>
      <c r="AM13" s="48" t="s">
        <v>303</v>
      </c>
    </row>
    <row r="14" spans="1:39" s="49" customFormat="1" ht="30" customHeight="1">
      <c r="A14" s="15" t="s">
        <v>38</v>
      </c>
      <c r="B14" s="47" t="s">
        <v>304</v>
      </c>
      <c r="C14" s="15" t="s">
        <v>305</v>
      </c>
      <c r="D14" s="15" t="s">
        <v>306</v>
      </c>
      <c r="E14" s="27" t="s">
        <v>307</v>
      </c>
      <c r="F14" s="15">
        <v>576</v>
      </c>
      <c r="G14" s="15">
        <v>777</v>
      </c>
      <c r="H14" s="15">
        <v>48276</v>
      </c>
      <c r="I14" s="27" t="s">
        <v>285</v>
      </c>
      <c r="J14" s="15" t="s">
        <v>254</v>
      </c>
      <c r="K14" s="15">
        <v>1972</v>
      </c>
      <c r="L14" s="15">
        <v>44540</v>
      </c>
      <c r="M14" s="15">
        <v>745000</v>
      </c>
      <c r="N14" s="15">
        <v>2034</v>
      </c>
      <c r="O14" s="27" t="s">
        <v>286</v>
      </c>
      <c r="P14" s="27" t="s">
        <v>308</v>
      </c>
      <c r="Q14" s="15" t="s">
        <v>141</v>
      </c>
      <c r="R14" s="15" t="s">
        <v>257</v>
      </c>
      <c r="S14" s="15"/>
      <c r="T14" s="15" t="s">
        <v>279</v>
      </c>
      <c r="U14" s="15"/>
      <c r="V14" s="27" t="s">
        <v>259</v>
      </c>
      <c r="W14" s="27" t="s">
        <v>271</v>
      </c>
      <c r="X14" s="27" t="s">
        <v>261</v>
      </c>
      <c r="Y14" s="27" t="s">
        <v>262</v>
      </c>
      <c r="Z14" s="27"/>
      <c r="AA14" s="27">
        <v>1.4</v>
      </c>
      <c r="AB14" s="27"/>
      <c r="AC14" s="27">
        <v>3.4</v>
      </c>
      <c r="AD14" s="27"/>
      <c r="AE14" s="27">
        <v>6.4</v>
      </c>
      <c r="AF14" s="27" t="s">
        <v>263</v>
      </c>
      <c r="AG14" s="27"/>
      <c r="AH14" s="27"/>
      <c r="AI14" s="27"/>
      <c r="AJ14" s="27"/>
      <c r="AK14" s="27"/>
      <c r="AL14" s="48" t="s">
        <v>46</v>
      </c>
      <c r="AM14" s="48" t="s">
        <v>310</v>
      </c>
    </row>
    <row r="15" spans="1:39" s="49" customFormat="1" ht="30" customHeight="1">
      <c r="A15" s="15" t="s">
        <v>38</v>
      </c>
      <c r="B15" s="47" t="s">
        <v>304</v>
      </c>
      <c r="C15" s="15" t="s">
        <v>311</v>
      </c>
      <c r="D15" s="15" t="s">
        <v>306</v>
      </c>
      <c r="E15" s="27" t="s">
        <v>312</v>
      </c>
      <c r="F15" s="15">
        <v>1456</v>
      </c>
      <c r="G15" s="15">
        <v>1970</v>
      </c>
      <c r="H15" s="15">
        <v>4745</v>
      </c>
      <c r="I15" s="27" t="s">
        <v>313</v>
      </c>
      <c r="J15" s="15" t="s">
        <v>254</v>
      </c>
      <c r="K15" s="15">
        <v>2001</v>
      </c>
      <c r="L15" s="15">
        <v>2300</v>
      </c>
      <c r="M15" s="15">
        <v>13500</v>
      </c>
      <c r="N15" s="15">
        <v>2023</v>
      </c>
      <c r="O15" s="27" t="s">
        <v>314</v>
      </c>
      <c r="P15" s="27" t="s">
        <v>315</v>
      </c>
      <c r="Q15" s="15" t="s">
        <v>153</v>
      </c>
      <c r="R15" s="15" t="s">
        <v>257</v>
      </c>
      <c r="S15" s="15"/>
      <c r="T15" s="15" t="s">
        <v>279</v>
      </c>
      <c r="U15" s="15"/>
      <c r="V15" s="27" t="s">
        <v>316</v>
      </c>
      <c r="W15" s="27"/>
      <c r="X15" s="27"/>
      <c r="Y15" s="27" t="s">
        <v>262</v>
      </c>
      <c r="Z15" s="27">
        <v>70</v>
      </c>
      <c r="AA15" s="27">
        <v>1.4</v>
      </c>
      <c r="AB15" s="27">
        <v>310</v>
      </c>
      <c r="AC15" s="27">
        <v>20</v>
      </c>
      <c r="AD15" s="27"/>
      <c r="AE15" s="27">
        <v>6.4</v>
      </c>
      <c r="AF15" s="27" t="s">
        <v>263</v>
      </c>
      <c r="AG15" s="27"/>
      <c r="AH15" s="27"/>
      <c r="AI15" s="27"/>
      <c r="AJ15" s="27"/>
      <c r="AK15" s="27"/>
      <c r="AL15" s="48" t="s">
        <v>46</v>
      </c>
      <c r="AM15" s="48" t="s">
        <v>317</v>
      </c>
    </row>
    <row r="16" spans="1:39" s="49" customFormat="1" ht="30" customHeight="1">
      <c r="A16" s="15" t="s">
        <v>38</v>
      </c>
      <c r="B16" s="47" t="s">
        <v>318</v>
      </c>
      <c r="C16" s="15" t="s">
        <v>319</v>
      </c>
      <c r="D16" s="15" t="s">
        <v>320</v>
      </c>
      <c r="E16" s="27" t="s">
        <v>321</v>
      </c>
      <c r="F16" s="15">
        <v>3262</v>
      </c>
      <c r="G16" s="15">
        <v>3644</v>
      </c>
      <c r="H16" s="15">
        <v>107389</v>
      </c>
      <c r="I16" s="27" t="s">
        <v>322</v>
      </c>
      <c r="J16" s="15" t="s">
        <v>254</v>
      </c>
      <c r="K16" s="15">
        <v>2002</v>
      </c>
      <c r="L16" s="15">
        <v>17100</v>
      </c>
      <c r="M16" s="15">
        <v>180000</v>
      </c>
      <c r="N16" s="15">
        <v>2050</v>
      </c>
      <c r="O16" s="27" t="s">
        <v>255</v>
      </c>
      <c r="P16" s="27" t="s">
        <v>323</v>
      </c>
      <c r="Q16" s="15" t="s">
        <v>153</v>
      </c>
      <c r="R16" s="15" t="s">
        <v>257</v>
      </c>
      <c r="S16" s="15"/>
      <c r="T16" s="15" t="s">
        <v>279</v>
      </c>
      <c r="U16" s="15"/>
      <c r="V16" s="27" t="s">
        <v>259</v>
      </c>
      <c r="W16" s="27" t="s">
        <v>271</v>
      </c>
      <c r="X16" s="27" t="s">
        <v>261</v>
      </c>
      <c r="Y16" s="27" t="s">
        <v>262</v>
      </c>
      <c r="Z16" s="27"/>
      <c r="AA16" s="27">
        <v>0.7</v>
      </c>
      <c r="AB16" s="27"/>
      <c r="AC16" s="27">
        <v>3.7</v>
      </c>
      <c r="AD16" s="27"/>
      <c r="AE16" s="27">
        <v>8.9</v>
      </c>
      <c r="AF16" s="27" t="s">
        <v>263</v>
      </c>
      <c r="AG16" s="27"/>
      <c r="AH16" s="27"/>
      <c r="AI16" s="27"/>
      <c r="AJ16" s="27"/>
      <c r="AK16" s="27"/>
      <c r="AL16" s="48" t="s">
        <v>46</v>
      </c>
      <c r="AM16" s="48" t="s">
        <v>324</v>
      </c>
    </row>
    <row r="17" spans="1:39" s="49" customFormat="1" ht="30" customHeight="1">
      <c r="A17" s="15" t="s">
        <v>38</v>
      </c>
      <c r="B17" s="47" t="s">
        <v>318</v>
      </c>
      <c r="C17" s="15" t="s">
        <v>325</v>
      </c>
      <c r="D17" s="15" t="s">
        <v>320</v>
      </c>
      <c r="E17" s="27" t="s">
        <v>326</v>
      </c>
      <c r="F17" s="15">
        <v>0</v>
      </c>
      <c r="G17" s="15">
        <v>0</v>
      </c>
      <c r="H17" s="15">
        <v>0</v>
      </c>
      <c r="I17" s="27" t="s">
        <v>322</v>
      </c>
      <c r="J17" s="15" t="s">
        <v>254</v>
      </c>
      <c r="K17" s="15">
        <v>1992</v>
      </c>
      <c r="L17" s="15">
        <v>10533</v>
      </c>
      <c r="M17" s="15">
        <v>106000</v>
      </c>
      <c r="N17" s="15">
        <v>2003</v>
      </c>
      <c r="O17" s="27" t="s">
        <v>286</v>
      </c>
      <c r="P17" s="27" t="s">
        <v>327</v>
      </c>
      <c r="Q17" s="15" t="s">
        <v>153</v>
      </c>
      <c r="R17" s="15" t="s">
        <v>296</v>
      </c>
      <c r="S17" s="15"/>
      <c r="T17" s="15" t="s">
        <v>279</v>
      </c>
      <c r="U17" s="15"/>
      <c r="V17" s="27" t="s">
        <v>259</v>
      </c>
      <c r="W17" s="27" t="s">
        <v>271</v>
      </c>
      <c r="X17" s="27" t="s">
        <v>261</v>
      </c>
      <c r="Y17" s="27" t="s">
        <v>262</v>
      </c>
      <c r="Z17" s="27">
        <v>1.3</v>
      </c>
      <c r="AA17" s="27">
        <v>0.7</v>
      </c>
      <c r="AB17" s="27">
        <v>2.2000000000000002</v>
      </c>
      <c r="AC17" s="27">
        <v>3.7</v>
      </c>
      <c r="AD17" s="27">
        <v>1.1000000000000001</v>
      </c>
      <c r="AE17" s="27">
        <v>8.9</v>
      </c>
      <c r="AF17" s="27" t="s">
        <v>263</v>
      </c>
      <c r="AG17" s="27"/>
      <c r="AH17" s="27"/>
      <c r="AI17" s="27"/>
      <c r="AJ17" s="27"/>
      <c r="AK17" s="27"/>
      <c r="AL17" s="48" t="s">
        <v>46</v>
      </c>
      <c r="AM17" s="48" t="s">
        <v>328</v>
      </c>
    </row>
    <row r="18" spans="1:39" s="49" customFormat="1" ht="30" customHeight="1">
      <c r="A18" s="15" t="s">
        <v>38</v>
      </c>
      <c r="B18" s="47" t="s">
        <v>170</v>
      </c>
      <c r="C18" s="15" t="s">
        <v>329</v>
      </c>
      <c r="D18" s="15" t="s">
        <v>172</v>
      </c>
      <c r="E18" s="27" t="s">
        <v>330</v>
      </c>
      <c r="F18" s="15">
        <v>524</v>
      </c>
      <c r="G18" s="15">
        <v>469</v>
      </c>
      <c r="H18" s="15">
        <v>80890</v>
      </c>
      <c r="I18" s="27" t="s">
        <v>322</v>
      </c>
      <c r="J18" s="15" t="s">
        <v>254</v>
      </c>
      <c r="K18" s="15">
        <v>1996</v>
      </c>
      <c r="L18" s="15">
        <v>17300</v>
      </c>
      <c r="M18" s="15">
        <v>131610</v>
      </c>
      <c r="N18" s="15">
        <v>2020</v>
      </c>
      <c r="O18" s="27" t="s">
        <v>331</v>
      </c>
      <c r="P18" s="27" t="s">
        <v>278</v>
      </c>
      <c r="Q18" s="15" t="s">
        <v>153</v>
      </c>
      <c r="R18" s="15" t="s">
        <v>257</v>
      </c>
      <c r="S18" s="15"/>
      <c r="T18" s="15" t="s">
        <v>279</v>
      </c>
      <c r="U18" s="15"/>
      <c r="V18" s="27" t="s">
        <v>259</v>
      </c>
      <c r="W18" s="27" t="s">
        <v>271</v>
      </c>
      <c r="X18" s="27" t="s">
        <v>261</v>
      </c>
      <c r="Y18" s="27" t="s">
        <v>262</v>
      </c>
      <c r="Z18" s="27">
        <v>0.5</v>
      </c>
      <c r="AA18" s="27">
        <v>0.56000000000000005</v>
      </c>
      <c r="AB18" s="27">
        <v>4.9000000000000004</v>
      </c>
      <c r="AC18" s="27">
        <v>5.2</v>
      </c>
      <c r="AD18" s="27">
        <v>3.5</v>
      </c>
      <c r="AE18" s="27">
        <v>2.2000000000000002</v>
      </c>
      <c r="AF18" s="27" t="s">
        <v>263</v>
      </c>
      <c r="AG18" s="27"/>
      <c r="AH18" s="27"/>
      <c r="AI18" s="27"/>
      <c r="AJ18" s="27"/>
      <c r="AK18" s="27"/>
      <c r="AL18" s="48" t="s">
        <v>46</v>
      </c>
      <c r="AM18" s="48" t="s">
        <v>332</v>
      </c>
    </row>
    <row r="19" spans="1:39" s="49" customFormat="1" ht="30" customHeight="1">
      <c r="A19" s="15" t="s">
        <v>38</v>
      </c>
      <c r="B19" s="47" t="s">
        <v>170</v>
      </c>
      <c r="C19" s="15" t="s">
        <v>333</v>
      </c>
      <c r="D19" s="15" t="s">
        <v>172</v>
      </c>
      <c r="E19" s="27" t="s">
        <v>334</v>
      </c>
      <c r="F19" s="15">
        <v>403</v>
      </c>
      <c r="G19" s="15">
        <v>360</v>
      </c>
      <c r="H19" s="15">
        <v>10319</v>
      </c>
      <c r="I19" s="27" t="s">
        <v>322</v>
      </c>
      <c r="J19" s="15" t="s">
        <v>254</v>
      </c>
      <c r="K19" s="15">
        <v>1970</v>
      </c>
      <c r="L19" s="15">
        <v>15145</v>
      </c>
      <c r="M19" s="15">
        <v>20000</v>
      </c>
      <c r="N19" s="15">
        <v>2020</v>
      </c>
      <c r="O19" s="27" t="s">
        <v>335</v>
      </c>
      <c r="P19" s="27" t="s">
        <v>336</v>
      </c>
      <c r="Q19" s="15" t="s">
        <v>153</v>
      </c>
      <c r="R19" s="15" t="s">
        <v>257</v>
      </c>
      <c r="S19" s="15"/>
      <c r="T19" s="15" t="s">
        <v>279</v>
      </c>
      <c r="U19" s="15"/>
      <c r="V19" s="27" t="s">
        <v>259</v>
      </c>
      <c r="W19" s="27" t="s">
        <v>271</v>
      </c>
      <c r="X19" s="27" t="s">
        <v>261</v>
      </c>
      <c r="Y19" s="27" t="s">
        <v>262</v>
      </c>
      <c r="Z19" s="27">
        <v>0.5</v>
      </c>
      <c r="AA19" s="27">
        <v>0.71</v>
      </c>
      <c r="AB19" s="27">
        <v>1.5</v>
      </c>
      <c r="AC19" s="27">
        <v>1.9</v>
      </c>
      <c r="AD19" s="27">
        <v>1.2</v>
      </c>
      <c r="AE19" s="27">
        <v>1.3</v>
      </c>
      <c r="AF19" s="27" t="s">
        <v>263</v>
      </c>
      <c r="AG19" s="27"/>
      <c r="AH19" s="27"/>
      <c r="AI19" s="27"/>
      <c r="AJ19" s="27"/>
      <c r="AK19" s="27"/>
      <c r="AL19" s="48" t="s">
        <v>46</v>
      </c>
      <c r="AM19" s="48" t="s">
        <v>337</v>
      </c>
    </row>
    <row r="20" spans="1:39" s="49" customFormat="1" ht="30" customHeight="1">
      <c r="A20" s="15" t="s">
        <v>38</v>
      </c>
      <c r="B20" s="47" t="s">
        <v>170</v>
      </c>
      <c r="C20" s="15" t="s">
        <v>338</v>
      </c>
      <c r="D20" s="15" t="s">
        <v>172</v>
      </c>
      <c r="E20" s="27" t="s">
        <v>339</v>
      </c>
      <c r="F20" s="15">
        <v>0</v>
      </c>
      <c r="G20" s="15">
        <v>0</v>
      </c>
      <c r="H20" s="15">
        <v>2388</v>
      </c>
      <c r="I20" s="27" t="s">
        <v>340</v>
      </c>
      <c r="J20" s="15" t="s">
        <v>254</v>
      </c>
      <c r="K20" s="15">
        <v>1974</v>
      </c>
      <c r="L20" s="15">
        <v>10000</v>
      </c>
      <c r="M20" s="15">
        <v>15000</v>
      </c>
      <c r="N20" s="15">
        <v>2020</v>
      </c>
      <c r="O20" s="27" t="s">
        <v>341</v>
      </c>
      <c r="P20" s="27" t="s">
        <v>342</v>
      </c>
      <c r="Q20" s="15" t="s">
        <v>153</v>
      </c>
      <c r="R20" s="15" t="s">
        <v>257</v>
      </c>
      <c r="S20" s="15" t="s">
        <v>154</v>
      </c>
      <c r="T20" s="15" t="s">
        <v>279</v>
      </c>
      <c r="U20" s="15"/>
      <c r="V20" s="27" t="s">
        <v>259</v>
      </c>
      <c r="W20" s="27" t="s">
        <v>271</v>
      </c>
      <c r="X20" s="27" t="s">
        <v>261</v>
      </c>
      <c r="Y20" s="27" t="s">
        <v>262</v>
      </c>
      <c r="Z20" s="27">
        <v>0.5</v>
      </c>
      <c r="AA20" s="27">
        <v>1.08</v>
      </c>
      <c r="AB20" s="27">
        <v>2.6</v>
      </c>
      <c r="AC20" s="27">
        <v>4</v>
      </c>
      <c r="AD20" s="27">
        <v>0.79</v>
      </c>
      <c r="AE20" s="27">
        <v>0.84</v>
      </c>
      <c r="AF20" s="27" t="s">
        <v>263</v>
      </c>
      <c r="AG20" s="27"/>
      <c r="AH20" s="27"/>
      <c r="AI20" s="27"/>
      <c r="AJ20" s="27"/>
      <c r="AK20" s="27"/>
      <c r="AL20" s="48" t="s">
        <v>46</v>
      </c>
      <c r="AM20" s="48" t="s">
        <v>343</v>
      </c>
    </row>
    <row r="21" spans="1:39" s="49" customFormat="1" ht="30" customHeight="1">
      <c r="A21" s="15" t="s">
        <v>38</v>
      </c>
      <c r="B21" s="47" t="s">
        <v>175</v>
      </c>
      <c r="C21" s="15" t="s">
        <v>344</v>
      </c>
      <c r="D21" s="15" t="s">
        <v>177</v>
      </c>
      <c r="E21" s="27" t="s">
        <v>345</v>
      </c>
      <c r="F21" s="15">
        <v>324</v>
      </c>
      <c r="G21" s="15">
        <v>948</v>
      </c>
      <c r="H21" s="15">
        <v>6386</v>
      </c>
      <c r="I21" s="27" t="s">
        <v>346</v>
      </c>
      <c r="J21" s="15" t="s">
        <v>254</v>
      </c>
      <c r="K21" s="15">
        <v>1994</v>
      </c>
      <c r="L21" s="15">
        <v>10114</v>
      </c>
      <c r="M21" s="15">
        <v>45000</v>
      </c>
      <c r="N21" s="15">
        <v>2008</v>
      </c>
      <c r="O21" s="27" t="s">
        <v>255</v>
      </c>
      <c r="P21" s="27" t="s">
        <v>347</v>
      </c>
      <c r="Q21" s="15" t="s">
        <v>153</v>
      </c>
      <c r="R21" s="15" t="s">
        <v>257</v>
      </c>
      <c r="S21" s="15"/>
      <c r="T21" s="15" t="s">
        <v>279</v>
      </c>
      <c r="U21" s="15"/>
      <c r="V21" s="27" t="s">
        <v>259</v>
      </c>
      <c r="W21" s="27" t="s">
        <v>271</v>
      </c>
      <c r="X21" s="27" t="s">
        <v>272</v>
      </c>
      <c r="Y21" s="27" t="s">
        <v>262</v>
      </c>
      <c r="Z21" s="27"/>
      <c r="AA21" s="27">
        <v>10</v>
      </c>
      <c r="AB21" s="27"/>
      <c r="AC21" s="27">
        <v>27</v>
      </c>
      <c r="AD21" s="27"/>
      <c r="AE21" s="27">
        <v>14</v>
      </c>
      <c r="AF21" s="27" t="s">
        <v>263</v>
      </c>
      <c r="AG21" s="27"/>
      <c r="AH21" s="27"/>
      <c r="AI21" s="27"/>
      <c r="AJ21" s="27"/>
      <c r="AK21" s="27"/>
      <c r="AL21" s="48" t="s">
        <v>46</v>
      </c>
      <c r="AM21" s="48" t="s">
        <v>348</v>
      </c>
    </row>
    <row r="22" spans="1:39" s="49" customFormat="1" ht="30" customHeight="1">
      <c r="A22" s="15" t="s">
        <v>38</v>
      </c>
      <c r="B22" s="47" t="s">
        <v>175</v>
      </c>
      <c r="C22" s="15" t="s">
        <v>349</v>
      </c>
      <c r="D22" s="15" t="s">
        <v>177</v>
      </c>
      <c r="E22" s="27" t="s">
        <v>350</v>
      </c>
      <c r="F22" s="15">
        <v>2100</v>
      </c>
      <c r="G22" s="15">
        <v>1029</v>
      </c>
      <c r="H22" s="15">
        <v>83415</v>
      </c>
      <c r="I22" s="27" t="s">
        <v>351</v>
      </c>
      <c r="J22" s="15" t="s">
        <v>254</v>
      </c>
      <c r="K22" s="15">
        <v>1999</v>
      </c>
      <c r="L22" s="15">
        <v>18000</v>
      </c>
      <c r="M22" s="15">
        <v>150000</v>
      </c>
      <c r="N22" s="15">
        <v>2024</v>
      </c>
      <c r="O22" s="27" t="s">
        <v>255</v>
      </c>
      <c r="P22" s="27" t="s">
        <v>347</v>
      </c>
      <c r="Q22" s="15" t="s">
        <v>153</v>
      </c>
      <c r="R22" s="15" t="s">
        <v>257</v>
      </c>
      <c r="S22" s="15"/>
      <c r="T22" s="15" t="s">
        <v>279</v>
      </c>
      <c r="U22" s="15"/>
      <c r="V22" s="27" t="s">
        <v>259</v>
      </c>
      <c r="W22" s="27" t="s">
        <v>271</v>
      </c>
      <c r="X22" s="27" t="s">
        <v>261</v>
      </c>
      <c r="Y22" s="27" t="s">
        <v>262</v>
      </c>
      <c r="Z22" s="27"/>
      <c r="AA22" s="27">
        <v>1</v>
      </c>
      <c r="AB22" s="27"/>
      <c r="AC22" s="27">
        <v>17</v>
      </c>
      <c r="AD22" s="27"/>
      <c r="AE22" s="27">
        <v>27</v>
      </c>
      <c r="AF22" s="27" t="s">
        <v>263</v>
      </c>
      <c r="AG22" s="27"/>
      <c r="AH22" s="27"/>
      <c r="AI22" s="27"/>
      <c r="AJ22" s="27"/>
      <c r="AK22" s="27"/>
      <c r="AL22" s="48" t="s">
        <v>46</v>
      </c>
      <c r="AM22" s="48" t="s">
        <v>352</v>
      </c>
    </row>
    <row r="23" spans="1:39" s="49" customFormat="1" ht="30" customHeight="1">
      <c r="A23" s="15" t="s">
        <v>38</v>
      </c>
      <c r="B23" s="47" t="s">
        <v>353</v>
      </c>
      <c r="C23" s="15" t="s">
        <v>354</v>
      </c>
      <c r="D23" s="15" t="s">
        <v>355</v>
      </c>
      <c r="E23" s="27" t="s">
        <v>356</v>
      </c>
      <c r="F23" s="15">
        <v>70</v>
      </c>
      <c r="G23" s="15">
        <v>54</v>
      </c>
      <c r="H23" s="15">
        <v>2743</v>
      </c>
      <c r="I23" s="27" t="s">
        <v>340</v>
      </c>
      <c r="J23" s="15" t="s">
        <v>254</v>
      </c>
      <c r="K23" s="15">
        <v>1999</v>
      </c>
      <c r="L23" s="15">
        <v>3400</v>
      </c>
      <c r="M23" s="15">
        <v>7800</v>
      </c>
      <c r="N23" s="15"/>
      <c r="O23" s="27" t="s">
        <v>357</v>
      </c>
      <c r="P23" s="27" t="s">
        <v>358</v>
      </c>
      <c r="Q23" s="15" t="s">
        <v>153</v>
      </c>
      <c r="R23" s="15" t="s">
        <v>257</v>
      </c>
      <c r="S23" s="15"/>
      <c r="T23" s="15" t="s">
        <v>279</v>
      </c>
      <c r="U23" s="15"/>
      <c r="V23" s="27" t="s">
        <v>259</v>
      </c>
      <c r="W23" s="27" t="s">
        <v>271</v>
      </c>
      <c r="X23" s="27" t="s">
        <v>359</v>
      </c>
      <c r="Y23" s="27" t="s">
        <v>262</v>
      </c>
      <c r="Z23" s="27"/>
      <c r="AA23" s="27">
        <v>0.73</v>
      </c>
      <c r="AB23" s="27"/>
      <c r="AC23" s="27">
        <v>3.01</v>
      </c>
      <c r="AD23" s="27"/>
      <c r="AE23" s="27">
        <v>0.4</v>
      </c>
      <c r="AF23" s="27" t="s">
        <v>263</v>
      </c>
      <c r="AG23" s="27"/>
      <c r="AH23" s="27"/>
      <c r="AI23" s="27"/>
      <c r="AJ23" s="27"/>
      <c r="AK23" s="27"/>
      <c r="AL23" s="48" t="s">
        <v>46</v>
      </c>
      <c r="AM23" s="48" t="s">
        <v>360</v>
      </c>
    </row>
    <row r="24" spans="1:39" s="49" customFormat="1" ht="30" customHeight="1">
      <c r="A24" s="15" t="s">
        <v>38</v>
      </c>
      <c r="B24" s="47" t="s">
        <v>353</v>
      </c>
      <c r="C24" s="15" t="s">
        <v>361</v>
      </c>
      <c r="D24" s="15" t="s">
        <v>355</v>
      </c>
      <c r="E24" s="27" t="s">
        <v>362</v>
      </c>
      <c r="F24" s="15">
        <v>0</v>
      </c>
      <c r="G24" s="15">
        <v>0</v>
      </c>
      <c r="H24" s="15">
        <v>0</v>
      </c>
      <c r="I24" s="27" t="s">
        <v>363</v>
      </c>
      <c r="J24" s="15" t="s">
        <v>254</v>
      </c>
      <c r="K24" s="15">
        <v>1997</v>
      </c>
      <c r="L24" s="15">
        <v>560</v>
      </c>
      <c r="M24" s="15">
        <v>2240</v>
      </c>
      <c r="N24" s="15">
        <v>2002</v>
      </c>
      <c r="O24" s="27" t="s">
        <v>255</v>
      </c>
      <c r="P24" s="27" t="s">
        <v>364</v>
      </c>
      <c r="Q24" s="15" t="s">
        <v>153</v>
      </c>
      <c r="R24" s="15" t="s">
        <v>296</v>
      </c>
      <c r="S24" s="15"/>
      <c r="T24" s="15" t="s">
        <v>279</v>
      </c>
      <c r="U24" s="15"/>
      <c r="V24" s="27" t="s">
        <v>316</v>
      </c>
      <c r="W24" s="27"/>
      <c r="X24" s="27"/>
      <c r="Y24" s="27"/>
      <c r="Z24" s="27"/>
      <c r="AA24" s="27">
        <v>4.08</v>
      </c>
      <c r="AB24" s="27"/>
      <c r="AC24" s="27">
        <v>21.5</v>
      </c>
      <c r="AD24" s="27"/>
      <c r="AE24" s="27">
        <v>27.5</v>
      </c>
      <c r="AF24" s="27" t="s">
        <v>263</v>
      </c>
      <c r="AG24" s="27"/>
      <c r="AH24" s="27"/>
      <c r="AI24" s="27"/>
      <c r="AJ24" s="27"/>
      <c r="AK24" s="27"/>
      <c r="AL24" s="48" t="s">
        <v>46</v>
      </c>
      <c r="AM24" s="48" t="s">
        <v>365</v>
      </c>
    </row>
    <row r="25" spans="1:39" s="49" customFormat="1" ht="30" customHeight="1">
      <c r="A25" s="15" t="s">
        <v>38</v>
      </c>
      <c r="B25" s="47" t="s">
        <v>353</v>
      </c>
      <c r="C25" s="15" t="s">
        <v>366</v>
      </c>
      <c r="D25" s="15" t="s">
        <v>355</v>
      </c>
      <c r="E25" s="27" t="s">
        <v>362</v>
      </c>
      <c r="F25" s="15">
        <v>464</v>
      </c>
      <c r="G25" s="15">
        <v>464</v>
      </c>
      <c r="H25" s="15">
        <v>52</v>
      </c>
      <c r="I25" s="27" t="s">
        <v>367</v>
      </c>
      <c r="J25" s="15" t="s">
        <v>254</v>
      </c>
      <c r="K25" s="15">
        <v>2002</v>
      </c>
      <c r="L25" s="15">
        <v>3700</v>
      </c>
      <c r="M25" s="15">
        <v>9000</v>
      </c>
      <c r="N25" s="15"/>
      <c r="O25" s="27" t="s">
        <v>255</v>
      </c>
      <c r="P25" s="27" t="s">
        <v>358</v>
      </c>
      <c r="Q25" s="15" t="s">
        <v>153</v>
      </c>
      <c r="R25" s="15" t="s">
        <v>257</v>
      </c>
      <c r="S25" s="15"/>
      <c r="T25" s="15" t="s">
        <v>279</v>
      </c>
      <c r="U25" s="15"/>
      <c r="V25" s="27" t="s">
        <v>259</v>
      </c>
      <c r="W25" s="27" t="s">
        <v>271</v>
      </c>
      <c r="X25" s="27" t="s">
        <v>261</v>
      </c>
      <c r="Y25" s="27" t="s">
        <v>262</v>
      </c>
      <c r="Z25" s="27"/>
      <c r="AA25" s="27">
        <v>4.08</v>
      </c>
      <c r="AB25" s="27"/>
      <c r="AC25" s="27">
        <v>21.5</v>
      </c>
      <c r="AD25" s="27"/>
      <c r="AE25" s="27">
        <v>27.5</v>
      </c>
      <c r="AF25" s="27" t="s">
        <v>263</v>
      </c>
      <c r="AG25" s="27"/>
      <c r="AH25" s="27"/>
      <c r="AI25" s="27"/>
      <c r="AJ25" s="27"/>
      <c r="AK25" s="27"/>
      <c r="AL25" s="48" t="s">
        <v>46</v>
      </c>
      <c r="AM25" s="48" t="s">
        <v>368</v>
      </c>
    </row>
    <row r="26" spans="1:39" s="49" customFormat="1" ht="30" customHeight="1">
      <c r="A26" s="15" t="s">
        <v>38</v>
      </c>
      <c r="B26" s="47" t="s">
        <v>190</v>
      </c>
      <c r="C26" s="15" t="s">
        <v>369</v>
      </c>
      <c r="D26" s="15" t="s">
        <v>192</v>
      </c>
      <c r="E26" s="27" t="s">
        <v>370</v>
      </c>
      <c r="F26" s="15">
        <v>439</v>
      </c>
      <c r="G26" s="15">
        <v>315</v>
      </c>
      <c r="H26" s="15">
        <v>439</v>
      </c>
      <c r="I26" s="27" t="s">
        <v>371</v>
      </c>
      <c r="J26" s="15" t="s">
        <v>254</v>
      </c>
      <c r="K26" s="15">
        <v>1981</v>
      </c>
      <c r="L26" s="15">
        <v>53100</v>
      </c>
      <c r="M26" s="15">
        <v>293000</v>
      </c>
      <c r="N26" s="15">
        <v>2014</v>
      </c>
      <c r="O26" s="27" t="s">
        <v>357</v>
      </c>
      <c r="P26" s="27" t="s">
        <v>372</v>
      </c>
      <c r="Q26" s="15" t="s">
        <v>153</v>
      </c>
      <c r="R26" s="15" t="s">
        <v>257</v>
      </c>
      <c r="S26" s="15"/>
      <c r="T26" s="15" t="s">
        <v>279</v>
      </c>
      <c r="U26" s="15"/>
      <c r="V26" s="27" t="s">
        <v>259</v>
      </c>
      <c r="W26" s="27" t="s">
        <v>271</v>
      </c>
      <c r="X26" s="27" t="s">
        <v>272</v>
      </c>
      <c r="Y26" s="27" t="s">
        <v>262</v>
      </c>
      <c r="Z26" s="27"/>
      <c r="AA26" s="27">
        <v>2.6</v>
      </c>
      <c r="AB26" s="27"/>
      <c r="AC26" s="27">
        <v>7.8</v>
      </c>
      <c r="AD26" s="27"/>
      <c r="AE26" s="27">
        <v>5.0999999999999996</v>
      </c>
      <c r="AF26" s="27" t="s">
        <v>263</v>
      </c>
      <c r="AG26" s="27"/>
      <c r="AH26" s="27"/>
      <c r="AI26" s="27"/>
      <c r="AJ26" s="27"/>
      <c r="AK26" s="27"/>
      <c r="AL26" s="48" t="s">
        <v>46</v>
      </c>
      <c r="AM26" s="48" t="s">
        <v>373</v>
      </c>
    </row>
    <row r="27" spans="1:39" s="49" customFormat="1" ht="30" customHeight="1">
      <c r="A27" s="15" t="s">
        <v>38</v>
      </c>
      <c r="B27" s="47" t="s">
        <v>190</v>
      </c>
      <c r="C27" s="15" t="s">
        <v>374</v>
      </c>
      <c r="D27" s="15" t="s">
        <v>192</v>
      </c>
      <c r="E27" s="27" t="s">
        <v>375</v>
      </c>
      <c r="F27" s="15">
        <v>1638</v>
      </c>
      <c r="G27" s="15">
        <v>679</v>
      </c>
      <c r="H27" s="15">
        <v>56450</v>
      </c>
      <c r="I27" s="27" t="s">
        <v>371</v>
      </c>
      <c r="J27" s="15" t="s">
        <v>254</v>
      </c>
      <c r="K27" s="15">
        <v>2017</v>
      </c>
      <c r="L27" s="15">
        <v>12641</v>
      </c>
      <c r="M27" s="15">
        <v>60250</v>
      </c>
      <c r="N27" s="15">
        <v>2039</v>
      </c>
      <c r="O27" s="27" t="s">
        <v>277</v>
      </c>
      <c r="P27" s="27" t="s">
        <v>347</v>
      </c>
      <c r="Q27" s="15" t="s">
        <v>153</v>
      </c>
      <c r="R27" s="15" t="s">
        <v>257</v>
      </c>
      <c r="S27" s="15"/>
      <c r="T27" s="15" t="s">
        <v>279</v>
      </c>
      <c r="U27" s="15"/>
      <c r="V27" s="27" t="s">
        <v>259</v>
      </c>
      <c r="W27" s="27" t="s">
        <v>271</v>
      </c>
      <c r="X27" s="27" t="s">
        <v>272</v>
      </c>
      <c r="Y27" s="27" t="s">
        <v>262</v>
      </c>
      <c r="Z27" s="27"/>
      <c r="AA27" s="27">
        <v>2.7</v>
      </c>
      <c r="AB27" s="27"/>
      <c r="AC27" s="27">
        <v>3</v>
      </c>
      <c r="AD27" s="27"/>
      <c r="AE27" s="27">
        <v>1.6</v>
      </c>
      <c r="AF27" s="27" t="s">
        <v>263</v>
      </c>
      <c r="AG27" s="27"/>
      <c r="AH27" s="27"/>
      <c r="AI27" s="27"/>
      <c r="AJ27" s="27"/>
      <c r="AK27" s="27"/>
      <c r="AL27" s="48" t="s">
        <v>46</v>
      </c>
      <c r="AM27" s="48" t="s">
        <v>376</v>
      </c>
    </row>
    <row r="28" spans="1:39" s="49" customFormat="1" ht="30" customHeight="1">
      <c r="A28" s="15" t="s">
        <v>38</v>
      </c>
      <c r="B28" s="47" t="s">
        <v>198</v>
      </c>
      <c r="C28" s="15" t="s">
        <v>377</v>
      </c>
      <c r="D28" s="15" t="s">
        <v>200</v>
      </c>
      <c r="E28" s="27" t="s">
        <v>378</v>
      </c>
      <c r="F28" s="15">
        <v>0</v>
      </c>
      <c r="G28" s="15">
        <v>0</v>
      </c>
      <c r="H28" s="15">
        <v>0</v>
      </c>
      <c r="I28" s="27" t="s">
        <v>379</v>
      </c>
      <c r="J28" s="15" t="s">
        <v>254</v>
      </c>
      <c r="K28" s="15">
        <v>2000</v>
      </c>
      <c r="L28" s="15">
        <v>16900</v>
      </c>
      <c r="M28" s="15">
        <v>113300</v>
      </c>
      <c r="N28" s="15">
        <v>2016</v>
      </c>
      <c r="O28" s="27" t="s">
        <v>255</v>
      </c>
      <c r="P28" s="27" t="s">
        <v>380</v>
      </c>
      <c r="Q28" s="15" t="s">
        <v>141</v>
      </c>
      <c r="R28" s="15" t="s">
        <v>296</v>
      </c>
      <c r="S28" s="15"/>
      <c r="T28" s="15" t="s">
        <v>279</v>
      </c>
      <c r="U28" s="15"/>
      <c r="V28" s="27" t="s">
        <v>259</v>
      </c>
      <c r="W28" s="27" t="s">
        <v>271</v>
      </c>
      <c r="X28" s="27" t="s">
        <v>261</v>
      </c>
      <c r="Y28" s="27" t="s">
        <v>262</v>
      </c>
      <c r="Z28" s="27">
        <v>7.8</v>
      </c>
      <c r="AA28" s="27">
        <v>1.03</v>
      </c>
      <c r="AB28" s="27">
        <v>10.199999999999999</v>
      </c>
      <c r="AC28" s="27">
        <v>5.23</v>
      </c>
      <c r="AD28" s="27">
        <v>9.6</v>
      </c>
      <c r="AE28" s="27">
        <v>8.25</v>
      </c>
      <c r="AF28" s="27" t="s">
        <v>263</v>
      </c>
      <c r="AG28" s="27"/>
      <c r="AH28" s="27"/>
      <c r="AI28" s="27"/>
      <c r="AJ28" s="27"/>
      <c r="AK28" s="27"/>
      <c r="AL28" s="48" t="s">
        <v>46</v>
      </c>
      <c r="AM28" s="48" t="s">
        <v>381</v>
      </c>
    </row>
    <row r="29" spans="1:39" s="49" customFormat="1" ht="30" customHeight="1">
      <c r="A29" s="15" t="s">
        <v>38</v>
      </c>
      <c r="B29" s="47" t="s">
        <v>198</v>
      </c>
      <c r="C29" s="15" t="s">
        <v>382</v>
      </c>
      <c r="D29" s="15" t="s">
        <v>200</v>
      </c>
      <c r="E29" s="27" t="s">
        <v>383</v>
      </c>
      <c r="F29" s="15">
        <v>900</v>
      </c>
      <c r="G29" s="15">
        <v>1065</v>
      </c>
      <c r="H29" s="15">
        <v>26000</v>
      </c>
      <c r="I29" s="27" t="s">
        <v>384</v>
      </c>
      <c r="J29" s="15" t="s">
        <v>385</v>
      </c>
      <c r="K29" s="15">
        <v>2018</v>
      </c>
      <c r="L29" s="15">
        <v>5800</v>
      </c>
      <c r="M29" s="15">
        <v>28000</v>
      </c>
      <c r="N29" s="15">
        <v>2037</v>
      </c>
      <c r="O29" s="27" t="s">
        <v>314</v>
      </c>
      <c r="P29" s="27" t="s">
        <v>386</v>
      </c>
      <c r="Q29" s="15" t="s">
        <v>44</v>
      </c>
      <c r="R29" s="15" t="s">
        <v>257</v>
      </c>
      <c r="S29" s="15"/>
      <c r="T29" s="15" t="s">
        <v>279</v>
      </c>
      <c r="U29" s="15"/>
      <c r="V29" s="27" t="s">
        <v>259</v>
      </c>
      <c r="W29" s="27" t="s">
        <v>271</v>
      </c>
      <c r="X29" s="27" t="s">
        <v>272</v>
      </c>
      <c r="Y29" s="27" t="s">
        <v>387</v>
      </c>
      <c r="Z29" s="27"/>
      <c r="AA29" s="27"/>
      <c r="AB29" s="27"/>
      <c r="AC29" s="27"/>
      <c r="AD29" s="27"/>
      <c r="AE29" s="27"/>
      <c r="AF29" s="27" t="s">
        <v>263</v>
      </c>
      <c r="AG29" s="27"/>
      <c r="AH29" s="27"/>
      <c r="AI29" s="27"/>
      <c r="AJ29" s="27"/>
      <c r="AK29" s="27"/>
      <c r="AL29" s="48" t="s">
        <v>46</v>
      </c>
      <c r="AM29" s="48" t="s">
        <v>388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0C05-5BDA-40F1-9B6E-20487D1D8CA2}">
  <dimension ref="A1:AI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84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85</v>
      </c>
      <c r="K2" s="270"/>
      <c r="L2" s="270"/>
      <c r="M2" s="270"/>
      <c r="N2" s="270"/>
      <c r="O2" s="270"/>
      <c r="P2" s="270"/>
      <c r="Q2" s="250" t="s">
        <v>86</v>
      </c>
      <c r="R2" s="270"/>
      <c r="S2" s="253" t="s">
        <v>87</v>
      </c>
      <c r="T2" s="270"/>
      <c r="U2" s="250" t="s">
        <v>88</v>
      </c>
      <c r="V2" s="260"/>
      <c r="W2" s="260"/>
      <c r="X2" s="260"/>
      <c r="Y2" s="36" t="s">
        <v>89</v>
      </c>
      <c r="Z2" s="37"/>
      <c r="AA2" s="128" t="s">
        <v>90</v>
      </c>
      <c r="AB2" s="128" t="s">
        <v>91</v>
      </c>
      <c r="AC2" s="248" t="s">
        <v>92</v>
      </c>
      <c r="AD2" s="248" t="s">
        <v>93</v>
      </c>
      <c r="AE2" s="252" t="s">
        <v>9</v>
      </c>
      <c r="AF2" s="294" t="s">
        <v>12</v>
      </c>
      <c r="AG2" s="294" t="s">
        <v>13</v>
      </c>
      <c r="AH2" s="22"/>
      <c r="AI2" s="22"/>
    </row>
    <row r="3" spans="1:35" s="23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2"/>
      <c r="AI3" s="22"/>
    </row>
    <row r="4" spans="1:35" s="23" customFormat="1" ht="18.75" customHeight="1">
      <c r="A4" s="289"/>
      <c r="B4" s="308"/>
      <c r="C4" s="219"/>
      <c r="D4" s="289"/>
      <c r="E4" s="299"/>
      <c r="F4" s="248" t="s">
        <v>94</v>
      </c>
      <c r="G4" s="248" t="s">
        <v>95</v>
      </c>
      <c r="H4" s="248" t="s">
        <v>96</v>
      </c>
      <c r="I4" s="248" t="s">
        <v>24</v>
      </c>
      <c r="J4" s="211" t="s">
        <v>97</v>
      </c>
      <c r="K4" s="211" t="s">
        <v>98</v>
      </c>
      <c r="L4" s="211" t="s">
        <v>99</v>
      </c>
      <c r="M4" s="211" t="s">
        <v>100</v>
      </c>
      <c r="N4" s="211" t="s">
        <v>101</v>
      </c>
      <c r="O4" s="211" t="s">
        <v>102</v>
      </c>
      <c r="P4" s="128" t="s">
        <v>103</v>
      </c>
      <c r="Q4" s="252" t="s">
        <v>104</v>
      </c>
      <c r="R4" s="128" t="s">
        <v>105</v>
      </c>
      <c r="S4" s="252" t="s">
        <v>106</v>
      </c>
      <c r="T4" s="257" t="s">
        <v>107</v>
      </c>
      <c r="U4" s="250" t="s">
        <v>108</v>
      </c>
      <c r="V4" s="40"/>
      <c r="W4" s="253" t="s">
        <v>109</v>
      </c>
      <c r="X4" s="40"/>
      <c r="Y4" s="128" t="s">
        <v>110</v>
      </c>
      <c r="Z4" s="128" t="s">
        <v>111</v>
      </c>
      <c r="AA4" s="219"/>
      <c r="AB4" s="219"/>
      <c r="AC4" s="249"/>
      <c r="AD4" s="219"/>
      <c r="AE4" s="289"/>
      <c r="AF4" s="289"/>
      <c r="AG4" s="299"/>
      <c r="AH4" s="22"/>
      <c r="AI4" s="22"/>
    </row>
    <row r="5" spans="1:35" s="23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112</v>
      </c>
      <c r="W5" s="219"/>
      <c r="X5" s="128" t="s">
        <v>112</v>
      </c>
      <c r="Y5" s="219"/>
      <c r="Z5" s="219"/>
      <c r="AA5" s="219"/>
      <c r="AB5" s="219"/>
      <c r="AC5" s="249"/>
      <c r="AD5" s="219"/>
      <c r="AE5" s="289"/>
      <c r="AF5" s="289"/>
      <c r="AG5" s="299"/>
      <c r="AH5" s="22"/>
      <c r="AI5" s="22"/>
    </row>
    <row r="6" spans="1:35" s="46" customFormat="1" ht="13.5" customHeight="1">
      <c r="A6" s="298"/>
      <c r="B6" s="309"/>
      <c r="C6" s="219"/>
      <c r="D6" s="298"/>
      <c r="E6" s="310"/>
      <c r="F6" s="41" t="s">
        <v>113</v>
      </c>
      <c r="G6" s="41" t="s">
        <v>113</v>
      </c>
      <c r="H6" s="41" t="s">
        <v>114</v>
      </c>
      <c r="I6" s="41" t="s">
        <v>113</v>
      </c>
      <c r="J6" s="41" t="s">
        <v>115</v>
      </c>
      <c r="K6" s="41" t="s">
        <v>115</v>
      </c>
      <c r="L6" s="41" t="s">
        <v>115</v>
      </c>
      <c r="M6" s="41" t="s">
        <v>115</v>
      </c>
      <c r="N6" s="41" t="s">
        <v>115</v>
      </c>
      <c r="O6" s="41" t="s">
        <v>115</v>
      </c>
      <c r="P6" s="219"/>
      <c r="Q6" s="128"/>
      <c r="R6" s="42" t="s">
        <v>116</v>
      </c>
      <c r="S6" s="128"/>
      <c r="T6" s="42" t="s">
        <v>116</v>
      </c>
      <c r="U6" s="249"/>
      <c r="V6" s="219"/>
      <c r="W6" s="219"/>
      <c r="X6" s="219"/>
      <c r="Y6" s="41" t="s">
        <v>117</v>
      </c>
      <c r="Z6" s="43"/>
      <c r="AA6" s="44" t="s">
        <v>118</v>
      </c>
      <c r="AB6" s="44" t="s">
        <v>119</v>
      </c>
      <c r="AC6" s="44" t="s">
        <v>119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120</v>
      </c>
      <c r="C7" s="15" t="s">
        <v>121</v>
      </c>
      <c r="D7" s="15" t="s">
        <v>122</v>
      </c>
      <c r="E7" s="27" t="s">
        <v>123</v>
      </c>
      <c r="F7" s="15">
        <v>1497</v>
      </c>
      <c r="G7" s="15">
        <v>7454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/>
      <c r="Q7" s="15" t="s">
        <v>124</v>
      </c>
      <c r="R7" s="15"/>
      <c r="S7" s="15" t="s">
        <v>125</v>
      </c>
      <c r="T7" s="15">
        <v>22</v>
      </c>
      <c r="U7" s="27" t="s">
        <v>126</v>
      </c>
      <c r="V7" s="27"/>
      <c r="W7" s="27" t="s">
        <v>127</v>
      </c>
      <c r="X7" s="27"/>
      <c r="Y7" s="27">
        <v>0</v>
      </c>
      <c r="Z7" s="27"/>
      <c r="AA7" s="15">
        <v>195</v>
      </c>
      <c r="AB7" s="15">
        <v>0</v>
      </c>
      <c r="AC7" s="15">
        <v>0</v>
      </c>
      <c r="AD7" s="15">
        <v>0</v>
      </c>
      <c r="AE7" s="15">
        <v>1995</v>
      </c>
      <c r="AF7" s="15" t="s">
        <v>44</v>
      </c>
      <c r="AG7" s="15"/>
      <c r="AH7" s="48" t="s">
        <v>46</v>
      </c>
      <c r="AI7" s="48" t="s">
        <v>128</v>
      </c>
    </row>
    <row r="8" spans="1:35" s="49" customFormat="1" ht="30" customHeight="1">
      <c r="A8" s="15" t="s">
        <v>38</v>
      </c>
      <c r="B8" s="47" t="s">
        <v>39</v>
      </c>
      <c r="C8" s="15" t="s">
        <v>129</v>
      </c>
      <c r="D8" s="15" t="s">
        <v>41</v>
      </c>
      <c r="E8" s="27" t="s">
        <v>130</v>
      </c>
      <c r="F8" s="15">
        <v>1875</v>
      </c>
      <c r="G8" s="15">
        <v>18162</v>
      </c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124</v>
      </c>
      <c r="R8" s="15"/>
      <c r="S8" s="15" t="s">
        <v>131</v>
      </c>
      <c r="T8" s="15"/>
      <c r="U8" s="27" t="s">
        <v>132</v>
      </c>
      <c r="V8" s="27"/>
      <c r="W8" s="27" t="s">
        <v>102</v>
      </c>
      <c r="X8" s="27"/>
      <c r="Y8" s="27">
        <v>0</v>
      </c>
      <c r="Z8" s="27"/>
      <c r="AA8" s="15">
        <v>79</v>
      </c>
      <c r="AB8" s="15">
        <v>0</v>
      </c>
      <c r="AC8" s="15">
        <v>0</v>
      </c>
      <c r="AD8" s="15">
        <v>0</v>
      </c>
      <c r="AE8" s="15">
        <v>1997</v>
      </c>
      <c r="AF8" s="15" t="s">
        <v>44</v>
      </c>
      <c r="AG8" s="15"/>
      <c r="AH8" s="48" t="s">
        <v>46</v>
      </c>
      <c r="AI8" s="48" t="s">
        <v>133</v>
      </c>
    </row>
    <row r="9" spans="1:35" s="49" customFormat="1" ht="30" customHeight="1">
      <c r="A9" s="15" t="s">
        <v>38</v>
      </c>
      <c r="B9" s="47" t="s">
        <v>134</v>
      </c>
      <c r="C9" s="15" t="s">
        <v>135</v>
      </c>
      <c r="D9" s="15" t="s">
        <v>136</v>
      </c>
      <c r="E9" s="27" t="s">
        <v>137</v>
      </c>
      <c r="F9" s="15">
        <v>1562</v>
      </c>
      <c r="G9" s="15">
        <v>7300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15" t="s">
        <v>124</v>
      </c>
      <c r="R9" s="15"/>
      <c r="S9" s="15" t="s">
        <v>138</v>
      </c>
      <c r="T9" s="15">
        <v>131</v>
      </c>
      <c r="U9" s="27" t="s">
        <v>139</v>
      </c>
      <c r="V9" s="27"/>
      <c r="W9" s="27" t="s">
        <v>140</v>
      </c>
      <c r="X9" s="27"/>
      <c r="Y9" s="27">
        <v>0</v>
      </c>
      <c r="Z9" s="27"/>
      <c r="AA9" s="15">
        <v>40</v>
      </c>
      <c r="AB9" s="15">
        <v>0</v>
      </c>
      <c r="AC9" s="15">
        <v>0</v>
      </c>
      <c r="AD9" s="15">
        <v>0</v>
      </c>
      <c r="AE9" s="15">
        <v>1973</v>
      </c>
      <c r="AF9" s="15" t="s">
        <v>141</v>
      </c>
      <c r="AG9" s="15"/>
      <c r="AH9" s="48" t="s">
        <v>46</v>
      </c>
      <c r="AI9" s="48" t="s">
        <v>142</v>
      </c>
    </row>
    <row r="10" spans="1:35" s="49" customFormat="1" ht="30" customHeight="1">
      <c r="A10" s="15" t="s">
        <v>38</v>
      </c>
      <c r="B10" s="47" t="s">
        <v>143</v>
      </c>
      <c r="C10" s="15" t="s">
        <v>144</v>
      </c>
      <c r="D10" s="15" t="s">
        <v>145</v>
      </c>
      <c r="E10" s="27" t="s">
        <v>146</v>
      </c>
      <c r="F10" s="15">
        <v>1010</v>
      </c>
      <c r="G10" s="15">
        <v>2297</v>
      </c>
      <c r="H10" s="15">
        <v>141</v>
      </c>
      <c r="I10" s="15"/>
      <c r="J10" s="15">
        <v>13</v>
      </c>
      <c r="K10" s="15">
        <v>80</v>
      </c>
      <c r="L10" s="15">
        <v>0</v>
      </c>
      <c r="M10" s="15">
        <v>0</v>
      </c>
      <c r="N10" s="15">
        <v>0</v>
      </c>
      <c r="O10" s="15">
        <v>0</v>
      </c>
      <c r="P10" s="15" t="s">
        <v>147</v>
      </c>
      <c r="Q10" s="15" t="s">
        <v>124</v>
      </c>
      <c r="R10" s="15"/>
      <c r="S10" s="15" t="s">
        <v>131</v>
      </c>
      <c r="T10" s="15"/>
      <c r="U10" s="27" t="s">
        <v>102</v>
      </c>
      <c r="V10" s="27"/>
      <c r="W10" s="27" t="s">
        <v>148</v>
      </c>
      <c r="X10" s="27"/>
      <c r="Y10" s="27">
        <v>765583890</v>
      </c>
      <c r="Z10" s="27" t="s">
        <v>149</v>
      </c>
      <c r="AA10" s="15">
        <v>52</v>
      </c>
      <c r="AB10" s="15">
        <v>1</v>
      </c>
      <c r="AC10" s="15">
        <v>1</v>
      </c>
      <c r="AD10" s="15">
        <v>194</v>
      </c>
      <c r="AE10" s="15">
        <v>2007</v>
      </c>
      <c r="AF10" s="15" t="s">
        <v>44</v>
      </c>
      <c r="AG10" s="15"/>
      <c r="AH10" s="48" t="s">
        <v>46</v>
      </c>
      <c r="AI10" s="48" t="s">
        <v>150</v>
      </c>
    </row>
    <row r="11" spans="1:35" s="49" customFormat="1" ht="30" customHeight="1">
      <c r="A11" s="15" t="s">
        <v>38</v>
      </c>
      <c r="B11" s="47" t="s">
        <v>143</v>
      </c>
      <c r="C11" s="15" t="s">
        <v>151</v>
      </c>
      <c r="D11" s="15" t="s">
        <v>145</v>
      </c>
      <c r="E11" s="27" t="s">
        <v>152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124</v>
      </c>
      <c r="R11" s="15"/>
      <c r="S11" s="15" t="s">
        <v>131</v>
      </c>
      <c r="T11" s="15"/>
      <c r="U11" s="27" t="s">
        <v>127</v>
      </c>
      <c r="V11" s="27"/>
      <c r="W11" s="27" t="s">
        <v>127</v>
      </c>
      <c r="X11" s="27"/>
      <c r="Y11" s="27">
        <v>0</v>
      </c>
      <c r="Z11" s="27"/>
      <c r="AA11" s="15">
        <v>48</v>
      </c>
      <c r="AB11" s="15">
        <v>0</v>
      </c>
      <c r="AC11" s="15">
        <v>0</v>
      </c>
      <c r="AD11" s="15">
        <v>0</v>
      </c>
      <c r="AE11" s="15">
        <v>1985</v>
      </c>
      <c r="AF11" s="15" t="s">
        <v>153</v>
      </c>
      <c r="AG11" s="15" t="s">
        <v>154</v>
      </c>
      <c r="AH11" s="48" t="s">
        <v>46</v>
      </c>
      <c r="AI11" s="48" t="s">
        <v>155</v>
      </c>
    </row>
    <row r="12" spans="1:35" s="49" customFormat="1" ht="30" customHeight="1">
      <c r="A12" s="15" t="s">
        <v>38</v>
      </c>
      <c r="B12" s="47" t="s">
        <v>156</v>
      </c>
      <c r="C12" s="15" t="s">
        <v>157</v>
      </c>
      <c r="D12" s="15" t="s">
        <v>158</v>
      </c>
      <c r="E12" s="27" t="s">
        <v>159</v>
      </c>
      <c r="F12" s="15">
        <v>1401</v>
      </c>
      <c r="G12" s="15">
        <v>0</v>
      </c>
      <c r="H12" s="15">
        <v>259</v>
      </c>
      <c r="I12" s="15">
        <v>1138</v>
      </c>
      <c r="J12" s="15">
        <v>2798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 t="s">
        <v>160</v>
      </c>
      <c r="Q12" s="15" t="s">
        <v>124</v>
      </c>
      <c r="R12" s="15"/>
      <c r="S12" s="15" t="s">
        <v>131</v>
      </c>
      <c r="T12" s="15"/>
      <c r="U12" s="27" t="s">
        <v>161</v>
      </c>
      <c r="V12" s="27"/>
      <c r="W12" s="27" t="s">
        <v>162</v>
      </c>
      <c r="X12" s="27"/>
      <c r="Y12" s="27">
        <v>7342</v>
      </c>
      <c r="Z12" s="27" t="s">
        <v>163</v>
      </c>
      <c r="AA12" s="15">
        <v>4.3</v>
      </c>
      <c r="AB12" s="15">
        <v>0.3</v>
      </c>
      <c r="AC12" s="15">
        <v>8.6999999999999993</v>
      </c>
      <c r="AD12" s="15">
        <v>224</v>
      </c>
      <c r="AE12" s="15">
        <v>2017</v>
      </c>
      <c r="AF12" s="15" t="s">
        <v>44</v>
      </c>
      <c r="AG12" s="15"/>
      <c r="AH12" s="48" t="s">
        <v>46</v>
      </c>
      <c r="AI12" s="48" t="s">
        <v>164</v>
      </c>
    </row>
    <row r="13" spans="1:35" s="49" customFormat="1" ht="30" customHeight="1">
      <c r="A13" s="15" t="s">
        <v>38</v>
      </c>
      <c r="B13" s="47" t="s">
        <v>165</v>
      </c>
      <c r="C13" s="15" t="s">
        <v>166</v>
      </c>
      <c r="D13" s="15" t="s">
        <v>167</v>
      </c>
      <c r="E13" s="27" t="s">
        <v>168</v>
      </c>
      <c r="F13" s="15">
        <v>119</v>
      </c>
      <c r="G13" s="15">
        <v>1183</v>
      </c>
      <c r="H13" s="15"/>
      <c r="I13" s="15"/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124</v>
      </c>
      <c r="R13" s="15"/>
      <c r="S13" s="15" t="s">
        <v>131</v>
      </c>
      <c r="T13" s="15"/>
      <c r="U13" s="27" t="s">
        <v>132</v>
      </c>
      <c r="V13" s="27"/>
      <c r="W13" s="27" t="s">
        <v>102</v>
      </c>
      <c r="X13" s="27"/>
      <c r="Y13" s="27">
        <v>0</v>
      </c>
      <c r="Z13" s="27"/>
      <c r="AA13" s="15">
        <v>7</v>
      </c>
      <c r="AB13" s="15">
        <v>0</v>
      </c>
      <c r="AC13" s="15">
        <v>0</v>
      </c>
      <c r="AD13" s="15">
        <v>0</v>
      </c>
      <c r="AE13" s="15">
        <v>2017</v>
      </c>
      <c r="AF13" s="15" t="s">
        <v>44</v>
      </c>
      <c r="AG13" s="15"/>
      <c r="AH13" s="48" t="s">
        <v>46</v>
      </c>
      <c r="AI13" s="48" t="s">
        <v>169</v>
      </c>
    </row>
    <row r="14" spans="1:35" s="49" customFormat="1" ht="30" customHeight="1">
      <c r="A14" s="15" t="s">
        <v>38</v>
      </c>
      <c r="B14" s="47" t="s">
        <v>170</v>
      </c>
      <c r="C14" s="15" t="s">
        <v>171</v>
      </c>
      <c r="D14" s="15" t="s">
        <v>172</v>
      </c>
      <c r="E14" s="27" t="s">
        <v>173</v>
      </c>
      <c r="F14" s="15">
        <v>989</v>
      </c>
      <c r="G14" s="15">
        <v>3210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 t="s">
        <v>124</v>
      </c>
      <c r="R14" s="15"/>
      <c r="S14" s="15" t="s">
        <v>131</v>
      </c>
      <c r="T14" s="15"/>
      <c r="U14" s="27" t="s">
        <v>132</v>
      </c>
      <c r="V14" s="27"/>
      <c r="W14" s="27" t="s">
        <v>148</v>
      </c>
      <c r="X14" s="27"/>
      <c r="Y14" s="27">
        <v>0</v>
      </c>
      <c r="Z14" s="27"/>
      <c r="AA14" s="15">
        <v>25</v>
      </c>
      <c r="AB14" s="15">
        <v>0</v>
      </c>
      <c r="AC14" s="15">
        <v>0</v>
      </c>
      <c r="AD14" s="15">
        <v>0</v>
      </c>
      <c r="AE14" s="15">
        <v>1989</v>
      </c>
      <c r="AF14" s="15" t="s">
        <v>153</v>
      </c>
      <c r="AG14" s="15"/>
      <c r="AH14" s="48" t="s">
        <v>46</v>
      </c>
      <c r="AI14" s="48" t="s">
        <v>174</v>
      </c>
    </row>
    <row r="15" spans="1:35" s="49" customFormat="1" ht="30" customHeight="1">
      <c r="A15" s="15" t="s">
        <v>38</v>
      </c>
      <c r="B15" s="47" t="s">
        <v>175</v>
      </c>
      <c r="C15" s="15" t="s">
        <v>176</v>
      </c>
      <c r="D15" s="15" t="s">
        <v>177</v>
      </c>
      <c r="E15" s="27" t="s">
        <v>178</v>
      </c>
      <c r="F15" s="15">
        <v>744</v>
      </c>
      <c r="G15" s="15">
        <v>4636</v>
      </c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124</v>
      </c>
      <c r="R15" s="15"/>
      <c r="S15" s="15" t="s">
        <v>138</v>
      </c>
      <c r="T15" s="15">
        <v>606</v>
      </c>
      <c r="U15" s="27" t="s">
        <v>132</v>
      </c>
      <c r="V15" s="27"/>
      <c r="W15" s="27" t="s">
        <v>140</v>
      </c>
      <c r="X15" s="27"/>
      <c r="Y15" s="27">
        <v>0</v>
      </c>
      <c r="Z15" s="27"/>
      <c r="AA15" s="15">
        <v>24.5</v>
      </c>
      <c r="AB15" s="15">
        <v>0</v>
      </c>
      <c r="AC15" s="15">
        <v>0</v>
      </c>
      <c r="AD15" s="15">
        <v>0</v>
      </c>
      <c r="AE15" s="15">
        <v>2015</v>
      </c>
      <c r="AF15" s="15" t="s">
        <v>153</v>
      </c>
      <c r="AG15" s="15"/>
      <c r="AH15" s="48" t="s">
        <v>46</v>
      </c>
      <c r="AI15" s="48" t="s">
        <v>179</v>
      </c>
    </row>
    <row r="16" spans="1:35" s="49" customFormat="1" ht="30" customHeight="1">
      <c r="A16" s="15" t="s">
        <v>38</v>
      </c>
      <c r="B16" s="47" t="s">
        <v>180</v>
      </c>
      <c r="C16" s="15" t="s">
        <v>181</v>
      </c>
      <c r="D16" s="15" t="s">
        <v>182</v>
      </c>
      <c r="E16" s="27" t="s">
        <v>183</v>
      </c>
      <c r="F16" s="15"/>
      <c r="G16" s="15">
        <v>3713</v>
      </c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124</v>
      </c>
      <c r="R16" s="15"/>
      <c r="S16" s="15" t="s">
        <v>125</v>
      </c>
      <c r="T16" s="15">
        <v>239</v>
      </c>
      <c r="U16" s="27" t="s">
        <v>184</v>
      </c>
      <c r="V16" s="27"/>
      <c r="W16" s="27" t="s">
        <v>185</v>
      </c>
      <c r="X16" s="27"/>
      <c r="Y16" s="27">
        <v>0</v>
      </c>
      <c r="Z16" s="27"/>
      <c r="AA16" s="15">
        <v>45</v>
      </c>
      <c r="AB16" s="15">
        <v>0</v>
      </c>
      <c r="AC16" s="15">
        <v>0</v>
      </c>
      <c r="AD16" s="15">
        <v>0</v>
      </c>
      <c r="AE16" s="15">
        <v>1991</v>
      </c>
      <c r="AF16" s="15" t="s">
        <v>153</v>
      </c>
      <c r="AG16" s="15"/>
      <c r="AH16" s="48" t="s">
        <v>46</v>
      </c>
      <c r="AI16" s="48" t="s">
        <v>186</v>
      </c>
    </row>
    <row r="17" spans="1:35" s="49" customFormat="1" ht="30" customHeight="1">
      <c r="A17" s="15" t="s">
        <v>38</v>
      </c>
      <c r="B17" s="47" t="s">
        <v>180</v>
      </c>
      <c r="C17" s="15" t="s">
        <v>187</v>
      </c>
      <c r="D17" s="15" t="s">
        <v>182</v>
      </c>
      <c r="E17" s="27" t="s">
        <v>183</v>
      </c>
      <c r="F17" s="15">
        <v>895</v>
      </c>
      <c r="G17" s="15">
        <v>2271</v>
      </c>
      <c r="H17" s="15"/>
      <c r="I17" s="15"/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/>
      <c r="Q17" s="15" t="s">
        <v>124</v>
      </c>
      <c r="R17" s="15"/>
      <c r="S17" s="15" t="s">
        <v>125</v>
      </c>
      <c r="T17" s="15">
        <v>27</v>
      </c>
      <c r="U17" s="27" t="s">
        <v>188</v>
      </c>
      <c r="V17" s="27"/>
      <c r="W17" s="27" t="s">
        <v>185</v>
      </c>
      <c r="X17" s="27"/>
      <c r="Y17" s="27">
        <v>0</v>
      </c>
      <c r="Z17" s="27"/>
      <c r="AA17" s="15">
        <v>35</v>
      </c>
      <c r="AB17" s="15">
        <v>0</v>
      </c>
      <c r="AC17" s="15">
        <v>0</v>
      </c>
      <c r="AD17" s="15">
        <v>0</v>
      </c>
      <c r="AE17" s="15">
        <v>1967</v>
      </c>
      <c r="AF17" s="15" t="s">
        <v>153</v>
      </c>
      <c r="AG17" s="15"/>
      <c r="AH17" s="48" t="s">
        <v>46</v>
      </c>
      <c r="AI17" s="48" t="s">
        <v>189</v>
      </c>
    </row>
    <row r="18" spans="1:35" s="49" customFormat="1" ht="30" customHeight="1">
      <c r="A18" s="15" t="s">
        <v>38</v>
      </c>
      <c r="B18" s="47" t="s">
        <v>190</v>
      </c>
      <c r="C18" s="15" t="s">
        <v>191</v>
      </c>
      <c r="D18" s="15" t="s">
        <v>192</v>
      </c>
      <c r="E18" s="27" t="s">
        <v>193</v>
      </c>
      <c r="F18" s="15">
        <v>1430</v>
      </c>
      <c r="G18" s="15">
        <v>9977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124</v>
      </c>
      <c r="R18" s="15"/>
      <c r="S18" s="15" t="s">
        <v>125</v>
      </c>
      <c r="T18" s="15">
        <v>423</v>
      </c>
      <c r="U18" s="27" t="s">
        <v>194</v>
      </c>
      <c r="V18" s="27"/>
      <c r="W18" s="27" t="s">
        <v>195</v>
      </c>
      <c r="X18" s="27"/>
      <c r="Y18" s="27">
        <v>0</v>
      </c>
      <c r="Z18" s="27"/>
      <c r="AA18" s="15">
        <v>80</v>
      </c>
      <c r="AB18" s="15">
        <v>0</v>
      </c>
      <c r="AC18" s="15">
        <v>0</v>
      </c>
      <c r="AD18" s="15">
        <v>0</v>
      </c>
      <c r="AE18" s="15">
        <v>1994</v>
      </c>
      <c r="AF18" s="15" t="s">
        <v>44</v>
      </c>
      <c r="AG18" s="15"/>
      <c r="AH18" s="48" t="s">
        <v>46</v>
      </c>
      <c r="AI18" s="48" t="s">
        <v>197</v>
      </c>
    </row>
    <row r="19" spans="1:35" s="49" customFormat="1" ht="30" customHeight="1">
      <c r="A19" s="15" t="s">
        <v>38</v>
      </c>
      <c r="B19" s="47" t="s">
        <v>198</v>
      </c>
      <c r="C19" s="15" t="s">
        <v>199</v>
      </c>
      <c r="D19" s="15" t="s">
        <v>200</v>
      </c>
      <c r="E19" s="27" t="s">
        <v>201</v>
      </c>
      <c r="F19" s="15">
        <v>940</v>
      </c>
      <c r="G19" s="15">
        <v>5797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 t="s">
        <v>124</v>
      </c>
      <c r="R19" s="15"/>
      <c r="S19" s="15" t="s">
        <v>138</v>
      </c>
      <c r="T19" s="15">
        <v>25</v>
      </c>
      <c r="U19" s="27" t="s">
        <v>161</v>
      </c>
      <c r="V19" s="27"/>
      <c r="W19" s="27" t="s">
        <v>140</v>
      </c>
      <c r="X19" s="27"/>
      <c r="Y19" s="27">
        <v>0</v>
      </c>
      <c r="Z19" s="27"/>
      <c r="AA19" s="15">
        <v>120</v>
      </c>
      <c r="AB19" s="15">
        <v>0</v>
      </c>
      <c r="AC19" s="15">
        <v>0</v>
      </c>
      <c r="AD19" s="15">
        <v>0</v>
      </c>
      <c r="AE19" s="15">
        <v>1975</v>
      </c>
      <c r="AF19" s="15" t="s">
        <v>44</v>
      </c>
      <c r="AG19" s="15"/>
      <c r="AH19" s="48" t="s">
        <v>46</v>
      </c>
      <c r="AI19" s="48" t="s">
        <v>202</v>
      </c>
    </row>
    <row r="20" spans="1:35" s="49" customFormat="1" ht="30" customHeight="1">
      <c r="A20" s="15" t="s">
        <v>38</v>
      </c>
      <c r="B20" s="47" t="s">
        <v>203</v>
      </c>
      <c r="C20" s="15" t="s">
        <v>204</v>
      </c>
      <c r="D20" s="15" t="s">
        <v>205</v>
      </c>
      <c r="E20" s="27" t="s">
        <v>193</v>
      </c>
      <c r="F20" s="15">
        <v>1595</v>
      </c>
      <c r="G20" s="15">
        <v>29042</v>
      </c>
      <c r="H20" s="15"/>
      <c r="I20" s="15"/>
      <c r="J20" s="15">
        <v>0</v>
      </c>
      <c r="K20" s="15">
        <v>216</v>
      </c>
      <c r="L20" s="15">
        <v>0</v>
      </c>
      <c r="M20" s="15">
        <v>0</v>
      </c>
      <c r="N20" s="15">
        <v>0</v>
      </c>
      <c r="O20" s="15">
        <v>0</v>
      </c>
      <c r="P20" s="15" t="s">
        <v>147</v>
      </c>
      <c r="Q20" s="15" t="s">
        <v>124</v>
      </c>
      <c r="R20" s="15"/>
      <c r="S20" s="15" t="s">
        <v>131</v>
      </c>
      <c r="T20" s="15"/>
      <c r="U20" s="27" t="s">
        <v>206</v>
      </c>
      <c r="V20" s="27"/>
      <c r="W20" s="27" t="s">
        <v>148</v>
      </c>
      <c r="X20" s="27"/>
      <c r="Y20" s="27">
        <v>0</v>
      </c>
      <c r="Z20" s="27"/>
      <c r="AA20" s="15">
        <v>108</v>
      </c>
      <c r="AB20" s="15">
        <v>0</v>
      </c>
      <c r="AC20" s="15">
        <v>25</v>
      </c>
      <c r="AD20" s="15">
        <v>0</v>
      </c>
      <c r="AE20" s="15">
        <v>1994</v>
      </c>
      <c r="AF20" s="15" t="s">
        <v>153</v>
      </c>
      <c r="AG20" s="15"/>
      <c r="AH20" s="48" t="s">
        <v>46</v>
      </c>
      <c r="AI20" s="48" t="s">
        <v>207</v>
      </c>
    </row>
    <row r="21" spans="1:35" s="49" customFormat="1" ht="30" customHeight="1">
      <c r="A21" s="15" t="s">
        <v>38</v>
      </c>
      <c r="B21" s="47" t="s">
        <v>203</v>
      </c>
      <c r="C21" s="15" t="s">
        <v>208</v>
      </c>
      <c r="D21" s="15" t="s">
        <v>205</v>
      </c>
      <c r="E21" s="27" t="s">
        <v>209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15" t="s">
        <v>124</v>
      </c>
      <c r="R21" s="15"/>
      <c r="S21" s="15" t="s">
        <v>131</v>
      </c>
      <c r="T21" s="15"/>
      <c r="U21" s="27" t="s">
        <v>102</v>
      </c>
      <c r="V21" s="27"/>
      <c r="W21" s="27" t="s">
        <v>102</v>
      </c>
      <c r="X21" s="27"/>
      <c r="Y21" s="27">
        <v>0</v>
      </c>
      <c r="Z21" s="27"/>
      <c r="AA21" s="15">
        <v>95</v>
      </c>
      <c r="AB21" s="15">
        <v>0</v>
      </c>
      <c r="AC21" s="15">
        <v>0</v>
      </c>
      <c r="AD21" s="15">
        <v>0</v>
      </c>
      <c r="AE21" s="15">
        <v>2021</v>
      </c>
      <c r="AF21" s="15" t="s">
        <v>153</v>
      </c>
      <c r="AG21" s="15" t="s">
        <v>210</v>
      </c>
      <c r="AH21" s="48" t="s">
        <v>46</v>
      </c>
      <c r="AI21" s="48" t="s">
        <v>211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6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0FD9-2007-4183-8EFA-BF1E11FAD4A4}">
  <dimension ref="A1:M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33</v>
      </c>
      <c r="G2" s="191" t="s">
        <v>34</v>
      </c>
      <c r="H2" s="131" t="s">
        <v>35</v>
      </c>
      <c r="I2" s="191" t="s">
        <v>9</v>
      </c>
      <c r="J2" s="131" t="s">
        <v>12</v>
      </c>
      <c r="K2" s="131" t="s">
        <v>13</v>
      </c>
      <c r="L2" s="22"/>
      <c r="M2" s="22"/>
    </row>
    <row r="3" spans="1:13" s="23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2"/>
      <c r="M3" s="22"/>
    </row>
    <row r="4" spans="1:13" s="23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2"/>
      <c r="M4" s="22"/>
    </row>
    <row r="5" spans="1:13" s="23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2"/>
      <c r="M5" s="22"/>
    </row>
    <row r="6" spans="1:13" s="26" customFormat="1" ht="13.5" customHeight="1">
      <c r="A6" s="129"/>
      <c r="B6" s="216"/>
      <c r="C6" s="129"/>
      <c r="D6" s="129"/>
      <c r="E6" s="129"/>
      <c r="F6" s="24" t="s">
        <v>36</v>
      </c>
      <c r="G6" s="129"/>
      <c r="H6" s="24" t="s">
        <v>37</v>
      </c>
      <c r="I6" s="129"/>
      <c r="J6" s="129"/>
      <c r="K6" s="21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53510</v>
      </c>
      <c r="G7" s="27" t="s">
        <v>43</v>
      </c>
      <c r="H7" s="27">
        <v>272</v>
      </c>
      <c r="I7" s="27">
        <v>1997</v>
      </c>
      <c r="J7" s="27" t="s">
        <v>44</v>
      </c>
      <c r="K7" s="27"/>
      <c r="L7" s="29" t="s">
        <v>46</v>
      </c>
      <c r="M7" s="29" t="s">
        <v>47</v>
      </c>
    </row>
    <row r="8" spans="1:13" s="30" customFormat="1" ht="30" customHeight="1">
      <c r="A8" s="27" t="s">
        <v>38</v>
      </c>
      <c r="B8" s="28" t="s">
        <v>39</v>
      </c>
      <c r="C8" s="27" t="s">
        <v>48</v>
      </c>
      <c r="D8" s="27" t="s">
        <v>41</v>
      </c>
      <c r="E8" s="27" t="s">
        <v>49</v>
      </c>
      <c r="F8" s="27">
        <v>23898</v>
      </c>
      <c r="G8" s="27" t="s">
        <v>43</v>
      </c>
      <c r="H8" s="27">
        <v>208</v>
      </c>
      <c r="I8" s="27">
        <v>2000</v>
      </c>
      <c r="J8" s="27" t="s">
        <v>44</v>
      </c>
      <c r="K8" s="27"/>
      <c r="L8" s="29" t="s">
        <v>46</v>
      </c>
      <c r="M8" s="29" t="s">
        <v>50</v>
      </c>
    </row>
    <row r="9" spans="1:13" s="30" customFormat="1" ht="30" customHeight="1">
      <c r="A9" s="27" t="s">
        <v>38</v>
      </c>
      <c r="B9" s="28" t="s">
        <v>39</v>
      </c>
      <c r="C9" s="27" t="s">
        <v>51</v>
      </c>
      <c r="D9" s="27" t="s">
        <v>41</v>
      </c>
      <c r="E9" s="27" t="s">
        <v>52</v>
      </c>
      <c r="F9" s="27">
        <v>11773</v>
      </c>
      <c r="G9" s="27" t="s">
        <v>53</v>
      </c>
      <c r="H9" s="27">
        <v>79</v>
      </c>
      <c r="I9" s="27">
        <v>2003</v>
      </c>
      <c r="J9" s="27" t="s">
        <v>44</v>
      </c>
      <c r="K9" s="27"/>
      <c r="L9" s="29" t="s">
        <v>46</v>
      </c>
      <c r="M9" s="29" t="s">
        <v>54</v>
      </c>
    </row>
    <row r="10" spans="1:13" s="30" customFormat="1" ht="30" customHeight="1">
      <c r="A10" s="27" t="s">
        <v>38</v>
      </c>
      <c r="B10" s="28" t="s">
        <v>39</v>
      </c>
      <c r="C10" s="27" t="s">
        <v>55</v>
      </c>
      <c r="D10" s="27" t="s">
        <v>41</v>
      </c>
      <c r="E10" s="27" t="s">
        <v>56</v>
      </c>
      <c r="F10" s="27">
        <v>27598</v>
      </c>
      <c r="G10" s="27" t="s">
        <v>43</v>
      </c>
      <c r="H10" s="27">
        <v>186</v>
      </c>
      <c r="I10" s="27">
        <v>2006</v>
      </c>
      <c r="J10" s="27" t="s">
        <v>44</v>
      </c>
      <c r="K10" s="27"/>
      <c r="L10" s="29" t="s">
        <v>46</v>
      </c>
      <c r="M10" s="29" t="s">
        <v>57</v>
      </c>
    </row>
    <row r="11" spans="1:13" s="30" customFormat="1" ht="30" customHeight="1">
      <c r="A11" s="27" t="s">
        <v>38</v>
      </c>
      <c r="B11" s="28" t="s">
        <v>58</v>
      </c>
      <c r="C11" s="27" t="s">
        <v>59</v>
      </c>
      <c r="D11" s="27" t="s">
        <v>60</v>
      </c>
      <c r="E11" s="27" t="s">
        <v>61</v>
      </c>
      <c r="F11" s="27">
        <v>10249.9</v>
      </c>
      <c r="G11" s="27" t="s">
        <v>43</v>
      </c>
      <c r="H11" s="27">
        <v>370</v>
      </c>
      <c r="I11" s="27">
        <v>1989</v>
      </c>
      <c r="J11" s="27" t="s">
        <v>44</v>
      </c>
      <c r="K11" s="27"/>
      <c r="L11" s="29" t="s">
        <v>46</v>
      </c>
      <c r="M11" s="29" t="s">
        <v>62</v>
      </c>
    </row>
    <row r="12" spans="1:13" s="30" customFormat="1" ht="30" customHeight="1">
      <c r="A12" s="27" t="s">
        <v>38</v>
      </c>
      <c r="B12" s="28" t="s">
        <v>58</v>
      </c>
      <c r="C12" s="27" t="s">
        <v>63</v>
      </c>
      <c r="D12" s="27" t="s">
        <v>60</v>
      </c>
      <c r="E12" s="27" t="s">
        <v>64</v>
      </c>
      <c r="F12" s="27">
        <v>2174.3000000000002</v>
      </c>
      <c r="G12" s="27" t="s">
        <v>43</v>
      </c>
      <c r="H12" s="27">
        <v>50</v>
      </c>
      <c r="I12" s="27">
        <v>1986</v>
      </c>
      <c r="J12" s="27" t="s">
        <v>44</v>
      </c>
      <c r="K12" s="27"/>
      <c r="L12" s="29" t="s">
        <v>46</v>
      </c>
      <c r="M12" s="29" t="s">
        <v>65</v>
      </c>
    </row>
    <row r="13" spans="1:13" s="30" customFormat="1" ht="30" customHeight="1">
      <c r="A13" s="27" t="s">
        <v>38</v>
      </c>
      <c r="B13" s="28" t="s">
        <v>58</v>
      </c>
      <c r="C13" s="27" t="s">
        <v>66</v>
      </c>
      <c r="D13" s="27" t="s">
        <v>60</v>
      </c>
      <c r="E13" s="27" t="s">
        <v>67</v>
      </c>
      <c r="F13" s="27">
        <v>13966.4</v>
      </c>
      <c r="G13" s="27" t="s">
        <v>43</v>
      </c>
      <c r="H13" s="27">
        <v>80</v>
      </c>
      <c r="I13" s="27">
        <v>1988</v>
      </c>
      <c r="J13" s="27" t="s">
        <v>44</v>
      </c>
      <c r="K13" s="27"/>
      <c r="L13" s="29" t="s">
        <v>46</v>
      </c>
      <c r="M13" s="29" t="s">
        <v>68</v>
      </c>
    </row>
    <row r="14" spans="1:13" s="30" customFormat="1" ht="30" customHeight="1">
      <c r="A14" s="27" t="s">
        <v>38</v>
      </c>
      <c r="B14" s="28" t="s">
        <v>58</v>
      </c>
      <c r="C14" s="27" t="s">
        <v>69</v>
      </c>
      <c r="D14" s="27" t="s">
        <v>60</v>
      </c>
      <c r="E14" s="27" t="s">
        <v>70</v>
      </c>
      <c r="F14" s="27">
        <v>14518.4</v>
      </c>
      <c r="G14" s="27" t="s">
        <v>43</v>
      </c>
      <c r="H14" s="27">
        <v>200</v>
      </c>
      <c r="I14" s="27">
        <v>1985</v>
      </c>
      <c r="J14" s="27" t="s">
        <v>44</v>
      </c>
      <c r="K14" s="27"/>
      <c r="L14" s="29" t="s">
        <v>46</v>
      </c>
      <c r="M14" s="29" t="s">
        <v>71</v>
      </c>
    </row>
    <row r="15" spans="1:13" s="30" customFormat="1" ht="30" customHeight="1">
      <c r="A15" s="27" t="s">
        <v>38</v>
      </c>
      <c r="B15" s="28" t="s">
        <v>58</v>
      </c>
      <c r="C15" s="27" t="s">
        <v>72</v>
      </c>
      <c r="D15" s="27" t="s">
        <v>60</v>
      </c>
      <c r="E15" s="27" t="s">
        <v>73</v>
      </c>
      <c r="F15" s="27">
        <v>12546.7</v>
      </c>
      <c r="G15" s="27" t="s">
        <v>43</v>
      </c>
      <c r="H15" s="27">
        <v>90</v>
      </c>
      <c r="I15" s="27">
        <v>1988</v>
      </c>
      <c r="J15" s="27" t="s">
        <v>44</v>
      </c>
      <c r="K15" s="27"/>
      <c r="L15" s="29" t="s">
        <v>46</v>
      </c>
      <c r="M15" s="29" t="s">
        <v>74</v>
      </c>
    </row>
    <row r="16" spans="1:13" s="30" customFormat="1" ht="30" customHeight="1">
      <c r="A16" s="27" t="s">
        <v>38</v>
      </c>
      <c r="B16" s="28" t="s">
        <v>75</v>
      </c>
      <c r="C16" s="27" t="s">
        <v>76</v>
      </c>
      <c r="D16" s="27" t="s">
        <v>77</v>
      </c>
      <c r="E16" s="27" t="s">
        <v>78</v>
      </c>
      <c r="F16" s="27">
        <v>21139</v>
      </c>
      <c r="G16" s="27" t="s">
        <v>43</v>
      </c>
      <c r="H16" s="27">
        <v>146</v>
      </c>
      <c r="I16" s="27">
        <v>1995</v>
      </c>
      <c r="J16" s="27" t="s">
        <v>44</v>
      </c>
      <c r="K16" s="27"/>
      <c r="L16" s="29" t="s">
        <v>46</v>
      </c>
      <c r="M16" s="29" t="s">
        <v>80</v>
      </c>
    </row>
    <row r="17" spans="1:13" s="30" customFormat="1" ht="30" customHeight="1">
      <c r="A17" s="27" t="s">
        <v>38</v>
      </c>
      <c r="B17" s="28" t="s">
        <v>75</v>
      </c>
      <c r="C17" s="27" t="s">
        <v>81</v>
      </c>
      <c r="D17" s="27" t="s">
        <v>77</v>
      </c>
      <c r="E17" s="27" t="s">
        <v>82</v>
      </c>
      <c r="F17" s="27">
        <v>65678</v>
      </c>
      <c r="G17" s="27" t="s">
        <v>43</v>
      </c>
      <c r="H17" s="27">
        <v>455</v>
      </c>
      <c r="I17" s="27">
        <v>1991</v>
      </c>
      <c r="J17" s="27" t="s">
        <v>44</v>
      </c>
      <c r="K17" s="27"/>
      <c r="L17" s="29" t="s">
        <v>46</v>
      </c>
      <c r="M17" s="29" t="s">
        <v>83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4E36-27F5-459F-AFB7-FD9868DE9DB5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2021-03-15T04:59:02Z</dcterms:created>
  <dcterms:modified xsi:type="dcterms:W3CDTF">2021-03-15T05:04:59Z</dcterms:modified>
</cp:coreProperties>
</file>