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2A05435A-3022-4BDC-AF23-14838BBD861F}" xr6:coauthVersionLast="41" xr6:coauthVersionMax="41" xr10:uidLastSave="{00000000-0000-0000-0000-000000000000}"/>
  <bookViews>
    <workbookView xWindow="-2790" yWindow="-16320" windowWidth="29040" windowHeight="15840" xr2:uid="{905B11CD-C39C-44F0-8308-E521DA8FAA1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し尿!$A$6:$AI$17</definedName>
    <definedName name="_xlnm._FilterDatabase" localSheetId="9" hidden="1">リユース・リペア施設!$A$6:$AQ$13</definedName>
    <definedName name="_xlnm._FilterDatabase" localSheetId="6" hidden="1">最終!$A$6:$AM$23</definedName>
    <definedName name="_xlnm._FilterDatabase" localSheetId="2" hidden="1">資源化!$A$6:$CA$31</definedName>
    <definedName name="_xlnm._FilterDatabase" localSheetId="0" hidden="1">焼却!$A$6:$CI$56</definedName>
    <definedName name="_xlnm._FilterDatabase" localSheetId="1" hidden="1">粗大!$A$6:$AY$26</definedName>
    <definedName name="_xlnm._FilterDatabase" localSheetId="5" hidden="1">保管!$A$6:$R$20</definedName>
    <definedName name="_xlnm.Print_Area" localSheetId="8">コミプラ!$2:$8</definedName>
    <definedName name="_xlnm.Print_Area" localSheetId="7">し尿!$2:$18</definedName>
    <definedName name="_xlnm.Print_Area" localSheetId="4">その他!$2:$6</definedName>
    <definedName name="_xlnm.Print_Area" localSheetId="9">リユース・リペア施設!$2:$13</definedName>
    <definedName name="_xlnm.Print_Area" localSheetId="6">最終!$2:$24</definedName>
    <definedName name="_xlnm.Print_Area" localSheetId="2">資源化!$2:$31</definedName>
    <definedName name="_xlnm.Print_Area" localSheetId="0">焼却!$2:$56</definedName>
    <definedName name="_xlnm.Print_Area" localSheetId="1">粗大!$2:$26</definedName>
    <definedName name="_xlnm.Print_Area" localSheetId="3">燃料化!$2:$6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56" i="11" l="1"/>
  <c r="BD56" i="11"/>
  <c r="AX56" i="11"/>
  <c r="AP56" i="11"/>
  <c r="BE55" i="11"/>
  <c r="BD55" i="11"/>
  <c r="AX55" i="11"/>
  <c r="AP55" i="11"/>
  <c r="BE54" i="11"/>
  <c r="BD54" i="11"/>
  <c r="AX54" i="11"/>
  <c r="AP54" i="11"/>
  <c r="BE53" i="11"/>
  <c r="BD53" i="11"/>
  <c r="AX53" i="11"/>
  <c r="AP53" i="11"/>
  <c r="BE52" i="11"/>
  <c r="BD52" i="11"/>
  <c r="AX52" i="11"/>
  <c r="AP52" i="11"/>
  <c r="BE51" i="11"/>
  <c r="BD51" i="11"/>
  <c r="AX51" i="11"/>
  <c r="AP51" i="11"/>
  <c r="BE50" i="11"/>
  <c r="BD50" i="11"/>
  <c r="AX50" i="11"/>
  <c r="AP50" i="11"/>
  <c r="BE49" i="11"/>
  <c r="BD49" i="11"/>
  <c r="AX49" i="11"/>
  <c r="AP49" i="11"/>
  <c r="BE48" i="11"/>
  <c r="BD48" i="11"/>
  <c r="AX48" i="11"/>
  <c r="AP48" i="11"/>
  <c r="BE47" i="11"/>
  <c r="BD47" i="11"/>
  <c r="AX47" i="11"/>
  <c r="AP47" i="11"/>
  <c r="BE46" i="11"/>
  <c r="BD46" i="11"/>
  <c r="AX46" i="11"/>
  <c r="AP46" i="11"/>
  <c r="BE45" i="11"/>
  <c r="BD45" i="11"/>
  <c r="AX45" i="11"/>
  <c r="AP45" i="11"/>
  <c r="BE44" i="11"/>
  <c r="BD44" i="11"/>
  <c r="AX44" i="11"/>
  <c r="AP44" i="11"/>
  <c r="BE43" i="11"/>
  <c r="BD43" i="11"/>
  <c r="AX43" i="11"/>
  <c r="AP43" i="11"/>
  <c r="BE42" i="11"/>
  <c r="BD42" i="11"/>
  <c r="AX42" i="11"/>
  <c r="AP42" i="11"/>
  <c r="BE41" i="1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6" i="10" l="1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1" i="9" l="1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13" i="2" l="1"/>
  <c r="J13" i="2"/>
  <c r="K12" i="2"/>
  <c r="J12" i="2"/>
  <c r="K11" i="2"/>
  <c r="J11" i="2"/>
  <c r="K10" i="2"/>
  <c r="J10" i="2"/>
  <c r="K9" i="2"/>
  <c r="J9" i="2"/>
  <c r="K8" i="2"/>
  <c r="J8" i="2"/>
  <c r="K7" i="2"/>
  <c r="J7" i="2"/>
</calcChain>
</file>

<file path=xl/sharedStrings.xml><?xml version="1.0" encoding="utf-8"?>
<sst xmlns="http://schemas.openxmlformats.org/spreadsheetml/2006/main" count="3114" uniqueCount="1059">
  <si>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</si>
  <si>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</si>
  <si>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</si>
  <si>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</si>
  <si>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</si>
  <si>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</si>
  <si>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</si>
  <si>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</si>
  <si>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</si>
  <si>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</si>
  <si>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</si>
  <si>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</si>
  <si>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</si>
  <si>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</si>
  <si>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</si>
  <si>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</si>
  <si>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</si>
  <si>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</si>
  <si>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</si>
  <si>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</si>
  <si>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</si>
  <si>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</si>
  <si>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</si>
  <si>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</si>
  <si>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</si>
  <si>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</si>
  <si>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</si>
  <si>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</si>
  <si>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</si>
  <si>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</si>
  <si>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</si>
  <si>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</si>
  <si>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東京都</t>
  </si>
  <si>
    <t>13112</t>
  </si>
  <si>
    <t>13-112-10-001</t>
  </si>
  <si>
    <t>世田谷区</t>
  </si>
  <si>
    <t>エコプラザ用賀</t>
  </si>
  <si>
    <t>不明</t>
  </si>
  <si>
    <t>その他</t>
  </si>
  <si>
    <t>○</t>
  </si>
  <si>
    <t>修理, 展示, 販売, 譲渡</t>
  </si>
  <si>
    <t>委託</t>
  </si>
  <si>
    <t/>
  </si>
  <si>
    <t>13-1-112-10-001</t>
  </si>
  <si>
    <t>13116</t>
  </si>
  <si>
    <t>13-116-10-001</t>
  </si>
  <si>
    <t>豊島区</t>
  </si>
  <si>
    <t>豊島リサイクルセンター</t>
  </si>
  <si>
    <t>-</t>
  </si>
  <si>
    <t>廃棄物処理施設以外の公共施設</t>
  </si>
  <si>
    <t>修理, 展示, 譲渡</t>
  </si>
  <si>
    <t>直営</t>
  </si>
  <si>
    <t>13-1-116-10-001</t>
  </si>
  <si>
    <t>13120</t>
  </si>
  <si>
    <t>13-120-10-001</t>
  </si>
  <si>
    <t>練馬区</t>
  </si>
  <si>
    <t>練馬区資源循環センター</t>
  </si>
  <si>
    <t>修理</t>
  </si>
  <si>
    <t>13-1-120-10-001</t>
  </si>
  <si>
    <t>13122</t>
  </si>
  <si>
    <t>13-122-10-001</t>
  </si>
  <si>
    <t>葛飾区</t>
  </si>
  <si>
    <t>リサイクルセンター</t>
  </si>
  <si>
    <t>重量不明</t>
  </si>
  <si>
    <t>東京電力エナジーパートナー</t>
  </si>
  <si>
    <t>13-1-122-10-001</t>
  </si>
  <si>
    <t>13-122-10-002</t>
  </si>
  <si>
    <t>エコライフプラザ</t>
  </si>
  <si>
    <t>展示, 販売</t>
  </si>
  <si>
    <t>13-1-122-10-002</t>
  </si>
  <si>
    <t>13201</t>
  </si>
  <si>
    <t>13-201-10-001</t>
  </si>
  <si>
    <t>八王子市</t>
  </si>
  <si>
    <t>八王子市粗大ごみ等再生施設</t>
  </si>
  <si>
    <t>廃棄物処理施設に隣接した独立棟（プレハブ造等含む）</t>
  </si>
  <si>
    <t>修理, 販売, 譲渡</t>
  </si>
  <si>
    <t>休止</t>
  </si>
  <si>
    <t>日立造船株式会社</t>
  </si>
  <si>
    <t>13-1-201-10-001</t>
  </si>
  <si>
    <t>13215</t>
  </si>
  <si>
    <t>13-215-10-001</t>
  </si>
  <si>
    <t>国立市</t>
  </si>
  <si>
    <t>国立市リサイクルセンター</t>
  </si>
  <si>
    <t>一部委託</t>
  </si>
  <si>
    <t>13-1-215-10-001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</si>
  <si>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</si>
  <si>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</si>
  <si>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</si>
  <si>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</si>
  <si>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</si>
  <si>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</si>
  <si>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13421</t>
  </si>
  <si>
    <t>13-421-09-001</t>
  </si>
  <si>
    <t>小笠原村</t>
  </si>
  <si>
    <t>父島地域し尿処理場</t>
  </si>
  <si>
    <t>長時間ばっ気</t>
  </si>
  <si>
    <t>東京電力パワーグリッド株式会社</t>
  </si>
  <si>
    <t>13-1-421-09-001</t>
  </si>
  <si>
    <t>13-421-09-002</t>
  </si>
  <si>
    <t>母島地域し尿処理場</t>
  </si>
  <si>
    <t>13-1-421-09-002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</si>
  <si>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</si>
  <si>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</si>
  <si>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</si>
  <si>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</si>
  <si>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</si>
  <si>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</si>
  <si>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</si>
  <si>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</si>
  <si>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</si>
  <si>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</si>
  <si>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</si>
  <si>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</si>
  <si>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</si>
  <si>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</si>
  <si>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</si>
  <si>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</si>
  <si>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</si>
  <si>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</si>
  <si>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</si>
  <si>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</si>
  <si>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</si>
  <si>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</si>
  <si>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</si>
  <si>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</si>
  <si>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</si>
  <si>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</si>
  <si>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</si>
  <si>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</si>
  <si>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</si>
  <si>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</si>
  <si>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</si>
  <si>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</si>
  <si>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</si>
  <si>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</si>
  <si>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</si>
  <si>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13-201-08-001</t>
  </si>
  <si>
    <t>八王子市北野衛生処理センター</t>
  </si>
  <si>
    <t>直接埋立無し</t>
  </si>
  <si>
    <t>施設外焼却</t>
  </si>
  <si>
    <t>下水投入</t>
  </si>
  <si>
    <t>脱水</t>
  </si>
  <si>
    <t>13-1-201-08-001</t>
  </si>
  <si>
    <t>13205</t>
  </si>
  <si>
    <t>13-205-08-001</t>
  </si>
  <si>
    <t>青梅市</t>
  </si>
  <si>
    <t>青梅市し尿処理場</t>
  </si>
  <si>
    <t>焼却無し</t>
  </si>
  <si>
    <t>高負荷, 膜分離</t>
  </si>
  <si>
    <t>13-1-205-08-001</t>
  </si>
  <si>
    <t>13207</t>
  </si>
  <si>
    <t>13-207-08-001</t>
  </si>
  <si>
    <t>昭島市</t>
  </si>
  <si>
    <t>昭島市クリーンセンター</t>
  </si>
  <si>
    <t>13-1-207-08-001</t>
  </si>
  <si>
    <t>13209</t>
  </si>
  <si>
    <t>13-209-08-001</t>
  </si>
  <si>
    <t>町田市</t>
  </si>
  <si>
    <t>境川クリーンセンター</t>
  </si>
  <si>
    <t>資源化物の生産量</t>
  </si>
  <si>
    <t>下水投入, その他</t>
  </si>
  <si>
    <t>13-1-209-08-001</t>
  </si>
  <si>
    <t>13212</t>
  </si>
  <si>
    <t>13-212-08-001</t>
  </si>
  <si>
    <t>日野市</t>
  </si>
  <si>
    <t>日野市クリーンセンターし尿処理施設</t>
  </si>
  <si>
    <t>施設内焼却</t>
  </si>
  <si>
    <t>13-1-212-08-001</t>
  </si>
  <si>
    <t>13227</t>
  </si>
  <si>
    <t>羽村市</t>
  </si>
  <si>
    <t>13361</t>
  </si>
  <si>
    <t>13-361-08-001</t>
  </si>
  <si>
    <t>大島町</t>
  </si>
  <si>
    <t>千波環境美化センター(汚泥再生処理施設)</t>
  </si>
  <si>
    <t>膜分離</t>
  </si>
  <si>
    <t>脱水, 焼却</t>
  </si>
  <si>
    <t>13-1-361-08-001</t>
  </si>
  <si>
    <t>13381</t>
  </si>
  <si>
    <t>13-381-08-001</t>
  </si>
  <si>
    <t>三宅村</t>
  </si>
  <si>
    <t>三宅村汚泥再生処理センター</t>
  </si>
  <si>
    <t>脱水, 乾燥, 焼却</t>
  </si>
  <si>
    <t>東京電力パワーグリッド㈱</t>
  </si>
  <si>
    <t>13-1-381-08-001</t>
  </si>
  <si>
    <t>13401</t>
  </si>
  <si>
    <t>13-401-08-001</t>
  </si>
  <si>
    <t>八丈町</t>
  </si>
  <si>
    <t>八丈町汚泥再生処理センター</t>
  </si>
  <si>
    <t>東京電力株式会社</t>
  </si>
  <si>
    <t>13-1-401-08-001</t>
  </si>
  <si>
    <t>13402</t>
  </si>
  <si>
    <t>13-402-08-001</t>
  </si>
  <si>
    <t>青ヶ島村</t>
  </si>
  <si>
    <t>青ヶ島村汚泥処理施設</t>
  </si>
  <si>
    <t>13-1-402-08-001</t>
  </si>
  <si>
    <t>13816</t>
  </si>
  <si>
    <t>13-816-08-001</t>
  </si>
  <si>
    <t>柳泉園組合</t>
  </si>
  <si>
    <t>柳泉園組合し尿処理施設</t>
  </si>
  <si>
    <t>下水投入, 一次処理</t>
  </si>
  <si>
    <t>(株)エネット</t>
  </si>
  <si>
    <t>13-2-010-08-001</t>
  </si>
  <si>
    <t>13822</t>
  </si>
  <si>
    <t>13-822-08-001</t>
  </si>
  <si>
    <t>多摩川衛生組合</t>
  </si>
  <si>
    <t>多摩川衛生組合し尿処理施設</t>
  </si>
  <si>
    <t>好希釈</t>
  </si>
  <si>
    <t>エネサーブ株式会社</t>
  </si>
  <si>
    <t>13-2-006-08-001</t>
  </si>
  <si>
    <t>13844</t>
  </si>
  <si>
    <t>13-844-08-001</t>
  </si>
  <si>
    <t>西秋川衛生組合</t>
  </si>
  <si>
    <t>汚泥再生処理センター　玉美園</t>
  </si>
  <si>
    <t>資源化物の排出量・売却量</t>
  </si>
  <si>
    <t>13-2-003-08-001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</si>
  <si>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</si>
  <si>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</si>
  <si>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</si>
  <si>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</si>
  <si>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</si>
  <si>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</si>
  <si>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</si>
  <si>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</si>
  <si>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</si>
  <si>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</si>
  <si>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</si>
  <si>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</si>
  <si>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</si>
  <si>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</si>
  <si>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</si>
  <si>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</si>
  <si>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</si>
  <si>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</si>
  <si>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</si>
  <si>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</si>
  <si>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</si>
  <si>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</si>
  <si>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</si>
  <si>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</si>
  <si>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</si>
  <si>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</si>
  <si>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</si>
  <si>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</si>
  <si>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</si>
  <si>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</si>
  <si>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</si>
  <si>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</si>
  <si>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</si>
  <si>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</si>
  <si>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</si>
  <si>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</si>
  <si>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</si>
  <si>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</si>
  <si>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</si>
  <si>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13000</t>
  </si>
  <si>
    <t>13-000-07-001</t>
  </si>
  <si>
    <t>東京都新海面処分場(A～C)</t>
  </si>
  <si>
    <t>焼却残渣（主灰）, 溶融飛灰, 不燃ごみ, その他, 焼却残渣（飛灰）, 溶融スラグ, 破砕ごみ・処理残渣, 粗大ごみ</t>
  </si>
  <si>
    <t>海面</t>
  </si>
  <si>
    <t>原地盤利用, 鉛直遮水工</t>
  </si>
  <si>
    <t>凝集沈殿, 生物処理（脱窒あり）, 砂ろ過, 活性炭処理, 促進酸化処理, 下水道放流</t>
  </si>
  <si>
    <t>埋立中</t>
  </si>
  <si>
    <t>日立造船㈱</t>
  </si>
  <si>
    <t>有り</t>
  </si>
  <si>
    <t>嫌気性埋立構造</t>
  </si>
  <si>
    <t>回収していない</t>
  </si>
  <si>
    <t>13-0-000-07-001</t>
  </si>
  <si>
    <t>13-000-07-002</t>
  </si>
  <si>
    <t>東京都中央防波堤外側埋立処分場</t>
  </si>
  <si>
    <t>焼却残渣（主灰）, 不燃ごみ, 溶融スラグ, 破砕ごみ・処理残渣, 粗大ごみ</t>
  </si>
  <si>
    <t>利用していない</t>
  </si>
  <si>
    <t>13-0-000-07-002</t>
  </si>
  <si>
    <t>13-201-07-001</t>
  </si>
  <si>
    <t>戸吹最終処分場</t>
  </si>
  <si>
    <t>焼却残渣（主灰）, 不燃ごみ, その他, 焼却残渣（飛灰）</t>
  </si>
  <si>
    <t>山間</t>
  </si>
  <si>
    <t>底部遮水工</t>
  </si>
  <si>
    <t>下水道放流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</si>
  <si>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</si>
  <si>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</si>
  <si>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</si>
  <si>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</si>
  <si>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</si>
  <si>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</si>
  <si>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13-1-201-07-001</t>
  </si>
  <si>
    <t>13-209-07-001</t>
  </si>
  <si>
    <t>町田リサイクル文化センター最終処分場</t>
  </si>
  <si>
    <t>平地</t>
  </si>
  <si>
    <t>凝集沈殿, 生物処理（脱窒なし）, 消毒</t>
  </si>
  <si>
    <t>末端集水管は水没</t>
  </si>
  <si>
    <t>即日覆土, 中間覆土</t>
  </si>
  <si>
    <t>13-1-209-07-001</t>
  </si>
  <si>
    <t>13308</t>
  </si>
  <si>
    <t>13-308-07-001</t>
  </si>
  <si>
    <t>奥多摩町</t>
  </si>
  <si>
    <t>奥多摩町クリーンセンター最終処分場浸出水処理施設</t>
  </si>
  <si>
    <t>焼却残渣（主灰）, 焼却残渣（飛灰）, 破砕ごみ・処理残渣</t>
  </si>
  <si>
    <t>底部遮水工, 鉛直遮水工</t>
  </si>
  <si>
    <t>凝集沈殿, 生物処理（脱窒あり）, 砂ろ過, 消毒, 活性炭処理</t>
  </si>
  <si>
    <t>その他埋立構造</t>
  </si>
  <si>
    <t>13-1-308-07-001</t>
  </si>
  <si>
    <t>13-361-07-001</t>
  </si>
  <si>
    <t>大島町安定型最終処分場</t>
  </si>
  <si>
    <t>不燃ごみ</t>
  </si>
  <si>
    <t>遮水なし</t>
  </si>
  <si>
    <t>処理なし</t>
  </si>
  <si>
    <t>一部延長を行っている</t>
  </si>
  <si>
    <t>13-1-361-07-001</t>
  </si>
  <si>
    <t>13362</t>
  </si>
  <si>
    <t>13-362-07-001</t>
  </si>
  <si>
    <t>利島村</t>
  </si>
  <si>
    <t>利島村焼根山安定型処分場</t>
  </si>
  <si>
    <t>＊</t>
  </si>
  <si>
    <t>13-1-362-07-001</t>
  </si>
  <si>
    <t>13363</t>
  </si>
  <si>
    <t>13-363-07-001</t>
  </si>
  <si>
    <t>新島村</t>
  </si>
  <si>
    <t>新島村式根島神引安定型処分場</t>
  </si>
  <si>
    <t>不燃ごみ, 粗大ごみ</t>
  </si>
  <si>
    <t>中間覆土</t>
  </si>
  <si>
    <t>13-1-363-07-001</t>
  </si>
  <si>
    <t>13-363-07-002</t>
  </si>
  <si>
    <t>新島村阿土山安定型最終処分場</t>
  </si>
  <si>
    <t>不燃ごみ, 破砕ごみ・処理残渣, 粗大ごみ</t>
  </si>
  <si>
    <t>13-1-363-07-002</t>
  </si>
  <si>
    <t>13382</t>
  </si>
  <si>
    <t>13-382-07-001</t>
  </si>
  <si>
    <t>御蔵島村</t>
  </si>
  <si>
    <t>御蔵島村処分場</t>
  </si>
  <si>
    <t>東京電力パワーグリッド</t>
  </si>
  <si>
    <t>13-1-382-07-001</t>
  </si>
  <si>
    <t>13-402-07-001</t>
  </si>
  <si>
    <t>青ヶ島村中原埋立地</t>
  </si>
  <si>
    <t>13-1-402-07-001</t>
  </si>
  <si>
    <t>13-421-07-001</t>
  </si>
  <si>
    <t>父島埋立処分場</t>
  </si>
  <si>
    <t>焼却残渣（主灰）, 不燃ごみ, 焼却残渣（飛灰）</t>
  </si>
  <si>
    <t>鉛直遮水工</t>
  </si>
  <si>
    <t>生物処理（脱窒なし）, 消毒, 活性炭処理, 膜処理</t>
  </si>
  <si>
    <t>1未満</t>
  </si>
  <si>
    <t>13-1-421-07-001</t>
  </si>
  <si>
    <t>13806</t>
  </si>
  <si>
    <t>13-806-07-001</t>
  </si>
  <si>
    <t>東京都島嶼町村一部事務組合</t>
  </si>
  <si>
    <t>大島一般廃棄物管理型最終処分場</t>
  </si>
  <si>
    <t>底部遮水工, その他遮水</t>
  </si>
  <si>
    <t>13-2-008-07-001</t>
  </si>
  <si>
    <t>13-806-07-002</t>
  </si>
  <si>
    <t>八丈島一般廃棄物管理型最終処分場</t>
  </si>
  <si>
    <t>凝集沈殿, 生物処理（脱窒あり）, 砂ろ過, 消毒, 活性炭処理, キレート処理</t>
  </si>
  <si>
    <t>13-2-008-07-002</t>
  </si>
  <si>
    <t>13-844-07-001</t>
  </si>
  <si>
    <t>西秋川衛生組合御前石排水処理センター（第２御前石最終処分場）</t>
  </si>
  <si>
    <t>溶融飛灰</t>
  </si>
  <si>
    <t>生物処理（脱窒あり）, 砂ろ過, 消毒, 活性炭処理</t>
  </si>
  <si>
    <t>13-2-003-07-001</t>
  </si>
  <si>
    <t>13-844-07-002</t>
  </si>
  <si>
    <t>西秋川衛生組合御前石排水処理センター(第1御前石最終処分場)</t>
  </si>
  <si>
    <t>表面遮水工（キャッピング）</t>
  </si>
  <si>
    <t>13-2-003-07-002</t>
  </si>
  <si>
    <t>13847</t>
  </si>
  <si>
    <t>13-847-07-001</t>
  </si>
  <si>
    <t>東京たま広域資源循環組合</t>
  </si>
  <si>
    <t>日の出町二ツ塚廃棄物広域処分場</t>
  </si>
  <si>
    <t>焼却残渣（主灰）, 不燃ごみ, 焼却残渣（飛灰）, 破砕ごみ・処理残渣</t>
  </si>
  <si>
    <t>凝集沈殿, 生物処理（脱窒あり）, 下水道放流</t>
  </si>
  <si>
    <t>13-2-007-07-001</t>
  </si>
  <si>
    <t>13-847-07-002</t>
  </si>
  <si>
    <t>日の出町谷戸沢廃棄物広域処分場</t>
  </si>
  <si>
    <t>13-2-007-07-002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</si>
  <si>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</si>
  <si>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</si>
  <si>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</si>
  <si>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</si>
  <si>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</si>
  <si>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</si>
  <si>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</si>
  <si>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13-112-06-001</t>
  </si>
  <si>
    <t>喜多見資源化センター</t>
  </si>
  <si>
    <t>ストックヤード</t>
  </si>
  <si>
    <t>ガラス類, プラスチック</t>
  </si>
  <si>
    <t>エネット</t>
  </si>
  <si>
    <t>13-1-112-06-001</t>
  </si>
  <si>
    <t>13206</t>
  </si>
  <si>
    <t>13-206-06-001</t>
  </si>
  <si>
    <t>府中市</t>
  </si>
  <si>
    <t>府中市リサイクルプラザ</t>
  </si>
  <si>
    <t>容器包装リサイクル推進施設</t>
  </si>
  <si>
    <t>金属類, ガラス類, その他資源ごみ, ペットボトル, プラスチック</t>
  </si>
  <si>
    <t>13-1-206-06-001</t>
  </si>
  <si>
    <t>13-209-06-001</t>
  </si>
  <si>
    <t>町田リサイクル文化センター資源分別作業所</t>
  </si>
  <si>
    <t>紙類, 金属類, ガラス類, その他資源ごみ, ペットボトル, プラスチック, その他</t>
  </si>
  <si>
    <t>13-1-209-06-001</t>
  </si>
  <si>
    <t>13210</t>
  </si>
  <si>
    <t>13-210-06-001</t>
  </si>
  <si>
    <t>小金井市</t>
  </si>
  <si>
    <t>空き缶・古紙等処理場</t>
  </si>
  <si>
    <t>紙類, 金属類, ペットボトル, 布類</t>
  </si>
  <si>
    <t>13-1-210-06-001</t>
  </si>
  <si>
    <t>13213</t>
  </si>
  <si>
    <t>13-213-06-001</t>
  </si>
  <si>
    <t>東村山市</t>
  </si>
  <si>
    <t>東村山市秋水園リサイクルセンター(粗大ごみ処理棟)</t>
  </si>
  <si>
    <t>13-1-213-06-001</t>
  </si>
  <si>
    <t>13214</t>
  </si>
  <si>
    <t>13-214-06-001</t>
  </si>
  <si>
    <t>国分寺市</t>
  </si>
  <si>
    <t>国分寺市ストックヤード</t>
  </si>
  <si>
    <t>ガラス類</t>
  </si>
  <si>
    <t>東京電力(株)</t>
  </si>
  <si>
    <t>13-1-214-06-001</t>
  </si>
  <si>
    <t>13219</t>
  </si>
  <si>
    <t>13-219-06-001</t>
  </si>
  <si>
    <t>狛江市</t>
  </si>
  <si>
    <t>狛江市ビン・缶リサイクルセンター</t>
  </si>
  <si>
    <t>ガラス類, その他資源ごみ, ペットボトル</t>
  </si>
  <si>
    <t>13-1-219-06-001</t>
  </si>
  <si>
    <t>13223</t>
  </si>
  <si>
    <t>13-223-06-001</t>
  </si>
  <si>
    <t>武蔵村山市</t>
  </si>
  <si>
    <t>武蔵村山市ストックヤード</t>
  </si>
  <si>
    <t>紙類, 金属類, ガラス類, その他資源ごみ, ペットボトル, プラスチック, 布類</t>
  </si>
  <si>
    <t>13-1-223-06-001</t>
  </si>
  <si>
    <t>13-308-06-001</t>
  </si>
  <si>
    <t>奥多摩町クリーンセンターストックヤード</t>
  </si>
  <si>
    <t>紙類, その他資源ごみ, 布類</t>
  </si>
  <si>
    <t>13-1-308-06-001</t>
  </si>
  <si>
    <t>13-401-06-001</t>
  </si>
  <si>
    <t>八丈町自動車解体処理場</t>
  </si>
  <si>
    <t>ペットボトル</t>
  </si>
  <si>
    <t>13-1-401-06-001</t>
  </si>
  <si>
    <t>13-402-06-001</t>
  </si>
  <si>
    <t>青ヶ島村池之沢ストックヤード</t>
  </si>
  <si>
    <t>13-1-402-06-001</t>
  </si>
  <si>
    <t>13-421-06-001</t>
  </si>
  <si>
    <t>父島クリーンセンター</t>
  </si>
  <si>
    <t>13-1-421-06-001</t>
  </si>
  <si>
    <t>13815</t>
  </si>
  <si>
    <t>13-815-06-001</t>
  </si>
  <si>
    <t>ふじみ衛生組合</t>
  </si>
  <si>
    <t>ふじみ衛生組合リサイクルセンター(中央棟・北棟・屋外)</t>
  </si>
  <si>
    <t>金属類, ガラス類, ペットボトル, プラスチック</t>
  </si>
  <si>
    <t>13-2-001-06-001</t>
  </si>
  <si>
    <t>13-816-06-001</t>
  </si>
  <si>
    <t>柳泉園組合リサイクルセンター</t>
  </si>
  <si>
    <t>金属類, ガラス類, ペットボトル</t>
  </si>
  <si>
    <t>13-2-010-06-001</t>
  </si>
  <si>
    <t>13-844-06-001</t>
  </si>
  <si>
    <t>西秋川衛生組合高尾清掃センター(保管施設)</t>
  </si>
  <si>
    <t>紙類, 金属類, ガラス類, ペットボトル, 布類</t>
  </si>
  <si>
    <t>出光興産株式会社</t>
  </si>
  <si>
    <t>13-2-003-06-001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</si>
  <si>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</si>
  <si>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</si>
  <si>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</si>
  <si>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</si>
  <si>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</si>
  <si>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</si>
  <si>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</si>
  <si>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</si>
  <si>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</si>
  <si>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</si>
  <si>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</si>
  <si>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</si>
  <si>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</si>
  <si>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</si>
  <si>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</si>
  <si>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</si>
  <si>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</si>
  <si>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</si>
  <si>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</si>
  <si>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</si>
  <si>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</si>
  <si>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</si>
  <si>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</si>
  <si>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</si>
  <si>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</si>
  <si>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</si>
  <si>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</si>
  <si>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</si>
  <si>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</si>
  <si>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</si>
  <si>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</si>
  <si>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</si>
  <si>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</si>
  <si>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</si>
  <si>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</si>
  <si>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</si>
  <si>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</si>
  <si>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</si>
  <si>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</si>
  <si>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</si>
  <si>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</si>
  <si>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</si>
  <si>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</si>
  <si>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</si>
  <si>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</si>
  <si>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</si>
  <si>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</si>
  <si>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</si>
  <si>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</si>
  <si>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</si>
  <si>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</si>
  <si>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</si>
  <si>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</si>
  <si>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</si>
  <si>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</si>
  <si>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</si>
  <si>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</si>
  <si>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</si>
  <si>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</si>
  <si>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</si>
  <si>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</si>
  <si>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</si>
  <si>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</si>
  <si>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</si>
  <si>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</si>
  <si>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</si>
  <si>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</si>
  <si>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</si>
  <si>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</si>
  <si>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</si>
  <si>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</si>
  <si>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</si>
  <si>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</si>
  <si>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</si>
  <si>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</si>
  <si>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</si>
  <si>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</si>
  <si>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</si>
  <si>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</si>
  <si>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</si>
  <si>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</si>
  <si>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</si>
  <si>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</si>
  <si>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</si>
  <si>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</si>
  <si>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13103</t>
  </si>
  <si>
    <t>13-103-03-001</t>
  </si>
  <si>
    <t>港区</t>
  </si>
  <si>
    <t>港資源化センター</t>
  </si>
  <si>
    <t>修理, 展示, 販売</t>
  </si>
  <si>
    <t>13-1-103-03-001</t>
  </si>
  <si>
    <t>13109</t>
  </si>
  <si>
    <t>13-109-03-001</t>
  </si>
  <si>
    <t>品川区</t>
  </si>
  <si>
    <t>品川区資源化センター</t>
  </si>
  <si>
    <t>紙類, 金属類, ガラス類, その他資源ごみ, ペットボトル</t>
  </si>
  <si>
    <t>機能なし</t>
  </si>
  <si>
    <t>13-1-109-03-001</t>
  </si>
  <si>
    <t>13-112-03-001</t>
  </si>
  <si>
    <t>世田谷区資源循環センター</t>
  </si>
  <si>
    <t>リサイクルセンター（交付金）</t>
  </si>
  <si>
    <t>ガラスカレット</t>
  </si>
  <si>
    <t>13-1-112-03-001</t>
  </si>
  <si>
    <t>13118</t>
  </si>
  <si>
    <t>13-118-03-001</t>
  </si>
  <si>
    <t>荒川区</t>
  </si>
  <si>
    <t>あらかわリサイクルセンター</t>
  </si>
  <si>
    <t>リサイクルプラザ</t>
  </si>
  <si>
    <t>破砕8.7t/日 加熱・ｲﾝｺﾞｯﾄ0.2t/日</t>
  </si>
  <si>
    <t>13-1-118-03-001</t>
  </si>
  <si>
    <t>13119</t>
  </si>
  <si>
    <t>13-119-03-001</t>
  </si>
  <si>
    <t>板橋区</t>
  </si>
  <si>
    <t>板橋区立リサイクルプラザ</t>
  </si>
  <si>
    <t>金属類, ガラス類</t>
  </si>
  <si>
    <t>東京エコサービス</t>
  </si>
  <si>
    <t>13-1-119-03-001</t>
  </si>
  <si>
    <t>13-201-03-001</t>
  </si>
  <si>
    <t>プラスチック資源化センター</t>
  </si>
  <si>
    <t>ペットボトル, プラスチック</t>
  </si>
  <si>
    <t>13-1-201-03-001</t>
  </si>
  <si>
    <t>13-201-03-002</t>
  </si>
  <si>
    <t>戸吹不燃物処理センター</t>
  </si>
  <si>
    <t>金属類, ガラス類, 不燃ごみ, 粗大ごみ, その他</t>
  </si>
  <si>
    <t>13-1-201-03-002</t>
  </si>
  <si>
    <t>13-206-03-001</t>
  </si>
  <si>
    <t>リサイクルセンター（補助金）</t>
  </si>
  <si>
    <t>金属類, ガラス類, その他資源ごみ, プラスチック, 剪定枝, 不燃ごみ, 粗大ごみ, その他</t>
  </si>
  <si>
    <t>修理, 販売</t>
  </si>
  <si>
    <t>13-1-206-03-001</t>
  </si>
  <si>
    <t>13-207-03-001</t>
  </si>
  <si>
    <t>昭島市環境コミュニケーションセンター</t>
  </si>
  <si>
    <t>紙類, 金属類, ガラス類, その他資源ごみ, ペットボトル, プラスチック, 可燃ごみ</t>
  </si>
  <si>
    <t>13-1-207-03-001</t>
  </si>
  <si>
    <t>13-209-03-001</t>
  </si>
  <si>
    <t>町田市剪定枝資源化センター</t>
  </si>
  <si>
    <t>ごみ堆肥化施設</t>
  </si>
  <si>
    <t>剪定枝</t>
  </si>
  <si>
    <t>堆肥化の進行状況に応じて運転</t>
  </si>
  <si>
    <t>水洗法, 吸着法</t>
  </si>
  <si>
    <t>撹拌方式</t>
  </si>
  <si>
    <t>13-1-209-03-001</t>
  </si>
  <si>
    <t>13211</t>
  </si>
  <si>
    <t>13-211-03-001</t>
  </si>
  <si>
    <t>小平市</t>
  </si>
  <si>
    <t>小平市リサイクルセンター</t>
  </si>
  <si>
    <t>紙類, 金属類, ガラス類, その他資源ごみ, 布類, 剪定枝</t>
  </si>
  <si>
    <t>新設（新規稼働）</t>
  </si>
  <si>
    <t>13-1-211-03-001</t>
  </si>
  <si>
    <t>13-212-03-001</t>
  </si>
  <si>
    <t>日野市クリーンセンタープラスチック類資源化施設</t>
  </si>
  <si>
    <t>プラスチック, 不燃ごみ, 粗大ごみ</t>
  </si>
  <si>
    <t>破砕</t>
  </si>
  <si>
    <t>新設（建設中）</t>
  </si>
  <si>
    <t>13-1-212-03-001</t>
  </si>
  <si>
    <t>13-213-03-001</t>
  </si>
  <si>
    <t>東村山市秋水園リサイクルセンター</t>
  </si>
  <si>
    <t>金属類, ガラス類, その他</t>
  </si>
  <si>
    <t>不明（少量排出事業者）</t>
  </si>
  <si>
    <t>13-1-213-03-001</t>
  </si>
  <si>
    <t>13224</t>
  </si>
  <si>
    <t>13-224-03-001</t>
  </si>
  <si>
    <t>多摩市</t>
  </si>
  <si>
    <t>多摩市立資源化センター</t>
  </si>
  <si>
    <t>紙類, 金属類, ガラス類, ペットボトル, プラスチック, 布類, 剪定枝</t>
  </si>
  <si>
    <t>剪定枝資源化</t>
  </si>
  <si>
    <t>13-1-224-03-001</t>
  </si>
  <si>
    <t>13303</t>
  </si>
  <si>
    <t>13-303-03-001</t>
  </si>
  <si>
    <t>瑞穂町</t>
  </si>
  <si>
    <t>みずほリサイクルプラザ</t>
  </si>
  <si>
    <t>紙類, 金属類, ガラス類, その他資源ごみ, ペットボトル, プラスチック, 剪定枝, 不燃ごみ, 粗大ごみ, その他</t>
  </si>
  <si>
    <t>13-1-303-03-001</t>
  </si>
  <si>
    <t>13-308-03-001</t>
  </si>
  <si>
    <t>奥多摩町クリーンセンター不燃物処理資源化施設</t>
  </si>
  <si>
    <t>13-1-308-03-001</t>
  </si>
  <si>
    <t>13-363-03-001</t>
  </si>
  <si>
    <t>新島村リサイクル施設</t>
  </si>
  <si>
    <t>金属類, ペットボトル</t>
  </si>
  <si>
    <t>13-1-363-03-001</t>
  </si>
  <si>
    <t>13-402-03-001</t>
  </si>
  <si>
    <t>青ヶ島クリーンセンター</t>
  </si>
  <si>
    <t>紙類, 金属類, ガラス類, ペットボトル, 不燃ごみ</t>
  </si>
  <si>
    <t>13-1-402-03-001</t>
  </si>
  <si>
    <t>13-815-03-001</t>
  </si>
  <si>
    <t>ふじみ衛生組合リサイクルセンター　(H27年3月ペットボトル処理施設更新工事　処理能力：4.0→7.5t／日)</t>
  </si>
  <si>
    <t>金属類, ガラス類, その他資源ごみ, ペットボトル, プラスチック, 不燃ごみ, 粗大ごみ</t>
  </si>
  <si>
    <t>13-2-001-03-001</t>
  </si>
  <si>
    <t>13-816-03-001</t>
  </si>
  <si>
    <t>13-2-010-03-001</t>
  </si>
  <si>
    <t>13823</t>
  </si>
  <si>
    <t>13-823-03-001</t>
  </si>
  <si>
    <t>小平・村山・大和衛生組合</t>
  </si>
  <si>
    <t>資源物中間処理施設</t>
  </si>
  <si>
    <t>選別、圧縮・梱包</t>
  </si>
  <si>
    <t>東京電力エナジーパートナー㈱</t>
  </si>
  <si>
    <t>13-2-002-03-001</t>
  </si>
  <si>
    <t>13-844-03-001</t>
  </si>
  <si>
    <t>西秋川衛生組合高尾清掃センター(リサイクル施設)</t>
  </si>
  <si>
    <t>紙類, 金属類, ガラス類, その他資源ごみ, ペットボトル, 布類</t>
  </si>
  <si>
    <t>保管</t>
  </si>
  <si>
    <t>13-2-003-03-001</t>
  </si>
  <si>
    <t>13-847-03-001</t>
  </si>
  <si>
    <t>東京たまエコセメント化施設</t>
  </si>
  <si>
    <t>焼却残さセメント原料化</t>
  </si>
  <si>
    <t>13-2-007-03-001</t>
  </si>
  <si>
    <t>13856</t>
  </si>
  <si>
    <t>13-856-03-001</t>
  </si>
  <si>
    <t>東京二十三区清掃一部事務組合</t>
  </si>
  <si>
    <t>東京二十三区清掃一部事務組合中防不燃ごみ処理センター</t>
  </si>
  <si>
    <t>不燃ごみ, その他</t>
  </si>
  <si>
    <t>13-2-009-03-001</t>
  </si>
  <si>
    <t>13-856-03-002</t>
  </si>
  <si>
    <t>東京二十三区清掃一部事務組合京浜島不燃ごみ処理センター</t>
  </si>
  <si>
    <t>13-2-009-03-002</t>
  </si>
  <si>
    <t>粗大ごみ処理施設</t>
    <phoneticPr fontId="4"/>
  </si>
  <si>
    <t xml:space="preserve">
処理能力</t>
    <phoneticPr fontId="4"/>
  </si>
  <si>
    <t>資源化物の区分</t>
    <phoneticPr fontId="4"/>
  </si>
  <si>
    <t>13202</t>
  </si>
  <si>
    <t>13-202-02-001</t>
  </si>
  <si>
    <t>立川市</t>
  </si>
  <si>
    <t>立川市総合リサイクルセンター</t>
  </si>
  <si>
    <t>回収量</t>
  </si>
  <si>
    <t>粗大ごみ, 不燃ごみ, その他, 資源ごみ</t>
  </si>
  <si>
    <t>圧縮</t>
  </si>
  <si>
    <t>13-1-202-02-001</t>
  </si>
  <si>
    <t>13203</t>
  </si>
  <si>
    <t>13-203-02-001</t>
  </si>
  <si>
    <t>武蔵野市</t>
  </si>
  <si>
    <t>武蔵野クリーンセンター</t>
  </si>
  <si>
    <t>搬出量</t>
  </si>
  <si>
    <t>粗大ごみ, 不燃ごみ</t>
  </si>
  <si>
    <t>R1.4月～9月東京電力エナジーパートナー、R1.10月～R2.3月荏原環境プラント</t>
  </si>
  <si>
    <t>13-1-203-02-002</t>
  </si>
  <si>
    <t>13-205-02-001</t>
  </si>
  <si>
    <t>青梅市リサイクルセンター(破砕選別処理施設)</t>
  </si>
  <si>
    <t>併用</t>
  </si>
  <si>
    <t>13-1-205-02-001</t>
  </si>
  <si>
    <t>13-207-02-001</t>
  </si>
  <si>
    <t>13-1-207-02-001</t>
  </si>
  <si>
    <t>13-209-02-001</t>
  </si>
  <si>
    <t>町田リサイクル文化センター</t>
  </si>
  <si>
    <t>エネサーブ㈱</t>
  </si>
  <si>
    <t>13-1-209-02-001</t>
  </si>
  <si>
    <t>13-210-02-001</t>
  </si>
  <si>
    <t>小金井市中間処理場</t>
  </si>
  <si>
    <t>13-1-210-02-001</t>
  </si>
  <si>
    <t>13-212-02-001</t>
  </si>
  <si>
    <t>日野市クリーンセンター粗大ごみ処理施設</t>
  </si>
  <si>
    <t>13-1-212-02-001</t>
  </si>
  <si>
    <t>13-214-02-001</t>
  </si>
  <si>
    <t>国分寺市清掃センター</t>
  </si>
  <si>
    <t>粗大ごみ, 不燃ごみ, 資源ごみ</t>
  </si>
  <si>
    <t>13-1-214-02-001</t>
  </si>
  <si>
    <t>13-215-02-001</t>
  </si>
  <si>
    <t>国立市環境センター</t>
  </si>
  <si>
    <t>13-1-215-02-001</t>
  </si>
  <si>
    <t>13218</t>
  </si>
  <si>
    <t>13-218-02-001</t>
  </si>
  <si>
    <t>福生市</t>
  </si>
  <si>
    <t>福生市リサイクルセンター</t>
  </si>
  <si>
    <t>13-1-218-02-001</t>
  </si>
  <si>
    <t>13-227-02-001</t>
  </si>
  <si>
    <t>羽村市リサイクルセンター</t>
  </si>
  <si>
    <t>13-1-227-02-001</t>
  </si>
  <si>
    <t>13-361-02-001</t>
  </si>
  <si>
    <t>大島町粗大ごみ処理施設</t>
  </si>
  <si>
    <t>粗大ごみ, 資源ごみ</t>
  </si>
  <si>
    <t>13-1-361-02-001</t>
  </si>
  <si>
    <t>13-363-02-001</t>
  </si>
  <si>
    <t>新島村金属圧縮処理場</t>
  </si>
  <si>
    <t>13-1-363-02-001</t>
  </si>
  <si>
    <t>13364</t>
  </si>
  <si>
    <t>13-364-02-001</t>
  </si>
  <si>
    <t>神津島村</t>
  </si>
  <si>
    <t>神津島村粗大ゴミ処理場</t>
  </si>
  <si>
    <t>粗大ごみ, 不燃ごみ, その他</t>
  </si>
  <si>
    <t>東京電力パワーグリット株式会社</t>
  </si>
  <si>
    <t>13-1-364-02-001</t>
  </si>
  <si>
    <t>13-816-02-001</t>
  </si>
  <si>
    <t>柳泉園組合粗大ごみ処理施設</t>
  </si>
  <si>
    <t>13-2-010-02-001</t>
  </si>
  <si>
    <t>13-822-02-001</t>
  </si>
  <si>
    <t>クリーンセンター多摩川</t>
  </si>
  <si>
    <t>13-2-006-02-001</t>
  </si>
  <si>
    <t>13-823-02-001</t>
  </si>
  <si>
    <t>粗大ごみ処理施設</t>
  </si>
  <si>
    <t>13-2-002-02-001</t>
  </si>
  <si>
    <t>13-823-02-002</t>
  </si>
  <si>
    <t>不燃・粗大ごみ処理施設</t>
  </si>
  <si>
    <t>13-2--02-002</t>
  </si>
  <si>
    <t>13852</t>
  </si>
  <si>
    <t>13-852-02-001</t>
  </si>
  <si>
    <t>多摩ニュータウン環境組合</t>
  </si>
  <si>
    <t>多摩清掃工場</t>
  </si>
  <si>
    <t>90t/5h</t>
  </si>
  <si>
    <t>日立造船㈱東京支社</t>
  </si>
  <si>
    <t>13-2-005-02-001</t>
  </si>
  <si>
    <t>13-856-02-001</t>
  </si>
  <si>
    <t>東京二十三区清掃一部事務組合粗大ごみ破砕処理施設</t>
  </si>
  <si>
    <t>13-2-009-02-001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</si>
  <si>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</si>
  <si>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</si>
  <si>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</si>
  <si>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</si>
  <si>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</si>
  <si>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</si>
  <si>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</si>
  <si>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</si>
  <si>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</si>
  <si>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</si>
  <si>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</si>
  <si>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</si>
  <si>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</si>
  <si>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</si>
  <si>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</si>
  <si>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</si>
  <si>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</si>
  <si>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</si>
  <si>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</si>
  <si>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</si>
  <si>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</si>
  <si>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</si>
  <si>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</si>
  <si>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</si>
  <si>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</si>
  <si>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</si>
  <si>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</si>
  <si>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</si>
  <si>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</si>
  <si>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</si>
  <si>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</si>
  <si>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</si>
  <si>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</si>
  <si>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</si>
  <si>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</si>
  <si>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</si>
  <si>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</si>
  <si>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</si>
  <si>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</si>
  <si>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</si>
  <si>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</si>
  <si>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</si>
  <si>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</si>
  <si>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</si>
  <si>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</si>
  <si>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</si>
  <si>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</si>
  <si>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</si>
  <si>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</si>
  <si>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</si>
  <si>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</si>
  <si>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</si>
  <si>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</si>
  <si>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</si>
  <si>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</si>
  <si>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</si>
  <si>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</si>
  <si>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</si>
  <si>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</si>
  <si>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</si>
  <si>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</si>
  <si>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</si>
  <si>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</si>
  <si>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</si>
  <si>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</si>
  <si>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</si>
  <si>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</si>
  <si>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</si>
  <si>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</si>
  <si>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</si>
  <si>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</si>
  <si>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</si>
  <si>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</si>
  <si>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</si>
  <si>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</si>
  <si>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</si>
  <si>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</si>
  <si>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</si>
  <si>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</si>
  <si>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</si>
  <si>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</si>
  <si>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</si>
  <si>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</si>
  <si>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</si>
  <si>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</si>
  <si>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</si>
  <si>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</si>
  <si>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</si>
  <si>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</si>
  <si>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</si>
  <si>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</si>
  <si>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</si>
  <si>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13-201-01-001</t>
  </si>
  <si>
    <t>八王子市戸吹清掃工場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</si>
  <si>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</si>
  <si>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</si>
  <si>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</si>
  <si>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</si>
  <si>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</si>
  <si>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場内蒸気, 発電（場内利用）, 場外温水, 場外蒸気, 発電（場外利用）</t>
  </si>
  <si>
    <t>なし</t>
  </si>
  <si>
    <t>株式会社NTTファシリティーズ</t>
  </si>
  <si>
    <t>薬剤処理</t>
  </si>
  <si>
    <t>13-1-201-01-001</t>
  </si>
  <si>
    <t>13-201-01-002</t>
  </si>
  <si>
    <t>八王子市北野清掃工場</t>
  </si>
  <si>
    <t>可燃ごみ</t>
  </si>
  <si>
    <t>場内温水, 場外温水</t>
  </si>
  <si>
    <t>13-1-201-01-003</t>
  </si>
  <si>
    <t>13-201-01-003</t>
  </si>
  <si>
    <t>（仮称）新館清掃施設</t>
  </si>
  <si>
    <t>　　　　　　　　　　　　　　　</t>
  </si>
  <si>
    <t>可燃ごみ, 粗大ごみ, 資源ごみ</t>
  </si>
  <si>
    <t>流動床式</t>
  </si>
  <si>
    <t>発電（場内利用）</t>
  </si>
  <si>
    <t xml:space="preserve"> </t>
  </si>
  <si>
    <t>東京電力ｴﾅｼﾞｰﾊﾟｰﾄﾅｰ</t>
  </si>
  <si>
    <t>未定</t>
  </si>
  <si>
    <t>13-202-01-001</t>
  </si>
  <si>
    <t>立川市清掃工場</t>
  </si>
  <si>
    <t>資源化物生産量</t>
  </si>
  <si>
    <t>可燃ごみ, 粗大ごみ, その他, ごみ処理残渣</t>
  </si>
  <si>
    <t>13-1-202-01-001</t>
  </si>
  <si>
    <t>13-203-01-001</t>
  </si>
  <si>
    <t>可燃ごみ, ごみ処理残渣</t>
  </si>
  <si>
    <t>場内蒸気, 発電（場内利用）, 場外蒸気, 発電（場外利用）</t>
  </si>
  <si>
    <t>薬剤処理, その他</t>
  </si>
  <si>
    <t>13-1-203-01-002</t>
  </si>
  <si>
    <t>13-207-01-001</t>
  </si>
  <si>
    <t>昭島市清掃センター</t>
  </si>
  <si>
    <t>場内温水</t>
  </si>
  <si>
    <t>13-1-207-01-001</t>
  </si>
  <si>
    <t>13-209-01-001</t>
  </si>
  <si>
    <t>場内蒸気, 発電（場内利用）, 場外蒸気</t>
  </si>
  <si>
    <t>セメント固化, その他</t>
  </si>
  <si>
    <t>13-1-209-01-001</t>
  </si>
  <si>
    <t>13-212-01-001</t>
  </si>
  <si>
    <t>日野市クリーンセンターごみ焼却施設</t>
  </si>
  <si>
    <t>可燃ごみ, 粗大ごみ, し尿処理残渣</t>
  </si>
  <si>
    <t>場内温水, 場内蒸気, 発電（場内利用）</t>
  </si>
  <si>
    <t>13-1-212-01-001</t>
  </si>
  <si>
    <t>13-213-01-001</t>
  </si>
  <si>
    <t>東村山市秋水園</t>
  </si>
  <si>
    <t>13-1-213-01-001</t>
  </si>
  <si>
    <t>13-214-01-001</t>
  </si>
  <si>
    <t>場内温水, 場内蒸気, 場外蒸気</t>
  </si>
  <si>
    <t>13-1-214-01-001</t>
  </si>
  <si>
    <t>13-361-01-001</t>
  </si>
  <si>
    <t>千波環境美化センター(焼却施設)</t>
  </si>
  <si>
    <t>可燃ごみ, し尿処理残渣</t>
  </si>
  <si>
    <t>バッチ運転</t>
  </si>
  <si>
    <t>13-1-361-01-002</t>
  </si>
  <si>
    <t>13-362-01-001</t>
  </si>
  <si>
    <t>利島村清掃センター</t>
  </si>
  <si>
    <t>固定床式</t>
  </si>
  <si>
    <t>13-1-362-01-001</t>
  </si>
  <si>
    <t>13-363-01-003</t>
  </si>
  <si>
    <t>新島村清掃センター</t>
  </si>
  <si>
    <t>13-1-363-01-003</t>
  </si>
  <si>
    <t>13-364-01-001</t>
  </si>
  <si>
    <t>神津島村清掃センター</t>
  </si>
  <si>
    <t>13-1-364-01-001</t>
  </si>
  <si>
    <t>13-381-01-001</t>
  </si>
  <si>
    <t>三宅村クリーンセンター</t>
  </si>
  <si>
    <t>13-1-381-01-001</t>
  </si>
  <si>
    <t>13-382-01-001</t>
  </si>
  <si>
    <t>御蔵島じん芥処理施設</t>
  </si>
  <si>
    <t>能力変更</t>
  </si>
  <si>
    <t>13-1-382-01-001</t>
  </si>
  <si>
    <t>13-401-01-001</t>
  </si>
  <si>
    <t>八丈町クリーンセンター</t>
  </si>
  <si>
    <t>可燃ごみ, 資源ごみ, ごみ処理残渣, し尿処理残渣</t>
  </si>
  <si>
    <t>13-1-401-01-001</t>
  </si>
  <si>
    <t>13-402-01-001</t>
  </si>
  <si>
    <t>青ヶ島村クリーンセンター</t>
  </si>
  <si>
    <t>13-1-402-01-001</t>
  </si>
  <si>
    <t>13-421-01-001</t>
  </si>
  <si>
    <t>13-1-421-01-001</t>
  </si>
  <si>
    <t>13-815-01-001</t>
  </si>
  <si>
    <t>クリーンプラザふじみ</t>
  </si>
  <si>
    <t>場内温水, 発電（場内利用）, 場外温水, 発電（場外利用）</t>
  </si>
  <si>
    <t>アーバンエナジー(株)</t>
  </si>
  <si>
    <t>13-2-001-01-001</t>
  </si>
  <si>
    <t>13-816-01-001</t>
  </si>
  <si>
    <t>柳泉園クリーンポート</t>
  </si>
  <si>
    <t>可燃ごみ, ごみ処理残渣, し尿処理残渣</t>
  </si>
  <si>
    <t>13-2-010-01-001</t>
  </si>
  <si>
    <t>13820</t>
  </si>
  <si>
    <t>13-820-01-001</t>
  </si>
  <si>
    <t>西多摩衛生組合</t>
  </si>
  <si>
    <t>西多摩衛生組合環境センター</t>
  </si>
  <si>
    <t>場内温水, 場内蒸気, 発電（場内利用）, 場外蒸気, 発電（場外利用）</t>
  </si>
  <si>
    <t>実績値不明</t>
  </si>
  <si>
    <t>13-2-004-01-001</t>
  </si>
  <si>
    <t>13-822-01-001</t>
  </si>
  <si>
    <t>株式会社エネット</t>
  </si>
  <si>
    <t>13-2-006-01-001</t>
  </si>
  <si>
    <t>13-823-01-001</t>
  </si>
  <si>
    <t>3号ごみ焼却施設</t>
  </si>
  <si>
    <t>13-2-002-01-001</t>
  </si>
  <si>
    <t>13-823-01-002</t>
  </si>
  <si>
    <t>4・5号ごみ焼却施設</t>
  </si>
  <si>
    <t>13-2-002-01-002</t>
  </si>
  <si>
    <t>13-844-01-001</t>
  </si>
  <si>
    <t>西秋川衛生組合高尾清掃センター　熱回収施設(焼却施設)</t>
  </si>
  <si>
    <t>可燃ごみ, 粗大ごみ, 不燃ごみ, ごみ処理残渣, し尿処理残渣</t>
  </si>
  <si>
    <t>ガス化溶融・改質</t>
  </si>
  <si>
    <t>場内温水, 発電（場内利用）, 発電（場外利用）</t>
  </si>
  <si>
    <t>非公表</t>
  </si>
  <si>
    <t>13-2-003-01-001</t>
  </si>
  <si>
    <t>13-852-01-001</t>
  </si>
  <si>
    <t>上期：11.99　下期：12.21</t>
  </si>
  <si>
    <t>上期：10.6　下期：10.8</t>
  </si>
  <si>
    <t>セメント固化, 薬剤処理</t>
  </si>
  <si>
    <t>13-2-005-01-001</t>
  </si>
  <si>
    <t>13-856-01-001</t>
  </si>
  <si>
    <t>東京二十三区清掃一部事務組合大田清掃工場第一工場</t>
  </si>
  <si>
    <t>13-2-009-01-001</t>
  </si>
  <si>
    <t>13-856-01-002</t>
  </si>
  <si>
    <t>東京二十三区清掃一部事務組合有明清掃工場</t>
  </si>
  <si>
    <t>場内温水, 場内蒸気, 発電（場内利用）, 場外温水, 場外蒸気</t>
  </si>
  <si>
    <t>不定</t>
  </si>
  <si>
    <t>非公開</t>
  </si>
  <si>
    <t>東京エコサービス、東京電力パワーグリッド</t>
  </si>
  <si>
    <t>13-2-009-01-002</t>
  </si>
  <si>
    <t>13-856-01-003</t>
  </si>
  <si>
    <t>東京二十三区清掃一部事務組合墨田清掃工場</t>
  </si>
  <si>
    <t>場内温水, 場内蒸気, 発電（場内利用）, 場外温水</t>
  </si>
  <si>
    <t>丸紅新電力</t>
  </si>
  <si>
    <t>13-2-009-01-003</t>
  </si>
  <si>
    <t>13-856-01-004</t>
  </si>
  <si>
    <t>東京二十三区清掃一部事務組合江戸川清掃工場</t>
  </si>
  <si>
    <t>アーバンエナジー</t>
  </si>
  <si>
    <t>13-2-009-01-004</t>
  </si>
  <si>
    <t>13-856-01-005</t>
  </si>
  <si>
    <t>東京二十三区清掃一部事務組合千歳清掃工場</t>
  </si>
  <si>
    <t>13-2-009-01-006</t>
  </si>
  <si>
    <t>13-856-01-006</t>
  </si>
  <si>
    <t>東京二十三区清掃一部事務組合杉並清掃工場</t>
  </si>
  <si>
    <t>13-2-009-01-007</t>
  </si>
  <si>
    <t>13-856-01-007</t>
  </si>
  <si>
    <t>東京二十三区清掃一部事務組合新江東清掃工場</t>
  </si>
  <si>
    <t>場内温水, 場内蒸気, 発電（場内利用）, 場外温水, 発電（場外利用）</t>
  </si>
  <si>
    <t>ホープ</t>
  </si>
  <si>
    <t>13-2-009-01-008</t>
  </si>
  <si>
    <t>13-856-01-008</t>
  </si>
  <si>
    <t>東京二十三区清掃一部事務組合港清掃工場</t>
  </si>
  <si>
    <t>場内温水, 場内蒸気, 発電（場内利用）, 発電（場外利用）</t>
  </si>
  <si>
    <t>13-2-009-01-009</t>
  </si>
  <si>
    <t>13-856-01-009</t>
  </si>
  <si>
    <t>東京二十三区清掃一部事務組合練馬清掃工場</t>
  </si>
  <si>
    <t>13-2-009-01-010</t>
  </si>
  <si>
    <t>13-856-01-010</t>
  </si>
  <si>
    <t>東京二十三区清掃一部事務組合豊島清掃工場</t>
  </si>
  <si>
    <t>13-2-009-01-011</t>
  </si>
  <si>
    <t>13-856-01-011</t>
  </si>
  <si>
    <t>東京二十三区清掃一部事務組合北清掃工場</t>
  </si>
  <si>
    <t>13-2-009-01-012</t>
  </si>
  <si>
    <t>13-856-01-012</t>
  </si>
  <si>
    <t>東京二十三区清掃一部事務組合渋谷清掃工場</t>
  </si>
  <si>
    <t>場内蒸気, 発電（場内利用）, 発電（場外利用）</t>
  </si>
  <si>
    <t>13-2-009-01-013</t>
  </si>
  <si>
    <t>13-856-01-013</t>
  </si>
  <si>
    <t>東京二十三区清掃一部事務組合中央清掃工場</t>
  </si>
  <si>
    <t>13-2-009-01-014</t>
  </si>
  <si>
    <t>13-856-01-014</t>
  </si>
  <si>
    <t>東京二十三区清掃一部事務組合板橋清掃工場</t>
  </si>
  <si>
    <t>可燃ごみ, その他</t>
  </si>
  <si>
    <t>溶融処理</t>
  </si>
  <si>
    <t>13-2-009-01-015</t>
  </si>
  <si>
    <t>13-856-01-015</t>
  </si>
  <si>
    <t>東京二十三区清掃一部事務組合多摩川清掃工場</t>
  </si>
  <si>
    <t>可燃ごみ, その他, ごみ処理残渣</t>
  </si>
  <si>
    <t>日立造船</t>
  </si>
  <si>
    <t>13-2-009-01-016</t>
  </si>
  <si>
    <t>13-856-01-016</t>
  </si>
  <si>
    <t>東京二十三区清掃一部事務組合足立清掃工場</t>
  </si>
  <si>
    <t>場内蒸気, 発電（場内利用）, 場外温水</t>
  </si>
  <si>
    <t>13-2-009-01-017</t>
  </si>
  <si>
    <t>13-856-01-017</t>
  </si>
  <si>
    <t>東京二十三区清掃一部事務組合世田谷清掃工場</t>
  </si>
  <si>
    <t>場内温水, 場内蒸気, 発電（場内利用）, 場外蒸気</t>
  </si>
  <si>
    <t>13-2-009-01-019</t>
  </si>
  <si>
    <t>13-856-01-018</t>
  </si>
  <si>
    <t>東京二十三区清掃一部事務組合葛飾清掃工場</t>
  </si>
  <si>
    <t>13-2-009-01-020</t>
  </si>
  <si>
    <t>13-856-01-019</t>
  </si>
  <si>
    <t>東京二十三区清掃一部事務組合品川清掃工場</t>
  </si>
  <si>
    <t>可燃ごみ, その他, ごみ処理残渣, し尿処理残渣</t>
  </si>
  <si>
    <t>13-2-009-01-021</t>
  </si>
  <si>
    <t>13-856-01-020</t>
  </si>
  <si>
    <t>東京二十三区清掃一部事務組合破砕ごみ処理施設</t>
  </si>
  <si>
    <t>ごみ処理残渣</t>
  </si>
  <si>
    <t>13-2-009-01-022</t>
  </si>
  <si>
    <t>13-856-01-021</t>
  </si>
  <si>
    <t>東京二十三区清掃一部事務組合大田清掃工場</t>
  </si>
  <si>
    <t>13-2-009-01-023</t>
  </si>
  <si>
    <t>13-856-01-022</t>
  </si>
  <si>
    <t>東京二十三区清掃一部事務組合　中防灰溶融施設</t>
  </si>
  <si>
    <t>13-2-009-01-024</t>
  </si>
  <si>
    <t>13860</t>
  </si>
  <si>
    <t>13-860-01-001</t>
  </si>
  <si>
    <t>浅川清流環境組合</t>
  </si>
  <si>
    <t>浅川清流環境組合可燃ごみ処理施設</t>
  </si>
  <si>
    <t>13-2-011-01-001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</si>
</sst>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E3389C4D-1A3A-4129-8685-E163F5914475}"/>
    <cellStyle name="標準" xfId="0" builtinId="0"/>
    <cellStyle name="標準 2" xfId="1" xr:uid="{B48241EC-AAC3-474F-ACA5-E6AEF74B3269}"/>
    <cellStyle name="標準 3" xfId="6" xr:uid="{1543AAA9-E21D-4BFC-8FA6-F3FCD345E0A4}"/>
    <cellStyle name="標準 4" xfId="4" xr:uid="{294D8551-55BA-49B3-BCD6-665564A01E64}"/>
    <cellStyle name="標準_①焼却施設" xfId="3" xr:uid="{31113CFD-521D-49C5-AFF6-70D00D6A018B}"/>
    <cellStyle name="標準_H19集計結果（施設整備状況）２" xfId="2" xr:uid="{FA2754F4-BEA1-47CB-ADF4-5F4CC42D7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FAF0-15FC-4291-8ADA-EEB0F52F8B22}">
  <dimension ref="A1:CI5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754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755</v>
      </c>
      <c r="B2" s="192" t="s">
        <v>756</v>
      </c>
      <c r="C2" s="126" t="s">
        <v>757</v>
      </c>
      <c r="D2" s="159" t="s">
        <v>758</v>
      </c>
      <c r="E2" s="159" t="s">
        <v>759</v>
      </c>
      <c r="F2" s="154" t="s">
        <v>760</v>
      </c>
      <c r="G2" s="188" t="s">
        <v>761</v>
      </c>
      <c r="H2" s="189"/>
      <c r="I2" s="189"/>
      <c r="J2" s="156" t="s">
        <v>762</v>
      </c>
      <c r="K2" s="167"/>
      <c r="L2" s="156" t="s">
        <v>763</v>
      </c>
      <c r="M2" s="167"/>
      <c r="N2" s="159" t="s">
        <v>764</v>
      </c>
      <c r="O2" s="159" t="s">
        <v>765</v>
      </c>
      <c r="P2" s="185" t="s">
        <v>766</v>
      </c>
      <c r="Q2" s="158" t="s">
        <v>767</v>
      </c>
      <c r="R2" s="159" t="s">
        <v>768</v>
      </c>
      <c r="S2" s="158" t="s">
        <v>769</v>
      </c>
      <c r="T2" s="126" t="s">
        <v>770</v>
      </c>
      <c r="U2" s="126"/>
      <c r="V2" s="126" t="s">
        <v>771</v>
      </c>
      <c r="W2" s="126"/>
      <c r="X2" s="156" t="s">
        <v>772</v>
      </c>
      <c r="Y2" s="166"/>
      <c r="Z2" s="166"/>
      <c r="AA2" s="167"/>
      <c r="AB2" s="171" t="s">
        <v>773</v>
      </c>
      <c r="AC2" s="172"/>
      <c r="AD2" s="172"/>
      <c r="AE2" s="172"/>
      <c r="AF2" s="172"/>
      <c r="AG2" s="173"/>
      <c r="AH2" s="177" t="s">
        <v>774</v>
      </c>
      <c r="AI2" s="178"/>
      <c r="AJ2" s="181" t="s">
        <v>775</v>
      </c>
      <c r="AK2" s="182"/>
      <c r="AL2" s="158" t="s">
        <v>776</v>
      </c>
      <c r="AM2" s="158" t="s">
        <v>777</v>
      </c>
      <c r="AN2" s="160" t="s">
        <v>778</v>
      </c>
      <c r="AO2" s="131" t="s">
        <v>779</v>
      </c>
      <c r="AP2" s="161" t="s">
        <v>780</v>
      </c>
      <c r="AQ2" s="162"/>
      <c r="AR2" s="162"/>
      <c r="AS2" s="162"/>
      <c r="AT2" s="162"/>
      <c r="AU2" s="162"/>
      <c r="AV2" s="139"/>
      <c r="AW2" s="131" t="s">
        <v>781</v>
      </c>
      <c r="AX2" s="161" t="s">
        <v>782</v>
      </c>
      <c r="AY2" s="162"/>
      <c r="AZ2" s="162"/>
      <c r="BA2" s="139"/>
      <c r="BB2" s="138" t="s">
        <v>783</v>
      </c>
      <c r="BC2" s="139"/>
      <c r="BD2" s="144" t="s">
        <v>784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506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785</v>
      </c>
      <c r="H4" s="152" t="s">
        <v>786</v>
      </c>
      <c r="I4" s="154" t="s">
        <v>787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788</v>
      </c>
      <c r="U4" s="126" t="s">
        <v>789</v>
      </c>
      <c r="V4" s="156" t="s">
        <v>788</v>
      </c>
      <c r="W4" s="126" t="s">
        <v>789</v>
      </c>
      <c r="X4" s="126" t="s">
        <v>772</v>
      </c>
      <c r="Y4" s="131" t="s">
        <v>790</v>
      </c>
      <c r="Z4" s="131" t="s">
        <v>791</v>
      </c>
      <c r="AA4" s="131" t="s">
        <v>792</v>
      </c>
      <c r="AB4" s="131" t="s">
        <v>793</v>
      </c>
      <c r="AC4" s="131" t="s">
        <v>794</v>
      </c>
      <c r="AD4" s="135" t="s">
        <v>795</v>
      </c>
      <c r="AE4" s="136"/>
      <c r="AF4" s="136"/>
      <c r="AG4" s="137"/>
      <c r="AH4" s="131" t="s">
        <v>796</v>
      </c>
      <c r="AI4" s="131" t="s">
        <v>797</v>
      </c>
      <c r="AJ4" s="126" t="s">
        <v>798</v>
      </c>
      <c r="AK4" s="126" t="s">
        <v>799</v>
      </c>
      <c r="AL4" s="158"/>
      <c r="AM4" s="159"/>
      <c r="AN4" s="160"/>
      <c r="AO4" s="132"/>
      <c r="AP4" s="130" t="s">
        <v>800</v>
      </c>
      <c r="AQ4" s="134" t="s">
        <v>801</v>
      </c>
      <c r="AR4" s="131" t="s">
        <v>802</v>
      </c>
      <c r="AS4" s="131" t="s">
        <v>803</v>
      </c>
      <c r="AT4" s="134" t="s">
        <v>804</v>
      </c>
      <c r="AU4" s="131" t="s">
        <v>805</v>
      </c>
      <c r="AV4" s="131" t="s">
        <v>806</v>
      </c>
      <c r="AW4" s="132"/>
      <c r="AX4" s="130" t="s">
        <v>800</v>
      </c>
      <c r="AY4" s="131" t="s">
        <v>807</v>
      </c>
      <c r="AZ4" s="131" t="s">
        <v>808</v>
      </c>
      <c r="BA4" s="131" t="s">
        <v>809</v>
      </c>
      <c r="BB4" s="131" t="s">
        <v>810</v>
      </c>
      <c r="BC4" s="131" t="s">
        <v>811</v>
      </c>
      <c r="BD4" s="128" t="s">
        <v>800</v>
      </c>
      <c r="BE4" s="129"/>
      <c r="BF4" s="123" t="s">
        <v>812</v>
      </c>
      <c r="BG4" s="124"/>
      <c r="BH4" s="125"/>
      <c r="BI4" s="123" t="s">
        <v>813</v>
      </c>
      <c r="BJ4" s="124"/>
      <c r="BK4" s="125"/>
      <c r="BL4" s="123" t="s">
        <v>814</v>
      </c>
      <c r="BM4" s="124"/>
      <c r="BN4" s="125"/>
      <c r="BO4" s="123" t="s">
        <v>815</v>
      </c>
      <c r="BP4" s="124"/>
      <c r="BQ4" s="125"/>
      <c r="BR4" s="123" t="s">
        <v>816</v>
      </c>
      <c r="BS4" s="124"/>
      <c r="BT4" s="125"/>
      <c r="BU4" s="123" t="s">
        <v>817</v>
      </c>
      <c r="BV4" s="124"/>
      <c r="BW4" s="125"/>
      <c r="BX4" s="123" t="s">
        <v>818</v>
      </c>
      <c r="BY4" s="124"/>
      <c r="BZ4" s="125"/>
      <c r="CA4" s="123" t="s">
        <v>819</v>
      </c>
      <c r="CB4" s="124"/>
      <c r="CC4" s="125"/>
      <c r="CD4" s="123" t="s">
        <v>806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820</v>
      </c>
      <c r="L5" s="127"/>
      <c r="M5" s="126" t="s">
        <v>820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821</v>
      </c>
      <c r="AE5" s="115" t="s">
        <v>822</v>
      </c>
      <c r="AF5" s="115" t="s">
        <v>823</v>
      </c>
      <c r="AG5" s="115" t="s">
        <v>824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825</v>
      </c>
      <c r="BE5" s="116" t="s">
        <v>826</v>
      </c>
      <c r="BF5" s="116" t="s">
        <v>827</v>
      </c>
      <c r="BG5" s="116" t="s">
        <v>825</v>
      </c>
      <c r="BH5" s="116" t="s">
        <v>826</v>
      </c>
      <c r="BI5" s="116" t="s">
        <v>827</v>
      </c>
      <c r="BJ5" s="116" t="s">
        <v>825</v>
      </c>
      <c r="BK5" s="116" t="s">
        <v>826</v>
      </c>
      <c r="BL5" s="116" t="s">
        <v>827</v>
      </c>
      <c r="BM5" s="116" t="s">
        <v>825</v>
      </c>
      <c r="BN5" s="116" t="s">
        <v>826</v>
      </c>
      <c r="BO5" s="116" t="s">
        <v>827</v>
      </c>
      <c r="BP5" s="116" t="s">
        <v>825</v>
      </c>
      <c r="BQ5" s="116" t="s">
        <v>826</v>
      </c>
      <c r="BR5" s="116" t="s">
        <v>827</v>
      </c>
      <c r="BS5" s="116" t="s">
        <v>825</v>
      </c>
      <c r="BT5" s="116" t="s">
        <v>826</v>
      </c>
      <c r="BU5" s="116" t="s">
        <v>827</v>
      </c>
      <c r="BV5" s="116" t="s">
        <v>825</v>
      </c>
      <c r="BW5" s="116" t="s">
        <v>826</v>
      </c>
      <c r="BX5" s="116" t="s">
        <v>827</v>
      </c>
      <c r="BY5" s="116" t="s">
        <v>825</v>
      </c>
      <c r="BZ5" s="116" t="s">
        <v>826</v>
      </c>
      <c r="CA5" s="116" t="s">
        <v>827</v>
      </c>
      <c r="CB5" s="116" t="s">
        <v>825</v>
      </c>
      <c r="CC5" s="116" t="s">
        <v>826</v>
      </c>
      <c r="CD5" s="116" t="s">
        <v>827</v>
      </c>
      <c r="CE5" s="116" t="s">
        <v>825</v>
      </c>
      <c r="CF5" s="116" t="s">
        <v>826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828</v>
      </c>
      <c r="G6" s="117" t="s">
        <v>828</v>
      </c>
      <c r="H6" s="118" t="s">
        <v>829</v>
      </c>
      <c r="I6" s="155"/>
      <c r="J6" s="127"/>
      <c r="K6" s="127"/>
      <c r="L6" s="127"/>
      <c r="M6" s="127"/>
      <c r="N6" s="126"/>
      <c r="O6" s="126"/>
      <c r="P6" s="119" t="s">
        <v>830</v>
      </c>
      <c r="Q6" s="126"/>
      <c r="R6" s="126"/>
      <c r="S6" s="185"/>
      <c r="T6" s="120" t="s">
        <v>831</v>
      </c>
      <c r="U6" s="119" t="s">
        <v>832</v>
      </c>
      <c r="V6" s="120" t="s">
        <v>831</v>
      </c>
      <c r="W6" s="119" t="s">
        <v>832</v>
      </c>
      <c r="X6" s="119" t="s">
        <v>833</v>
      </c>
      <c r="Y6" s="27" t="s">
        <v>834</v>
      </c>
      <c r="Z6" s="27" t="s">
        <v>835</v>
      </c>
      <c r="AA6" s="27" t="s">
        <v>835</v>
      </c>
      <c r="AB6" s="27" t="s">
        <v>836</v>
      </c>
      <c r="AC6" s="27" t="s">
        <v>837</v>
      </c>
      <c r="AD6" s="27" t="s">
        <v>838</v>
      </c>
      <c r="AE6" s="27" t="s">
        <v>839</v>
      </c>
      <c r="AF6" s="27" t="s">
        <v>840</v>
      </c>
      <c r="AG6" s="27" t="s">
        <v>841</v>
      </c>
      <c r="AH6" s="133"/>
      <c r="AI6" s="133"/>
      <c r="AJ6" s="127"/>
      <c r="AK6" s="127"/>
      <c r="AL6" s="185"/>
      <c r="AM6" s="126"/>
      <c r="AN6" s="131"/>
      <c r="AO6" s="27" t="s">
        <v>842</v>
      </c>
      <c r="AP6" s="113" t="s">
        <v>842</v>
      </c>
      <c r="AQ6" s="27" t="s">
        <v>842</v>
      </c>
      <c r="AR6" s="27" t="s">
        <v>842</v>
      </c>
      <c r="AS6" s="27" t="s">
        <v>842</v>
      </c>
      <c r="AT6" s="27" t="s">
        <v>842</v>
      </c>
      <c r="AU6" s="27" t="s">
        <v>842</v>
      </c>
      <c r="AV6" s="27" t="s">
        <v>842</v>
      </c>
      <c r="AW6" s="27" t="s">
        <v>843</v>
      </c>
      <c r="AX6" s="27" t="s">
        <v>842</v>
      </c>
      <c r="AY6" s="27" t="s">
        <v>842</v>
      </c>
      <c r="AZ6" s="27" t="s">
        <v>842</v>
      </c>
      <c r="BA6" s="27" t="s">
        <v>842</v>
      </c>
      <c r="BB6" s="27" t="s">
        <v>844</v>
      </c>
      <c r="BC6" s="27" t="s">
        <v>844</v>
      </c>
      <c r="BD6" s="8" t="s">
        <v>828</v>
      </c>
      <c r="BE6" s="121" t="s">
        <v>845</v>
      </c>
      <c r="BF6" s="122"/>
      <c r="BG6" s="8" t="s">
        <v>828</v>
      </c>
      <c r="BH6" s="121" t="s">
        <v>845</v>
      </c>
      <c r="BI6" s="122"/>
      <c r="BJ6" s="8" t="s">
        <v>828</v>
      </c>
      <c r="BK6" s="121" t="s">
        <v>845</v>
      </c>
      <c r="BL6" s="122"/>
      <c r="BM6" s="8" t="s">
        <v>828</v>
      </c>
      <c r="BN6" s="121" t="s">
        <v>845</v>
      </c>
      <c r="BO6" s="122"/>
      <c r="BP6" s="8" t="s">
        <v>828</v>
      </c>
      <c r="BQ6" s="121" t="s">
        <v>845</v>
      </c>
      <c r="BR6" s="122"/>
      <c r="BS6" s="8" t="s">
        <v>828</v>
      </c>
      <c r="BT6" s="121" t="s">
        <v>845</v>
      </c>
      <c r="BU6" s="122"/>
      <c r="BV6" s="8" t="s">
        <v>828</v>
      </c>
      <c r="BW6" s="121" t="s">
        <v>845</v>
      </c>
      <c r="BX6" s="122"/>
      <c r="BY6" s="8" t="s">
        <v>828</v>
      </c>
      <c r="BZ6" s="121" t="s">
        <v>845</v>
      </c>
      <c r="CA6" s="122"/>
      <c r="CB6" s="8" t="s">
        <v>828</v>
      </c>
      <c r="CC6" s="121" t="s">
        <v>845</v>
      </c>
      <c r="CD6" s="122"/>
      <c r="CE6" s="8" t="s">
        <v>828</v>
      </c>
      <c r="CF6" s="121" t="s">
        <v>845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70</v>
      </c>
      <c r="C7" s="16" t="s">
        <v>846</v>
      </c>
      <c r="D7" s="16" t="s">
        <v>72</v>
      </c>
      <c r="E7" s="30" t="s">
        <v>847</v>
      </c>
      <c r="F7" s="16">
        <v>65074</v>
      </c>
      <c r="G7" s="16">
        <v>425</v>
      </c>
      <c r="H7" s="16"/>
      <c r="I7" s="16" t="s">
        <v>848</v>
      </c>
      <c r="J7" s="30" t="s">
        <v>849</v>
      </c>
      <c r="K7" s="30"/>
      <c r="L7" s="16" t="s">
        <v>850</v>
      </c>
      <c r="M7" s="16"/>
      <c r="N7" s="16" t="s">
        <v>851</v>
      </c>
      <c r="O7" s="16" t="s">
        <v>852</v>
      </c>
      <c r="P7" s="16">
        <v>300</v>
      </c>
      <c r="Q7" s="16">
        <v>3</v>
      </c>
      <c r="R7" s="16">
        <v>1998</v>
      </c>
      <c r="S7" s="30" t="s">
        <v>853</v>
      </c>
      <c r="T7" s="16">
        <v>155687577</v>
      </c>
      <c r="U7" s="16">
        <v>54582723</v>
      </c>
      <c r="V7" s="16" t="s">
        <v>37</v>
      </c>
      <c r="W7" s="16" t="s">
        <v>37</v>
      </c>
      <c r="X7" s="16">
        <v>2600</v>
      </c>
      <c r="Y7" s="16">
        <v>13.02</v>
      </c>
      <c r="Z7" s="16">
        <v>19708</v>
      </c>
      <c r="AA7" s="16">
        <v>7146</v>
      </c>
      <c r="AB7" s="16">
        <v>4467</v>
      </c>
      <c r="AC7" s="16">
        <v>36874644</v>
      </c>
      <c r="AD7" s="16" t="s">
        <v>854</v>
      </c>
      <c r="AE7" s="16">
        <v>10.18</v>
      </c>
      <c r="AF7" s="16">
        <v>9.08</v>
      </c>
      <c r="AG7" s="16">
        <v>6.28</v>
      </c>
      <c r="AH7" s="16" t="s">
        <v>77</v>
      </c>
      <c r="AI7" s="16" t="s">
        <v>855</v>
      </c>
      <c r="AJ7" s="16" t="s">
        <v>856</v>
      </c>
      <c r="AK7" s="16" t="s">
        <v>856</v>
      </c>
      <c r="AL7" s="16" t="s">
        <v>41</v>
      </c>
      <c r="AM7" s="16"/>
      <c r="AN7" s="16" t="s">
        <v>279</v>
      </c>
      <c r="AO7" s="16"/>
      <c r="AP7" s="16">
        <f t="shared" ref="AP7:AP36" si="0">IF(AQ7&amp;AR7&amp;AS7&amp;AT7&amp;AU7&amp;AV7 ="","",SUM(AQ7:AV7))</f>
        <v>100.00000000000001</v>
      </c>
      <c r="AQ7" s="16">
        <v>53.23</v>
      </c>
      <c r="AR7" s="16">
        <v>19.8</v>
      </c>
      <c r="AS7" s="16">
        <v>11.26</v>
      </c>
      <c r="AT7" s="16">
        <v>10.56</v>
      </c>
      <c r="AU7" s="16">
        <v>3.03</v>
      </c>
      <c r="AV7" s="16">
        <v>2.12</v>
      </c>
      <c r="AW7" s="16">
        <v>161.6</v>
      </c>
      <c r="AX7" s="16">
        <f t="shared" ref="AX7:AX56" si="1">IF(AY7&amp;AZ7&amp;BA7 ="","",SUM(AY7:BA7))</f>
        <v>100</v>
      </c>
      <c r="AY7" s="16">
        <v>0</v>
      </c>
      <c r="AZ7" s="16">
        <v>91.387500000000003</v>
      </c>
      <c r="BA7" s="16">
        <v>8.6125000000000007</v>
      </c>
      <c r="BB7" s="16">
        <v>8284</v>
      </c>
      <c r="BC7" s="16">
        <v>9037</v>
      </c>
      <c r="BD7" s="14" t="str">
        <f t="shared" ref="BD7:BE36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549</v>
      </c>
      <c r="CH7" s="51" t="s">
        <v>42</v>
      </c>
      <c r="CI7" s="51" t="s">
        <v>857</v>
      </c>
    </row>
    <row r="8" spans="1:87" s="52" customFormat="1" ht="30" customHeight="1">
      <c r="A8" s="16" t="s">
        <v>32</v>
      </c>
      <c r="B8" s="50" t="s">
        <v>70</v>
      </c>
      <c r="C8" s="16" t="s">
        <v>858</v>
      </c>
      <c r="D8" s="16" t="s">
        <v>72</v>
      </c>
      <c r="E8" s="30" t="s">
        <v>859</v>
      </c>
      <c r="F8" s="16">
        <v>24209</v>
      </c>
      <c r="G8" s="16">
        <v>55</v>
      </c>
      <c r="H8" s="16"/>
      <c r="I8" s="16" t="s">
        <v>848</v>
      </c>
      <c r="J8" s="30" t="s">
        <v>860</v>
      </c>
      <c r="K8" s="30"/>
      <c r="L8" s="16" t="s">
        <v>850</v>
      </c>
      <c r="M8" s="16"/>
      <c r="N8" s="16" t="s">
        <v>851</v>
      </c>
      <c r="O8" s="16" t="s">
        <v>852</v>
      </c>
      <c r="P8" s="16">
        <v>100</v>
      </c>
      <c r="Q8" s="16">
        <v>1</v>
      </c>
      <c r="R8" s="16">
        <v>1994</v>
      </c>
      <c r="S8" s="30" t="s">
        <v>861</v>
      </c>
      <c r="T8" s="16">
        <v>23950000</v>
      </c>
      <c r="U8" s="16">
        <v>17963000</v>
      </c>
      <c r="V8" s="16">
        <v>24916000</v>
      </c>
      <c r="W8" s="16">
        <v>18687000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 t="s">
        <v>64</v>
      </c>
      <c r="AI8" s="16"/>
      <c r="AJ8" s="16" t="s">
        <v>856</v>
      </c>
      <c r="AK8" s="16" t="s">
        <v>856</v>
      </c>
      <c r="AL8" s="16" t="s">
        <v>41</v>
      </c>
      <c r="AM8" s="16"/>
      <c r="AN8" s="16" t="s">
        <v>279</v>
      </c>
      <c r="AO8" s="16"/>
      <c r="AP8" s="16">
        <f t="shared" si="0"/>
        <v>100.00000000000001</v>
      </c>
      <c r="AQ8" s="16">
        <v>39.6</v>
      </c>
      <c r="AR8" s="16">
        <v>27.1</v>
      </c>
      <c r="AS8" s="16">
        <v>6.5</v>
      </c>
      <c r="AT8" s="16">
        <v>21.1</v>
      </c>
      <c r="AU8" s="16">
        <v>3.9</v>
      </c>
      <c r="AV8" s="16">
        <v>1.8</v>
      </c>
      <c r="AW8" s="16">
        <v>161.66</v>
      </c>
      <c r="AX8" s="16">
        <f t="shared" si="1"/>
        <v>100</v>
      </c>
      <c r="AY8" s="16">
        <v>52.2</v>
      </c>
      <c r="AZ8" s="16">
        <v>41.8</v>
      </c>
      <c r="BA8" s="16">
        <v>6</v>
      </c>
      <c r="BB8" s="16">
        <v>6560</v>
      </c>
      <c r="BC8" s="16">
        <v>7310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549</v>
      </c>
      <c r="CH8" s="51" t="s">
        <v>42</v>
      </c>
      <c r="CI8" s="51" t="s">
        <v>862</v>
      </c>
    </row>
    <row r="9" spans="1:87" s="52" customFormat="1" ht="30" customHeight="1">
      <c r="A9" s="16" t="s">
        <v>32</v>
      </c>
      <c r="B9" s="50" t="s">
        <v>70</v>
      </c>
      <c r="C9" s="16" t="s">
        <v>863</v>
      </c>
      <c r="D9" s="16" t="s">
        <v>72</v>
      </c>
      <c r="E9" s="30" t="s">
        <v>864</v>
      </c>
      <c r="F9" s="16" t="s">
        <v>865</v>
      </c>
      <c r="G9" s="16"/>
      <c r="H9" s="16"/>
      <c r="I9" s="16"/>
      <c r="J9" s="30" t="s">
        <v>866</v>
      </c>
      <c r="K9" s="30"/>
      <c r="L9" s="16" t="s">
        <v>850</v>
      </c>
      <c r="M9" s="16"/>
      <c r="N9" s="16" t="s">
        <v>867</v>
      </c>
      <c r="O9" s="16" t="s">
        <v>852</v>
      </c>
      <c r="P9" s="16">
        <v>160</v>
      </c>
      <c r="Q9" s="16">
        <v>2</v>
      </c>
      <c r="R9" s="16">
        <v>2022</v>
      </c>
      <c r="S9" s="30" t="s">
        <v>868</v>
      </c>
      <c r="T9" s="16"/>
      <c r="U9" s="16"/>
      <c r="V9" s="16"/>
      <c r="W9" s="16"/>
      <c r="X9" s="16">
        <v>4440</v>
      </c>
      <c r="Y9" s="16">
        <v>25.2</v>
      </c>
      <c r="Z9" s="16">
        <v>24200</v>
      </c>
      <c r="AA9" s="16"/>
      <c r="AB9" s="16"/>
      <c r="AC9" s="16" t="s">
        <v>869</v>
      </c>
      <c r="AD9" s="16" t="s">
        <v>869</v>
      </c>
      <c r="AE9" s="16"/>
      <c r="AF9" s="16"/>
      <c r="AG9" s="16"/>
      <c r="AH9" s="16" t="s">
        <v>870</v>
      </c>
      <c r="AI9" s="16" t="s">
        <v>871</v>
      </c>
      <c r="AJ9" s="16" t="s">
        <v>279</v>
      </c>
      <c r="AK9" s="16" t="s">
        <v>856</v>
      </c>
      <c r="AL9" s="16" t="s">
        <v>41</v>
      </c>
      <c r="AM9" s="16" t="s">
        <v>606</v>
      </c>
      <c r="AN9" s="16"/>
      <c r="AO9" s="16" t="s">
        <v>871</v>
      </c>
      <c r="AP9" s="16">
        <f t="shared" si="0"/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f t="shared" si="1"/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549</v>
      </c>
      <c r="CH9" s="51" t="s">
        <v>42</v>
      </c>
      <c r="CI9" s="51" t="s">
        <v>862</v>
      </c>
    </row>
    <row r="10" spans="1:87" s="52" customFormat="1" ht="30" customHeight="1">
      <c r="A10" s="16" t="s">
        <v>32</v>
      </c>
      <c r="B10" s="50" t="s">
        <v>671</v>
      </c>
      <c r="C10" s="16" t="s">
        <v>872</v>
      </c>
      <c r="D10" s="16" t="s">
        <v>673</v>
      </c>
      <c r="E10" s="30" t="s">
        <v>873</v>
      </c>
      <c r="F10" s="16">
        <v>28562</v>
      </c>
      <c r="G10" s="16">
        <v>37</v>
      </c>
      <c r="H10" s="16"/>
      <c r="I10" s="16" t="s">
        <v>874</v>
      </c>
      <c r="J10" s="30" t="s">
        <v>875</v>
      </c>
      <c r="K10" s="30"/>
      <c r="L10" s="16" t="s">
        <v>850</v>
      </c>
      <c r="M10" s="16"/>
      <c r="N10" s="16" t="s">
        <v>851</v>
      </c>
      <c r="O10" s="16" t="s">
        <v>852</v>
      </c>
      <c r="P10" s="16">
        <v>280</v>
      </c>
      <c r="Q10" s="16">
        <v>3</v>
      </c>
      <c r="R10" s="16">
        <v>1979</v>
      </c>
      <c r="S10" s="30" t="s">
        <v>861</v>
      </c>
      <c r="T10" s="16">
        <v>5020</v>
      </c>
      <c r="U10" s="16" t="s">
        <v>37</v>
      </c>
      <c r="V10" s="16" t="s">
        <v>37</v>
      </c>
      <c r="W10" s="16" t="s">
        <v>37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648</v>
      </c>
      <c r="AI10" s="16"/>
      <c r="AJ10" s="16" t="s">
        <v>279</v>
      </c>
      <c r="AK10" s="16" t="s">
        <v>856</v>
      </c>
      <c r="AL10" s="16" t="s">
        <v>41</v>
      </c>
      <c r="AM10" s="16"/>
      <c r="AN10" s="16" t="s">
        <v>279</v>
      </c>
      <c r="AO10" s="16"/>
      <c r="AP10" s="16">
        <f t="shared" si="0"/>
        <v>99.999999999999986</v>
      </c>
      <c r="AQ10" s="16">
        <v>48.4</v>
      </c>
      <c r="AR10" s="16">
        <v>16.7</v>
      </c>
      <c r="AS10" s="16">
        <v>9.1</v>
      </c>
      <c r="AT10" s="16">
        <v>19.3</v>
      </c>
      <c r="AU10" s="16">
        <v>2.1</v>
      </c>
      <c r="AV10" s="16">
        <v>4.4000000000000004</v>
      </c>
      <c r="AW10" s="16">
        <v>138.5</v>
      </c>
      <c r="AX10" s="16">
        <f t="shared" si="1"/>
        <v>100</v>
      </c>
      <c r="AY10" s="16">
        <v>53.2</v>
      </c>
      <c r="AZ10" s="16">
        <v>41.5</v>
      </c>
      <c r="BA10" s="16">
        <v>5.3</v>
      </c>
      <c r="BB10" s="16">
        <v>6485</v>
      </c>
      <c r="BC10" s="16">
        <v>7238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549</v>
      </c>
      <c r="CH10" s="51" t="s">
        <v>42</v>
      </c>
      <c r="CI10" s="51" t="s">
        <v>876</v>
      </c>
    </row>
    <row r="11" spans="1:87" s="52" customFormat="1" ht="30" customHeight="1">
      <c r="A11" s="16" t="s">
        <v>32</v>
      </c>
      <c r="B11" s="50" t="s">
        <v>679</v>
      </c>
      <c r="C11" s="16" t="s">
        <v>877</v>
      </c>
      <c r="D11" s="16" t="s">
        <v>681</v>
      </c>
      <c r="E11" s="30" t="s">
        <v>682</v>
      </c>
      <c r="F11" s="16">
        <v>29498.41</v>
      </c>
      <c r="G11" s="16">
        <v>146.91</v>
      </c>
      <c r="H11" s="16">
        <v>0</v>
      </c>
      <c r="I11" s="16" t="s">
        <v>848</v>
      </c>
      <c r="J11" s="30" t="s">
        <v>878</v>
      </c>
      <c r="K11" s="30"/>
      <c r="L11" s="16" t="s">
        <v>850</v>
      </c>
      <c r="M11" s="16"/>
      <c r="N11" s="16" t="s">
        <v>851</v>
      </c>
      <c r="O11" s="16" t="s">
        <v>852</v>
      </c>
      <c r="P11" s="16">
        <v>120</v>
      </c>
      <c r="Q11" s="16">
        <v>2</v>
      </c>
      <c r="R11" s="16">
        <v>2017</v>
      </c>
      <c r="S11" s="30" t="s">
        <v>879</v>
      </c>
      <c r="T11" s="16">
        <v>22719523</v>
      </c>
      <c r="U11" s="16">
        <v>14326753</v>
      </c>
      <c r="V11" s="16">
        <v>22719523</v>
      </c>
      <c r="W11" s="16">
        <v>14326753</v>
      </c>
      <c r="X11" s="16">
        <v>2650</v>
      </c>
      <c r="Y11" s="16">
        <v>20.5</v>
      </c>
      <c r="Z11" s="16">
        <v>13498.74</v>
      </c>
      <c r="AA11" s="16">
        <v>4554.79</v>
      </c>
      <c r="AB11" s="16">
        <v>4310.076</v>
      </c>
      <c r="AC11" s="16">
        <v>65154293</v>
      </c>
      <c r="AD11" s="16">
        <v>18.7</v>
      </c>
      <c r="AE11" s="16">
        <v>17.489999999999998</v>
      </c>
      <c r="AF11" s="16">
        <v>14.135</v>
      </c>
      <c r="AG11" s="16">
        <v>8.4700000000000006</v>
      </c>
      <c r="AH11" s="16" t="s">
        <v>685</v>
      </c>
      <c r="AI11" s="16" t="s">
        <v>685</v>
      </c>
      <c r="AJ11" s="16" t="s">
        <v>279</v>
      </c>
      <c r="AK11" s="16" t="s">
        <v>880</v>
      </c>
      <c r="AL11" s="16" t="s">
        <v>41</v>
      </c>
      <c r="AM11" s="16"/>
      <c r="AN11" s="16" t="s">
        <v>279</v>
      </c>
      <c r="AO11" s="16"/>
      <c r="AP11" s="16">
        <f t="shared" si="0"/>
        <v>100</v>
      </c>
      <c r="AQ11" s="16">
        <v>51</v>
      </c>
      <c r="AR11" s="16">
        <v>22</v>
      </c>
      <c r="AS11" s="16">
        <v>12</v>
      </c>
      <c r="AT11" s="16">
        <v>11</v>
      </c>
      <c r="AU11" s="16">
        <v>2</v>
      </c>
      <c r="AV11" s="16">
        <v>2</v>
      </c>
      <c r="AW11" s="16">
        <v>165</v>
      </c>
      <c r="AX11" s="16">
        <f t="shared" si="1"/>
        <v>100</v>
      </c>
      <c r="AY11" s="16">
        <v>45</v>
      </c>
      <c r="AZ11" s="16">
        <v>49</v>
      </c>
      <c r="BA11" s="16">
        <v>6</v>
      </c>
      <c r="BB11" s="16">
        <v>8214</v>
      </c>
      <c r="BC11" s="16">
        <v>9235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549</v>
      </c>
      <c r="CH11" s="51" t="s">
        <v>42</v>
      </c>
      <c r="CI11" s="51" t="s">
        <v>881</v>
      </c>
    </row>
    <row r="12" spans="1:87" s="52" customFormat="1" ht="30" customHeight="1">
      <c r="A12" s="16" t="s">
        <v>32</v>
      </c>
      <c r="B12" s="50" t="s">
        <v>150</v>
      </c>
      <c r="C12" s="16" t="s">
        <v>882</v>
      </c>
      <c r="D12" s="16" t="s">
        <v>152</v>
      </c>
      <c r="E12" s="30" t="s">
        <v>883</v>
      </c>
      <c r="F12" s="16">
        <v>22927</v>
      </c>
      <c r="G12" s="16">
        <v>2695</v>
      </c>
      <c r="H12" s="16"/>
      <c r="I12" s="16" t="s">
        <v>848</v>
      </c>
      <c r="J12" s="30" t="s">
        <v>878</v>
      </c>
      <c r="K12" s="30"/>
      <c r="L12" s="16" t="s">
        <v>850</v>
      </c>
      <c r="M12" s="16"/>
      <c r="N12" s="16" t="s">
        <v>851</v>
      </c>
      <c r="O12" s="16" t="s">
        <v>852</v>
      </c>
      <c r="P12" s="16">
        <v>190</v>
      </c>
      <c r="Q12" s="16">
        <v>2</v>
      </c>
      <c r="R12" s="16">
        <v>1994</v>
      </c>
      <c r="S12" s="30" t="s">
        <v>884</v>
      </c>
      <c r="T12" s="16">
        <v>1839600</v>
      </c>
      <c r="U12" s="16"/>
      <c r="V12" s="16">
        <v>1839600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64</v>
      </c>
      <c r="AI12" s="16"/>
      <c r="AJ12" s="16" t="s">
        <v>279</v>
      </c>
      <c r="AK12" s="16" t="s">
        <v>880</v>
      </c>
      <c r="AL12" s="16" t="s">
        <v>83</v>
      </c>
      <c r="AM12" s="16"/>
      <c r="AN12" s="16" t="s">
        <v>279</v>
      </c>
      <c r="AO12" s="16"/>
      <c r="AP12" s="16">
        <f t="shared" si="0"/>
        <v>100.00000000000001</v>
      </c>
      <c r="AQ12" s="16">
        <v>49</v>
      </c>
      <c r="AR12" s="16">
        <v>20.3</v>
      </c>
      <c r="AS12" s="16">
        <v>7.9</v>
      </c>
      <c r="AT12" s="16">
        <v>10.9</v>
      </c>
      <c r="AU12" s="16">
        <v>5.9</v>
      </c>
      <c r="AV12" s="16">
        <v>6</v>
      </c>
      <c r="AW12" s="16">
        <v>181</v>
      </c>
      <c r="AX12" s="16">
        <f t="shared" si="1"/>
        <v>100</v>
      </c>
      <c r="AY12" s="16">
        <v>45.5</v>
      </c>
      <c r="AZ12" s="16">
        <v>47.4</v>
      </c>
      <c r="BA12" s="16">
        <v>7.1</v>
      </c>
      <c r="BB12" s="16">
        <v>7787</v>
      </c>
      <c r="BC12" s="16">
        <v>9203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549</v>
      </c>
      <c r="CH12" s="51" t="s">
        <v>42</v>
      </c>
      <c r="CI12" s="51" t="s">
        <v>885</v>
      </c>
    </row>
    <row r="13" spans="1:87" s="52" customFormat="1" ht="30" customHeight="1">
      <c r="A13" s="16" t="s">
        <v>32</v>
      </c>
      <c r="B13" s="50" t="s">
        <v>155</v>
      </c>
      <c r="C13" s="16" t="s">
        <v>886</v>
      </c>
      <c r="D13" s="16" t="s">
        <v>157</v>
      </c>
      <c r="E13" s="30" t="s">
        <v>694</v>
      </c>
      <c r="F13" s="16">
        <v>89345</v>
      </c>
      <c r="G13" s="16">
        <v>6605</v>
      </c>
      <c r="H13" s="16"/>
      <c r="I13" s="16" t="s">
        <v>848</v>
      </c>
      <c r="J13" s="30" t="s">
        <v>878</v>
      </c>
      <c r="K13" s="30"/>
      <c r="L13" s="16" t="s">
        <v>850</v>
      </c>
      <c r="M13" s="16"/>
      <c r="N13" s="16" t="s">
        <v>867</v>
      </c>
      <c r="O13" s="16" t="s">
        <v>852</v>
      </c>
      <c r="P13" s="16">
        <v>476</v>
      </c>
      <c r="Q13" s="16">
        <v>4</v>
      </c>
      <c r="R13" s="16">
        <v>1982</v>
      </c>
      <c r="S13" s="30" t="s">
        <v>887</v>
      </c>
      <c r="T13" s="16">
        <v>1480322</v>
      </c>
      <c r="U13" s="16">
        <v>727521</v>
      </c>
      <c r="V13" s="16">
        <v>692492782</v>
      </c>
      <c r="W13" s="16">
        <v>5924195</v>
      </c>
      <c r="X13" s="16">
        <v>4000</v>
      </c>
      <c r="Y13" s="16">
        <v>10</v>
      </c>
      <c r="Z13" s="16">
        <v>21253</v>
      </c>
      <c r="AA13" s="16">
        <v>0</v>
      </c>
      <c r="AB13" s="16">
        <v>4311</v>
      </c>
      <c r="AC13" s="16">
        <v>53015390</v>
      </c>
      <c r="AD13" s="16"/>
      <c r="AE13" s="16">
        <v>11.8</v>
      </c>
      <c r="AF13" s="16">
        <v>10.7</v>
      </c>
      <c r="AG13" s="16">
        <v>7.9</v>
      </c>
      <c r="AH13" s="16" t="s">
        <v>695</v>
      </c>
      <c r="AI13" s="16" t="s">
        <v>262</v>
      </c>
      <c r="AJ13" s="16" t="s">
        <v>38</v>
      </c>
      <c r="AK13" s="16" t="s">
        <v>888</v>
      </c>
      <c r="AL13" s="16" t="s">
        <v>83</v>
      </c>
      <c r="AM13" s="16"/>
      <c r="AN13" s="16" t="s">
        <v>279</v>
      </c>
      <c r="AO13" s="16"/>
      <c r="AP13" s="16">
        <f t="shared" si="0"/>
        <v>99.999999999999986</v>
      </c>
      <c r="AQ13" s="16">
        <v>41.8</v>
      </c>
      <c r="AR13" s="16">
        <v>24.4</v>
      </c>
      <c r="AS13" s="16">
        <v>11.4</v>
      </c>
      <c r="AT13" s="16">
        <v>7.8</v>
      </c>
      <c r="AU13" s="16">
        <v>2.6</v>
      </c>
      <c r="AV13" s="16">
        <v>12</v>
      </c>
      <c r="AW13" s="16">
        <v>202</v>
      </c>
      <c r="AX13" s="16">
        <f t="shared" si="1"/>
        <v>100</v>
      </c>
      <c r="AY13" s="16">
        <v>46.1</v>
      </c>
      <c r="AZ13" s="16">
        <v>45.3</v>
      </c>
      <c r="BA13" s="16">
        <v>8.6</v>
      </c>
      <c r="BB13" s="16">
        <v>7368</v>
      </c>
      <c r="BC13" s="16">
        <v>8583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549</v>
      </c>
      <c r="CH13" s="51" t="s">
        <v>42</v>
      </c>
      <c r="CI13" s="51" t="s">
        <v>889</v>
      </c>
    </row>
    <row r="14" spans="1:87" s="52" customFormat="1" ht="30" customHeight="1">
      <c r="A14" s="16" t="s">
        <v>32</v>
      </c>
      <c r="B14" s="50" t="s">
        <v>162</v>
      </c>
      <c r="C14" s="16" t="s">
        <v>890</v>
      </c>
      <c r="D14" s="16" t="s">
        <v>164</v>
      </c>
      <c r="E14" s="30" t="s">
        <v>891</v>
      </c>
      <c r="F14" s="16">
        <v>32706</v>
      </c>
      <c r="G14" s="16">
        <v>3878</v>
      </c>
      <c r="H14" s="16"/>
      <c r="I14" s="16" t="s">
        <v>848</v>
      </c>
      <c r="J14" s="30" t="s">
        <v>892</v>
      </c>
      <c r="K14" s="30"/>
      <c r="L14" s="16" t="s">
        <v>850</v>
      </c>
      <c r="M14" s="16"/>
      <c r="N14" s="16" t="s">
        <v>851</v>
      </c>
      <c r="O14" s="16" t="s">
        <v>852</v>
      </c>
      <c r="P14" s="16">
        <v>220</v>
      </c>
      <c r="Q14" s="16">
        <v>2</v>
      </c>
      <c r="R14" s="16">
        <v>1987</v>
      </c>
      <c r="S14" s="30" t="s">
        <v>893</v>
      </c>
      <c r="T14" s="16">
        <v>620928</v>
      </c>
      <c r="U14" s="16"/>
      <c r="V14" s="16">
        <v>620928</v>
      </c>
      <c r="W14" s="16"/>
      <c r="X14" s="16">
        <v>800</v>
      </c>
      <c r="Y14" s="16">
        <v>4.71</v>
      </c>
      <c r="Z14" s="16">
        <v>4143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279</v>
      </c>
      <c r="AK14" s="16" t="s">
        <v>38</v>
      </c>
      <c r="AL14" s="16" t="s">
        <v>41</v>
      </c>
      <c r="AM14" s="16"/>
      <c r="AN14" s="16" t="s">
        <v>279</v>
      </c>
      <c r="AO14" s="16"/>
      <c r="AP14" s="16">
        <f t="shared" si="0"/>
        <v>100.00000000000001</v>
      </c>
      <c r="AQ14" s="16">
        <v>33.200000000000003</v>
      </c>
      <c r="AR14" s="16">
        <v>41.7</v>
      </c>
      <c r="AS14" s="16">
        <v>7.2</v>
      </c>
      <c r="AT14" s="16">
        <v>10.6</v>
      </c>
      <c r="AU14" s="16">
        <v>2.9</v>
      </c>
      <c r="AV14" s="16">
        <v>4.4000000000000004</v>
      </c>
      <c r="AW14" s="16">
        <v>149</v>
      </c>
      <c r="AX14" s="16">
        <f t="shared" si="1"/>
        <v>100</v>
      </c>
      <c r="AY14" s="16">
        <v>40.299999999999997</v>
      </c>
      <c r="AZ14" s="16">
        <v>52.1</v>
      </c>
      <c r="BA14" s="16">
        <v>7.6</v>
      </c>
      <c r="BB14" s="16">
        <v>8810</v>
      </c>
      <c r="BC14" s="16">
        <v>9830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549</v>
      </c>
      <c r="CH14" s="51" t="s">
        <v>42</v>
      </c>
      <c r="CI14" s="51" t="s">
        <v>894</v>
      </c>
    </row>
    <row r="15" spans="1:87" s="52" customFormat="1" ht="30" customHeight="1">
      <c r="A15" s="16" t="s">
        <v>32</v>
      </c>
      <c r="B15" s="50" t="s">
        <v>400</v>
      </c>
      <c r="C15" s="16" t="s">
        <v>895</v>
      </c>
      <c r="D15" s="16" t="s">
        <v>402</v>
      </c>
      <c r="E15" s="30" t="s">
        <v>896</v>
      </c>
      <c r="F15" s="16">
        <v>24051</v>
      </c>
      <c r="G15" s="16">
        <v>2506</v>
      </c>
      <c r="H15" s="16">
        <v>0</v>
      </c>
      <c r="I15" s="16" t="s">
        <v>848</v>
      </c>
      <c r="J15" s="30" t="s">
        <v>892</v>
      </c>
      <c r="K15" s="30"/>
      <c r="L15" s="16" t="s">
        <v>850</v>
      </c>
      <c r="M15" s="16"/>
      <c r="N15" s="16" t="s">
        <v>851</v>
      </c>
      <c r="O15" s="16" t="s">
        <v>852</v>
      </c>
      <c r="P15" s="16">
        <v>150</v>
      </c>
      <c r="Q15" s="16">
        <v>2</v>
      </c>
      <c r="R15" s="16">
        <v>1981</v>
      </c>
      <c r="S15" s="30" t="s">
        <v>884</v>
      </c>
      <c r="T15" s="16">
        <v>4936464</v>
      </c>
      <c r="U15" s="16"/>
      <c r="V15" s="16">
        <v>4936464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 t="s">
        <v>279</v>
      </c>
      <c r="AK15" s="16" t="s">
        <v>856</v>
      </c>
      <c r="AL15" s="16" t="s">
        <v>41</v>
      </c>
      <c r="AM15" s="16"/>
      <c r="AN15" s="16" t="s">
        <v>279</v>
      </c>
      <c r="AO15" s="16"/>
      <c r="AP15" s="16">
        <f t="shared" si="0"/>
        <v>99.999999999999986</v>
      </c>
      <c r="AQ15" s="16">
        <v>60.3</v>
      </c>
      <c r="AR15" s="16">
        <v>16.899999999999999</v>
      </c>
      <c r="AS15" s="16">
        <v>7.9</v>
      </c>
      <c r="AT15" s="16">
        <v>10.5</v>
      </c>
      <c r="AU15" s="16">
        <v>1.8</v>
      </c>
      <c r="AV15" s="16">
        <v>2.6</v>
      </c>
      <c r="AW15" s="16">
        <v>170.3</v>
      </c>
      <c r="AX15" s="16">
        <f t="shared" si="1"/>
        <v>100</v>
      </c>
      <c r="AY15" s="16">
        <v>46.6</v>
      </c>
      <c r="AZ15" s="16">
        <v>48</v>
      </c>
      <c r="BA15" s="16">
        <v>5.4</v>
      </c>
      <c r="BB15" s="16">
        <v>7851</v>
      </c>
      <c r="BC15" s="16">
        <v>8537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549</v>
      </c>
      <c r="CH15" s="51" t="s">
        <v>42</v>
      </c>
      <c r="CI15" s="51" t="s">
        <v>897</v>
      </c>
    </row>
    <row r="16" spans="1:87" s="52" customFormat="1" ht="30" customHeight="1">
      <c r="A16" s="16" t="s">
        <v>32</v>
      </c>
      <c r="B16" s="50" t="s">
        <v>405</v>
      </c>
      <c r="C16" s="16" t="s">
        <v>898</v>
      </c>
      <c r="D16" s="16" t="s">
        <v>407</v>
      </c>
      <c r="E16" s="30" t="s">
        <v>704</v>
      </c>
      <c r="F16" s="16">
        <v>22109</v>
      </c>
      <c r="G16" s="16">
        <v>0</v>
      </c>
      <c r="H16" s="16">
        <v>0</v>
      </c>
      <c r="I16" s="16"/>
      <c r="J16" s="30" t="s">
        <v>849</v>
      </c>
      <c r="K16" s="30"/>
      <c r="L16" s="16" t="s">
        <v>850</v>
      </c>
      <c r="M16" s="16"/>
      <c r="N16" s="16" t="s">
        <v>851</v>
      </c>
      <c r="O16" s="16" t="s">
        <v>852</v>
      </c>
      <c r="P16" s="16">
        <v>140</v>
      </c>
      <c r="Q16" s="16">
        <v>2</v>
      </c>
      <c r="R16" s="16">
        <v>1985</v>
      </c>
      <c r="S16" s="30" t="s">
        <v>899</v>
      </c>
      <c r="T16" s="16">
        <v>48720000</v>
      </c>
      <c r="U16" s="16">
        <v>34720000</v>
      </c>
      <c r="V16" s="16">
        <v>48720000</v>
      </c>
      <c r="W16" s="16">
        <v>34720000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410</v>
      </c>
      <c r="AI16" s="16"/>
      <c r="AJ16" s="16" t="s">
        <v>279</v>
      </c>
      <c r="AK16" s="16" t="s">
        <v>856</v>
      </c>
      <c r="AL16" s="16" t="s">
        <v>41</v>
      </c>
      <c r="AM16" s="16"/>
      <c r="AN16" s="16" t="s">
        <v>279</v>
      </c>
      <c r="AO16" s="16"/>
      <c r="AP16" s="16">
        <f t="shared" si="0"/>
        <v>100.00000000000001</v>
      </c>
      <c r="AQ16" s="16">
        <v>2</v>
      </c>
      <c r="AR16" s="16">
        <v>85</v>
      </c>
      <c r="AS16" s="16">
        <v>1.4</v>
      </c>
      <c r="AT16" s="16">
        <v>9.1999999999999993</v>
      </c>
      <c r="AU16" s="16">
        <v>2.4</v>
      </c>
      <c r="AV16" s="16">
        <v>0</v>
      </c>
      <c r="AW16" s="16">
        <v>169</v>
      </c>
      <c r="AX16" s="16">
        <f t="shared" si="1"/>
        <v>100</v>
      </c>
      <c r="AY16" s="16">
        <v>47.67</v>
      </c>
      <c r="AZ16" s="16">
        <v>46.83</v>
      </c>
      <c r="BA16" s="16">
        <v>5.5</v>
      </c>
      <c r="BB16" s="16">
        <v>7624</v>
      </c>
      <c r="BC16" s="16">
        <v>8337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549</v>
      </c>
      <c r="CH16" s="51" t="s">
        <v>42</v>
      </c>
      <c r="CI16" s="51" t="s">
        <v>900</v>
      </c>
    </row>
    <row r="17" spans="1:87" s="52" customFormat="1" ht="30" customHeight="1">
      <c r="A17" s="16" t="s">
        <v>32</v>
      </c>
      <c r="B17" s="50" t="s">
        <v>170</v>
      </c>
      <c r="C17" s="16" t="s">
        <v>901</v>
      </c>
      <c r="D17" s="16" t="s">
        <v>172</v>
      </c>
      <c r="E17" s="30" t="s">
        <v>902</v>
      </c>
      <c r="F17" s="16">
        <v>3549</v>
      </c>
      <c r="G17" s="16">
        <v>0</v>
      </c>
      <c r="H17" s="16"/>
      <c r="I17" s="16"/>
      <c r="J17" s="30" t="s">
        <v>903</v>
      </c>
      <c r="K17" s="30"/>
      <c r="L17" s="16" t="s">
        <v>850</v>
      </c>
      <c r="M17" s="16"/>
      <c r="N17" s="16" t="s">
        <v>851</v>
      </c>
      <c r="O17" s="16" t="s">
        <v>904</v>
      </c>
      <c r="P17" s="16">
        <v>15</v>
      </c>
      <c r="Q17" s="16">
        <v>2</v>
      </c>
      <c r="R17" s="16">
        <v>2014</v>
      </c>
      <c r="S17" s="30" t="s">
        <v>884</v>
      </c>
      <c r="T17" s="16">
        <v>367920</v>
      </c>
      <c r="U17" s="16"/>
      <c r="V17" s="16">
        <v>275184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96</v>
      </c>
      <c r="AI17" s="16"/>
      <c r="AJ17" s="16" t="s">
        <v>856</v>
      </c>
      <c r="AK17" s="16" t="s">
        <v>856</v>
      </c>
      <c r="AL17" s="16" t="s">
        <v>41</v>
      </c>
      <c r="AM17" s="16"/>
      <c r="AN17" s="16" t="s">
        <v>279</v>
      </c>
      <c r="AO17" s="16"/>
      <c r="AP17" s="16">
        <f t="shared" si="0"/>
        <v>100.00000000000003</v>
      </c>
      <c r="AQ17" s="16">
        <v>64.400000000000006</v>
      </c>
      <c r="AR17" s="16">
        <v>15.9</v>
      </c>
      <c r="AS17" s="16">
        <v>7.9</v>
      </c>
      <c r="AT17" s="16">
        <v>9.1999999999999993</v>
      </c>
      <c r="AU17" s="16">
        <v>1.4</v>
      </c>
      <c r="AV17" s="16">
        <v>1.2</v>
      </c>
      <c r="AW17" s="16">
        <v>176</v>
      </c>
      <c r="AX17" s="16">
        <f t="shared" si="1"/>
        <v>100</v>
      </c>
      <c r="AY17" s="16">
        <v>41.7</v>
      </c>
      <c r="AZ17" s="16">
        <v>52.3</v>
      </c>
      <c r="BA17" s="16">
        <v>6</v>
      </c>
      <c r="BB17" s="16">
        <v>8803</v>
      </c>
      <c r="BC17" s="16">
        <v>9456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549</v>
      </c>
      <c r="CH17" s="51" t="s">
        <v>42</v>
      </c>
      <c r="CI17" s="51" t="s">
        <v>905</v>
      </c>
    </row>
    <row r="18" spans="1:87" s="52" customFormat="1" ht="30" customHeight="1">
      <c r="A18" s="16" t="s">
        <v>32</v>
      </c>
      <c r="B18" s="50" t="s">
        <v>308</v>
      </c>
      <c r="C18" s="16" t="s">
        <v>906</v>
      </c>
      <c r="D18" s="16" t="s">
        <v>310</v>
      </c>
      <c r="E18" s="30" t="s">
        <v>907</v>
      </c>
      <c r="F18" s="16">
        <v>90.46</v>
      </c>
      <c r="G18" s="16">
        <v>0</v>
      </c>
      <c r="H18" s="16">
        <v>0</v>
      </c>
      <c r="I18" s="16"/>
      <c r="J18" s="30" t="s">
        <v>860</v>
      </c>
      <c r="K18" s="30"/>
      <c r="L18" s="16" t="s">
        <v>850</v>
      </c>
      <c r="M18" s="16"/>
      <c r="N18" s="16" t="s">
        <v>908</v>
      </c>
      <c r="O18" s="16" t="s">
        <v>904</v>
      </c>
      <c r="P18" s="16">
        <v>2.5</v>
      </c>
      <c r="Q18" s="16">
        <v>1</v>
      </c>
      <c r="R18" s="16">
        <v>1996</v>
      </c>
      <c r="S18" s="30" t="s">
        <v>279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 t="s">
        <v>279</v>
      </c>
      <c r="AK18" s="16" t="s">
        <v>856</v>
      </c>
      <c r="AL18" s="16" t="s">
        <v>41</v>
      </c>
      <c r="AM18" s="16"/>
      <c r="AN18" s="16" t="s">
        <v>279</v>
      </c>
      <c r="AO18" s="16"/>
      <c r="AP18" s="16">
        <f t="shared" si="0"/>
        <v>100.00000000000001</v>
      </c>
      <c r="AQ18" s="16">
        <v>47.2</v>
      </c>
      <c r="AR18" s="16">
        <v>27.6</v>
      </c>
      <c r="AS18" s="16">
        <v>0.9</v>
      </c>
      <c r="AT18" s="16">
        <v>19.399999999999999</v>
      </c>
      <c r="AU18" s="16">
        <v>1.6</v>
      </c>
      <c r="AV18" s="16">
        <v>3.3</v>
      </c>
      <c r="AW18" s="16">
        <v>151</v>
      </c>
      <c r="AX18" s="16">
        <f t="shared" si="1"/>
        <v>99.999999999999986</v>
      </c>
      <c r="AY18" s="16">
        <v>45.3</v>
      </c>
      <c r="AZ18" s="16">
        <v>48.9</v>
      </c>
      <c r="BA18" s="16">
        <v>5.8</v>
      </c>
      <c r="BB18" s="16">
        <v>0</v>
      </c>
      <c r="BC18" s="16">
        <v>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549</v>
      </c>
      <c r="CH18" s="51" t="s">
        <v>42</v>
      </c>
      <c r="CI18" s="51" t="s">
        <v>909</v>
      </c>
    </row>
    <row r="19" spans="1:87" s="52" customFormat="1" ht="30" customHeight="1">
      <c r="A19" s="16" t="s">
        <v>32</v>
      </c>
      <c r="B19" s="50" t="s">
        <v>314</v>
      </c>
      <c r="C19" s="16" t="s">
        <v>910</v>
      </c>
      <c r="D19" s="16" t="s">
        <v>316</v>
      </c>
      <c r="E19" s="30" t="s">
        <v>911</v>
      </c>
      <c r="F19" s="16">
        <v>1373</v>
      </c>
      <c r="G19" s="16">
        <v>0</v>
      </c>
      <c r="H19" s="16">
        <v>0</v>
      </c>
      <c r="I19" s="16"/>
      <c r="J19" s="30" t="s">
        <v>878</v>
      </c>
      <c r="K19" s="30"/>
      <c r="L19" s="16" t="s">
        <v>850</v>
      </c>
      <c r="M19" s="16"/>
      <c r="N19" s="16" t="s">
        <v>851</v>
      </c>
      <c r="O19" s="16" t="s">
        <v>904</v>
      </c>
      <c r="P19" s="16">
        <v>6</v>
      </c>
      <c r="Q19" s="16">
        <v>1</v>
      </c>
      <c r="R19" s="16">
        <v>2019</v>
      </c>
      <c r="S19" s="30" t="s">
        <v>279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96</v>
      </c>
      <c r="AI19" s="16"/>
      <c r="AJ19" s="16" t="s">
        <v>279</v>
      </c>
      <c r="AK19" s="16" t="s">
        <v>856</v>
      </c>
      <c r="AL19" s="16" t="s">
        <v>41</v>
      </c>
      <c r="AM19" s="16" t="s">
        <v>600</v>
      </c>
      <c r="AN19" s="16" t="s">
        <v>279</v>
      </c>
      <c r="AO19" s="16"/>
      <c r="AP19" s="16">
        <f t="shared" si="0"/>
        <v>100</v>
      </c>
      <c r="AQ19" s="16">
        <v>34.4</v>
      </c>
      <c r="AR19" s="16">
        <v>25.8</v>
      </c>
      <c r="AS19" s="16">
        <v>0.4</v>
      </c>
      <c r="AT19" s="16">
        <v>39</v>
      </c>
      <c r="AU19" s="16">
        <v>0.2</v>
      </c>
      <c r="AV19" s="16">
        <v>0.2</v>
      </c>
      <c r="AW19" s="16">
        <v>0</v>
      </c>
      <c r="AX19" s="16">
        <f t="shared" si="1"/>
        <v>100</v>
      </c>
      <c r="AY19" s="16">
        <v>72.3</v>
      </c>
      <c r="AZ19" s="16">
        <v>2</v>
      </c>
      <c r="BA19" s="16">
        <v>25.7</v>
      </c>
      <c r="BB19" s="16">
        <v>3010</v>
      </c>
      <c r="BC19" s="16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549</v>
      </c>
      <c r="CH19" s="51" t="s">
        <v>42</v>
      </c>
      <c r="CI19" s="51" t="s">
        <v>912</v>
      </c>
    </row>
    <row r="20" spans="1:87" s="52" customFormat="1" ht="30" customHeight="1">
      <c r="A20" s="16" t="s">
        <v>32</v>
      </c>
      <c r="B20" s="50" t="s">
        <v>725</v>
      </c>
      <c r="C20" s="16" t="s">
        <v>913</v>
      </c>
      <c r="D20" s="16" t="s">
        <v>727</v>
      </c>
      <c r="E20" s="30" t="s">
        <v>914</v>
      </c>
      <c r="F20" s="16">
        <v>900</v>
      </c>
      <c r="G20" s="16">
        <v>56</v>
      </c>
      <c r="H20" s="16"/>
      <c r="I20" s="16" t="s">
        <v>848</v>
      </c>
      <c r="J20" s="30" t="s">
        <v>860</v>
      </c>
      <c r="K20" s="30"/>
      <c r="L20" s="16" t="s">
        <v>850</v>
      </c>
      <c r="M20" s="16"/>
      <c r="N20" s="16" t="s">
        <v>851</v>
      </c>
      <c r="O20" s="16" t="s">
        <v>904</v>
      </c>
      <c r="P20" s="16">
        <v>13</v>
      </c>
      <c r="Q20" s="16">
        <v>1</v>
      </c>
      <c r="R20" s="16">
        <v>1994</v>
      </c>
      <c r="S20" s="30" t="s">
        <v>279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 t="s">
        <v>730</v>
      </c>
      <c r="AI20" s="16"/>
      <c r="AJ20" s="16" t="s">
        <v>279</v>
      </c>
      <c r="AK20" s="16" t="s">
        <v>856</v>
      </c>
      <c r="AL20" s="16" t="s">
        <v>51</v>
      </c>
      <c r="AM20" s="16"/>
      <c r="AN20" s="16" t="s">
        <v>279</v>
      </c>
      <c r="AO20" s="16"/>
      <c r="AP20" s="16">
        <f t="shared" si="0"/>
        <v>100</v>
      </c>
      <c r="AQ20" s="16">
        <v>28.7</v>
      </c>
      <c r="AR20" s="16">
        <v>10.3</v>
      </c>
      <c r="AS20" s="16">
        <v>22.5</v>
      </c>
      <c r="AT20" s="16">
        <v>30.8</v>
      </c>
      <c r="AU20" s="16">
        <v>1</v>
      </c>
      <c r="AV20" s="16">
        <v>6.7</v>
      </c>
      <c r="AW20" s="16">
        <v>129</v>
      </c>
      <c r="AX20" s="16">
        <f t="shared" si="1"/>
        <v>100</v>
      </c>
      <c r="AY20" s="16">
        <v>47.4</v>
      </c>
      <c r="AZ20" s="16">
        <v>47.6</v>
      </c>
      <c r="BA20" s="16">
        <v>5</v>
      </c>
      <c r="BB20" s="16">
        <v>7770</v>
      </c>
      <c r="BC20" s="16">
        <v>8250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549</v>
      </c>
      <c r="CH20" s="51" t="s">
        <v>42</v>
      </c>
      <c r="CI20" s="51" t="s">
        <v>915</v>
      </c>
    </row>
    <row r="21" spans="1:87" s="52" customFormat="1" ht="30" customHeight="1">
      <c r="A21" s="16" t="s">
        <v>32</v>
      </c>
      <c r="B21" s="50" t="s">
        <v>177</v>
      </c>
      <c r="C21" s="16" t="s">
        <v>916</v>
      </c>
      <c r="D21" s="16" t="s">
        <v>179</v>
      </c>
      <c r="E21" s="30" t="s">
        <v>917</v>
      </c>
      <c r="F21" s="16">
        <v>1322</v>
      </c>
      <c r="G21" s="16">
        <v>184</v>
      </c>
      <c r="H21" s="16"/>
      <c r="I21" s="16" t="s">
        <v>848</v>
      </c>
      <c r="J21" s="30" t="s">
        <v>878</v>
      </c>
      <c r="K21" s="30"/>
      <c r="L21" s="16" t="s">
        <v>850</v>
      </c>
      <c r="M21" s="16"/>
      <c r="N21" s="16" t="s">
        <v>851</v>
      </c>
      <c r="O21" s="16" t="s">
        <v>904</v>
      </c>
      <c r="P21" s="16">
        <v>7</v>
      </c>
      <c r="Q21" s="16">
        <v>1</v>
      </c>
      <c r="R21" s="16">
        <v>2000</v>
      </c>
      <c r="S21" s="30" t="s">
        <v>279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 t="s">
        <v>182</v>
      </c>
      <c r="AI21" s="16"/>
      <c r="AJ21" s="16" t="s">
        <v>38</v>
      </c>
      <c r="AK21" s="16" t="s">
        <v>856</v>
      </c>
      <c r="AL21" s="16" t="s">
        <v>41</v>
      </c>
      <c r="AM21" s="16"/>
      <c r="AN21" s="16" t="s">
        <v>279</v>
      </c>
      <c r="AO21" s="16"/>
      <c r="AP21" s="16">
        <f t="shared" si="0"/>
        <v>100</v>
      </c>
      <c r="AQ21" s="16">
        <v>39.9</v>
      </c>
      <c r="AR21" s="16">
        <v>21</v>
      </c>
      <c r="AS21" s="16">
        <v>19.2</v>
      </c>
      <c r="AT21" s="16">
        <v>18</v>
      </c>
      <c r="AU21" s="16">
        <v>1.9</v>
      </c>
      <c r="AV21" s="16">
        <v>0</v>
      </c>
      <c r="AW21" s="16">
        <v>97</v>
      </c>
      <c r="AX21" s="16">
        <f t="shared" si="1"/>
        <v>100</v>
      </c>
      <c r="AY21" s="16">
        <v>50.6</v>
      </c>
      <c r="AZ21" s="16">
        <v>45.9</v>
      </c>
      <c r="BA21" s="16">
        <v>3.5</v>
      </c>
      <c r="BB21" s="16">
        <v>7380</v>
      </c>
      <c r="BC21" s="16">
        <v>7900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549</v>
      </c>
      <c r="CH21" s="51" t="s">
        <v>42</v>
      </c>
      <c r="CI21" s="51" t="s">
        <v>918</v>
      </c>
    </row>
    <row r="22" spans="1:87" s="52" customFormat="1" ht="30" customHeight="1">
      <c r="A22" s="16" t="s">
        <v>32</v>
      </c>
      <c r="B22" s="50" t="s">
        <v>325</v>
      </c>
      <c r="C22" s="16" t="s">
        <v>919</v>
      </c>
      <c r="D22" s="16" t="s">
        <v>327</v>
      </c>
      <c r="E22" s="30" t="s">
        <v>920</v>
      </c>
      <c r="F22" s="16">
        <v>209</v>
      </c>
      <c r="G22" s="16">
        <v>0</v>
      </c>
      <c r="H22" s="16">
        <v>0</v>
      </c>
      <c r="I22" s="16"/>
      <c r="J22" s="30" t="s">
        <v>860</v>
      </c>
      <c r="K22" s="30"/>
      <c r="L22" s="16" t="s">
        <v>850</v>
      </c>
      <c r="M22" s="16"/>
      <c r="N22" s="16" t="s">
        <v>851</v>
      </c>
      <c r="O22" s="16" t="s">
        <v>904</v>
      </c>
      <c r="P22" s="16">
        <v>2</v>
      </c>
      <c r="Q22" s="16">
        <v>1</v>
      </c>
      <c r="R22" s="16">
        <v>1997</v>
      </c>
      <c r="S22" s="30" t="s">
        <v>279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 t="s">
        <v>329</v>
      </c>
      <c r="AI22" s="16"/>
      <c r="AJ22" s="16" t="s">
        <v>279</v>
      </c>
      <c r="AK22" s="16" t="s">
        <v>856</v>
      </c>
      <c r="AL22" s="16" t="s">
        <v>41</v>
      </c>
      <c r="AM22" s="16" t="s">
        <v>921</v>
      </c>
      <c r="AN22" s="16" t="s">
        <v>263</v>
      </c>
      <c r="AO22" s="16">
        <v>80</v>
      </c>
      <c r="AP22" s="16">
        <f t="shared" si="0"/>
        <v>100</v>
      </c>
      <c r="AQ22" s="16">
        <v>42</v>
      </c>
      <c r="AR22" s="16">
        <v>24.7</v>
      </c>
      <c r="AS22" s="16">
        <v>0.7</v>
      </c>
      <c r="AT22" s="16">
        <v>27.1</v>
      </c>
      <c r="AU22" s="16">
        <v>2.1</v>
      </c>
      <c r="AV22" s="16">
        <v>3.4</v>
      </c>
      <c r="AW22" s="16">
        <v>171</v>
      </c>
      <c r="AX22" s="16">
        <f t="shared" si="1"/>
        <v>100</v>
      </c>
      <c r="AY22" s="16">
        <v>54</v>
      </c>
      <c r="AZ22" s="16">
        <v>41.2</v>
      </c>
      <c r="BA22" s="16">
        <v>4.8</v>
      </c>
      <c r="BB22" s="16">
        <v>4200</v>
      </c>
      <c r="BC22" s="16">
        <v>7600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549</v>
      </c>
      <c r="CH22" s="51" t="s">
        <v>42</v>
      </c>
      <c r="CI22" s="51" t="s">
        <v>922</v>
      </c>
    </row>
    <row r="23" spans="1:87" s="52" customFormat="1" ht="30" customHeight="1">
      <c r="A23" s="16" t="s">
        <v>32</v>
      </c>
      <c r="B23" s="50" t="s">
        <v>184</v>
      </c>
      <c r="C23" s="16" t="s">
        <v>923</v>
      </c>
      <c r="D23" s="16" t="s">
        <v>186</v>
      </c>
      <c r="E23" s="30" t="s">
        <v>924</v>
      </c>
      <c r="F23" s="16">
        <v>2880</v>
      </c>
      <c r="G23" s="16">
        <v>123</v>
      </c>
      <c r="H23" s="16">
        <v>0</v>
      </c>
      <c r="I23" s="16" t="s">
        <v>848</v>
      </c>
      <c r="J23" s="30" t="s">
        <v>925</v>
      </c>
      <c r="K23" s="30"/>
      <c r="L23" s="16" t="s">
        <v>850</v>
      </c>
      <c r="M23" s="16"/>
      <c r="N23" s="16" t="s">
        <v>851</v>
      </c>
      <c r="O23" s="16" t="s">
        <v>904</v>
      </c>
      <c r="P23" s="16">
        <v>17</v>
      </c>
      <c r="Q23" s="16">
        <v>2</v>
      </c>
      <c r="R23" s="16">
        <v>1997</v>
      </c>
      <c r="S23" s="30" t="s">
        <v>279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 t="s">
        <v>410</v>
      </c>
      <c r="AI23" s="16"/>
      <c r="AJ23" s="16" t="s">
        <v>279</v>
      </c>
      <c r="AK23" s="16" t="s">
        <v>856</v>
      </c>
      <c r="AL23" s="16" t="s">
        <v>41</v>
      </c>
      <c r="AM23" s="16"/>
      <c r="AN23" s="16" t="s">
        <v>279</v>
      </c>
      <c r="AO23" s="16"/>
      <c r="AP23" s="16">
        <f t="shared" si="0"/>
        <v>100.00000000000001</v>
      </c>
      <c r="AQ23" s="16">
        <v>55.35</v>
      </c>
      <c r="AR23" s="16">
        <v>25.5825</v>
      </c>
      <c r="AS23" s="16">
        <v>4.37</v>
      </c>
      <c r="AT23" s="16">
        <v>7.9649999999999999</v>
      </c>
      <c r="AU23" s="16">
        <v>1.1274999999999999</v>
      </c>
      <c r="AV23" s="16">
        <v>5.6050000000000004</v>
      </c>
      <c r="AW23" s="16">
        <v>168.5</v>
      </c>
      <c r="AX23" s="16">
        <f t="shared" si="1"/>
        <v>100</v>
      </c>
      <c r="AY23" s="16">
        <v>42.932499999999997</v>
      </c>
      <c r="AZ23" s="16">
        <v>50.637500000000003</v>
      </c>
      <c r="BA23" s="16">
        <v>6.43</v>
      </c>
      <c r="BB23" s="16">
        <v>8456</v>
      </c>
      <c r="BC23" s="16">
        <v>10193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549</v>
      </c>
      <c r="CH23" s="51" t="s">
        <v>42</v>
      </c>
      <c r="CI23" s="51" t="s">
        <v>926</v>
      </c>
    </row>
    <row r="24" spans="1:87" s="52" customFormat="1" ht="30" customHeight="1">
      <c r="A24" s="16" t="s">
        <v>32</v>
      </c>
      <c r="B24" s="50" t="s">
        <v>190</v>
      </c>
      <c r="C24" s="16" t="s">
        <v>927</v>
      </c>
      <c r="D24" s="16" t="s">
        <v>192</v>
      </c>
      <c r="E24" s="30" t="s">
        <v>928</v>
      </c>
      <c r="F24" s="16">
        <v>51</v>
      </c>
      <c r="G24" s="16">
        <v>0</v>
      </c>
      <c r="H24" s="16">
        <v>0</v>
      </c>
      <c r="I24" s="16"/>
      <c r="J24" s="30" t="s">
        <v>903</v>
      </c>
      <c r="K24" s="30"/>
      <c r="L24" s="16" t="s">
        <v>850</v>
      </c>
      <c r="M24" s="16"/>
      <c r="N24" s="16" t="s">
        <v>38</v>
      </c>
      <c r="O24" s="16" t="s">
        <v>904</v>
      </c>
      <c r="P24" s="16">
        <v>0.5</v>
      </c>
      <c r="Q24" s="16">
        <v>1</v>
      </c>
      <c r="R24" s="16">
        <v>2003</v>
      </c>
      <c r="S24" s="30" t="s">
        <v>279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 t="s">
        <v>188</v>
      </c>
      <c r="AI24" s="16"/>
      <c r="AJ24" s="16" t="s">
        <v>38</v>
      </c>
      <c r="AK24" s="16" t="s">
        <v>38</v>
      </c>
      <c r="AL24" s="16" t="s">
        <v>51</v>
      </c>
      <c r="AM24" s="16"/>
      <c r="AN24" s="16" t="s">
        <v>279</v>
      </c>
      <c r="AO24" s="16"/>
      <c r="AP24" s="16">
        <f t="shared" si="0"/>
        <v>100</v>
      </c>
      <c r="AQ24" s="16">
        <v>40</v>
      </c>
      <c r="AR24" s="16">
        <v>45</v>
      </c>
      <c r="AS24" s="16">
        <v>5</v>
      </c>
      <c r="AT24" s="16">
        <v>5</v>
      </c>
      <c r="AU24" s="16">
        <v>0</v>
      </c>
      <c r="AV24" s="16">
        <v>5</v>
      </c>
      <c r="AW24" s="16">
        <v>0</v>
      </c>
      <c r="AX24" s="16">
        <f t="shared" si="1"/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549</v>
      </c>
      <c r="CH24" s="51" t="s">
        <v>42</v>
      </c>
      <c r="CI24" s="51" t="s">
        <v>929</v>
      </c>
    </row>
    <row r="25" spans="1:87" s="52" customFormat="1" ht="30" customHeight="1">
      <c r="A25" s="16" t="s">
        <v>32</v>
      </c>
      <c r="B25" s="50" t="s">
        <v>91</v>
      </c>
      <c r="C25" s="16" t="s">
        <v>930</v>
      </c>
      <c r="D25" s="16" t="s">
        <v>93</v>
      </c>
      <c r="E25" s="30" t="s">
        <v>436</v>
      </c>
      <c r="F25" s="16">
        <v>612</v>
      </c>
      <c r="G25" s="16">
        <v>0</v>
      </c>
      <c r="H25" s="16">
        <v>0</v>
      </c>
      <c r="I25" s="16"/>
      <c r="J25" s="30" t="s">
        <v>849</v>
      </c>
      <c r="K25" s="30"/>
      <c r="L25" s="16" t="s">
        <v>850</v>
      </c>
      <c r="M25" s="16"/>
      <c r="N25" s="16" t="s">
        <v>908</v>
      </c>
      <c r="O25" s="16" t="s">
        <v>904</v>
      </c>
      <c r="P25" s="16">
        <v>4.5999999999999996</v>
      </c>
      <c r="Q25" s="16">
        <v>1</v>
      </c>
      <c r="R25" s="16">
        <v>1999</v>
      </c>
      <c r="S25" s="30" t="s">
        <v>279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 t="s">
        <v>279</v>
      </c>
      <c r="AK25" s="16" t="s">
        <v>856</v>
      </c>
      <c r="AL25" s="16" t="s">
        <v>41</v>
      </c>
      <c r="AM25" s="16"/>
      <c r="AN25" s="16" t="s">
        <v>263</v>
      </c>
      <c r="AO25" s="16">
        <v>70</v>
      </c>
      <c r="AP25" s="16">
        <f t="shared" si="0"/>
        <v>100.00000000000001</v>
      </c>
      <c r="AQ25" s="16">
        <v>49.7</v>
      </c>
      <c r="AR25" s="16">
        <v>34.799999999999997</v>
      </c>
      <c r="AS25" s="16">
        <v>1.7</v>
      </c>
      <c r="AT25" s="16">
        <v>11.5</v>
      </c>
      <c r="AU25" s="16">
        <v>1.4</v>
      </c>
      <c r="AV25" s="16">
        <v>0.9</v>
      </c>
      <c r="AW25" s="16">
        <v>114</v>
      </c>
      <c r="AX25" s="16">
        <f t="shared" si="1"/>
        <v>100.00000000000001</v>
      </c>
      <c r="AY25" s="16">
        <v>42.7</v>
      </c>
      <c r="AZ25" s="16">
        <v>51.6</v>
      </c>
      <c r="BA25" s="16">
        <v>5.7</v>
      </c>
      <c r="BB25" s="16">
        <v>8645</v>
      </c>
      <c r="BC25" s="16">
        <v>11545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549</v>
      </c>
      <c r="CH25" s="51" t="s">
        <v>42</v>
      </c>
      <c r="CI25" s="51" t="s">
        <v>931</v>
      </c>
    </row>
    <row r="26" spans="1:87" s="52" customFormat="1" ht="30" customHeight="1">
      <c r="A26" s="16" t="s">
        <v>32</v>
      </c>
      <c r="B26" s="50" t="s">
        <v>438</v>
      </c>
      <c r="C26" s="16" t="s">
        <v>932</v>
      </c>
      <c r="D26" s="16" t="s">
        <v>440</v>
      </c>
      <c r="E26" s="30" t="s">
        <v>933</v>
      </c>
      <c r="F26" s="16">
        <v>72020</v>
      </c>
      <c r="G26" s="16">
        <v>222</v>
      </c>
      <c r="H26" s="16"/>
      <c r="I26" s="16" t="s">
        <v>848</v>
      </c>
      <c r="J26" s="30" t="s">
        <v>849</v>
      </c>
      <c r="K26" s="30"/>
      <c r="L26" s="16" t="s">
        <v>850</v>
      </c>
      <c r="M26" s="16"/>
      <c r="N26" s="16" t="s">
        <v>851</v>
      </c>
      <c r="O26" s="16" t="s">
        <v>852</v>
      </c>
      <c r="P26" s="16">
        <v>288</v>
      </c>
      <c r="Q26" s="16">
        <v>2</v>
      </c>
      <c r="R26" s="16">
        <v>2013</v>
      </c>
      <c r="S26" s="30" t="s">
        <v>934</v>
      </c>
      <c r="T26" s="16">
        <v>36691200</v>
      </c>
      <c r="U26" s="16">
        <v>33600000</v>
      </c>
      <c r="V26" s="16">
        <v>14655308</v>
      </c>
      <c r="W26" s="16">
        <v>14400000</v>
      </c>
      <c r="X26" s="16">
        <v>9700</v>
      </c>
      <c r="Y26" s="16">
        <v>19.899999999999999</v>
      </c>
      <c r="Z26" s="16">
        <v>39296</v>
      </c>
      <c r="AA26" s="16">
        <v>4160</v>
      </c>
      <c r="AB26" s="16">
        <v>24914</v>
      </c>
      <c r="AC26" s="16">
        <v>426652182</v>
      </c>
      <c r="AD26" s="16"/>
      <c r="AE26" s="16"/>
      <c r="AF26" s="16"/>
      <c r="AG26" s="16"/>
      <c r="AH26" s="16" t="s">
        <v>935</v>
      </c>
      <c r="AI26" s="16" t="s">
        <v>935</v>
      </c>
      <c r="AJ26" s="16" t="s">
        <v>279</v>
      </c>
      <c r="AK26" s="16" t="s">
        <v>856</v>
      </c>
      <c r="AL26" s="16" t="s">
        <v>41</v>
      </c>
      <c r="AM26" s="16"/>
      <c r="AN26" s="16" t="s">
        <v>279</v>
      </c>
      <c r="AO26" s="16"/>
      <c r="AP26" s="16">
        <f t="shared" si="0"/>
        <v>100</v>
      </c>
      <c r="AQ26" s="16">
        <v>53.1</v>
      </c>
      <c r="AR26" s="16">
        <v>20.3</v>
      </c>
      <c r="AS26" s="16">
        <v>8.6</v>
      </c>
      <c r="AT26" s="16">
        <v>13</v>
      </c>
      <c r="AU26" s="16">
        <v>1.1000000000000001</v>
      </c>
      <c r="AV26" s="16">
        <v>3.9</v>
      </c>
      <c r="AW26" s="16">
        <v>142</v>
      </c>
      <c r="AX26" s="16">
        <f t="shared" si="1"/>
        <v>100</v>
      </c>
      <c r="AY26" s="16">
        <v>45.9</v>
      </c>
      <c r="AZ26" s="16">
        <v>49.5</v>
      </c>
      <c r="BA26" s="16">
        <v>4.5999999999999996</v>
      </c>
      <c r="BB26" s="16">
        <v>9320</v>
      </c>
      <c r="BC26" s="16">
        <v>9860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549</v>
      </c>
      <c r="CH26" s="51" t="s">
        <v>42</v>
      </c>
      <c r="CI26" s="51" t="s">
        <v>936</v>
      </c>
    </row>
    <row r="27" spans="1:87" s="52" customFormat="1" ht="30" customHeight="1">
      <c r="A27" s="16" t="s">
        <v>32</v>
      </c>
      <c r="B27" s="50" t="s">
        <v>195</v>
      </c>
      <c r="C27" s="16" t="s">
        <v>937</v>
      </c>
      <c r="D27" s="16" t="s">
        <v>197</v>
      </c>
      <c r="E27" s="30" t="s">
        <v>938</v>
      </c>
      <c r="F27" s="16">
        <v>69145</v>
      </c>
      <c r="G27" s="16">
        <v>261</v>
      </c>
      <c r="H27" s="16"/>
      <c r="I27" s="16" t="s">
        <v>874</v>
      </c>
      <c r="J27" s="30" t="s">
        <v>939</v>
      </c>
      <c r="K27" s="30"/>
      <c r="L27" s="16" t="s">
        <v>850</v>
      </c>
      <c r="M27" s="16"/>
      <c r="N27" s="16" t="s">
        <v>851</v>
      </c>
      <c r="O27" s="16" t="s">
        <v>852</v>
      </c>
      <c r="P27" s="16">
        <v>315</v>
      </c>
      <c r="Q27" s="16">
        <v>3</v>
      </c>
      <c r="R27" s="16">
        <v>2000</v>
      </c>
      <c r="S27" s="30" t="s">
        <v>879</v>
      </c>
      <c r="T27" s="16">
        <v>304249317</v>
      </c>
      <c r="U27" s="16">
        <v>19098240</v>
      </c>
      <c r="V27" s="16">
        <v>247598729</v>
      </c>
      <c r="W27" s="16">
        <v>13666441</v>
      </c>
      <c r="X27" s="16">
        <v>6000</v>
      </c>
      <c r="Y27" s="16">
        <v>14</v>
      </c>
      <c r="Z27" s="16">
        <v>21285</v>
      </c>
      <c r="AA27" s="16">
        <v>621</v>
      </c>
      <c r="AB27" s="16">
        <v>8045</v>
      </c>
      <c r="AC27" s="16">
        <v>88590312</v>
      </c>
      <c r="AD27" s="16">
        <v>0</v>
      </c>
      <c r="AE27" s="16">
        <v>12.72</v>
      </c>
      <c r="AF27" s="16">
        <v>11.81</v>
      </c>
      <c r="AG27" s="16">
        <v>10.3</v>
      </c>
      <c r="AH27" s="16" t="s">
        <v>200</v>
      </c>
      <c r="AI27" s="16" t="s">
        <v>200</v>
      </c>
      <c r="AJ27" s="16" t="s">
        <v>279</v>
      </c>
      <c r="AK27" s="16" t="s">
        <v>856</v>
      </c>
      <c r="AL27" s="16" t="s">
        <v>83</v>
      </c>
      <c r="AM27" s="16"/>
      <c r="AN27" s="16" t="s">
        <v>279</v>
      </c>
      <c r="AO27" s="16"/>
      <c r="AP27" s="16">
        <f t="shared" si="0"/>
        <v>100.00000000000001</v>
      </c>
      <c r="AQ27" s="16">
        <v>49.9</v>
      </c>
      <c r="AR27" s="16">
        <v>28.9</v>
      </c>
      <c r="AS27" s="16">
        <v>8.4</v>
      </c>
      <c r="AT27" s="16">
        <v>9.1999999999999993</v>
      </c>
      <c r="AU27" s="16">
        <v>2.9</v>
      </c>
      <c r="AV27" s="16">
        <v>0.7</v>
      </c>
      <c r="AW27" s="16">
        <v>135.30000000000001</v>
      </c>
      <c r="AX27" s="16">
        <f t="shared" si="1"/>
        <v>100</v>
      </c>
      <c r="AY27" s="16">
        <v>42</v>
      </c>
      <c r="AZ27" s="16">
        <v>52.4</v>
      </c>
      <c r="BA27" s="16">
        <v>5.6</v>
      </c>
      <c r="BB27" s="16">
        <v>8828</v>
      </c>
      <c r="BC27" s="16">
        <v>10678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549</v>
      </c>
      <c r="CH27" s="51" t="s">
        <v>42</v>
      </c>
      <c r="CI27" s="51" t="s">
        <v>940</v>
      </c>
    </row>
    <row r="28" spans="1:87" s="52" customFormat="1" ht="30" customHeight="1">
      <c r="A28" s="16" t="s">
        <v>32</v>
      </c>
      <c r="B28" s="50" t="s">
        <v>941</v>
      </c>
      <c r="C28" s="16" t="s">
        <v>942</v>
      </c>
      <c r="D28" s="16" t="s">
        <v>943</v>
      </c>
      <c r="E28" s="30" t="s">
        <v>944</v>
      </c>
      <c r="F28" s="16">
        <v>61683</v>
      </c>
      <c r="G28" s="16">
        <v>5352</v>
      </c>
      <c r="H28" s="16"/>
      <c r="I28" s="16" t="s">
        <v>848</v>
      </c>
      <c r="J28" s="30" t="s">
        <v>860</v>
      </c>
      <c r="K28" s="30"/>
      <c r="L28" s="16" t="s">
        <v>850</v>
      </c>
      <c r="M28" s="16"/>
      <c r="N28" s="16" t="s">
        <v>867</v>
      </c>
      <c r="O28" s="16" t="s">
        <v>852</v>
      </c>
      <c r="P28" s="16">
        <v>480</v>
      </c>
      <c r="Q28" s="16">
        <v>3</v>
      </c>
      <c r="R28" s="16">
        <v>1998</v>
      </c>
      <c r="S28" s="30" t="s">
        <v>945</v>
      </c>
      <c r="T28" s="16">
        <v>8719</v>
      </c>
      <c r="U28" s="16">
        <v>4200</v>
      </c>
      <c r="V28" s="16" t="s">
        <v>946</v>
      </c>
      <c r="W28" s="16" t="s">
        <v>946</v>
      </c>
      <c r="X28" s="16">
        <v>2370</v>
      </c>
      <c r="Y28" s="16">
        <v>8</v>
      </c>
      <c r="Z28" s="16">
        <v>11007</v>
      </c>
      <c r="AA28" s="16">
        <v>0</v>
      </c>
      <c r="AB28" s="16">
        <v>960</v>
      </c>
      <c r="AC28" s="16">
        <v>1859555</v>
      </c>
      <c r="AD28" s="16"/>
      <c r="AE28" s="16">
        <v>10.6</v>
      </c>
      <c r="AF28" s="16">
        <v>9.34</v>
      </c>
      <c r="AG28" s="16">
        <v>6.58</v>
      </c>
      <c r="AH28" s="16" t="s">
        <v>64</v>
      </c>
      <c r="AI28" s="16" t="s">
        <v>64</v>
      </c>
      <c r="AJ28" s="16" t="s">
        <v>279</v>
      </c>
      <c r="AK28" s="16" t="s">
        <v>856</v>
      </c>
      <c r="AL28" s="16" t="s">
        <v>83</v>
      </c>
      <c r="AM28" s="16"/>
      <c r="AN28" s="16" t="s">
        <v>279</v>
      </c>
      <c r="AO28" s="16"/>
      <c r="AP28" s="16">
        <f t="shared" si="0"/>
        <v>100</v>
      </c>
      <c r="AQ28" s="16">
        <v>38.799999999999997</v>
      </c>
      <c r="AR28" s="16">
        <v>37.700000000000003</v>
      </c>
      <c r="AS28" s="16">
        <v>14</v>
      </c>
      <c r="AT28" s="16">
        <v>7.6</v>
      </c>
      <c r="AU28" s="16">
        <v>1</v>
      </c>
      <c r="AV28" s="16">
        <v>0.9</v>
      </c>
      <c r="AW28" s="16">
        <v>152</v>
      </c>
      <c r="AX28" s="16">
        <f t="shared" si="1"/>
        <v>100</v>
      </c>
      <c r="AY28" s="16">
        <v>45.4</v>
      </c>
      <c r="AZ28" s="16">
        <v>49.4</v>
      </c>
      <c r="BA28" s="16">
        <v>5.2</v>
      </c>
      <c r="BB28" s="16">
        <v>8182</v>
      </c>
      <c r="BC28" s="16">
        <v>10920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549</v>
      </c>
      <c r="CH28" s="51" t="s">
        <v>42</v>
      </c>
      <c r="CI28" s="51" t="s">
        <v>947</v>
      </c>
    </row>
    <row r="29" spans="1:87" s="52" customFormat="1" ht="30" customHeight="1">
      <c r="A29" s="16" t="s">
        <v>32</v>
      </c>
      <c r="B29" s="50" t="s">
        <v>202</v>
      </c>
      <c r="C29" s="16" t="s">
        <v>948</v>
      </c>
      <c r="D29" s="16" t="s">
        <v>204</v>
      </c>
      <c r="E29" s="30" t="s">
        <v>736</v>
      </c>
      <c r="F29" s="16">
        <v>95210</v>
      </c>
      <c r="G29" s="16">
        <v>421</v>
      </c>
      <c r="H29" s="16"/>
      <c r="I29" s="16" t="s">
        <v>874</v>
      </c>
      <c r="J29" s="30" t="s">
        <v>939</v>
      </c>
      <c r="K29" s="30"/>
      <c r="L29" s="16" t="s">
        <v>850</v>
      </c>
      <c r="M29" s="16"/>
      <c r="N29" s="16" t="s">
        <v>851</v>
      </c>
      <c r="O29" s="16" t="s">
        <v>852</v>
      </c>
      <c r="P29" s="16">
        <v>450</v>
      </c>
      <c r="Q29" s="16">
        <v>3</v>
      </c>
      <c r="R29" s="16">
        <v>1998</v>
      </c>
      <c r="S29" s="30" t="s">
        <v>945</v>
      </c>
      <c r="T29" s="16">
        <v>1077732446</v>
      </c>
      <c r="U29" s="16">
        <v>183346800</v>
      </c>
      <c r="V29" s="16">
        <v>323714504</v>
      </c>
      <c r="W29" s="16" t="s">
        <v>37</v>
      </c>
      <c r="X29" s="16">
        <v>6000</v>
      </c>
      <c r="Y29" s="16">
        <v>11.6</v>
      </c>
      <c r="Z29" s="16">
        <v>28444</v>
      </c>
      <c r="AA29" s="16">
        <v>14237</v>
      </c>
      <c r="AB29" s="16">
        <v>14207</v>
      </c>
      <c r="AC29" s="16">
        <v>165230190</v>
      </c>
      <c r="AD29" s="16"/>
      <c r="AE29" s="16">
        <v>12.33</v>
      </c>
      <c r="AF29" s="16">
        <v>11.37</v>
      </c>
      <c r="AG29" s="16">
        <v>10.029999999999999</v>
      </c>
      <c r="AH29" s="16" t="s">
        <v>207</v>
      </c>
      <c r="AI29" s="16" t="s">
        <v>949</v>
      </c>
      <c r="AJ29" s="16" t="s">
        <v>856</v>
      </c>
      <c r="AK29" s="16" t="s">
        <v>856</v>
      </c>
      <c r="AL29" s="16" t="s">
        <v>41</v>
      </c>
      <c r="AM29" s="16"/>
      <c r="AN29" s="16" t="s">
        <v>279</v>
      </c>
      <c r="AO29" s="16"/>
      <c r="AP29" s="16">
        <f t="shared" si="0"/>
        <v>99.999999999999986</v>
      </c>
      <c r="AQ29" s="16">
        <v>59.8</v>
      </c>
      <c r="AR29" s="16">
        <v>17</v>
      </c>
      <c r="AS29" s="16">
        <v>9.1</v>
      </c>
      <c r="AT29" s="16">
        <v>9.1999999999999993</v>
      </c>
      <c r="AU29" s="16">
        <v>2.1</v>
      </c>
      <c r="AV29" s="16">
        <v>2.8</v>
      </c>
      <c r="AW29" s="16">
        <v>161</v>
      </c>
      <c r="AX29" s="16">
        <f t="shared" si="1"/>
        <v>100</v>
      </c>
      <c r="AY29" s="16">
        <v>42</v>
      </c>
      <c r="AZ29" s="16">
        <v>6</v>
      </c>
      <c r="BA29" s="16">
        <v>52</v>
      </c>
      <c r="BB29" s="16">
        <v>8733</v>
      </c>
      <c r="BC29" s="16">
        <v>9552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549</v>
      </c>
      <c r="CH29" s="51" t="s">
        <v>42</v>
      </c>
      <c r="CI29" s="51" t="s">
        <v>950</v>
      </c>
    </row>
    <row r="30" spans="1:87" s="52" customFormat="1" ht="30" customHeight="1">
      <c r="A30" s="16" t="s">
        <v>32</v>
      </c>
      <c r="B30" s="50" t="s">
        <v>643</v>
      </c>
      <c r="C30" s="16" t="s">
        <v>951</v>
      </c>
      <c r="D30" s="16" t="s">
        <v>645</v>
      </c>
      <c r="E30" s="30" t="s">
        <v>952</v>
      </c>
      <c r="F30" s="16">
        <v>32160</v>
      </c>
      <c r="G30" s="16">
        <v>275</v>
      </c>
      <c r="H30" s="16"/>
      <c r="I30" s="16" t="s">
        <v>848</v>
      </c>
      <c r="J30" s="30" t="s">
        <v>878</v>
      </c>
      <c r="K30" s="30"/>
      <c r="L30" s="16" t="s">
        <v>850</v>
      </c>
      <c r="M30" s="16"/>
      <c r="N30" s="16" t="s">
        <v>851</v>
      </c>
      <c r="O30" s="16" t="s">
        <v>852</v>
      </c>
      <c r="P30" s="16">
        <v>150</v>
      </c>
      <c r="Q30" s="16">
        <v>1</v>
      </c>
      <c r="R30" s="16">
        <v>1975</v>
      </c>
      <c r="S30" s="30" t="s">
        <v>884</v>
      </c>
      <c r="T30" s="16">
        <v>5150800</v>
      </c>
      <c r="U30" s="16"/>
      <c r="V30" s="16">
        <v>4218753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 t="s">
        <v>648</v>
      </c>
      <c r="AI30" s="16"/>
      <c r="AJ30" s="16" t="s">
        <v>279</v>
      </c>
      <c r="AK30" s="16" t="s">
        <v>856</v>
      </c>
      <c r="AL30" s="16" t="s">
        <v>41</v>
      </c>
      <c r="AM30" s="16"/>
      <c r="AN30" s="16" t="s">
        <v>279</v>
      </c>
      <c r="AO30" s="16"/>
      <c r="AP30" s="16">
        <f t="shared" si="0"/>
        <v>100</v>
      </c>
      <c r="AQ30" s="16">
        <v>54.8</v>
      </c>
      <c r="AR30" s="16">
        <v>18.8</v>
      </c>
      <c r="AS30" s="16">
        <v>10.5</v>
      </c>
      <c r="AT30" s="16">
        <v>11.2</v>
      </c>
      <c r="AU30" s="16">
        <v>2.4</v>
      </c>
      <c r="AV30" s="16">
        <v>2.2999999999999998</v>
      </c>
      <c r="AW30" s="16">
        <v>154</v>
      </c>
      <c r="AX30" s="16">
        <f t="shared" si="1"/>
        <v>100.00000000000001</v>
      </c>
      <c r="AY30" s="16">
        <v>42.12</v>
      </c>
      <c r="AZ30" s="16">
        <v>51.59</v>
      </c>
      <c r="BA30" s="16">
        <v>6.29</v>
      </c>
      <c r="BB30" s="16">
        <v>8660</v>
      </c>
      <c r="BC30" s="16">
        <v>9487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549</v>
      </c>
      <c r="CH30" s="51" t="s">
        <v>42</v>
      </c>
      <c r="CI30" s="51" t="s">
        <v>953</v>
      </c>
    </row>
    <row r="31" spans="1:87" s="52" customFormat="1" ht="30" customHeight="1">
      <c r="A31" s="16" t="s">
        <v>32</v>
      </c>
      <c r="B31" s="50" t="s">
        <v>643</v>
      </c>
      <c r="C31" s="16" t="s">
        <v>954</v>
      </c>
      <c r="D31" s="16" t="s">
        <v>645</v>
      </c>
      <c r="E31" s="30" t="s">
        <v>955</v>
      </c>
      <c r="F31" s="16">
        <v>32526</v>
      </c>
      <c r="G31" s="16">
        <v>279</v>
      </c>
      <c r="H31" s="16"/>
      <c r="I31" s="16" t="s">
        <v>848</v>
      </c>
      <c r="J31" s="30" t="s">
        <v>878</v>
      </c>
      <c r="K31" s="30"/>
      <c r="L31" s="16" t="s">
        <v>850</v>
      </c>
      <c r="M31" s="16"/>
      <c r="N31" s="16" t="s">
        <v>851</v>
      </c>
      <c r="O31" s="16" t="s">
        <v>852</v>
      </c>
      <c r="P31" s="16">
        <v>210</v>
      </c>
      <c r="Q31" s="16">
        <v>2</v>
      </c>
      <c r="R31" s="16">
        <v>1986</v>
      </c>
      <c r="S31" s="30" t="s">
        <v>884</v>
      </c>
      <c r="T31" s="16">
        <v>5150800</v>
      </c>
      <c r="U31" s="16"/>
      <c r="V31" s="16">
        <v>5802484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 t="s">
        <v>279</v>
      </c>
      <c r="AK31" s="16" t="s">
        <v>856</v>
      </c>
      <c r="AL31" s="16" t="s">
        <v>41</v>
      </c>
      <c r="AM31" s="16"/>
      <c r="AN31" s="16" t="s">
        <v>279</v>
      </c>
      <c r="AO31" s="16"/>
      <c r="AP31" s="16">
        <f t="shared" si="0"/>
        <v>100</v>
      </c>
      <c r="AQ31" s="16">
        <v>54.8</v>
      </c>
      <c r="AR31" s="16">
        <v>18.8</v>
      </c>
      <c r="AS31" s="16">
        <v>10.5</v>
      </c>
      <c r="AT31" s="16">
        <v>11.2</v>
      </c>
      <c r="AU31" s="16">
        <v>2.4</v>
      </c>
      <c r="AV31" s="16">
        <v>2.2999999999999998</v>
      </c>
      <c r="AW31" s="16">
        <v>154</v>
      </c>
      <c r="AX31" s="16">
        <f t="shared" si="1"/>
        <v>100.00000000000001</v>
      </c>
      <c r="AY31" s="16">
        <v>42.12</v>
      </c>
      <c r="AZ31" s="16">
        <v>51.59</v>
      </c>
      <c r="BA31" s="16">
        <v>6.29</v>
      </c>
      <c r="BB31" s="16">
        <v>8660</v>
      </c>
      <c r="BC31" s="16">
        <v>9487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549</v>
      </c>
      <c r="CH31" s="51" t="s">
        <v>42</v>
      </c>
      <c r="CI31" s="51" t="s">
        <v>956</v>
      </c>
    </row>
    <row r="32" spans="1:87" s="52" customFormat="1" ht="30" customHeight="1">
      <c r="A32" s="16" t="s">
        <v>32</v>
      </c>
      <c r="B32" s="50" t="s">
        <v>209</v>
      </c>
      <c r="C32" s="16" t="s">
        <v>957</v>
      </c>
      <c r="D32" s="16" t="s">
        <v>211</v>
      </c>
      <c r="E32" s="30" t="s">
        <v>958</v>
      </c>
      <c r="F32" s="16">
        <v>28584</v>
      </c>
      <c r="G32" s="16">
        <v>3481</v>
      </c>
      <c r="H32" s="16"/>
      <c r="I32" s="16" t="s">
        <v>848</v>
      </c>
      <c r="J32" s="30" t="s">
        <v>959</v>
      </c>
      <c r="K32" s="30"/>
      <c r="L32" s="16" t="s">
        <v>960</v>
      </c>
      <c r="M32" s="16"/>
      <c r="N32" s="16" t="s">
        <v>867</v>
      </c>
      <c r="O32" s="16" t="s">
        <v>852</v>
      </c>
      <c r="P32" s="16">
        <v>117</v>
      </c>
      <c r="Q32" s="16">
        <v>2</v>
      </c>
      <c r="R32" s="16">
        <v>2014</v>
      </c>
      <c r="S32" s="30" t="s">
        <v>961</v>
      </c>
      <c r="T32" s="16">
        <v>3784320</v>
      </c>
      <c r="U32" s="16"/>
      <c r="V32" s="16">
        <v>10021</v>
      </c>
      <c r="W32" s="16"/>
      <c r="X32" s="16">
        <v>1900</v>
      </c>
      <c r="Y32" s="16">
        <v>14</v>
      </c>
      <c r="Z32" s="16">
        <v>10671</v>
      </c>
      <c r="AA32" s="16" t="s">
        <v>37</v>
      </c>
      <c r="AB32" s="16"/>
      <c r="AC32" s="16" t="s">
        <v>962</v>
      </c>
      <c r="AD32" s="16"/>
      <c r="AE32" s="16"/>
      <c r="AF32" s="16"/>
      <c r="AG32" s="16"/>
      <c r="AH32" s="16" t="s">
        <v>451</v>
      </c>
      <c r="AI32" s="16" t="s">
        <v>451</v>
      </c>
      <c r="AJ32" s="16" t="s">
        <v>279</v>
      </c>
      <c r="AK32" s="16" t="s">
        <v>856</v>
      </c>
      <c r="AL32" s="16" t="s">
        <v>41</v>
      </c>
      <c r="AM32" s="16"/>
      <c r="AN32" s="16" t="s">
        <v>279</v>
      </c>
      <c r="AO32" s="16"/>
      <c r="AP32" s="16">
        <f t="shared" si="0"/>
        <v>100</v>
      </c>
      <c r="AQ32" s="16">
        <v>30.5</v>
      </c>
      <c r="AR32" s="16">
        <v>25.7</v>
      </c>
      <c r="AS32" s="16">
        <v>11.4</v>
      </c>
      <c r="AT32" s="16">
        <v>17.899999999999999</v>
      </c>
      <c r="AU32" s="16">
        <v>8.9</v>
      </c>
      <c r="AV32" s="16">
        <v>5.6</v>
      </c>
      <c r="AW32" s="16">
        <v>0</v>
      </c>
      <c r="AX32" s="16">
        <f t="shared" si="1"/>
        <v>100</v>
      </c>
      <c r="AY32" s="16">
        <v>45.5</v>
      </c>
      <c r="AZ32" s="16">
        <v>11.9</v>
      </c>
      <c r="BA32" s="16">
        <v>42.6</v>
      </c>
      <c r="BB32" s="16">
        <v>6880</v>
      </c>
      <c r="BC32" s="16">
        <v>8597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549</v>
      </c>
      <c r="CH32" s="51" t="s">
        <v>42</v>
      </c>
      <c r="CI32" s="51" t="s">
        <v>963</v>
      </c>
    </row>
    <row r="33" spans="1:87" s="52" customFormat="1" ht="30" customHeight="1">
      <c r="A33" s="16" t="s">
        <v>32</v>
      </c>
      <c r="B33" s="50" t="s">
        <v>744</v>
      </c>
      <c r="C33" s="16" t="s">
        <v>964</v>
      </c>
      <c r="D33" s="16" t="s">
        <v>746</v>
      </c>
      <c r="E33" s="30" t="s">
        <v>747</v>
      </c>
      <c r="F33" s="16">
        <v>59195.12</v>
      </c>
      <c r="G33" s="16">
        <v>580.28</v>
      </c>
      <c r="H33" s="16"/>
      <c r="I33" s="16" t="s">
        <v>848</v>
      </c>
      <c r="J33" s="30" t="s">
        <v>849</v>
      </c>
      <c r="K33" s="30"/>
      <c r="L33" s="16" t="s">
        <v>850</v>
      </c>
      <c r="M33" s="16"/>
      <c r="N33" s="16" t="s">
        <v>851</v>
      </c>
      <c r="O33" s="16" t="s">
        <v>852</v>
      </c>
      <c r="P33" s="16">
        <v>400</v>
      </c>
      <c r="Q33" s="16">
        <v>2</v>
      </c>
      <c r="R33" s="16">
        <v>1998</v>
      </c>
      <c r="S33" s="30" t="s">
        <v>934</v>
      </c>
      <c r="T33" s="16">
        <v>244802880</v>
      </c>
      <c r="U33" s="16">
        <v>140649600</v>
      </c>
      <c r="V33" s="16">
        <v>17390013</v>
      </c>
      <c r="W33" s="16">
        <v>13657900</v>
      </c>
      <c r="X33" s="16">
        <v>8000</v>
      </c>
      <c r="Y33" s="16">
        <v>14.7</v>
      </c>
      <c r="Z33" s="16">
        <v>24981.9</v>
      </c>
      <c r="AA33" s="16">
        <v>0</v>
      </c>
      <c r="AB33" s="16">
        <v>13864.914000000001</v>
      </c>
      <c r="AC33" s="16">
        <v>163373738</v>
      </c>
      <c r="AD33" s="16"/>
      <c r="AE33" s="16">
        <v>15.73</v>
      </c>
      <c r="AF33" s="16" t="s">
        <v>965</v>
      </c>
      <c r="AG33" s="16" t="s">
        <v>966</v>
      </c>
      <c r="AH33" s="16" t="s">
        <v>749</v>
      </c>
      <c r="AI33" s="16" t="s">
        <v>749</v>
      </c>
      <c r="AJ33" s="16" t="s">
        <v>279</v>
      </c>
      <c r="AK33" s="16" t="s">
        <v>967</v>
      </c>
      <c r="AL33" s="16" t="s">
        <v>41</v>
      </c>
      <c r="AM33" s="16"/>
      <c r="AN33" s="16" t="s">
        <v>279</v>
      </c>
      <c r="AO33" s="16"/>
      <c r="AP33" s="16">
        <f t="shared" si="0"/>
        <v>99.999999999999986</v>
      </c>
      <c r="AQ33" s="16">
        <v>53.1</v>
      </c>
      <c r="AR33" s="16">
        <v>18.5</v>
      </c>
      <c r="AS33" s="16">
        <v>10.8</v>
      </c>
      <c r="AT33" s="16">
        <v>11.3</v>
      </c>
      <c r="AU33" s="16">
        <v>3.1</v>
      </c>
      <c r="AV33" s="16">
        <v>3.2</v>
      </c>
      <c r="AW33" s="16">
        <v>170</v>
      </c>
      <c r="AX33" s="16">
        <f t="shared" si="1"/>
        <v>100</v>
      </c>
      <c r="AY33" s="16">
        <v>44.6</v>
      </c>
      <c r="AZ33" s="16">
        <v>48.8</v>
      </c>
      <c r="BA33" s="16">
        <v>6.6</v>
      </c>
      <c r="BB33" s="16">
        <v>8067</v>
      </c>
      <c r="BC33" s="16">
        <v>9045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549</v>
      </c>
      <c r="CH33" s="51" t="s">
        <v>42</v>
      </c>
      <c r="CI33" s="51" t="s">
        <v>968</v>
      </c>
    </row>
    <row r="34" spans="1:87" s="52" customFormat="1" ht="30" customHeight="1">
      <c r="A34" s="16" t="s">
        <v>32</v>
      </c>
      <c r="B34" s="50" t="s">
        <v>659</v>
      </c>
      <c r="C34" s="16" t="s">
        <v>969</v>
      </c>
      <c r="D34" s="16" t="s">
        <v>661</v>
      </c>
      <c r="E34" s="30" t="s">
        <v>970</v>
      </c>
      <c r="F34" s="16">
        <v>0</v>
      </c>
      <c r="G34" s="16">
        <v>0</v>
      </c>
      <c r="H34" s="16">
        <v>0</v>
      </c>
      <c r="I34" s="16"/>
      <c r="J34" s="30" t="s">
        <v>878</v>
      </c>
      <c r="K34" s="30"/>
      <c r="L34" s="16" t="s">
        <v>850</v>
      </c>
      <c r="M34" s="16"/>
      <c r="N34" s="16" t="s">
        <v>851</v>
      </c>
      <c r="O34" s="16" t="s">
        <v>852</v>
      </c>
      <c r="P34" s="16">
        <v>600</v>
      </c>
      <c r="Q34" s="16">
        <v>3</v>
      </c>
      <c r="R34" s="16">
        <v>1989</v>
      </c>
      <c r="S34" s="30" t="s">
        <v>279</v>
      </c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 t="s">
        <v>279</v>
      </c>
      <c r="AK34" s="16" t="s">
        <v>856</v>
      </c>
      <c r="AL34" s="16" t="s">
        <v>83</v>
      </c>
      <c r="AM34" s="16" t="s">
        <v>76</v>
      </c>
      <c r="AN34" s="16" t="s">
        <v>279</v>
      </c>
      <c r="AO34" s="16"/>
      <c r="AP34" s="16">
        <f t="shared" si="0"/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f t="shared" si="1"/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549</v>
      </c>
      <c r="CH34" s="51" t="s">
        <v>42</v>
      </c>
      <c r="CI34" s="51" t="s">
        <v>971</v>
      </c>
    </row>
    <row r="35" spans="1:87" s="52" customFormat="1" ht="30" customHeight="1">
      <c r="A35" s="16" t="s">
        <v>32</v>
      </c>
      <c r="B35" s="50" t="s">
        <v>659</v>
      </c>
      <c r="C35" s="16" t="s">
        <v>972</v>
      </c>
      <c r="D35" s="16" t="s">
        <v>661</v>
      </c>
      <c r="E35" s="30" t="s">
        <v>973</v>
      </c>
      <c r="F35" s="16">
        <v>80674.63</v>
      </c>
      <c r="G35" s="16">
        <v>0</v>
      </c>
      <c r="H35" s="16">
        <v>0</v>
      </c>
      <c r="I35" s="16"/>
      <c r="J35" s="30" t="s">
        <v>878</v>
      </c>
      <c r="K35" s="30"/>
      <c r="L35" s="16" t="s">
        <v>850</v>
      </c>
      <c r="M35" s="16"/>
      <c r="N35" s="16" t="s">
        <v>851</v>
      </c>
      <c r="O35" s="16" t="s">
        <v>852</v>
      </c>
      <c r="P35" s="16">
        <v>400</v>
      </c>
      <c r="Q35" s="16">
        <v>2</v>
      </c>
      <c r="R35" s="16">
        <v>1994</v>
      </c>
      <c r="S35" s="30" t="s">
        <v>974</v>
      </c>
      <c r="T35" s="16" t="s">
        <v>975</v>
      </c>
      <c r="U35" s="16" t="s">
        <v>975</v>
      </c>
      <c r="V35" s="16" t="s">
        <v>37</v>
      </c>
      <c r="W35" s="16">
        <v>178960248</v>
      </c>
      <c r="X35" s="16">
        <v>5600</v>
      </c>
      <c r="Y35" s="16">
        <v>4.8</v>
      </c>
      <c r="Z35" s="16">
        <v>12028</v>
      </c>
      <c r="AA35" s="16">
        <v>0</v>
      </c>
      <c r="AB35" s="16">
        <v>572</v>
      </c>
      <c r="AC35" s="16">
        <v>5962678</v>
      </c>
      <c r="AD35" s="16" t="s">
        <v>976</v>
      </c>
      <c r="AE35" s="16" t="s">
        <v>976</v>
      </c>
      <c r="AF35" s="16" t="s">
        <v>976</v>
      </c>
      <c r="AG35" s="16" t="s">
        <v>976</v>
      </c>
      <c r="AH35" s="16" t="s">
        <v>381</v>
      </c>
      <c r="AI35" s="16" t="s">
        <v>977</v>
      </c>
      <c r="AJ35" s="16" t="s">
        <v>279</v>
      </c>
      <c r="AK35" s="16" t="s">
        <v>856</v>
      </c>
      <c r="AL35" s="16" t="s">
        <v>83</v>
      </c>
      <c r="AM35" s="16"/>
      <c r="AN35" s="16" t="s">
        <v>279</v>
      </c>
      <c r="AO35" s="16"/>
      <c r="AP35" s="16">
        <f t="shared" si="0"/>
        <v>100.00000000000001</v>
      </c>
      <c r="AQ35" s="16">
        <v>63</v>
      </c>
      <c r="AR35" s="16">
        <v>20</v>
      </c>
      <c r="AS35" s="16">
        <v>4.9000000000000004</v>
      </c>
      <c r="AT35" s="16">
        <v>9.9</v>
      </c>
      <c r="AU35" s="16">
        <v>1.3</v>
      </c>
      <c r="AV35" s="16">
        <v>0.9</v>
      </c>
      <c r="AW35" s="16">
        <v>119</v>
      </c>
      <c r="AX35" s="16">
        <f t="shared" si="1"/>
        <v>100</v>
      </c>
      <c r="AY35" s="16">
        <v>34.1</v>
      </c>
      <c r="AZ35" s="16">
        <v>59.6</v>
      </c>
      <c r="BA35" s="16">
        <v>6.3</v>
      </c>
      <c r="BB35" s="16">
        <v>10371</v>
      </c>
      <c r="BC35" s="16">
        <v>11196</v>
      </c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549</v>
      </c>
      <c r="CH35" s="51" t="s">
        <v>42</v>
      </c>
      <c r="CI35" s="51" t="s">
        <v>978</v>
      </c>
    </row>
    <row r="36" spans="1:87" s="52" customFormat="1" ht="30" customHeight="1">
      <c r="A36" s="16" t="s">
        <v>32</v>
      </c>
      <c r="B36" s="50" t="s">
        <v>659</v>
      </c>
      <c r="C36" s="16" t="s">
        <v>979</v>
      </c>
      <c r="D36" s="16" t="s">
        <v>661</v>
      </c>
      <c r="E36" s="30" t="s">
        <v>980</v>
      </c>
      <c r="F36" s="16">
        <v>114996.23</v>
      </c>
      <c r="G36" s="16">
        <v>0</v>
      </c>
      <c r="H36" s="16">
        <v>0</v>
      </c>
      <c r="I36" s="16"/>
      <c r="J36" s="30" t="s">
        <v>878</v>
      </c>
      <c r="K36" s="30"/>
      <c r="L36" s="16" t="s">
        <v>850</v>
      </c>
      <c r="M36" s="16"/>
      <c r="N36" s="16" t="s">
        <v>851</v>
      </c>
      <c r="O36" s="16" t="s">
        <v>852</v>
      </c>
      <c r="P36" s="16">
        <v>600</v>
      </c>
      <c r="Q36" s="16">
        <v>1</v>
      </c>
      <c r="R36" s="16">
        <v>1997</v>
      </c>
      <c r="S36" s="30" t="s">
        <v>981</v>
      </c>
      <c r="T36" s="16">
        <v>146944224</v>
      </c>
      <c r="U36" s="16">
        <v>84403200</v>
      </c>
      <c r="V36" s="16">
        <v>3873734.9</v>
      </c>
      <c r="W36" s="16">
        <v>602071.9</v>
      </c>
      <c r="X36" s="16">
        <v>13000</v>
      </c>
      <c r="Y36" s="16">
        <v>17.600000000000001</v>
      </c>
      <c r="Z36" s="16">
        <v>58012.02</v>
      </c>
      <c r="AA36" s="16">
        <v>0</v>
      </c>
      <c r="AB36" s="16">
        <v>36405</v>
      </c>
      <c r="AC36" s="16">
        <v>432628390</v>
      </c>
      <c r="AD36" s="16" t="s">
        <v>976</v>
      </c>
      <c r="AE36" s="16" t="s">
        <v>976</v>
      </c>
      <c r="AF36" s="16" t="s">
        <v>976</v>
      </c>
      <c r="AG36" s="16" t="s">
        <v>976</v>
      </c>
      <c r="AH36" s="16" t="s">
        <v>982</v>
      </c>
      <c r="AI36" s="16" t="s">
        <v>568</v>
      </c>
      <c r="AJ36" s="16" t="s">
        <v>279</v>
      </c>
      <c r="AK36" s="16" t="s">
        <v>856</v>
      </c>
      <c r="AL36" s="16" t="s">
        <v>83</v>
      </c>
      <c r="AM36" s="16"/>
      <c r="AN36" s="16" t="s">
        <v>279</v>
      </c>
      <c r="AO36" s="16"/>
      <c r="AP36" s="16">
        <f t="shared" si="0"/>
        <v>100</v>
      </c>
      <c r="AQ36" s="16">
        <v>54.1</v>
      </c>
      <c r="AR36" s="16">
        <v>29.1</v>
      </c>
      <c r="AS36" s="16">
        <v>4.2</v>
      </c>
      <c r="AT36" s="16">
        <v>8.1</v>
      </c>
      <c r="AU36" s="16">
        <v>1.8</v>
      </c>
      <c r="AV36" s="16">
        <v>2.7</v>
      </c>
      <c r="AW36" s="16">
        <v>111</v>
      </c>
      <c r="AX36" s="16">
        <f t="shared" si="1"/>
        <v>100</v>
      </c>
      <c r="AY36" s="16">
        <v>35.700000000000003</v>
      </c>
      <c r="AZ36" s="16">
        <v>56.9</v>
      </c>
      <c r="BA36" s="16">
        <v>7.4</v>
      </c>
      <c r="BB36" s="16">
        <v>9810</v>
      </c>
      <c r="BC36" s="16">
        <v>11274</v>
      </c>
      <c r="BD36" s="14" t="str">
        <f t="shared" si="2"/>
        <v/>
      </c>
      <c r="BE36" s="14" t="str">
        <f t="shared" si="2"/>
        <v/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 t="s">
        <v>549</v>
      </c>
      <c r="CH36" s="51" t="s">
        <v>42</v>
      </c>
      <c r="CI36" s="51" t="s">
        <v>983</v>
      </c>
    </row>
    <row r="37" spans="1:87" s="52" customFormat="1" ht="30" customHeight="1">
      <c r="A37" s="16" t="s">
        <v>32</v>
      </c>
      <c r="B37" s="50" t="s">
        <v>659</v>
      </c>
      <c r="C37" s="16" t="s">
        <v>984</v>
      </c>
      <c r="D37" s="16" t="s">
        <v>661</v>
      </c>
      <c r="E37" s="30" t="s">
        <v>985</v>
      </c>
      <c r="F37" s="16">
        <v>138238.13</v>
      </c>
      <c r="G37" s="16">
        <v>0</v>
      </c>
      <c r="H37" s="16">
        <v>0</v>
      </c>
      <c r="I37" s="16"/>
      <c r="J37" s="30" t="s">
        <v>878</v>
      </c>
      <c r="K37" s="30"/>
      <c r="L37" s="16" t="s">
        <v>850</v>
      </c>
      <c r="M37" s="16"/>
      <c r="N37" s="16" t="s">
        <v>851</v>
      </c>
      <c r="O37" s="16" t="s">
        <v>852</v>
      </c>
      <c r="P37" s="16">
        <v>600</v>
      </c>
      <c r="Q37" s="16">
        <v>2</v>
      </c>
      <c r="R37" s="16">
        <v>1996</v>
      </c>
      <c r="S37" s="30" t="s">
        <v>981</v>
      </c>
      <c r="T37" s="16">
        <v>53760000</v>
      </c>
      <c r="U37" s="16">
        <v>15456000</v>
      </c>
      <c r="V37" s="16">
        <v>16691000</v>
      </c>
      <c r="W37" s="16">
        <v>1560000</v>
      </c>
      <c r="X37" s="16">
        <v>12300</v>
      </c>
      <c r="Y37" s="16">
        <v>11</v>
      </c>
      <c r="Z37" s="16">
        <v>46595</v>
      </c>
      <c r="AA37" s="16">
        <v>0</v>
      </c>
      <c r="AB37" s="16">
        <v>20599</v>
      </c>
      <c r="AC37" s="16">
        <v>216670483</v>
      </c>
      <c r="AD37" s="16" t="s">
        <v>976</v>
      </c>
      <c r="AE37" s="16" t="s">
        <v>976</v>
      </c>
      <c r="AF37" s="16" t="s">
        <v>976</v>
      </c>
      <c r="AG37" s="16" t="s">
        <v>976</v>
      </c>
      <c r="AH37" s="16" t="s">
        <v>986</v>
      </c>
      <c r="AI37" s="16" t="s">
        <v>568</v>
      </c>
      <c r="AJ37" s="16" t="s">
        <v>279</v>
      </c>
      <c r="AK37" s="16" t="s">
        <v>856</v>
      </c>
      <c r="AL37" s="16" t="s">
        <v>83</v>
      </c>
      <c r="AM37" s="16"/>
      <c r="AN37" s="16" t="s">
        <v>279</v>
      </c>
      <c r="AO37" s="16"/>
      <c r="AP37" s="16">
        <f t="shared" ref="AP37:AP56" si="3">IF(AQ37&amp;AR37&amp;AS37&amp;AT37&amp;AU37&amp;AV37 ="","",SUM(AQ37:AV37))</f>
        <v>100</v>
      </c>
      <c r="AQ37" s="16">
        <v>51.5</v>
      </c>
      <c r="AR37" s="16">
        <v>29.9</v>
      </c>
      <c r="AS37" s="16">
        <v>4.3</v>
      </c>
      <c r="AT37" s="16">
        <v>9.9</v>
      </c>
      <c r="AU37" s="16">
        <v>1.8</v>
      </c>
      <c r="AV37" s="16">
        <v>2.6</v>
      </c>
      <c r="AW37" s="16">
        <v>118</v>
      </c>
      <c r="AX37" s="16">
        <f t="shared" si="1"/>
        <v>100</v>
      </c>
      <c r="AY37" s="16">
        <v>40.799999999999997</v>
      </c>
      <c r="AZ37" s="16">
        <v>51.8</v>
      </c>
      <c r="BA37" s="16">
        <v>7.4</v>
      </c>
      <c r="BB37" s="16">
        <v>8736</v>
      </c>
      <c r="BC37" s="16">
        <v>10228</v>
      </c>
      <c r="BD37" s="14" t="str">
        <f t="shared" ref="BD37:BE56" si="4">IF(BG37&amp;BJ37&amp;BM37&amp;BP37&amp;BS37&amp;BV37&amp;BY37&amp;CB37&amp;CE37="","",BG37+BJ37+BM37+BP37+BS37+BV37+BY37+CB37+CE37)</f>
        <v/>
      </c>
      <c r="BE37" s="14" t="str">
        <f t="shared" si="4"/>
        <v/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 t="s">
        <v>549</v>
      </c>
      <c r="CH37" s="51" t="s">
        <v>42</v>
      </c>
      <c r="CI37" s="51" t="s">
        <v>987</v>
      </c>
    </row>
    <row r="38" spans="1:87" s="52" customFormat="1" ht="30" customHeight="1">
      <c r="A38" s="16" t="s">
        <v>32</v>
      </c>
      <c r="B38" s="50" t="s">
        <v>659</v>
      </c>
      <c r="C38" s="16" t="s">
        <v>988</v>
      </c>
      <c r="D38" s="16" t="s">
        <v>661</v>
      </c>
      <c r="E38" s="30" t="s">
        <v>989</v>
      </c>
      <c r="F38" s="16">
        <v>130163.46</v>
      </c>
      <c r="G38" s="16">
        <v>0</v>
      </c>
      <c r="H38" s="16">
        <v>0</v>
      </c>
      <c r="I38" s="16"/>
      <c r="J38" s="30" t="s">
        <v>878</v>
      </c>
      <c r="K38" s="30"/>
      <c r="L38" s="16" t="s">
        <v>850</v>
      </c>
      <c r="M38" s="16"/>
      <c r="N38" s="16" t="s">
        <v>851</v>
      </c>
      <c r="O38" s="16" t="s">
        <v>852</v>
      </c>
      <c r="P38" s="16">
        <v>600</v>
      </c>
      <c r="Q38" s="16">
        <v>1</v>
      </c>
      <c r="R38" s="16">
        <v>1995</v>
      </c>
      <c r="S38" s="30" t="s">
        <v>981</v>
      </c>
      <c r="T38" s="16">
        <v>128687328</v>
      </c>
      <c r="U38" s="16">
        <v>84672000</v>
      </c>
      <c r="V38" s="16">
        <v>16816621.32</v>
      </c>
      <c r="W38" s="16">
        <v>11336900</v>
      </c>
      <c r="X38" s="16">
        <v>10000</v>
      </c>
      <c r="Y38" s="16">
        <v>14.74</v>
      </c>
      <c r="Z38" s="16">
        <v>58116</v>
      </c>
      <c r="AA38" s="16">
        <v>0</v>
      </c>
      <c r="AB38" s="16">
        <v>40509</v>
      </c>
      <c r="AC38" s="16">
        <v>434593083</v>
      </c>
      <c r="AD38" s="16" t="s">
        <v>976</v>
      </c>
      <c r="AE38" s="16" t="s">
        <v>976</v>
      </c>
      <c r="AF38" s="16" t="s">
        <v>976</v>
      </c>
      <c r="AG38" s="16" t="s">
        <v>976</v>
      </c>
      <c r="AH38" s="16" t="s">
        <v>986</v>
      </c>
      <c r="AI38" s="16" t="s">
        <v>568</v>
      </c>
      <c r="AJ38" s="16" t="s">
        <v>279</v>
      </c>
      <c r="AK38" s="16" t="s">
        <v>856</v>
      </c>
      <c r="AL38" s="16" t="s">
        <v>83</v>
      </c>
      <c r="AM38" s="16"/>
      <c r="AN38" s="16" t="s">
        <v>279</v>
      </c>
      <c r="AO38" s="16"/>
      <c r="AP38" s="16">
        <f t="shared" si="3"/>
        <v>99.999999999999986</v>
      </c>
      <c r="AQ38" s="16">
        <v>51.6</v>
      </c>
      <c r="AR38" s="16">
        <v>30.7</v>
      </c>
      <c r="AS38" s="16">
        <v>4.3</v>
      </c>
      <c r="AT38" s="16">
        <v>10.1</v>
      </c>
      <c r="AU38" s="16">
        <v>1.5</v>
      </c>
      <c r="AV38" s="16">
        <v>1.8</v>
      </c>
      <c r="AW38" s="16">
        <v>106</v>
      </c>
      <c r="AX38" s="16">
        <f t="shared" si="1"/>
        <v>100</v>
      </c>
      <c r="AY38" s="16">
        <v>37.4</v>
      </c>
      <c r="AZ38" s="16">
        <v>56.1</v>
      </c>
      <c r="BA38" s="16">
        <v>6.5</v>
      </c>
      <c r="BB38" s="16">
        <v>9628</v>
      </c>
      <c r="BC38" s="16">
        <v>11911</v>
      </c>
      <c r="BD38" s="14" t="str">
        <f t="shared" si="4"/>
        <v/>
      </c>
      <c r="BE38" s="14" t="str">
        <f t="shared" si="4"/>
        <v/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 t="s">
        <v>549</v>
      </c>
      <c r="CH38" s="51" t="s">
        <v>42</v>
      </c>
      <c r="CI38" s="51" t="s">
        <v>990</v>
      </c>
    </row>
    <row r="39" spans="1:87" s="52" customFormat="1" ht="30" customHeight="1">
      <c r="A39" s="16" t="s">
        <v>32</v>
      </c>
      <c r="B39" s="50" t="s">
        <v>659</v>
      </c>
      <c r="C39" s="16" t="s">
        <v>991</v>
      </c>
      <c r="D39" s="16" t="s">
        <v>661</v>
      </c>
      <c r="E39" s="30" t="s">
        <v>992</v>
      </c>
      <c r="F39" s="16">
        <v>171029.66</v>
      </c>
      <c r="G39" s="16">
        <v>0</v>
      </c>
      <c r="H39" s="16">
        <v>0</v>
      </c>
      <c r="I39" s="16"/>
      <c r="J39" s="30" t="s">
        <v>878</v>
      </c>
      <c r="K39" s="30"/>
      <c r="L39" s="16" t="s">
        <v>850</v>
      </c>
      <c r="M39" s="16"/>
      <c r="N39" s="16" t="s">
        <v>851</v>
      </c>
      <c r="O39" s="16" t="s">
        <v>852</v>
      </c>
      <c r="P39" s="16">
        <v>600</v>
      </c>
      <c r="Q39" s="16">
        <v>2</v>
      </c>
      <c r="R39" s="16">
        <v>2017</v>
      </c>
      <c r="S39" s="30" t="s">
        <v>981</v>
      </c>
      <c r="T39" s="16">
        <v>79531200</v>
      </c>
      <c r="U39" s="16">
        <v>78120000</v>
      </c>
      <c r="V39" s="16">
        <v>11688572</v>
      </c>
      <c r="W39" s="16">
        <v>11659172</v>
      </c>
      <c r="X39" s="16">
        <v>24200</v>
      </c>
      <c r="Y39" s="16">
        <v>24.4</v>
      </c>
      <c r="Z39" s="16">
        <v>110236.5</v>
      </c>
      <c r="AA39" s="16">
        <v>0</v>
      </c>
      <c r="AB39" s="16">
        <v>88863</v>
      </c>
      <c r="AC39" s="16">
        <v>1327808787</v>
      </c>
      <c r="AD39" s="16" t="s">
        <v>976</v>
      </c>
      <c r="AE39" s="16" t="s">
        <v>976</v>
      </c>
      <c r="AF39" s="16" t="s">
        <v>976</v>
      </c>
      <c r="AG39" s="16" t="s">
        <v>976</v>
      </c>
      <c r="AH39" s="16" t="s">
        <v>381</v>
      </c>
      <c r="AI39" s="16" t="s">
        <v>977</v>
      </c>
      <c r="AJ39" s="16" t="s">
        <v>279</v>
      </c>
      <c r="AK39" s="16" t="s">
        <v>856</v>
      </c>
      <c r="AL39" s="16" t="s">
        <v>51</v>
      </c>
      <c r="AM39" s="16"/>
      <c r="AN39" s="16" t="s">
        <v>279</v>
      </c>
      <c r="AO39" s="16"/>
      <c r="AP39" s="16">
        <f t="shared" si="3"/>
        <v>99.999999999999986</v>
      </c>
      <c r="AQ39" s="16">
        <v>53.1</v>
      </c>
      <c r="AR39" s="16">
        <v>27.5</v>
      </c>
      <c r="AS39" s="16">
        <v>5.3</v>
      </c>
      <c r="AT39" s="16">
        <v>10.3</v>
      </c>
      <c r="AU39" s="16">
        <v>1.7</v>
      </c>
      <c r="AV39" s="16">
        <v>2.1</v>
      </c>
      <c r="AW39" s="16">
        <v>129</v>
      </c>
      <c r="AX39" s="16">
        <f t="shared" si="1"/>
        <v>100</v>
      </c>
      <c r="AY39" s="16">
        <v>38.4</v>
      </c>
      <c r="AZ39" s="16">
        <v>54.1</v>
      </c>
      <c r="BA39" s="16">
        <v>7.5</v>
      </c>
      <c r="BB39" s="16">
        <v>9224</v>
      </c>
      <c r="BC39" s="16">
        <v>10946</v>
      </c>
      <c r="BD39" s="14" t="str">
        <f t="shared" si="4"/>
        <v/>
      </c>
      <c r="BE39" s="14" t="str">
        <f t="shared" si="4"/>
        <v/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 t="s">
        <v>549</v>
      </c>
      <c r="CH39" s="51" t="s">
        <v>42</v>
      </c>
      <c r="CI39" s="51" t="s">
        <v>993</v>
      </c>
    </row>
    <row r="40" spans="1:87" s="52" customFormat="1" ht="30" customHeight="1">
      <c r="A40" s="16" t="s">
        <v>32</v>
      </c>
      <c r="B40" s="50" t="s">
        <v>659</v>
      </c>
      <c r="C40" s="16" t="s">
        <v>994</v>
      </c>
      <c r="D40" s="16" t="s">
        <v>661</v>
      </c>
      <c r="E40" s="30" t="s">
        <v>995</v>
      </c>
      <c r="F40" s="16">
        <v>407403.14</v>
      </c>
      <c r="G40" s="16">
        <v>0</v>
      </c>
      <c r="H40" s="16">
        <v>0</v>
      </c>
      <c r="I40" s="16"/>
      <c r="J40" s="30" t="s">
        <v>878</v>
      </c>
      <c r="K40" s="30"/>
      <c r="L40" s="16" t="s">
        <v>850</v>
      </c>
      <c r="M40" s="16"/>
      <c r="N40" s="16" t="s">
        <v>851</v>
      </c>
      <c r="O40" s="16" t="s">
        <v>852</v>
      </c>
      <c r="P40" s="16">
        <v>1800</v>
      </c>
      <c r="Q40" s="16">
        <v>3</v>
      </c>
      <c r="R40" s="16">
        <v>1998</v>
      </c>
      <c r="S40" s="30" t="s">
        <v>996</v>
      </c>
      <c r="T40" s="16">
        <v>577978349.75999999</v>
      </c>
      <c r="U40" s="16">
        <v>536256000</v>
      </c>
      <c r="V40" s="16">
        <v>38703699.619999997</v>
      </c>
      <c r="W40" s="16">
        <v>31905445</v>
      </c>
      <c r="X40" s="16">
        <v>50000</v>
      </c>
      <c r="Y40" s="16">
        <v>13.34</v>
      </c>
      <c r="Z40" s="16">
        <v>177274.82</v>
      </c>
      <c r="AA40" s="16">
        <v>0</v>
      </c>
      <c r="AB40" s="16">
        <v>110369</v>
      </c>
      <c r="AC40" s="16">
        <v>1351966216</v>
      </c>
      <c r="AD40" s="16" t="s">
        <v>976</v>
      </c>
      <c r="AE40" s="16" t="s">
        <v>976</v>
      </c>
      <c r="AF40" s="16" t="s">
        <v>976</v>
      </c>
      <c r="AG40" s="16" t="s">
        <v>976</v>
      </c>
      <c r="AH40" s="16" t="s">
        <v>997</v>
      </c>
      <c r="AI40" s="16" t="s">
        <v>977</v>
      </c>
      <c r="AJ40" s="16" t="s">
        <v>279</v>
      </c>
      <c r="AK40" s="16" t="s">
        <v>856</v>
      </c>
      <c r="AL40" s="16" t="s">
        <v>51</v>
      </c>
      <c r="AM40" s="16"/>
      <c r="AN40" s="16" t="s">
        <v>279</v>
      </c>
      <c r="AO40" s="16"/>
      <c r="AP40" s="16">
        <f t="shared" si="3"/>
        <v>100</v>
      </c>
      <c r="AQ40" s="16">
        <v>55.3</v>
      </c>
      <c r="AR40" s="16">
        <v>26.3</v>
      </c>
      <c r="AS40" s="16">
        <v>6.2</v>
      </c>
      <c r="AT40" s="16">
        <v>8.6999999999999993</v>
      </c>
      <c r="AU40" s="16">
        <v>1.9</v>
      </c>
      <c r="AV40" s="16">
        <v>1.6</v>
      </c>
      <c r="AW40" s="16">
        <v>113</v>
      </c>
      <c r="AX40" s="16">
        <f t="shared" si="1"/>
        <v>100</v>
      </c>
      <c r="AY40" s="16">
        <v>35.200000000000003</v>
      </c>
      <c r="AZ40" s="16">
        <v>57.5</v>
      </c>
      <c r="BA40" s="16">
        <v>7.3</v>
      </c>
      <c r="BB40" s="16">
        <v>9947</v>
      </c>
      <c r="BC40" s="16">
        <v>11756</v>
      </c>
      <c r="BD40" s="14" t="str">
        <f t="shared" si="4"/>
        <v/>
      </c>
      <c r="BE40" s="14" t="str">
        <f t="shared" si="4"/>
        <v/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 t="s">
        <v>549</v>
      </c>
      <c r="CH40" s="51" t="s">
        <v>42</v>
      </c>
      <c r="CI40" s="51" t="s">
        <v>998</v>
      </c>
    </row>
    <row r="41" spans="1:87" s="52" customFormat="1" ht="30" customHeight="1">
      <c r="A41" s="16" t="s">
        <v>32</v>
      </c>
      <c r="B41" s="50" t="s">
        <v>659</v>
      </c>
      <c r="C41" s="16" t="s">
        <v>999</v>
      </c>
      <c r="D41" s="16" t="s">
        <v>661</v>
      </c>
      <c r="E41" s="30" t="s">
        <v>1000</v>
      </c>
      <c r="F41" s="16">
        <v>194709.95</v>
      </c>
      <c r="G41" s="16">
        <v>0</v>
      </c>
      <c r="H41" s="16">
        <v>0</v>
      </c>
      <c r="I41" s="16"/>
      <c r="J41" s="30" t="s">
        <v>878</v>
      </c>
      <c r="K41" s="30"/>
      <c r="L41" s="16" t="s">
        <v>850</v>
      </c>
      <c r="M41" s="16"/>
      <c r="N41" s="16" t="s">
        <v>851</v>
      </c>
      <c r="O41" s="16" t="s">
        <v>852</v>
      </c>
      <c r="P41" s="16">
        <v>900</v>
      </c>
      <c r="Q41" s="16">
        <v>3</v>
      </c>
      <c r="R41" s="16">
        <v>1998</v>
      </c>
      <c r="S41" s="30" t="s">
        <v>1001</v>
      </c>
      <c r="T41" s="16">
        <v>7695528.96</v>
      </c>
      <c r="U41" s="16">
        <v>0</v>
      </c>
      <c r="V41" s="16">
        <v>7695528.96</v>
      </c>
      <c r="W41" s="16">
        <v>0</v>
      </c>
      <c r="X41" s="16">
        <v>22000</v>
      </c>
      <c r="Y41" s="16">
        <v>15.8</v>
      </c>
      <c r="Z41" s="16">
        <v>93916.44</v>
      </c>
      <c r="AA41" s="16">
        <v>440</v>
      </c>
      <c r="AB41" s="16">
        <v>49069</v>
      </c>
      <c r="AC41" s="16">
        <v>625620996</v>
      </c>
      <c r="AD41" s="16" t="s">
        <v>976</v>
      </c>
      <c r="AE41" s="16" t="s">
        <v>976</v>
      </c>
      <c r="AF41" s="16" t="s">
        <v>976</v>
      </c>
      <c r="AG41" s="16" t="s">
        <v>976</v>
      </c>
      <c r="AH41" s="16" t="s">
        <v>381</v>
      </c>
      <c r="AI41" s="16" t="s">
        <v>568</v>
      </c>
      <c r="AJ41" s="16" t="s">
        <v>279</v>
      </c>
      <c r="AK41" s="16" t="s">
        <v>856</v>
      </c>
      <c r="AL41" s="16" t="s">
        <v>83</v>
      </c>
      <c r="AM41" s="16"/>
      <c r="AN41" s="16" t="s">
        <v>279</v>
      </c>
      <c r="AO41" s="16"/>
      <c r="AP41" s="16">
        <f t="shared" si="3"/>
        <v>99.999999999999986</v>
      </c>
      <c r="AQ41" s="16">
        <v>59.5</v>
      </c>
      <c r="AR41" s="16">
        <v>26.3</v>
      </c>
      <c r="AS41" s="16">
        <v>3.2</v>
      </c>
      <c r="AT41" s="16">
        <v>8.1</v>
      </c>
      <c r="AU41" s="16">
        <v>1.3</v>
      </c>
      <c r="AV41" s="16">
        <v>1.6</v>
      </c>
      <c r="AW41" s="16">
        <v>119</v>
      </c>
      <c r="AX41" s="16">
        <f t="shared" si="1"/>
        <v>100</v>
      </c>
      <c r="AY41" s="16">
        <v>37.5</v>
      </c>
      <c r="AZ41" s="16">
        <v>56</v>
      </c>
      <c r="BA41" s="16">
        <v>6.5</v>
      </c>
      <c r="BB41" s="16">
        <v>9608</v>
      </c>
      <c r="BC41" s="16">
        <v>10992</v>
      </c>
      <c r="BD41" s="14" t="str">
        <f t="shared" si="4"/>
        <v/>
      </c>
      <c r="BE41" s="14" t="str">
        <f t="shared" si="4"/>
        <v/>
      </c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 t="s">
        <v>549</v>
      </c>
      <c r="CH41" s="51" t="s">
        <v>42</v>
      </c>
      <c r="CI41" s="51" t="s">
        <v>1002</v>
      </c>
    </row>
    <row r="42" spans="1:87" s="52" customFormat="1" ht="30" customHeight="1">
      <c r="A42" s="16" t="s">
        <v>32</v>
      </c>
      <c r="B42" s="50" t="s">
        <v>659</v>
      </c>
      <c r="C42" s="16" t="s">
        <v>1003</v>
      </c>
      <c r="D42" s="16" t="s">
        <v>661</v>
      </c>
      <c r="E42" s="30" t="s">
        <v>1004</v>
      </c>
      <c r="F42" s="16">
        <v>152653.16</v>
      </c>
      <c r="G42" s="16">
        <v>0</v>
      </c>
      <c r="H42" s="16">
        <v>0</v>
      </c>
      <c r="I42" s="16"/>
      <c r="J42" s="30" t="s">
        <v>878</v>
      </c>
      <c r="K42" s="30"/>
      <c r="L42" s="16" t="s">
        <v>850</v>
      </c>
      <c r="M42" s="16"/>
      <c r="N42" s="16" t="s">
        <v>851</v>
      </c>
      <c r="O42" s="16" t="s">
        <v>852</v>
      </c>
      <c r="P42" s="16">
        <v>500</v>
      </c>
      <c r="Q42" s="16">
        <v>2</v>
      </c>
      <c r="R42" s="16">
        <v>2015</v>
      </c>
      <c r="S42" s="30" t="s">
        <v>981</v>
      </c>
      <c r="T42" s="16">
        <v>43524096</v>
      </c>
      <c r="U42" s="16">
        <v>36556800</v>
      </c>
      <c r="V42" s="16">
        <v>4281094.4000000004</v>
      </c>
      <c r="W42" s="16">
        <v>3236000</v>
      </c>
      <c r="X42" s="16">
        <v>18700</v>
      </c>
      <c r="Y42" s="16">
        <v>21.75</v>
      </c>
      <c r="Z42" s="16">
        <v>89009.99</v>
      </c>
      <c r="AA42" s="16">
        <v>0</v>
      </c>
      <c r="AB42" s="16">
        <v>63921</v>
      </c>
      <c r="AC42" s="16">
        <v>956989852</v>
      </c>
      <c r="AD42" s="16" t="s">
        <v>976</v>
      </c>
      <c r="AE42" s="16" t="s">
        <v>976</v>
      </c>
      <c r="AF42" s="16" t="s">
        <v>976</v>
      </c>
      <c r="AG42" s="16" t="s">
        <v>976</v>
      </c>
      <c r="AH42" s="16" t="s">
        <v>381</v>
      </c>
      <c r="AI42" s="16" t="s">
        <v>977</v>
      </c>
      <c r="AJ42" s="16" t="s">
        <v>279</v>
      </c>
      <c r="AK42" s="16" t="s">
        <v>856</v>
      </c>
      <c r="AL42" s="16" t="s">
        <v>51</v>
      </c>
      <c r="AM42" s="16"/>
      <c r="AN42" s="16" t="s">
        <v>279</v>
      </c>
      <c r="AO42" s="16"/>
      <c r="AP42" s="16">
        <f t="shared" si="3"/>
        <v>100.00000000000001</v>
      </c>
      <c r="AQ42" s="16">
        <v>53.5</v>
      </c>
      <c r="AR42" s="16">
        <v>25.4</v>
      </c>
      <c r="AS42" s="16">
        <v>4.9000000000000004</v>
      </c>
      <c r="AT42" s="16">
        <v>10.8</v>
      </c>
      <c r="AU42" s="16">
        <v>2</v>
      </c>
      <c r="AV42" s="16">
        <v>3.4</v>
      </c>
      <c r="AW42" s="16">
        <v>119</v>
      </c>
      <c r="AX42" s="16">
        <f t="shared" si="1"/>
        <v>100</v>
      </c>
      <c r="AY42" s="16">
        <v>41.2</v>
      </c>
      <c r="AZ42" s="16">
        <v>51.7</v>
      </c>
      <c r="BA42" s="16">
        <v>7.1</v>
      </c>
      <c r="BB42" s="16">
        <v>8699</v>
      </c>
      <c r="BC42" s="16">
        <v>10218</v>
      </c>
      <c r="BD42" s="14" t="str">
        <f t="shared" si="4"/>
        <v/>
      </c>
      <c r="BE42" s="14" t="str">
        <f t="shared" si="4"/>
        <v/>
      </c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 t="s">
        <v>549</v>
      </c>
      <c r="CH42" s="51" t="s">
        <v>42</v>
      </c>
      <c r="CI42" s="51" t="s">
        <v>1005</v>
      </c>
    </row>
    <row r="43" spans="1:87" s="52" customFormat="1" ht="30" customHeight="1">
      <c r="A43" s="16" t="s">
        <v>32</v>
      </c>
      <c r="B43" s="50" t="s">
        <v>659</v>
      </c>
      <c r="C43" s="16" t="s">
        <v>1006</v>
      </c>
      <c r="D43" s="16" t="s">
        <v>661</v>
      </c>
      <c r="E43" s="30" t="s">
        <v>1007</v>
      </c>
      <c r="F43" s="16">
        <v>96987.87</v>
      </c>
      <c r="G43" s="16">
        <v>0</v>
      </c>
      <c r="H43" s="16">
        <v>0</v>
      </c>
      <c r="I43" s="16"/>
      <c r="J43" s="30" t="s">
        <v>860</v>
      </c>
      <c r="K43" s="30"/>
      <c r="L43" s="16" t="s">
        <v>850</v>
      </c>
      <c r="M43" s="16"/>
      <c r="N43" s="16" t="s">
        <v>867</v>
      </c>
      <c r="O43" s="16" t="s">
        <v>852</v>
      </c>
      <c r="P43" s="16">
        <v>400</v>
      </c>
      <c r="Q43" s="16">
        <v>2</v>
      </c>
      <c r="R43" s="16">
        <v>1999</v>
      </c>
      <c r="S43" s="30" t="s">
        <v>981</v>
      </c>
      <c r="T43" s="16">
        <v>105684096</v>
      </c>
      <c r="U43" s="16">
        <v>104160000</v>
      </c>
      <c r="V43" s="16">
        <v>25385030.399999999</v>
      </c>
      <c r="W43" s="16">
        <v>23768400</v>
      </c>
      <c r="X43" s="16">
        <v>7800</v>
      </c>
      <c r="Y43" s="16">
        <v>11.57</v>
      </c>
      <c r="Z43" s="16">
        <v>37726.93</v>
      </c>
      <c r="AA43" s="16">
        <v>0</v>
      </c>
      <c r="AB43" s="16">
        <v>11080</v>
      </c>
      <c r="AC43" s="16">
        <v>153095357</v>
      </c>
      <c r="AD43" s="16" t="s">
        <v>976</v>
      </c>
      <c r="AE43" s="16" t="s">
        <v>976</v>
      </c>
      <c r="AF43" s="16" t="s">
        <v>976</v>
      </c>
      <c r="AG43" s="16" t="s">
        <v>976</v>
      </c>
      <c r="AH43" s="16" t="s">
        <v>986</v>
      </c>
      <c r="AI43" s="16" t="s">
        <v>568</v>
      </c>
      <c r="AJ43" s="16" t="s">
        <v>279</v>
      </c>
      <c r="AK43" s="16" t="s">
        <v>856</v>
      </c>
      <c r="AL43" s="16" t="s">
        <v>83</v>
      </c>
      <c r="AM43" s="16"/>
      <c r="AN43" s="16" t="s">
        <v>279</v>
      </c>
      <c r="AO43" s="16"/>
      <c r="AP43" s="16">
        <f t="shared" si="3"/>
        <v>100</v>
      </c>
      <c r="AQ43" s="16">
        <v>52</v>
      </c>
      <c r="AR43" s="16">
        <v>31.6</v>
      </c>
      <c r="AS43" s="16">
        <v>4.7</v>
      </c>
      <c r="AT43" s="16">
        <v>7.1</v>
      </c>
      <c r="AU43" s="16">
        <v>2.7</v>
      </c>
      <c r="AV43" s="16">
        <v>1.9</v>
      </c>
      <c r="AW43" s="16">
        <v>109</v>
      </c>
      <c r="AX43" s="16">
        <f t="shared" si="1"/>
        <v>99.999999999999986</v>
      </c>
      <c r="AY43" s="16">
        <v>35.799999999999997</v>
      </c>
      <c r="AZ43" s="16">
        <v>56.4</v>
      </c>
      <c r="BA43" s="16">
        <v>7.8</v>
      </c>
      <c r="BB43" s="16">
        <v>9719</v>
      </c>
      <c r="BC43" s="16">
        <v>12005</v>
      </c>
      <c r="BD43" s="14" t="str">
        <f t="shared" si="4"/>
        <v/>
      </c>
      <c r="BE43" s="14" t="str">
        <f t="shared" si="4"/>
        <v/>
      </c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 t="s">
        <v>549</v>
      </c>
      <c r="CH43" s="51" t="s">
        <v>42</v>
      </c>
      <c r="CI43" s="51" t="s">
        <v>1008</v>
      </c>
    </row>
    <row r="44" spans="1:87" s="52" customFormat="1" ht="30" customHeight="1">
      <c r="A44" s="16" t="s">
        <v>32</v>
      </c>
      <c r="B44" s="50" t="s">
        <v>659</v>
      </c>
      <c r="C44" s="16" t="s">
        <v>1009</v>
      </c>
      <c r="D44" s="16" t="s">
        <v>661</v>
      </c>
      <c r="E44" s="30" t="s">
        <v>1010</v>
      </c>
      <c r="F44" s="16">
        <v>117011.87</v>
      </c>
      <c r="G44" s="16">
        <v>0</v>
      </c>
      <c r="H44" s="16">
        <v>0</v>
      </c>
      <c r="I44" s="16"/>
      <c r="J44" s="30" t="s">
        <v>878</v>
      </c>
      <c r="K44" s="30"/>
      <c r="L44" s="16" t="s">
        <v>850</v>
      </c>
      <c r="M44" s="16"/>
      <c r="N44" s="16" t="s">
        <v>851</v>
      </c>
      <c r="O44" s="16" t="s">
        <v>852</v>
      </c>
      <c r="P44" s="16">
        <v>600</v>
      </c>
      <c r="Q44" s="16">
        <v>1</v>
      </c>
      <c r="R44" s="16">
        <v>1997</v>
      </c>
      <c r="S44" s="30" t="s">
        <v>981</v>
      </c>
      <c r="T44" s="16">
        <v>197213184</v>
      </c>
      <c r="U44" s="16">
        <v>72576000</v>
      </c>
      <c r="V44" s="16">
        <v>20915349</v>
      </c>
      <c r="W44" s="16">
        <v>2821800</v>
      </c>
      <c r="X44" s="16">
        <v>11500</v>
      </c>
      <c r="Y44" s="16">
        <v>16.5</v>
      </c>
      <c r="Z44" s="16">
        <v>50213</v>
      </c>
      <c r="AA44" s="16">
        <v>0</v>
      </c>
      <c r="AB44" s="16">
        <v>25969</v>
      </c>
      <c r="AC44" s="16">
        <v>280744333</v>
      </c>
      <c r="AD44" s="16" t="s">
        <v>976</v>
      </c>
      <c r="AE44" s="16" t="s">
        <v>976</v>
      </c>
      <c r="AF44" s="16" t="s">
        <v>976</v>
      </c>
      <c r="AG44" s="16" t="s">
        <v>976</v>
      </c>
      <c r="AH44" s="16" t="s">
        <v>982</v>
      </c>
      <c r="AI44" s="16" t="s">
        <v>568</v>
      </c>
      <c r="AJ44" s="16" t="s">
        <v>279</v>
      </c>
      <c r="AK44" s="16" t="s">
        <v>856</v>
      </c>
      <c r="AL44" s="16" t="s">
        <v>83</v>
      </c>
      <c r="AM44" s="16"/>
      <c r="AN44" s="16" t="s">
        <v>279</v>
      </c>
      <c r="AO44" s="16"/>
      <c r="AP44" s="16">
        <f t="shared" si="3"/>
        <v>99.999999999999986</v>
      </c>
      <c r="AQ44" s="16">
        <v>49.6</v>
      </c>
      <c r="AR44" s="16">
        <v>32.5</v>
      </c>
      <c r="AS44" s="16">
        <v>4.5999999999999996</v>
      </c>
      <c r="AT44" s="16">
        <v>9.5</v>
      </c>
      <c r="AU44" s="16">
        <v>2.2000000000000002</v>
      </c>
      <c r="AV44" s="16">
        <v>1.6</v>
      </c>
      <c r="AW44" s="16">
        <v>110</v>
      </c>
      <c r="AX44" s="16">
        <f t="shared" si="1"/>
        <v>100</v>
      </c>
      <c r="AY44" s="16">
        <v>38.5</v>
      </c>
      <c r="AZ44" s="16">
        <v>54.6</v>
      </c>
      <c r="BA44" s="16">
        <v>6.9</v>
      </c>
      <c r="BB44" s="16">
        <v>9318</v>
      </c>
      <c r="BC44" s="16">
        <v>11661</v>
      </c>
      <c r="BD44" s="14" t="str">
        <f t="shared" si="4"/>
        <v/>
      </c>
      <c r="BE44" s="14" t="str">
        <f t="shared" si="4"/>
        <v/>
      </c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 t="s">
        <v>549</v>
      </c>
      <c r="CH44" s="51" t="s">
        <v>42</v>
      </c>
      <c r="CI44" s="51" t="s">
        <v>1011</v>
      </c>
    </row>
    <row r="45" spans="1:87" s="52" customFormat="1" ht="30" customHeight="1">
      <c r="A45" s="16" t="s">
        <v>32</v>
      </c>
      <c r="B45" s="50" t="s">
        <v>659</v>
      </c>
      <c r="C45" s="16" t="s">
        <v>1012</v>
      </c>
      <c r="D45" s="16" t="s">
        <v>661</v>
      </c>
      <c r="E45" s="30" t="s">
        <v>1013</v>
      </c>
      <c r="F45" s="16">
        <v>45726.43</v>
      </c>
      <c r="G45" s="16">
        <v>0</v>
      </c>
      <c r="H45" s="16">
        <v>0</v>
      </c>
      <c r="I45" s="16"/>
      <c r="J45" s="30" t="s">
        <v>860</v>
      </c>
      <c r="K45" s="30"/>
      <c r="L45" s="16" t="s">
        <v>850</v>
      </c>
      <c r="M45" s="16"/>
      <c r="N45" s="16" t="s">
        <v>867</v>
      </c>
      <c r="O45" s="16" t="s">
        <v>852</v>
      </c>
      <c r="P45" s="16">
        <v>200</v>
      </c>
      <c r="Q45" s="16">
        <v>1</v>
      </c>
      <c r="R45" s="16">
        <v>2001</v>
      </c>
      <c r="S45" s="30" t="s">
        <v>1014</v>
      </c>
      <c r="T45" s="16">
        <v>56763840</v>
      </c>
      <c r="U45" s="16">
        <v>28224000</v>
      </c>
      <c r="V45" s="16">
        <v>1074000</v>
      </c>
      <c r="W45" s="16">
        <v>0</v>
      </c>
      <c r="X45" s="16">
        <v>4200</v>
      </c>
      <c r="Y45" s="16">
        <v>18.32</v>
      </c>
      <c r="Z45" s="16">
        <v>21107.57</v>
      </c>
      <c r="AA45" s="16">
        <v>60.25</v>
      </c>
      <c r="AB45" s="16">
        <v>9743</v>
      </c>
      <c r="AC45" s="16">
        <v>140197981</v>
      </c>
      <c r="AD45" s="16" t="s">
        <v>976</v>
      </c>
      <c r="AE45" s="16" t="s">
        <v>976</v>
      </c>
      <c r="AF45" s="16" t="s">
        <v>976</v>
      </c>
      <c r="AG45" s="16" t="s">
        <v>976</v>
      </c>
      <c r="AH45" s="16" t="s">
        <v>982</v>
      </c>
      <c r="AI45" s="16" t="s">
        <v>568</v>
      </c>
      <c r="AJ45" s="16" t="s">
        <v>279</v>
      </c>
      <c r="AK45" s="16" t="s">
        <v>856</v>
      </c>
      <c r="AL45" s="16" t="s">
        <v>83</v>
      </c>
      <c r="AM45" s="16"/>
      <c r="AN45" s="16" t="s">
        <v>279</v>
      </c>
      <c r="AO45" s="16"/>
      <c r="AP45" s="16">
        <f t="shared" si="3"/>
        <v>100.00000000000001</v>
      </c>
      <c r="AQ45" s="16">
        <v>53.7</v>
      </c>
      <c r="AR45" s="16">
        <v>30</v>
      </c>
      <c r="AS45" s="16">
        <v>3.5</v>
      </c>
      <c r="AT45" s="16">
        <v>8.4</v>
      </c>
      <c r="AU45" s="16">
        <v>1.9</v>
      </c>
      <c r="AV45" s="16">
        <v>2.5</v>
      </c>
      <c r="AW45" s="16">
        <v>108</v>
      </c>
      <c r="AX45" s="16">
        <f t="shared" si="1"/>
        <v>100</v>
      </c>
      <c r="AY45" s="16">
        <v>33.6</v>
      </c>
      <c r="AZ45" s="16">
        <v>57.6</v>
      </c>
      <c r="BA45" s="16">
        <v>8.8000000000000007</v>
      </c>
      <c r="BB45" s="16">
        <v>10006</v>
      </c>
      <c r="BC45" s="16">
        <v>12019</v>
      </c>
      <c r="BD45" s="14" t="str">
        <f t="shared" si="4"/>
        <v/>
      </c>
      <c r="BE45" s="14" t="str">
        <f t="shared" si="4"/>
        <v/>
      </c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 t="s">
        <v>549</v>
      </c>
      <c r="CH45" s="51" t="s">
        <v>42</v>
      </c>
      <c r="CI45" s="51" t="s">
        <v>1015</v>
      </c>
    </row>
    <row r="46" spans="1:87" s="52" customFormat="1" ht="30" customHeight="1">
      <c r="A46" s="16" t="s">
        <v>32</v>
      </c>
      <c r="B46" s="50" t="s">
        <v>659</v>
      </c>
      <c r="C46" s="16" t="s">
        <v>1016</v>
      </c>
      <c r="D46" s="16" t="s">
        <v>661</v>
      </c>
      <c r="E46" s="30" t="s">
        <v>1017</v>
      </c>
      <c r="F46" s="16">
        <v>155707.54999999999</v>
      </c>
      <c r="G46" s="16">
        <v>0</v>
      </c>
      <c r="H46" s="16">
        <v>0</v>
      </c>
      <c r="I46" s="16"/>
      <c r="J46" s="30" t="s">
        <v>878</v>
      </c>
      <c r="K46" s="30"/>
      <c r="L46" s="16" t="s">
        <v>850</v>
      </c>
      <c r="M46" s="16"/>
      <c r="N46" s="16" t="s">
        <v>851</v>
      </c>
      <c r="O46" s="16" t="s">
        <v>852</v>
      </c>
      <c r="P46" s="16">
        <v>600</v>
      </c>
      <c r="Q46" s="16">
        <v>2</v>
      </c>
      <c r="R46" s="16">
        <v>2001</v>
      </c>
      <c r="S46" s="30" t="s">
        <v>879</v>
      </c>
      <c r="T46" s="16">
        <v>89839680</v>
      </c>
      <c r="U46" s="16">
        <v>84403200</v>
      </c>
      <c r="V46" s="16">
        <v>4341525</v>
      </c>
      <c r="W46" s="16">
        <v>2205710</v>
      </c>
      <c r="X46" s="16">
        <v>15000</v>
      </c>
      <c r="Y46" s="16">
        <v>16.010000000000002</v>
      </c>
      <c r="Z46" s="16">
        <v>82914</v>
      </c>
      <c r="AA46" s="16">
        <v>1111</v>
      </c>
      <c r="AB46" s="16">
        <v>53989</v>
      </c>
      <c r="AC46" s="16">
        <v>821954210</v>
      </c>
      <c r="AD46" s="16" t="s">
        <v>976</v>
      </c>
      <c r="AE46" s="16" t="s">
        <v>976</v>
      </c>
      <c r="AF46" s="16" t="s">
        <v>976</v>
      </c>
      <c r="AG46" s="16" t="s">
        <v>976</v>
      </c>
      <c r="AH46" s="16" t="s">
        <v>381</v>
      </c>
      <c r="AI46" s="16" t="s">
        <v>977</v>
      </c>
      <c r="AJ46" s="16" t="s">
        <v>279</v>
      </c>
      <c r="AK46" s="16" t="s">
        <v>856</v>
      </c>
      <c r="AL46" s="16" t="s">
        <v>83</v>
      </c>
      <c r="AM46" s="16"/>
      <c r="AN46" s="16" t="s">
        <v>279</v>
      </c>
      <c r="AO46" s="16"/>
      <c r="AP46" s="16">
        <f t="shared" si="3"/>
        <v>100</v>
      </c>
      <c r="AQ46" s="16">
        <v>60.3</v>
      </c>
      <c r="AR46" s="16">
        <v>26.2</v>
      </c>
      <c r="AS46" s="16">
        <v>2.7</v>
      </c>
      <c r="AT46" s="16">
        <v>8.1999999999999993</v>
      </c>
      <c r="AU46" s="16">
        <v>1</v>
      </c>
      <c r="AV46" s="16">
        <v>1.6</v>
      </c>
      <c r="AW46" s="16">
        <v>106</v>
      </c>
      <c r="AX46" s="16">
        <f t="shared" si="1"/>
        <v>100</v>
      </c>
      <c r="AY46" s="16">
        <v>35.1</v>
      </c>
      <c r="AZ46" s="16">
        <v>58.6</v>
      </c>
      <c r="BA46" s="16">
        <v>6.3</v>
      </c>
      <c r="BB46" s="16">
        <v>10151</v>
      </c>
      <c r="BC46" s="16">
        <v>11826</v>
      </c>
      <c r="BD46" s="14" t="str">
        <f t="shared" si="4"/>
        <v/>
      </c>
      <c r="BE46" s="14" t="str">
        <f t="shared" si="4"/>
        <v/>
      </c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 t="s">
        <v>549</v>
      </c>
      <c r="CH46" s="51" t="s">
        <v>42</v>
      </c>
      <c r="CI46" s="51" t="s">
        <v>1018</v>
      </c>
    </row>
    <row r="47" spans="1:87" s="52" customFormat="1" ht="30" customHeight="1">
      <c r="A47" s="16" t="s">
        <v>32</v>
      </c>
      <c r="B47" s="50" t="s">
        <v>659</v>
      </c>
      <c r="C47" s="16" t="s">
        <v>1019</v>
      </c>
      <c r="D47" s="16" t="s">
        <v>661</v>
      </c>
      <c r="E47" s="30" t="s">
        <v>1020</v>
      </c>
      <c r="F47" s="16">
        <v>130419.19</v>
      </c>
      <c r="G47" s="16">
        <v>0</v>
      </c>
      <c r="H47" s="16">
        <v>0</v>
      </c>
      <c r="I47" s="16"/>
      <c r="J47" s="30" t="s">
        <v>1021</v>
      </c>
      <c r="K47" s="30"/>
      <c r="L47" s="16" t="s">
        <v>850</v>
      </c>
      <c r="M47" s="16"/>
      <c r="N47" s="16" t="s">
        <v>851</v>
      </c>
      <c r="O47" s="16" t="s">
        <v>852</v>
      </c>
      <c r="P47" s="16">
        <v>600</v>
      </c>
      <c r="Q47" s="16">
        <v>2</v>
      </c>
      <c r="R47" s="16">
        <v>2002</v>
      </c>
      <c r="S47" s="30" t="s">
        <v>981</v>
      </c>
      <c r="T47" s="16">
        <v>120600000</v>
      </c>
      <c r="U47" s="16">
        <v>78690000</v>
      </c>
      <c r="V47" s="16">
        <v>17651000</v>
      </c>
      <c r="W47" s="16">
        <v>558000</v>
      </c>
      <c r="X47" s="16">
        <v>13200</v>
      </c>
      <c r="Y47" s="16">
        <v>17.89</v>
      </c>
      <c r="Z47" s="16">
        <v>69822.19</v>
      </c>
      <c r="AA47" s="16">
        <v>0</v>
      </c>
      <c r="AB47" s="16">
        <v>39063</v>
      </c>
      <c r="AC47" s="16">
        <v>560756930</v>
      </c>
      <c r="AD47" s="16" t="s">
        <v>976</v>
      </c>
      <c r="AE47" s="16" t="s">
        <v>976</v>
      </c>
      <c r="AF47" s="16" t="s">
        <v>976</v>
      </c>
      <c r="AG47" s="16" t="s">
        <v>976</v>
      </c>
      <c r="AH47" s="16" t="s">
        <v>982</v>
      </c>
      <c r="AI47" s="16" t="s">
        <v>977</v>
      </c>
      <c r="AJ47" s="16" t="s">
        <v>1022</v>
      </c>
      <c r="AK47" s="16" t="s">
        <v>856</v>
      </c>
      <c r="AL47" s="16" t="s">
        <v>83</v>
      </c>
      <c r="AM47" s="16"/>
      <c r="AN47" s="16" t="s">
        <v>279</v>
      </c>
      <c r="AO47" s="16"/>
      <c r="AP47" s="16">
        <f t="shared" si="3"/>
        <v>100.00000000000001</v>
      </c>
      <c r="AQ47" s="16">
        <v>52</v>
      </c>
      <c r="AR47" s="16">
        <v>30.9</v>
      </c>
      <c r="AS47" s="16">
        <v>2.9</v>
      </c>
      <c r="AT47" s="16">
        <v>9.8000000000000007</v>
      </c>
      <c r="AU47" s="16">
        <v>1.7</v>
      </c>
      <c r="AV47" s="16">
        <v>2.7</v>
      </c>
      <c r="AW47" s="16">
        <v>113</v>
      </c>
      <c r="AX47" s="16">
        <f t="shared" si="1"/>
        <v>100</v>
      </c>
      <c r="AY47" s="16">
        <v>38.799999999999997</v>
      </c>
      <c r="AZ47" s="16">
        <v>54.6</v>
      </c>
      <c r="BA47" s="16">
        <v>6.6</v>
      </c>
      <c r="BB47" s="16">
        <v>9301</v>
      </c>
      <c r="BC47" s="16">
        <v>11152</v>
      </c>
      <c r="BD47" s="14" t="str">
        <f t="shared" si="4"/>
        <v/>
      </c>
      <c r="BE47" s="14" t="str">
        <f t="shared" si="4"/>
        <v/>
      </c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 t="s">
        <v>549</v>
      </c>
      <c r="CH47" s="51" t="s">
        <v>42</v>
      </c>
      <c r="CI47" s="51" t="s">
        <v>1023</v>
      </c>
    </row>
    <row r="48" spans="1:87" s="52" customFormat="1" ht="30" customHeight="1">
      <c r="A48" s="16" t="s">
        <v>32</v>
      </c>
      <c r="B48" s="50" t="s">
        <v>659</v>
      </c>
      <c r="C48" s="16" t="s">
        <v>1024</v>
      </c>
      <c r="D48" s="16" t="s">
        <v>661</v>
      </c>
      <c r="E48" s="30" t="s">
        <v>1025</v>
      </c>
      <c r="F48" s="16">
        <v>73889.33</v>
      </c>
      <c r="G48" s="16">
        <v>3122.76</v>
      </c>
      <c r="H48" s="16">
        <v>0</v>
      </c>
      <c r="I48" s="16" t="s">
        <v>848</v>
      </c>
      <c r="J48" s="30" t="s">
        <v>1026</v>
      </c>
      <c r="K48" s="30"/>
      <c r="L48" s="16" t="s">
        <v>850</v>
      </c>
      <c r="M48" s="16"/>
      <c r="N48" s="16" t="s">
        <v>851</v>
      </c>
      <c r="O48" s="16" t="s">
        <v>852</v>
      </c>
      <c r="P48" s="16">
        <v>300</v>
      </c>
      <c r="Q48" s="16">
        <v>2</v>
      </c>
      <c r="R48" s="16">
        <v>2003</v>
      </c>
      <c r="S48" s="30" t="s">
        <v>981</v>
      </c>
      <c r="T48" s="16">
        <v>74733120</v>
      </c>
      <c r="U48" s="16">
        <v>50601600</v>
      </c>
      <c r="V48" s="16">
        <v>264369.42</v>
      </c>
      <c r="W48" s="16">
        <v>0</v>
      </c>
      <c r="X48" s="16">
        <v>6400</v>
      </c>
      <c r="Y48" s="16">
        <v>16.71</v>
      </c>
      <c r="Z48" s="16">
        <v>36560</v>
      </c>
      <c r="AA48" s="16">
        <v>0</v>
      </c>
      <c r="AB48" s="16">
        <v>13352</v>
      </c>
      <c r="AC48" s="16">
        <v>182546480</v>
      </c>
      <c r="AD48" s="16" t="s">
        <v>976</v>
      </c>
      <c r="AE48" s="16" t="s">
        <v>976</v>
      </c>
      <c r="AF48" s="16" t="s">
        <v>976</v>
      </c>
      <c r="AG48" s="16" t="s">
        <v>976</v>
      </c>
      <c r="AH48" s="16" t="s">
        <v>1027</v>
      </c>
      <c r="AI48" s="16" t="s">
        <v>568</v>
      </c>
      <c r="AJ48" s="16" t="s">
        <v>1022</v>
      </c>
      <c r="AK48" s="16" t="s">
        <v>856</v>
      </c>
      <c r="AL48" s="16" t="s">
        <v>83</v>
      </c>
      <c r="AM48" s="16"/>
      <c r="AN48" s="16" t="s">
        <v>279</v>
      </c>
      <c r="AO48" s="16"/>
      <c r="AP48" s="16">
        <f t="shared" si="3"/>
        <v>100.00000000000001</v>
      </c>
      <c r="AQ48" s="16">
        <v>49.8</v>
      </c>
      <c r="AR48" s="16">
        <v>31.1</v>
      </c>
      <c r="AS48" s="16">
        <v>5.4</v>
      </c>
      <c r="AT48" s="16">
        <v>9.5</v>
      </c>
      <c r="AU48" s="16">
        <v>1.9</v>
      </c>
      <c r="AV48" s="16">
        <v>2.2999999999999998</v>
      </c>
      <c r="AW48" s="16">
        <v>113</v>
      </c>
      <c r="AX48" s="16">
        <f t="shared" si="1"/>
        <v>100</v>
      </c>
      <c r="AY48" s="16">
        <v>38.700000000000003</v>
      </c>
      <c r="AZ48" s="16">
        <v>54.2</v>
      </c>
      <c r="BA48" s="16">
        <v>7.1</v>
      </c>
      <c r="BB48" s="16">
        <v>9229</v>
      </c>
      <c r="BC48" s="16">
        <v>11069</v>
      </c>
      <c r="BD48" s="14" t="str">
        <f t="shared" si="4"/>
        <v/>
      </c>
      <c r="BE48" s="14" t="str">
        <f t="shared" si="4"/>
        <v/>
      </c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 t="s">
        <v>549</v>
      </c>
      <c r="CH48" s="51" t="s">
        <v>42</v>
      </c>
      <c r="CI48" s="51" t="s">
        <v>1028</v>
      </c>
    </row>
    <row r="49" spans="1:87" s="52" customFormat="1" ht="30" customHeight="1">
      <c r="A49" s="16" t="s">
        <v>32</v>
      </c>
      <c r="B49" s="50" t="s">
        <v>659</v>
      </c>
      <c r="C49" s="16" t="s">
        <v>1029</v>
      </c>
      <c r="D49" s="16" t="s">
        <v>661</v>
      </c>
      <c r="E49" s="30" t="s">
        <v>1030</v>
      </c>
      <c r="F49" s="16">
        <v>173466.8</v>
      </c>
      <c r="G49" s="16">
        <v>0</v>
      </c>
      <c r="H49" s="16">
        <v>0</v>
      </c>
      <c r="I49" s="16"/>
      <c r="J49" s="30" t="s">
        <v>1026</v>
      </c>
      <c r="K49" s="30"/>
      <c r="L49" s="16" t="s">
        <v>850</v>
      </c>
      <c r="M49" s="16"/>
      <c r="N49" s="16" t="s">
        <v>851</v>
      </c>
      <c r="O49" s="16" t="s">
        <v>852</v>
      </c>
      <c r="P49" s="16">
        <v>700</v>
      </c>
      <c r="Q49" s="16">
        <v>2</v>
      </c>
      <c r="R49" s="16">
        <v>2004</v>
      </c>
      <c r="S49" s="30" t="s">
        <v>1031</v>
      </c>
      <c r="T49" s="16">
        <v>87296428.799999997</v>
      </c>
      <c r="U49" s="16">
        <v>53424000</v>
      </c>
      <c r="V49" s="16">
        <v>14628210</v>
      </c>
      <c r="W49" s="16">
        <v>11948210</v>
      </c>
      <c r="X49" s="16">
        <v>16200</v>
      </c>
      <c r="Y49" s="16">
        <v>16.739999999999998</v>
      </c>
      <c r="Z49" s="16">
        <v>90406.75</v>
      </c>
      <c r="AA49" s="16">
        <v>0</v>
      </c>
      <c r="AB49" s="16">
        <v>60203</v>
      </c>
      <c r="AC49" s="16">
        <v>874412844</v>
      </c>
      <c r="AD49" s="16" t="s">
        <v>976</v>
      </c>
      <c r="AE49" s="16" t="s">
        <v>976</v>
      </c>
      <c r="AF49" s="16" t="s">
        <v>976</v>
      </c>
      <c r="AG49" s="16" t="s">
        <v>976</v>
      </c>
      <c r="AH49" s="16" t="s">
        <v>982</v>
      </c>
      <c r="AI49" s="16" t="s">
        <v>977</v>
      </c>
      <c r="AJ49" s="16" t="s">
        <v>1022</v>
      </c>
      <c r="AK49" s="16" t="s">
        <v>856</v>
      </c>
      <c r="AL49" s="16" t="s">
        <v>83</v>
      </c>
      <c r="AM49" s="16"/>
      <c r="AN49" s="16" t="s">
        <v>279</v>
      </c>
      <c r="AO49" s="16"/>
      <c r="AP49" s="16">
        <f t="shared" si="3"/>
        <v>100</v>
      </c>
      <c r="AQ49" s="16">
        <v>51.4</v>
      </c>
      <c r="AR49" s="16">
        <v>31</v>
      </c>
      <c r="AS49" s="16">
        <v>5.4</v>
      </c>
      <c r="AT49" s="16">
        <v>8.1</v>
      </c>
      <c r="AU49" s="16">
        <v>1.5</v>
      </c>
      <c r="AV49" s="16">
        <v>2.6</v>
      </c>
      <c r="AW49" s="16">
        <v>115</v>
      </c>
      <c r="AX49" s="16">
        <f t="shared" si="1"/>
        <v>100</v>
      </c>
      <c r="AY49" s="16">
        <v>37</v>
      </c>
      <c r="AZ49" s="16">
        <v>55.4</v>
      </c>
      <c r="BA49" s="16">
        <v>7.6</v>
      </c>
      <c r="BB49" s="16">
        <v>9511</v>
      </c>
      <c r="BC49" s="16">
        <v>11205</v>
      </c>
      <c r="BD49" s="14" t="str">
        <f t="shared" si="4"/>
        <v/>
      </c>
      <c r="BE49" s="14" t="str">
        <f t="shared" si="4"/>
        <v/>
      </c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 t="s">
        <v>549</v>
      </c>
      <c r="CH49" s="51" t="s">
        <v>42</v>
      </c>
      <c r="CI49" s="51" t="s">
        <v>1032</v>
      </c>
    </row>
    <row r="50" spans="1:87" s="52" customFormat="1" ht="30" customHeight="1">
      <c r="A50" s="16" t="s">
        <v>32</v>
      </c>
      <c r="B50" s="50" t="s">
        <v>659</v>
      </c>
      <c r="C50" s="16" t="s">
        <v>1033</v>
      </c>
      <c r="D50" s="16" t="s">
        <v>661</v>
      </c>
      <c r="E50" s="30" t="s">
        <v>1034</v>
      </c>
      <c r="F50" s="16">
        <v>74111.81</v>
      </c>
      <c r="G50" s="16">
        <v>4325.46</v>
      </c>
      <c r="H50" s="16">
        <v>0</v>
      </c>
      <c r="I50" s="16" t="s">
        <v>848</v>
      </c>
      <c r="J50" s="30" t="s">
        <v>1026</v>
      </c>
      <c r="K50" s="30"/>
      <c r="L50" s="16" t="s">
        <v>850</v>
      </c>
      <c r="M50" s="16"/>
      <c r="N50" s="16" t="s">
        <v>867</v>
      </c>
      <c r="O50" s="16" t="s">
        <v>852</v>
      </c>
      <c r="P50" s="16">
        <v>300</v>
      </c>
      <c r="Q50" s="16">
        <v>2</v>
      </c>
      <c r="R50" s="16">
        <v>2007</v>
      </c>
      <c r="S50" s="30" t="s">
        <v>1035</v>
      </c>
      <c r="T50" s="16">
        <v>46737600</v>
      </c>
      <c r="U50" s="16">
        <v>14380800</v>
      </c>
      <c r="V50" s="16">
        <v>10557052.5</v>
      </c>
      <c r="W50" s="16">
        <v>9941000</v>
      </c>
      <c r="X50" s="16">
        <v>6750</v>
      </c>
      <c r="Y50" s="16">
        <v>16.07</v>
      </c>
      <c r="Z50" s="16">
        <v>35648.1</v>
      </c>
      <c r="AA50" s="16">
        <v>0</v>
      </c>
      <c r="AB50" s="16">
        <v>12282</v>
      </c>
      <c r="AC50" s="16">
        <v>172303013</v>
      </c>
      <c r="AD50" s="16" t="s">
        <v>976</v>
      </c>
      <c r="AE50" s="16" t="s">
        <v>976</v>
      </c>
      <c r="AF50" s="16" t="s">
        <v>976</v>
      </c>
      <c r="AG50" s="16" t="s">
        <v>976</v>
      </c>
      <c r="AH50" s="16" t="s">
        <v>381</v>
      </c>
      <c r="AI50" s="16" t="s">
        <v>977</v>
      </c>
      <c r="AJ50" s="16" t="s">
        <v>1022</v>
      </c>
      <c r="AK50" s="16" t="s">
        <v>856</v>
      </c>
      <c r="AL50" s="16" t="s">
        <v>83</v>
      </c>
      <c r="AM50" s="16"/>
      <c r="AN50" s="16" t="s">
        <v>279</v>
      </c>
      <c r="AO50" s="16"/>
      <c r="AP50" s="16">
        <f t="shared" si="3"/>
        <v>100</v>
      </c>
      <c r="AQ50" s="16">
        <v>52.6</v>
      </c>
      <c r="AR50" s="16">
        <v>31.9</v>
      </c>
      <c r="AS50" s="16">
        <v>4.8</v>
      </c>
      <c r="AT50" s="16">
        <v>7</v>
      </c>
      <c r="AU50" s="16">
        <v>1.5</v>
      </c>
      <c r="AV50" s="16">
        <v>2.2000000000000002</v>
      </c>
      <c r="AW50" s="16">
        <v>116</v>
      </c>
      <c r="AX50" s="16">
        <f t="shared" si="1"/>
        <v>100</v>
      </c>
      <c r="AY50" s="16">
        <v>37.700000000000003</v>
      </c>
      <c r="AZ50" s="16">
        <v>55.3</v>
      </c>
      <c r="BA50" s="16">
        <v>7</v>
      </c>
      <c r="BB50" s="16">
        <v>9477</v>
      </c>
      <c r="BC50" s="16">
        <v>11045</v>
      </c>
      <c r="BD50" s="14" t="str">
        <f t="shared" si="4"/>
        <v/>
      </c>
      <c r="BE50" s="14" t="str">
        <f t="shared" si="4"/>
        <v/>
      </c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 t="s">
        <v>549</v>
      </c>
      <c r="CH50" s="51" t="s">
        <v>42</v>
      </c>
      <c r="CI50" s="51" t="s">
        <v>1036</v>
      </c>
    </row>
    <row r="51" spans="1:87" s="52" customFormat="1" ht="30" customHeight="1">
      <c r="A51" s="16" t="s">
        <v>32</v>
      </c>
      <c r="B51" s="50" t="s">
        <v>659</v>
      </c>
      <c r="C51" s="16" t="s">
        <v>1037</v>
      </c>
      <c r="D51" s="16" t="s">
        <v>661</v>
      </c>
      <c r="E51" s="30" t="s">
        <v>1038</v>
      </c>
      <c r="F51" s="16">
        <v>124732.54</v>
      </c>
      <c r="G51" s="16">
        <v>5646.9</v>
      </c>
      <c r="H51" s="16">
        <v>0</v>
      </c>
      <c r="I51" s="16" t="s">
        <v>848</v>
      </c>
      <c r="J51" s="30" t="s">
        <v>1026</v>
      </c>
      <c r="K51" s="30"/>
      <c r="L51" s="16" t="s">
        <v>850</v>
      </c>
      <c r="M51" s="16"/>
      <c r="N51" s="16" t="s">
        <v>851</v>
      </c>
      <c r="O51" s="16" t="s">
        <v>852</v>
      </c>
      <c r="P51" s="16">
        <v>500</v>
      </c>
      <c r="Q51" s="16">
        <v>2</v>
      </c>
      <c r="R51" s="16">
        <v>2006</v>
      </c>
      <c r="S51" s="30" t="s">
        <v>1031</v>
      </c>
      <c r="T51" s="16">
        <v>62828236.799999997</v>
      </c>
      <c r="U51" s="16">
        <v>54835200</v>
      </c>
      <c r="V51" s="16">
        <v>35300000</v>
      </c>
      <c r="W51" s="16">
        <v>2911600</v>
      </c>
      <c r="X51" s="16">
        <v>13500</v>
      </c>
      <c r="Y51" s="16">
        <v>13</v>
      </c>
      <c r="Z51" s="16">
        <v>56844</v>
      </c>
      <c r="AA51" s="16">
        <v>0</v>
      </c>
      <c r="AB51" s="16">
        <v>21651</v>
      </c>
      <c r="AC51" s="16">
        <v>311297977</v>
      </c>
      <c r="AD51" s="16" t="s">
        <v>976</v>
      </c>
      <c r="AE51" s="16" t="s">
        <v>976</v>
      </c>
      <c r="AF51" s="16" t="s">
        <v>976</v>
      </c>
      <c r="AG51" s="16" t="s">
        <v>976</v>
      </c>
      <c r="AH51" s="16" t="s">
        <v>997</v>
      </c>
      <c r="AI51" s="16" t="s">
        <v>977</v>
      </c>
      <c r="AJ51" s="16" t="s">
        <v>1022</v>
      </c>
      <c r="AK51" s="16" t="s">
        <v>856</v>
      </c>
      <c r="AL51" s="16" t="s">
        <v>83</v>
      </c>
      <c r="AM51" s="16"/>
      <c r="AN51" s="16" t="s">
        <v>279</v>
      </c>
      <c r="AO51" s="16"/>
      <c r="AP51" s="16">
        <f t="shared" si="3"/>
        <v>100</v>
      </c>
      <c r="AQ51" s="16">
        <v>51.8</v>
      </c>
      <c r="AR51" s="16">
        <v>29.2</v>
      </c>
      <c r="AS51" s="16">
        <v>5.3</v>
      </c>
      <c r="AT51" s="16">
        <v>9.6999999999999993</v>
      </c>
      <c r="AU51" s="16">
        <v>2</v>
      </c>
      <c r="AV51" s="16">
        <v>2</v>
      </c>
      <c r="AW51" s="16">
        <v>121</v>
      </c>
      <c r="AX51" s="16">
        <f t="shared" si="1"/>
        <v>100</v>
      </c>
      <c r="AY51" s="16">
        <v>39.200000000000003</v>
      </c>
      <c r="AZ51" s="16">
        <v>53.9</v>
      </c>
      <c r="BA51" s="16">
        <v>6.9</v>
      </c>
      <c r="BB51" s="16">
        <v>9166</v>
      </c>
      <c r="BC51" s="16">
        <v>10844</v>
      </c>
      <c r="BD51" s="14" t="str">
        <f t="shared" si="4"/>
        <v/>
      </c>
      <c r="BE51" s="14" t="str">
        <f t="shared" si="4"/>
        <v/>
      </c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 t="s">
        <v>549</v>
      </c>
      <c r="CH51" s="51" t="s">
        <v>42</v>
      </c>
      <c r="CI51" s="51" t="s">
        <v>1039</v>
      </c>
    </row>
    <row r="52" spans="1:87" s="52" customFormat="1" ht="30" customHeight="1">
      <c r="A52" s="16" t="s">
        <v>32</v>
      </c>
      <c r="B52" s="50" t="s">
        <v>659</v>
      </c>
      <c r="C52" s="16" t="s">
        <v>1040</v>
      </c>
      <c r="D52" s="16" t="s">
        <v>661</v>
      </c>
      <c r="E52" s="30" t="s">
        <v>1041</v>
      </c>
      <c r="F52" s="16">
        <v>159242.35</v>
      </c>
      <c r="G52" s="16">
        <v>0</v>
      </c>
      <c r="H52" s="16">
        <v>0</v>
      </c>
      <c r="I52" s="16"/>
      <c r="J52" s="30" t="s">
        <v>1042</v>
      </c>
      <c r="K52" s="30"/>
      <c r="L52" s="16" t="s">
        <v>850</v>
      </c>
      <c r="M52" s="16"/>
      <c r="N52" s="16" t="s">
        <v>851</v>
      </c>
      <c r="O52" s="16" t="s">
        <v>852</v>
      </c>
      <c r="P52" s="16">
        <v>600</v>
      </c>
      <c r="Q52" s="16">
        <v>2</v>
      </c>
      <c r="R52" s="16">
        <v>2005</v>
      </c>
      <c r="S52" s="30" t="s">
        <v>996</v>
      </c>
      <c r="T52" s="16">
        <v>408413040</v>
      </c>
      <c r="U52" s="16">
        <v>403200000</v>
      </c>
      <c r="V52" s="16">
        <v>133176807.5</v>
      </c>
      <c r="W52" s="16">
        <v>130499400</v>
      </c>
      <c r="X52" s="16">
        <v>15000</v>
      </c>
      <c r="Y52" s="16">
        <v>17.09</v>
      </c>
      <c r="Z52" s="16">
        <v>76999.490000000005</v>
      </c>
      <c r="AA52" s="16">
        <v>0</v>
      </c>
      <c r="AB52" s="16">
        <v>47209</v>
      </c>
      <c r="AC52" s="16">
        <v>669554904</v>
      </c>
      <c r="AD52" s="16" t="s">
        <v>976</v>
      </c>
      <c r="AE52" s="16" t="s">
        <v>976</v>
      </c>
      <c r="AF52" s="16" t="s">
        <v>976</v>
      </c>
      <c r="AG52" s="16" t="s">
        <v>976</v>
      </c>
      <c r="AH52" s="16" t="s">
        <v>982</v>
      </c>
      <c r="AI52" s="16" t="s">
        <v>568</v>
      </c>
      <c r="AJ52" s="16" t="s">
        <v>1022</v>
      </c>
      <c r="AK52" s="16" t="s">
        <v>856</v>
      </c>
      <c r="AL52" s="16" t="s">
        <v>83</v>
      </c>
      <c r="AM52" s="16"/>
      <c r="AN52" s="16" t="s">
        <v>279</v>
      </c>
      <c r="AO52" s="16"/>
      <c r="AP52" s="16">
        <f t="shared" si="3"/>
        <v>100.00000000000001</v>
      </c>
      <c r="AQ52" s="16">
        <v>54.2</v>
      </c>
      <c r="AR52" s="16">
        <v>30.5</v>
      </c>
      <c r="AS52" s="16">
        <v>4</v>
      </c>
      <c r="AT52" s="16">
        <v>7.5</v>
      </c>
      <c r="AU52" s="16">
        <v>1.9</v>
      </c>
      <c r="AV52" s="16">
        <v>1.9</v>
      </c>
      <c r="AW52" s="16">
        <v>103</v>
      </c>
      <c r="AX52" s="16">
        <f t="shared" si="1"/>
        <v>100</v>
      </c>
      <c r="AY52" s="16">
        <v>34</v>
      </c>
      <c r="AZ52" s="16">
        <v>58.7</v>
      </c>
      <c r="BA52" s="16">
        <v>7.3</v>
      </c>
      <c r="BB52" s="16">
        <v>10197</v>
      </c>
      <c r="BC52" s="16">
        <v>12229</v>
      </c>
      <c r="BD52" s="14" t="str">
        <f t="shared" si="4"/>
        <v/>
      </c>
      <c r="BE52" s="14" t="str">
        <f t="shared" si="4"/>
        <v/>
      </c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 t="s">
        <v>549</v>
      </c>
      <c r="CH52" s="51" t="s">
        <v>42</v>
      </c>
      <c r="CI52" s="51" t="s">
        <v>1043</v>
      </c>
    </row>
    <row r="53" spans="1:87" s="52" customFormat="1" ht="30" customHeight="1">
      <c r="A53" s="16" t="s">
        <v>32</v>
      </c>
      <c r="B53" s="50" t="s">
        <v>659</v>
      </c>
      <c r="C53" s="16" t="s">
        <v>1044</v>
      </c>
      <c r="D53" s="16" t="s">
        <v>661</v>
      </c>
      <c r="E53" s="30" t="s">
        <v>1045</v>
      </c>
      <c r="F53" s="16">
        <v>0</v>
      </c>
      <c r="G53" s="16">
        <v>0</v>
      </c>
      <c r="H53" s="16">
        <v>0</v>
      </c>
      <c r="I53" s="16" t="s">
        <v>848</v>
      </c>
      <c r="J53" s="30" t="s">
        <v>1046</v>
      </c>
      <c r="K53" s="30"/>
      <c r="L53" s="16" t="s">
        <v>850</v>
      </c>
      <c r="M53" s="16"/>
      <c r="N53" s="16" t="s">
        <v>867</v>
      </c>
      <c r="O53" s="16" t="s">
        <v>852</v>
      </c>
      <c r="P53" s="16">
        <v>180</v>
      </c>
      <c r="Q53" s="16">
        <v>1</v>
      </c>
      <c r="R53" s="16">
        <v>1992</v>
      </c>
      <c r="S53" s="30" t="s">
        <v>279</v>
      </c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 t="s">
        <v>279</v>
      </c>
      <c r="AK53" s="16" t="s">
        <v>279</v>
      </c>
      <c r="AL53" s="16" t="s">
        <v>83</v>
      </c>
      <c r="AM53" s="16" t="s">
        <v>76</v>
      </c>
      <c r="AN53" s="16" t="s">
        <v>279</v>
      </c>
      <c r="AO53" s="16"/>
      <c r="AP53" s="16">
        <f t="shared" si="3"/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f t="shared" si="1"/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4" t="str">
        <f t="shared" si="4"/>
        <v/>
      </c>
      <c r="BE53" s="14" t="str">
        <f t="shared" si="4"/>
        <v/>
      </c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 t="s">
        <v>549</v>
      </c>
      <c r="CH53" s="51" t="s">
        <v>42</v>
      </c>
      <c r="CI53" s="51" t="s">
        <v>1047</v>
      </c>
    </row>
    <row r="54" spans="1:87" s="52" customFormat="1" ht="30" customHeight="1">
      <c r="A54" s="16" t="s">
        <v>32</v>
      </c>
      <c r="B54" s="50" t="s">
        <v>659</v>
      </c>
      <c r="C54" s="16" t="s">
        <v>1048</v>
      </c>
      <c r="D54" s="16" t="s">
        <v>661</v>
      </c>
      <c r="E54" s="30" t="s">
        <v>1049</v>
      </c>
      <c r="F54" s="16">
        <v>187180.49</v>
      </c>
      <c r="G54" s="16">
        <v>0</v>
      </c>
      <c r="H54" s="16">
        <v>0</v>
      </c>
      <c r="I54" s="16"/>
      <c r="J54" s="30" t="s">
        <v>878</v>
      </c>
      <c r="K54" s="30"/>
      <c r="L54" s="16" t="s">
        <v>850</v>
      </c>
      <c r="M54" s="16"/>
      <c r="N54" s="16" t="s">
        <v>851</v>
      </c>
      <c r="O54" s="16" t="s">
        <v>852</v>
      </c>
      <c r="P54" s="16">
        <v>600</v>
      </c>
      <c r="Q54" s="16">
        <v>2</v>
      </c>
      <c r="R54" s="16">
        <v>2014</v>
      </c>
      <c r="S54" s="30" t="s">
        <v>961</v>
      </c>
      <c r="T54" s="16">
        <v>5587048.3200000003</v>
      </c>
      <c r="U54" s="16">
        <v>0</v>
      </c>
      <c r="V54" s="16">
        <v>749361.09</v>
      </c>
      <c r="W54" s="16">
        <v>0</v>
      </c>
      <c r="X54" s="16">
        <v>22800</v>
      </c>
      <c r="Y54" s="16">
        <v>19.190000000000001</v>
      </c>
      <c r="Z54" s="16">
        <v>104351.9</v>
      </c>
      <c r="AA54" s="16">
        <v>0</v>
      </c>
      <c r="AB54" s="16">
        <v>77524</v>
      </c>
      <c r="AC54" s="16">
        <v>1134589659</v>
      </c>
      <c r="AD54" s="16" t="s">
        <v>976</v>
      </c>
      <c r="AE54" s="16" t="s">
        <v>976</v>
      </c>
      <c r="AF54" s="16" t="s">
        <v>976</v>
      </c>
      <c r="AG54" s="16" t="s">
        <v>976</v>
      </c>
      <c r="AH54" s="16" t="s">
        <v>1027</v>
      </c>
      <c r="AI54" s="16" t="s">
        <v>977</v>
      </c>
      <c r="AJ54" s="16" t="s">
        <v>279</v>
      </c>
      <c r="AK54" s="16" t="s">
        <v>856</v>
      </c>
      <c r="AL54" s="16" t="s">
        <v>83</v>
      </c>
      <c r="AM54" s="16"/>
      <c r="AN54" s="16" t="s">
        <v>279</v>
      </c>
      <c r="AO54" s="16"/>
      <c r="AP54" s="16">
        <f t="shared" si="3"/>
        <v>100.00000000000001</v>
      </c>
      <c r="AQ54" s="16">
        <v>54.3</v>
      </c>
      <c r="AR54" s="16">
        <v>27.2</v>
      </c>
      <c r="AS54" s="16">
        <v>3.7</v>
      </c>
      <c r="AT54" s="16">
        <v>11.4</v>
      </c>
      <c r="AU54" s="16">
        <v>1.9</v>
      </c>
      <c r="AV54" s="16">
        <v>1.5</v>
      </c>
      <c r="AW54" s="16">
        <v>118</v>
      </c>
      <c r="AX54" s="16">
        <f t="shared" si="1"/>
        <v>100</v>
      </c>
      <c r="AY54" s="16">
        <v>37.799999999999997</v>
      </c>
      <c r="AZ54" s="16">
        <v>54.5</v>
      </c>
      <c r="BA54" s="16">
        <v>7.7</v>
      </c>
      <c r="BB54" s="16">
        <v>9316</v>
      </c>
      <c r="BC54" s="16">
        <v>10765</v>
      </c>
      <c r="BD54" s="14" t="str">
        <f t="shared" si="4"/>
        <v/>
      </c>
      <c r="BE54" s="14" t="str">
        <f t="shared" si="4"/>
        <v/>
      </c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 t="s">
        <v>549</v>
      </c>
      <c r="CH54" s="51" t="s">
        <v>42</v>
      </c>
      <c r="CI54" s="51" t="s">
        <v>1050</v>
      </c>
    </row>
    <row r="55" spans="1:87" s="52" customFormat="1" ht="30" customHeight="1">
      <c r="A55" s="16" t="s">
        <v>32</v>
      </c>
      <c r="B55" s="50" t="s">
        <v>659</v>
      </c>
      <c r="C55" s="16" t="s">
        <v>1051</v>
      </c>
      <c r="D55" s="16" t="s">
        <v>661</v>
      </c>
      <c r="E55" s="30" t="s">
        <v>1052</v>
      </c>
      <c r="F55" s="16">
        <v>0</v>
      </c>
      <c r="G55" s="16">
        <v>0</v>
      </c>
      <c r="H55" s="16">
        <v>0</v>
      </c>
      <c r="I55" s="16" t="s">
        <v>848</v>
      </c>
      <c r="J55" s="30" t="s">
        <v>38</v>
      </c>
      <c r="K55" s="30"/>
      <c r="L55" s="16" t="s">
        <v>38</v>
      </c>
      <c r="M55" s="16"/>
      <c r="N55" s="16" t="s">
        <v>38</v>
      </c>
      <c r="O55" s="16" t="s">
        <v>852</v>
      </c>
      <c r="P55" s="16">
        <v>400</v>
      </c>
      <c r="Q55" s="16">
        <v>4</v>
      </c>
      <c r="R55" s="16">
        <v>2006</v>
      </c>
      <c r="S55" s="30" t="s">
        <v>279</v>
      </c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 t="s">
        <v>64</v>
      </c>
      <c r="AI55" s="16"/>
      <c r="AJ55" s="16" t="s">
        <v>1022</v>
      </c>
      <c r="AK55" s="16" t="s">
        <v>856</v>
      </c>
      <c r="AL55" s="16" t="s">
        <v>83</v>
      </c>
      <c r="AM55" s="16"/>
      <c r="AN55" s="16" t="s">
        <v>279</v>
      </c>
      <c r="AO55" s="16"/>
      <c r="AP55" s="16">
        <f t="shared" si="3"/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f t="shared" si="1"/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4" t="str">
        <f t="shared" si="4"/>
        <v/>
      </c>
      <c r="BE55" s="14" t="str">
        <f t="shared" si="4"/>
        <v/>
      </c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 t="s">
        <v>549</v>
      </c>
      <c r="CH55" s="51" t="s">
        <v>42</v>
      </c>
      <c r="CI55" s="51" t="s">
        <v>1053</v>
      </c>
    </row>
    <row r="56" spans="1:87" s="52" customFormat="1" ht="30" customHeight="1">
      <c r="A56" s="16" t="s">
        <v>32</v>
      </c>
      <c r="B56" s="50" t="s">
        <v>1054</v>
      </c>
      <c r="C56" s="16" t="s">
        <v>1055</v>
      </c>
      <c r="D56" s="16" t="s">
        <v>1056</v>
      </c>
      <c r="E56" s="30" t="s">
        <v>1057</v>
      </c>
      <c r="F56" s="16">
        <v>12873.02</v>
      </c>
      <c r="G56" s="16"/>
      <c r="H56" s="16"/>
      <c r="I56" s="16"/>
      <c r="J56" s="30" t="s">
        <v>860</v>
      </c>
      <c r="K56" s="30"/>
      <c r="L56" s="16" t="s">
        <v>850</v>
      </c>
      <c r="M56" s="16"/>
      <c r="N56" s="16" t="s">
        <v>851</v>
      </c>
      <c r="O56" s="16" t="s">
        <v>852</v>
      </c>
      <c r="P56" s="16">
        <v>228</v>
      </c>
      <c r="Q56" s="16">
        <v>2</v>
      </c>
      <c r="R56" s="16">
        <v>2020</v>
      </c>
      <c r="S56" s="30" t="s">
        <v>868</v>
      </c>
      <c r="T56" s="16"/>
      <c r="U56" s="16"/>
      <c r="V56" s="16"/>
      <c r="W56" s="16"/>
      <c r="X56" s="16">
        <v>5190</v>
      </c>
      <c r="Y56" s="16">
        <v>23</v>
      </c>
      <c r="Z56" s="16">
        <v>5637.42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 t="s">
        <v>856</v>
      </c>
      <c r="AK56" s="16" t="s">
        <v>856</v>
      </c>
      <c r="AL56" s="16" t="s">
        <v>41</v>
      </c>
      <c r="AM56" s="16" t="s">
        <v>600</v>
      </c>
      <c r="AN56" s="16"/>
      <c r="AO56" s="16"/>
      <c r="AP56" s="16">
        <f t="shared" si="3"/>
        <v>100.00000000000001</v>
      </c>
      <c r="AQ56" s="16">
        <v>48.9</v>
      </c>
      <c r="AR56" s="16">
        <v>22.3</v>
      </c>
      <c r="AS56" s="16">
        <v>8.6999999999999993</v>
      </c>
      <c r="AT56" s="16">
        <v>12</v>
      </c>
      <c r="AU56" s="16">
        <v>3.4</v>
      </c>
      <c r="AV56" s="16">
        <v>4.7</v>
      </c>
      <c r="AW56" s="16">
        <v>157.30000000000001</v>
      </c>
      <c r="AX56" s="16">
        <f t="shared" si="1"/>
        <v>100</v>
      </c>
      <c r="AY56" s="16">
        <v>45.15</v>
      </c>
      <c r="AZ56" s="16">
        <v>47.67</v>
      </c>
      <c r="BA56" s="16">
        <v>7.18</v>
      </c>
      <c r="BB56" s="16">
        <v>7482</v>
      </c>
      <c r="BC56" s="16">
        <v>9079</v>
      </c>
      <c r="BD56" s="14" t="str">
        <f t="shared" si="4"/>
        <v/>
      </c>
      <c r="BE56" s="14" t="str">
        <f t="shared" si="4"/>
        <v/>
      </c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 t="s">
        <v>549</v>
      </c>
      <c r="CH56" s="51" t="s">
        <v>42</v>
      </c>
      <c r="CI56" s="51" t="s">
        <v>1058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57" man="1"/>
    <brk id="39" min="1" max="57" man="1"/>
    <brk id="66" min="1" max="57" man="1"/>
    <brk id="78" min="1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2FDC-3170-4C23-BB60-FD751631E827}">
  <dimension ref="A1:AY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668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454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500</v>
      </c>
      <c r="H2" s="108"/>
      <c r="I2" s="161" t="s">
        <v>219</v>
      </c>
      <c r="J2" s="109"/>
      <c r="K2" s="194" t="s">
        <v>105</v>
      </c>
      <c r="L2" s="212" t="s">
        <v>669</v>
      </c>
      <c r="M2" s="194" t="s">
        <v>9</v>
      </c>
      <c r="N2" s="134" t="s">
        <v>12</v>
      </c>
      <c r="O2" s="138" t="s">
        <v>13</v>
      </c>
      <c r="P2" s="160" t="s">
        <v>228</v>
      </c>
      <c r="Q2" s="194" t="s">
        <v>229</v>
      </c>
      <c r="R2" s="142" t="s">
        <v>505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506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670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128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130</v>
      </c>
      <c r="G6" s="113" t="s">
        <v>130</v>
      </c>
      <c r="H6" s="132"/>
      <c r="I6" s="132"/>
      <c r="J6" s="194"/>
      <c r="K6" s="132"/>
      <c r="L6" s="27" t="s">
        <v>135</v>
      </c>
      <c r="M6" s="132"/>
      <c r="N6" s="132"/>
      <c r="O6" s="200"/>
      <c r="P6" s="194"/>
      <c r="Q6" s="27" t="s">
        <v>250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671</v>
      </c>
      <c r="C7" s="16" t="s">
        <v>672</v>
      </c>
      <c r="D7" s="16" t="s">
        <v>673</v>
      </c>
      <c r="E7" s="30" t="s">
        <v>674</v>
      </c>
      <c r="F7" s="16">
        <v>9288</v>
      </c>
      <c r="G7" s="16">
        <v>6225</v>
      </c>
      <c r="H7" s="16" t="s">
        <v>675</v>
      </c>
      <c r="I7" s="30" t="s">
        <v>676</v>
      </c>
      <c r="J7" s="30"/>
      <c r="K7" s="16" t="s">
        <v>677</v>
      </c>
      <c r="L7" s="16">
        <v>76</v>
      </c>
      <c r="M7" s="16">
        <v>1996</v>
      </c>
      <c r="N7" s="16" t="s">
        <v>41</v>
      </c>
      <c r="O7" s="16"/>
      <c r="P7" s="16" t="s">
        <v>279</v>
      </c>
      <c r="Q7" s="16"/>
      <c r="R7" s="14">
        <v>608</v>
      </c>
      <c r="S7" s="14">
        <f t="shared" ref="S7:T26" si="0">IF(V7&amp;Y7&amp;AB7&amp;AE7&amp;AH7&amp;AK7&amp;AN7&amp;AQ7&amp;AT7="","",V7+Y7+AB7+AE7+AH7+AK7+AN7+AQ7+AT7)</f>
        <v>38</v>
      </c>
      <c r="T7" s="14">
        <f t="shared" si="0"/>
        <v>13592</v>
      </c>
      <c r="U7" s="14" t="s">
        <v>39</v>
      </c>
      <c r="V7" s="14">
        <v>27</v>
      </c>
      <c r="W7" s="14">
        <v>1093</v>
      </c>
      <c r="X7" s="14"/>
      <c r="Y7" s="14"/>
      <c r="Z7" s="14"/>
      <c r="AA7" s="14" t="s">
        <v>39</v>
      </c>
      <c r="AB7" s="14">
        <v>3</v>
      </c>
      <c r="AC7" s="14">
        <v>6950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 t="s">
        <v>39</v>
      </c>
      <c r="AT7" s="14">
        <v>8</v>
      </c>
      <c r="AU7" s="14">
        <v>5549</v>
      </c>
      <c r="AV7" s="14" t="s">
        <v>542</v>
      </c>
      <c r="AX7" s="51" t="s">
        <v>42</v>
      </c>
      <c r="AY7" s="51" t="s">
        <v>678</v>
      </c>
    </row>
    <row r="8" spans="1:51" s="52" customFormat="1" ht="30" customHeight="1">
      <c r="A8" s="16" t="s">
        <v>32</v>
      </c>
      <c r="B8" s="50" t="s">
        <v>679</v>
      </c>
      <c r="C8" s="16" t="s">
        <v>680</v>
      </c>
      <c r="D8" s="16" t="s">
        <v>681</v>
      </c>
      <c r="E8" s="30" t="s">
        <v>682</v>
      </c>
      <c r="F8" s="16">
        <v>1612.72</v>
      </c>
      <c r="G8" s="16">
        <v>629.33000000000004</v>
      </c>
      <c r="H8" s="16" t="s">
        <v>683</v>
      </c>
      <c r="I8" s="30" t="s">
        <v>684</v>
      </c>
      <c r="J8" s="30"/>
      <c r="K8" s="16" t="s">
        <v>605</v>
      </c>
      <c r="L8" s="16">
        <v>10</v>
      </c>
      <c r="M8" s="16">
        <v>2017</v>
      </c>
      <c r="N8" s="16" t="s">
        <v>41</v>
      </c>
      <c r="O8" s="16"/>
      <c r="P8" s="16" t="s">
        <v>279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549</v>
      </c>
      <c r="AX8" s="51" t="s">
        <v>42</v>
      </c>
      <c r="AY8" s="51" t="s">
        <v>686</v>
      </c>
    </row>
    <row r="9" spans="1:51" s="52" customFormat="1" ht="30" customHeight="1">
      <c r="A9" s="16" t="s">
        <v>32</v>
      </c>
      <c r="B9" s="50" t="s">
        <v>143</v>
      </c>
      <c r="C9" s="16" t="s">
        <v>687</v>
      </c>
      <c r="D9" s="16" t="s">
        <v>145</v>
      </c>
      <c r="E9" s="30" t="s">
        <v>688</v>
      </c>
      <c r="F9" s="16">
        <v>9685</v>
      </c>
      <c r="G9" s="16">
        <v>7800</v>
      </c>
      <c r="H9" s="16" t="s">
        <v>683</v>
      </c>
      <c r="I9" s="30" t="s">
        <v>676</v>
      </c>
      <c r="J9" s="30"/>
      <c r="K9" s="16" t="s">
        <v>689</v>
      </c>
      <c r="L9" s="16">
        <v>44.8</v>
      </c>
      <c r="M9" s="16">
        <v>1984</v>
      </c>
      <c r="N9" s="16" t="s">
        <v>83</v>
      </c>
      <c r="O9" s="16"/>
      <c r="P9" s="16" t="s">
        <v>279</v>
      </c>
      <c r="Q9" s="16"/>
      <c r="R9" s="14">
        <v>172</v>
      </c>
      <c r="S9" s="14">
        <f t="shared" si="0"/>
        <v>82</v>
      </c>
      <c r="T9" s="14">
        <f t="shared" si="0"/>
        <v>9650</v>
      </c>
      <c r="U9" s="14" t="s">
        <v>39</v>
      </c>
      <c r="V9" s="14">
        <v>50</v>
      </c>
      <c r="W9" s="14">
        <v>3522</v>
      </c>
      <c r="X9" s="14" t="s">
        <v>39</v>
      </c>
      <c r="Y9" s="14">
        <v>10</v>
      </c>
      <c r="Z9" s="14">
        <v>503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 t="s">
        <v>39</v>
      </c>
      <c r="AT9" s="14">
        <v>22</v>
      </c>
      <c r="AU9" s="14">
        <v>5625</v>
      </c>
      <c r="AV9" s="14" t="s">
        <v>542</v>
      </c>
      <c r="AX9" s="51" t="s">
        <v>42</v>
      </c>
      <c r="AY9" s="51" t="s">
        <v>690</v>
      </c>
    </row>
    <row r="10" spans="1:51" s="52" customFormat="1" ht="30" customHeight="1">
      <c r="A10" s="16" t="s">
        <v>32</v>
      </c>
      <c r="B10" s="50" t="s">
        <v>150</v>
      </c>
      <c r="C10" s="16" t="s">
        <v>691</v>
      </c>
      <c r="D10" s="16" t="s">
        <v>152</v>
      </c>
      <c r="E10" s="30" t="s">
        <v>584</v>
      </c>
      <c r="F10" s="16">
        <v>2560</v>
      </c>
      <c r="G10" s="16">
        <v>1163</v>
      </c>
      <c r="H10" s="16" t="s">
        <v>683</v>
      </c>
      <c r="I10" s="30" t="s">
        <v>684</v>
      </c>
      <c r="J10" s="30"/>
      <c r="K10" s="16" t="s">
        <v>605</v>
      </c>
      <c r="L10" s="16">
        <v>12.9</v>
      </c>
      <c r="M10" s="16">
        <v>2011</v>
      </c>
      <c r="N10" s="16" t="s">
        <v>41</v>
      </c>
      <c r="O10" s="16"/>
      <c r="P10" s="16" t="s">
        <v>279</v>
      </c>
      <c r="Q10" s="16"/>
      <c r="R10" s="14">
        <v>83</v>
      </c>
      <c r="S10" s="14">
        <f t="shared" si="0"/>
        <v>3</v>
      </c>
      <c r="T10" s="14" t="str">
        <f t="shared" si="0"/>
        <v/>
      </c>
      <c r="U10" s="14" t="s">
        <v>39</v>
      </c>
      <c r="V10" s="14">
        <v>3</v>
      </c>
      <c r="W10" s="14"/>
      <c r="X10" s="14"/>
      <c r="Y10" s="14"/>
      <c r="Z10" s="14"/>
      <c r="AA10" s="14"/>
      <c r="AB10" s="14"/>
      <c r="AC10" s="14"/>
      <c r="AD10" s="14" t="s">
        <v>39</v>
      </c>
      <c r="AE10" s="14"/>
      <c r="AF10" s="14"/>
      <c r="AG10" s="14"/>
      <c r="AH10" s="14"/>
      <c r="AI10" s="14"/>
      <c r="AJ10" s="14"/>
      <c r="AK10" s="14"/>
      <c r="AL10" s="14"/>
      <c r="AM10" s="14" t="s">
        <v>39</v>
      </c>
      <c r="AN10" s="14"/>
      <c r="AO10" s="14"/>
      <c r="AP10" s="14" t="s">
        <v>39</v>
      </c>
      <c r="AQ10" s="14"/>
      <c r="AR10" s="14"/>
      <c r="AS10" s="14" t="s">
        <v>39</v>
      </c>
      <c r="AT10" s="14"/>
      <c r="AU10" s="14"/>
      <c r="AV10" s="14" t="s">
        <v>50</v>
      </c>
      <c r="AX10" s="51" t="s">
        <v>42</v>
      </c>
      <c r="AY10" s="51" t="s">
        <v>692</v>
      </c>
    </row>
    <row r="11" spans="1:51" s="52" customFormat="1" ht="30" customHeight="1">
      <c r="A11" s="16" t="s">
        <v>32</v>
      </c>
      <c r="B11" s="50" t="s">
        <v>155</v>
      </c>
      <c r="C11" s="16" t="s">
        <v>693</v>
      </c>
      <c r="D11" s="16" t="s">
        <v>157</v>
      </c>
      <c r="E11" s="30" t="s">
        <v>694</v>
      </c>
      <c r="F11" s="16">
        <v>10142</v>
      </c>
      <c r="G11" s="16">
        <v>2272</v>
      </c>
      <c r="H11" s="16" t="s">
        <v>675</v>
      </c>
      <c r="I11" s="30" t="s">
        <v>684</v>
      </c>
      <c r="J11" s="30"/>
      <c r="K11" s="16" t="s">
        <v>605</v>
      </c>
      <c r="L11" s="16">
        <v>70</v>
      </c>
      <c r="M11" s="16">
        <v>1982</v>
      </c>
      <c r="N11" s="16" t="s">
        <v>51</v>
      </c>
      <c r="O11" s="16"/>
      <c r="P11" s="16" t="s">
        <v>279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549</v>
      </c>
      <c r="AX11" s="51" t="s">
        <v>42</v>
      </c>
      <c r="AY11" s="51" t="s">
        <v>696</v>
      </c>
    </row>
    <row r="12" spans="1:51" s="52" customFormat="1" ht="30" customHeight="1">
      <c r="A12" s="16" t="s">
        <v>32</v>
      </c>
      <c r="B12" s="50" t="s">
        <v>394</v>
      </c>
      <c r="C12" s="16" t="s">
        <v>697</v>
      </c>
      <c r="D12" s="16" t="s">
        <v>396</v>
      </c>
      <c r="E12" s="30" t="s">
        <v>698</v>
      </c>
      <c r="F12" s="16">
        <v>4579</v>
      </c>
      <c r="G12" s="16">
        <v>3583</v>
      </c>
      <c r="H12" s="16" t="s">
        <v>683</v>
      </c>
      <c r="I12" s="30" t="s">
        <v>684</v>
      </c>
      <c r="J12" s="30"/>
      <c r="K12" s="16" t="s">
        <v>689</v>
      </c>
      <c r="L12" s="16">
        <v>30</v>
      </c>
      <c r="M12" s="16">
        <v>1986</v>
      </c>
      <c r="N12" s="16" t="s">
        <v>41</v>
      </c>
      <c r="O12" s="16"/>
      <c r="P12" s="16" t="s">
        <v>279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549</v>
      </c>
      <c r="AX12" s="51" t="s">
        <v>42</v>
      </c>
      <c r="AY12" s="51" t="s">
        <v>699</v>
      </c>
    </row>
    <row r="13" spans="1:51" s="52" customFormat="1" ht="30" customHeight="1">
      <c r="A13" s="16" t="s">
        <v>32</v>
      </c>
      <c r="B13" s="50" t="s">
        <v>162</v>
      </c>
      <c r="C13" s="16" t="s">
        <v>700</v>
      </c>
      <c r="D13" s="16" t="s">
        <v>164</v>
      </c>
      <c r="E13" s="30" t="s">
        <v>701</v>
      </c>
      <c r="F13" s="16">
        <v>5650</v>
      </c>
      <c r="G13" s="16">
        <v>881</v>
      </c>
      <c r="H13" s="16" t="s">
        <v>683</v>
      </c>
      <c r="I13" s="30" t="s">
        <v>684</v>
      </c>
      <c r="J13" s="30"/>
      <c r="K13" s="16" t="s">
        <v>605</v>
      </c>
      <c r="L13" s="16">
        <v>50</v>
      </c>
      <c r="M13" s="16">
        <v>1980</v>
      </c>
      <c r="N13" s="16" t="s">
        <v>51</v>
      </c>
      <c r="O13" s="16"/>
      <c r="P13" s="16" t="s">
        <v>279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549</v>
      </c>
      <c r="AX13" s="51" t="s">
        <v>42</v>
      </c>
      <c r="AY13" s="51" t="s">
        <v>702</v>
      </c>
    </row>
    <row r="14" spans="1:51" s="52" customFormat="1" ht="30" customHeight="1">
      <c r="A14" s="16" t="s">
        <v>32</v>
      </c>
      <c r="B14" s="50" t="s">
        <v>405</v>
      </c>
      <c r="C14" s="16" t="s">
        <v>703</v>
      </c>
      <c r="D14" s="16" t="s">
        <v>407</v>
      </c>
      <c r="E14" s="30" t="s">
        <v>704</v>
      </c>
      <c r="F14" s="16">
        <v>6623</v>
      </c>
      <c r="G14" s="16">
        <v>4004</v>
      </c>
      <c r="H14" s="16" t="s">
        <v>683</v>
      </c>
      <c r="I14" s="30" t="s">
        <v>705</v>
      </c>
      <c r="J14" s="30"/>
      <c r="K14" s="16" t="s">
        <v>689</v>
      </c>
      <c r="L14" s="16">
        <v>30</v>
      </c>
      <c r="M14" s="16">
        <v>1985</v>
      </c>
      <c r="N14" s="16" t="s">
        <v>41</v>
      </c>
      <c r="O14" s="16"/>
      <c r="P14" s="16" t="s">
        <v>279</v>
      </c>
      <c r="Q14" s="16"/>
      <c r="R14" s="14">
        <v>102</v>
      </c>
      <c r="S14" s="14">
        <f t="shared" si="0"/>
        <v>12</v>
      </c>
      <c r="T14" s="14" t="str">
        <f t="shared" si="0"/>
        <v/>
      </c>
      <c r="U14" s="14" t="s">
        <v>39</v>
      </c>
      <c r="V14" s="14">
        <v>12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75</v>
      </c>
      <c r="AX14" s="51" t="s">
        <v>42</v>
      </c>
      <c r="AY14" s="51" t="s">
        <v>706</v>
      </c>
    </row>
    <row r="15" spans="1:51" s="52" customFormat="1" ht="30" customHeight="1">
      <c r="A15" s="16" t="s">
        <v>32</v>
      </c>
      <c r="B15" s="50" t="s">
        <v>79</v>
      </c>
      <c r="C15" s="16" t="s">
        <v>707</v>
      </c>
      <c r="D15" s="16" t="s">
        <v>81</v>
      </c>
      <c r="E15" s="30" t="s">
        <v>708</v>
      </c>
      <c r="F15" s="16">
        <v>5870</v>
      </c>
      <c r="G15" s="16">
        <v>4605</v>
      </c>
      <c r="H15" s="16" t="s">
        <v>683</v>
      </c>
      <c r="I15" s="30" t="s">
        <v>676</v>
      </c>
      <c r="J15" s="30"/>
      <c r="K15" s="16" t="s">
        <v>689</v>
      </c>
      <c r="L15" s="16">
        <v>30</v>
      </c>
      <c r="M15" s="16">
        <v>1989</v>
      </c>
      <c r="N15" s="16" t="s">
        <v>41</v>
      </c>
      <c r="O15" s="16"/>
      <c r="P15" s="16" t="s">
        <v>279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549</v>
      </c>
      <c r="AX15" s="51" t="s">
        <v>42</v>
      </c>
      <c r="AY15" s="51" t="s">
        <v>709</v>
      </c>
    </row>
    <row r="16" spans="1:51" s="52" customFormat="1" ht="30" customHeight="1">
      <c r="A16" s="16" t="s">
        <v>32</v>
      </c>
      <c r="B16" s="50" t="s">
        <v>710</v>
      </c>
      <c r="C16" s="16" t="s">
        <v>711</v>
      </c>
      <c r="D16" s="16" t="s">
        <v>712</v>
      </c>
      <c r="E16" s="30" t="s">
        <v>713</v>
      </c>
      <c r="F16" s="16">
        <v>2830</v>
      </c>
      <c r="G16" s="16">
        <v>1830</v>
      </c>
      <c r="H16" s="16" t="s">
        <v>675</v>
      </c>
      <c r="I16" s="30" t="s">
        <v>676</v>
      </c>
      <c r="J16" s="30"/>
      <c r="K16" s="16" t="s">
        <v>689</v>
      </c>
      <c r="L16" s="16">
        <v>33</v>
      </c>
      <c r="M16" s="16">
        <v>1997</v>
      </c>
      <c r="N16" s="16" t="s">
        <v>83</v>
      </c>
      <c r="O16" s="16"/>
      <c r="P16" s="16" t="s">
        <v>279</v>
      </c>
      <c r="Q16" s="16"/>
      <c r="R16" s="14">
        <v>224</v>
      </c>
      <c r="S16" s="14">
        <f t="shared" si="0"/>
        <v>7</v>
      </c>
      <c r="T16" s="14">
        <f t="shared" si="0"/>
        <v>1027</v>
      </c>
      <c r="U16" s="14" t="s">
        <v>39</v>
      </c>
      <c r="V16" s="14">
        <v>7</v>
      </c>
      <c r="W16" s="14">
        <v>1027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542</v>
      </c>
      <c r="AX16" s="51" t="s">
        <v>42</v>
      </c>
      <c r="AY16" s="51" t="s">
        <v>714</v>
      </c>
    </row>
    <row r="17" spans="1:51" s="52" customFormat="1" ht="30" customHeight="1">
      <c r="A17" s="16" t="s">
        <v>32</v>
      </c>
      <c r="B17" s="50" t="s">
        <v>168</v>
      </c>
      <c r="C17" s="16" t="s">
        <v>715</v>
      </c>
      <c r="D17" s="16" t="s">
        <v>169</v>
      </c>
      <c r="E17" s="30" t="s">
        <v>716</v>
      </c>
      <c r="F17" s="16">
        <v>2604</v>
      </c>
      <c r="G17" s="16">
        <v>1631</v>
      </c>
      <c r="H17" s="16" t="s">
        <v>683</v>
      </c>
      <c r="I17" s="30" t="s">
        <v>705</v>
      </c>
      <c r="J17" s="30"/>
      <c r="K17" s="16" t="s">
        <v>689</v>
      </c>
      <c r="L17" s="16">
        <v>30</v>
      </c>
      <c r="M17" s="16">
        <v>1996</v>
      </c>
      <c r="N17" s="16" t="s">
        <v>41</v>
      </c>
      <c r="O17" s="16"/>
      <c r="P17" s="16" t="s">
        <v>279</v>
      </c>
      <c r="Q17" s="16"/>
      <c r="R17" s="14">
        <v>110</v>
      </c>
      <c r="S17" s="14">
        <f t="shared" si="0"/>
        <v>30</v>
      </c>
      <c r="T17" s="14" t="str">
        <f t="shared" si="0"/>
        <v/>
      </c>
      <c r="U17" s="14" t="s">
        <v>39</v>
      </c>
      <c r="V17" s="14">
        <v>30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40</v>
      </c>
      <c r="AX17" s="51" t="s">
        <v>42</v>
      </c>
      <c r="AY17" s="51" t="s">
        <v>717</v>
      </c>
    </row>
    <row r="18" spans="1:51" s="52" customFormat="1" ht="30" customHeight="1">
      <c r="A18" s="16" t="s">
        <v>32</v>
      </c>
      <c r="B18" s="50" t="s">
        <v>170</v>
      </c>
      <c r="C18" s="16" t="s">
        <v>718</v>
      </c>
      <c r="D18" s="16" t="s">
        <v>172</v>
      </c>
      <c r="E18" s="30" t="s">
        <v>719</v>
      </c>
      <c r="F18" s="16">
        <v>252</v>
      </c>
      <c r="G18" s="16">
        <v>238</v>
      </c>
      <c r="H18" s="16" t="s">
        <v>683</v>
      </c>
      <c r="I18" s="30" t="s">
        <v>720</v>
      </c>
      <c r="J18" s="30"/>
      <c r="K18" s="16" t="s">
        <v>689</v>
      </c>
      <c r="L18" s="16">
        <v>7</v>
      </c>
      <c r="M18" s="16">
        <v>1991</v>
      </c>
      <c r="N18" s="16" t="s">
        <v>41</v>
      </c>
      <c r="O18" s="16"/>
      <c r="P18" s="16" t="s">
        <v>279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549</v>
      </c>
      <c r="AX18" s="51" t="s">
        <v>42</v>
      </c>
      <c r="AY18" s="51" t="s">
        <v>721</v>
      </c>
    </row>
    <row r="19" spans="1:51" s="52" customFormat="1" ht="30" customHeight="1">
      <c r="A19" s="16" t="s">
        <v>32</v>
      </c>
      <c r="B19" s="50" t="s">
        <v>314</v>
      </c>
      <c r="C19" s="16" t="s">
        <v>722</v>
      </c>
      <c r="D19" s="16" t="s">
        <v>316</v>
      </c>
      <c r="E19" s="30" t="s">
        <v>723</v>
      </c>
      <c r="F19" s="16">
        <v>0</v>
      </c>
      <c r="G19" s="16"/>
      <c r="H19" s="16"/>
      <c r="I19" s="30" t="s">
        <v>38</v>
      </c>
      <c r="J19" s="30"/>
      <c r="K19" s="16" t="s">
        <v>677</v>
      </c>
      <c r="L19" s="16">
        <v>12</v>
      </c>
      <c r="M19" s="16">
        <v>1982</v>
      </c>
      <c r="N19" s="16" t="s">
        <v>51</v>
      </c>
      <c r="O19" s="16" t="s">
        <v>76</v>
      </c>
      <c r="P19" s="16" t="s">
        <v>279</v>
      </c>
      <c r="Q19" s="16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549</v>
      </c>
      <c r="AX19" s="51" t="s">
        <v>42</v>
      </c>
      <c r="AY19" s="51" t="s">
        <v>724</v>
      </c>
    </row>
    <row r="20" spans="1:51" s="52" customFormat="1" ht="30" customHeight="1">
      <c r="A20" s="16" t="s">
        <v>32</v>
      </c>
      <c r="B20" s="50" t="s">
        <v>725</v>
      </c>
      <c r="C20" s="16" t="s">
        <v>726</v>
      </c>
      <c r="D20" s="16" t="s">
        <v>727</v>
      </c>
      <c r="E20" s="30" t="s">
        <v>728</v>
      </c>
      <c r="F20" s="16">
        <v>643</v>
      </c>
      <c r="G20" s="16">
        <v>13</v>
      </c>
      <c r="H20" s="16" t="s">
        <v>683</v>
      </c>
      <c r="I20" s="30" t="s">
        <v>729</v>
      </c>
      <c r="J20" s="30"/>
      <c r="K20" s="16" t="s">
        <v>689</v>
      </c>
      <c r="L20" s="16">
        <v>7.5</v>
      </c>
      <c r="M20" s="16">
        <v>1987</v>
      </c>
      <c r="N20" s="16" t="s">
        <v>51</v>
      </c>
      <c r="O20" s="16"/>
      <c r="P20" s="16" t="s">
        <v>279</v>
      </c>
      <c r="Q20" s="16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549</v>
      </c>
      <c r="AX20" s="51" t="s">
        <v>42</v>
      </c>
      <c r="AY20" s="51" t="s">
        <v>731</v>
      </c>
    </row>
    <row r="21" spans="1:51" s="52" customFormat="1" ht="30" customHeight="1">
      <c r="A21" s="16" t="s">
        <v>32</v>
      </c>
      <c r="B21" s="50" t="s">
        <v>195</v>
      </c>
      <c r="C21" s="16" t="s">
        <v>732</v>
      </c>
      <c r="D21" s="16" t="s">
        <v>197</v>
      </c>
      <c r="E21" s="30" t="s">
        <v>733</v>
      </c>
      <c r="F21" s="16">
        <v>7750</v>
      </c>
      <c r="G21" s="16">
        <v>547</v>
      </c>
      <c r="H21" s="16" t="s">
        <v>675</v>
      </c>
      <c r="I21" s="30" t="s">
        <v>684</v>
      </c>
      <c r="J21" s="30"/>
      <c r="K21" s="16" t="s">
        <v>605</v>
      </c>
      <c r="L21" s="16">
        <v>50</v>
      </c>
      <c r="M21" s="16">
        <v>1975</v>
      </c>
      <c r="N21" s="16" t="s">
        <v>83</v>
      </c>
      <c r="O21" s="16"/>
      <c r="P21" s="16" t="s">
        <v>279</v>
      </c>
      <c r="Q21" s="16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549</v>
      </c>
      <c r="AX21" s="51" t="s">
        <v>42</v>
      </c>
      <c r="AY21" s="51" t="s">
        <v>734</v>
      </c>
    </row>
    <row r="22" spans="1:51" s="52" customFormat="1" ht="30" customHeight="1">
      <c r="A22" s="16" t="s">
        <v>32</v>
      </c>
      <c r="B22" s="50" t="s">
        <v>202</v>
      </c>
      <c r="C22" s="16" t="s">
        <v>735</v>
      </c>
      <c r="D22" s="16" t="s">
        <v>204</v>
      </c>
      <c r="E22" s="30" t="s">
        <v>736</v>
      </c>
      <c r="F22" s="16">
        <v>2935</v>
      </c>
      <c r="G22" s="16">
        <v>389</v>
      </c>
      <c r="H22" s="16" t="s">
        <v>683</v>
      </c>
      <c r="I22" s="30" t="s">
        <v>684</v>
      </c>
      <c r="J22" s="30"/>
      <c r="K22" s="16" t="s">
        <v>689</v>
      </c>
      <c r="L22" s="16">
        <v>50</v>
      </c>
      <c r="M22" s="16">
        <v>1998</v>
      </c>
      <c r="N22" s="16" t="s">
        <v>41</v>
      </c>
      <c r="O22" s="16"/>
      <c r="P22" s="16" t="s">
        <v>279</v>
      </c>
      <c r="Q22" s="16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549</v>
      </c>
      <c r="AX22" s="51" t="s">
        <v>42</v>
      </c>
      <c r="AY22" s="51" t="s">
        <v>737</v>
      </c>
    </row>
    <row r="23" spans="1:51" s="52" customFormat="1" ht="30" customHeight="1">
      <c r="A23" s="16" t="s">
        <v>32</v>
      </c>
      <c r="B23" s="50" t="s">
        <v>643</v>
      </c>
      <c r="C23" s="16" t="s">
        <v>738</v>
      </c>
      <c r="D23" s="16" t="s">
        <v>645</v>
      </c>
      <c r="E23" s="30" t="s">
        <v>739</v>
      </c>
      <c r="F23" s="16">
        <v>5231</v>
      </c>
      <c r="G23" s="16">
        <v>900</v>
      </c>
      <c r="H23" s="16" t="s">
        <v>683</v>
      </c>
      <c r="I23" s="30" t="s">
        <v>684</v>
      </c>
      <c r="J23" s="30"/>
      <c r="K23" s="16" t="s">
        <v>689</v>
      </c>
      <c r="L23" s="16">
        <v>75</v>
      </c>
      <c r="M23" s="16">
        <v>1975</v>
      </c>
      <c r="N23" s="16" t="s">
        <v>41</v>
      </c>
      <c r="O23" s="16"/>
      <c r="P23" s="16" t="s">
        <v>279</v>
      </c>
      <c r="Q23" s="16"/>
      <c r="R23" s="14"/>
      <c r="S23" s="14" t="str">
        <f t="shared" si="0"/>
        <v/>
      </c>
      <c r="T23" s="14" t="str">
        <f t="shared" si="0"/>
        <v/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 t="s">
        <v>549</v>
      </c>
      <c r="AX23" s="51" t="s">
        <v>42</v>
      </c>
      <c r="AY23" s="51" t="s">
        <v>740</v>
      </c>
    </row>
    <row r="24" spans="1:51" s="52" customFormat="1" ht="30" customHeight="1">
      <c r="A24" s="16" t="s">
        <v>32</v>
      </c>
      <c r="B24" s="50" t="s">
        <v>643</v>
      </c>
      <c r="C24" s="16" t="s">
        <v>741</v>
      </c>
      <c r="D24" s="16" t="s">
        <v>645</v>
      </c>
      <c r="E24" s="30" t="s">
        <v>742</v>
      </c>
      <c r="F24" s="16">
        <v>0</v>
      </c>
      <c r="G24" s="16"/>
      <c r="H24" s="16"/>
      <c r="I24" s="30" t="s">
        <v>684</v>
      </c>
      <c r="J24" s="30"/>
      <c r="K24" s="16" t="s">
        <v>689</v>
      </c>
      <c r="L24" s="16">
        <v>28</v>
      </c>
      <c r="M24" s="16">
        <v>2020</v>
      </c>
      <c r="N24" s="16" t="s">
        <v>41</v>
      </c>
      <c r="O24" s="16" t="s">
        <v>606</v>
      </c>
      <c r="P24" s="16" t="s">
        <v>279</v>
      </c>
      <c r="Q24" s="16"/>
      <c r="R24" s="14"/>
      <c r="S24" s="14" t="str">
        <f t="shared" si="0"/>
        <v/>
      </c>
      <c r="T24" s="14" t="str">
        <f t="shared" si="0"/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 t="s">
        <v>549</v>
      </c>
      <c r="AX24" s="51" t="s">
        <v>42</v>
      </c>
      <c r="AY24" s="51" t="s">
        <v>743</v>
      </c>
    </row>
    <row r="25" spans="1:51" s="52" customFormat="1" ht="30" customHeight="1">
      <c r="A25" s="16" t="s">
        <v>32</v>
      </c>
      <c r="B25" s="50" t="s">
        <v>744</v>
      </c>
      <c r="C25" s="16" t="s">
        <v>745</v>
      </c>
      <c r="D25" s="16" t="s">
        <v>746</v>
      </c>
      <c r="E25" s="30" t="s">
        <v>747</v>
      </c>
      <c r="F25" s="16">
        <v>4475.2700000000004</v>
      </c>
      <c r="G25" s="16">
        <v>1079.7</v>
      </c>
      <c r="H25" s="16" t="s">
        <v>683</v>
      </c>
      <c r="I25" s="30" t="s">
        <v>684</v>
      </c>
      <c r="J25" s="30"/>
      <c r="K25" s="16" t="s">
        <v>689</v>
      </c>
      <c r="L25" s="16" t="s">
        <v>748</v>
      </c>
      <c r="M25" s="16">
        <v>2002</v>
      </c>
      <c r="N25" s="16" t="s">
        <v>41</v>
      </c>
      <c r="O25" s="16"/>
      <c r="P25" s="16" t="s">
        <v>279</v>
      </c>
      <c r="Q25" s="16"/>
      <c r="R25" s="14">
        <v>1980</v>
      </c>
      <c r="S25" s="14">
        <f t="shared" si="0"/>
        <v>14</v>
      </c>
      <c r="T25" s="14">
        <f t="shared" si="0"/>
        <v>6191</v>
      </c>
      <c r="U25" s="14" t="s">
        <v>39</v>
      </c>
      <c r="V25" s="14">
        <v>9</v>
      </c>
      <c r="W25" s="14">
        <v>1259</v>
      </c>
      <c r="X25" s="14" t="s">
        <v>39</v>
      </c>
      <c r="Y25" s="14">
        <v>0</v>
      </c>
      <c r="Z25" s="14">
        <v>1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 t="s">
        <v>39</v>
      </c>
      <c r="AN25" s="14">
        <v>1</v>
      </c>
      <c r="AO25" s="14"/>
      <c r="AP25" s="14"/>
      <c r="AQ25" s="14"/>
      <c r="AR25" s="14"/>
      <c r="AS25" s="14" t="s">
        <v>39</v>
      </c>
      <c r="AT25" s="14">
        <v>4</v>
      </c>
      <c r="AU25" s="14">
        <v>4931</v>
      </c>
      <c r="AV25" s="14" t="s">
        <v>581</v>
      </c>
      <c r="AX25" s="51" t="s">
        <v>42</v>
      </c>
      <c r="AY25" s="51" t="s">
        <v>750</v>
      </c>
    </row>
    <row r="26" spans="1:51" s="52" customFormat="1" ht="30" customHeight="1">
      <c r="A26" s="16" t="s">
        <v>32</v>
      </c>
      <c r="B26" s="50" t="s">
        <v>659</v>
      </c>
      <c r="C26" s="16" t="s">
        <v>751</v>
      </c>
      <c r="D26" s="16" t="s">
        <v>661</v>
      </c>
      <c r="E26" s="30" t="s">
        <v>752</v>
      </c>
      <c r="F26" s="16">
        <v>68795.289999999994</v>
      </c>
      <c r="G26" s="16">
        <v>10032.700000000001</v>
      </c>
      <c r="H26" s="16" t="s">
        <v>683</v>
      </c>
      <c r="I26" s="30" t="s">
        <v>729</v>
      </c>
      <c r="J26" s="30"/>
      <c r="K26" s="16" t="s">
        <v>605</v>
      </c>
      <c r="L26" s="16">
        <v>696</v>
      </c>
      <c r="M26" s="16">
        <v>1979</v>
      </c>
      <c r="N26" s="16" t="s">
        <v>83</v>
      </c>
      <c r="O26" s="16"/>
      <c r="P26" s="16" t="s">
        <v>263</v>
      </c>
      <c r="Q26" s="16">
        <v>82.53</v>
      </c>
      <c r="R26" s="14"/>
      <c r="S26" s="14" t="str">
        <f t="shared" si="0"/>
        <v/>
      </c>
      <c r="T26" s="14" t="str">
        <f t="shared" si="0"/>
        <v/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 t="s">
        <v>549</v>
      </c>
      <c r="AX26" s="51" t="s">
        <v>42</v>
      </c>
      <c r="AY26" s="51" t="s">
        <v>753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71EF-7ABE-4AD2-B345-E407DA09B825}">
  <dimension ref="A1:CA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499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454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500</v>
      </c>
      <c r="H2" s="263"/>
      <c r="I2" s="90"/>
      <c r="J2" s="256" t="s">
        <v>501</v>
      </c>
      <c r="K2" s="260"/>
      <c r="L2" s="256" t="s">
        <v>502</v>
      </c>
      <c r="M2" s="260"/>
      <c r="N2" s="131" t="s">
        <v>372</v>
      </c>
      <c r="O2" s="256" t="s">
        <v>219</v>
      </c>
      <c r="P2" s="40"/>
      <c r="Q2" s="207" t="s">
        <v>503</v>
      </c>
      <c r="R2" s="258"/>
      <c r="S2" s="258"/>
      <c r="T2" s="258"/>
      <c r="U2" s="258"/>
      <c r="V2" s="210"/>
      <c r="W2" s="251" t="s">
        <v>504</v>
      </c>
      <c r="X2" s="131" t="s">
        <v>9</v>
      </c>
      <c r="Y2" s="251" t="s">
        <v>12</v>
      </c>
      <c r="Z2" s="253" t="s">
        <v>13</v>
      </c>
      <c r="AA2" s="255" t="s">
        <v>228</v>
      </c>
      <c r="AB2" s="131" t="s">
        <v>229</v>
      </c>
      <c r="AC2" s="151" t="s">
        <v>505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506</v>
      </c>
      <c r="BH2" s="228" t="s">
        <v>507</v>
      </c>
      <c r="BI2" s="228" t="s">
        <v>508</v>
      </c>
      <c r="BJ2" s="230" t="s">
        <v>509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510</v>
      </c>
      <c r="BU2" s="220" t="s">
        <v>511</v>
      </c>
      <c r="BV2" s="236" t="s">
        <v>512</v>
      </c>
      <c r="BW2" s="237"/>
      <c r="BX2" s="220" t="s">
        <v>513</v>
      </c>
      <c r="BY2" s="220" t="s">
        <v>514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515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516</v>
      </c>
      <c r="BK4" s="241"/>
      <c r="BL4" s="241"/>
      <c r="BM4" s="241"/>
      <c r="BN4" s="241"/>
      <c r="BO4" s="241"/>
      <c r="BP4" s="241"/>
      <c r="BQ4" s="242"/>
      <c r="BR4" s="243" t="s">
        <v>517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128</v>
      </c>
      <c r="Q5" s="92" t="s">
        <v>518</v>
      </c>
      <c r="R5" s="92" t="s">
        <v>519</v>
      </c>
      <c r="S5" s="92" t="s">
        <v>520</v>
      </c>
      <c r="T5" s="92" t="s">
        <v>521</v>
      </c>
      <c r="U5" s="92" t="s">
        <v>522</v>
      </c>
      <c r="V5" s="92" t="s">
        <v>523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524</v>
      </c>
      <c r="BK5" s="95" t="s">
        <v>525</v>
      </c>
      <c r="BL5" s="95" t="s">
        <v>526</v>
      </c>
      <c r="BM5" s="95" t="s">
        <v>527</v>
      </c>
      <c r="BN5" s="94" t="s">
        <v>528</v>
      </c>
      <c r="BO5" s="96" t="s">
        <v>529</v>
      </c>
      <c r="BP5" s="95" t="s">
        <v>530</v>
      </c>
      <c r="BQ5" s="95" t="s">
        <v>24</v>
      </c>
      <c r="BR5" s="95" t="s">
        <v>531</v>
      </c>
      <c r="BS5" s="97" t="s">
        <v>24</v>
      </c>
      <c r="BT5" s="234"/>
      <c r="BU5" s="221"/>
      <c r="BV5" s="98"/>
      <c r="BW5" s="99" t="s">
        <v>532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130</v>
      </c>
      <c r="G6" s="100" t="s">
        <v>130</v>
      </c>
      <c r="H6" s="100" t="s">
        <v>89</v>
      </c>
      <c r="I6" s="222"/>
      <c r="J6" s="100" t="s">
        <v>130</v>
      </c>
      <c r="K6" s="100" t="s">
        <v>89</v>
      </c>
      <c r="L6" s="100" t="s">
        <v>130</v>
      </c>
      <c r="M6" s="100" t="s">
        <v>89</v>
      </c>
      <c r="N6" s="252"/>
      <c r="O6" s="222"/>
      <c r="P6" s="131"/>
      <c r="Q6" s="101" t="s">
        <v>533</v>
      </c>
      <c r="R6" s="101" t="s">
        <v>534</v>
      </c>
      <c r="S6" s="101" t="s">
        <v>534</v>
      </c>
      <c r="T6" s="101" t="s">
        <v>534</v>
      </c>
      <c r="U6" s="101" t="s">
        <v>534</v>
      </c>
      <c r="V6" s="88"/>
      <c r="W6" s="44" t="s">
        <v>135</v>
      </c>
      <c r="X6" s="222"/>
      <c r="Y6" s="222"/>
      <c r="Z6" s="254"/>
      <c r="AA6" s="131"/>
      <c r="AB6" s="44" t="s">
        <v>250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131</v>
      </c>
      <c r="BK6" s="105" t="s">
        <v>131</v>
      </c>
      <c r="BL6" s="105" t="s">
        <v>131</v>
      </c>
      <c r="BM6" s="105" t="s">
        <v>131</v>
      </c>
      <c r="BN6" s="105" t="s">
        <v>131</v>
      </c>
      <c r="BO6" s="105" t="s">
        <v>131</v>
      </c>
      <c r="BP6" s="105" t="s">
        <v>131</v>
      </c>
      <c r="BQ6" s="105" t="s">
        <v>131</v>
      </c>
      <c r="BR6" s="105" t="s">
        <v>131</v>
      </c>
      <c r="BS6" s="106" t="s">
        <v>131</v>
      </c>
      <c r="BT6" s="235"/>
      <c r="BU6" s="107" t="s">
        <v>535</v>
      </c>
      <c r="BV6" s="107" t="s">
        <v>535</v>
      </c>
      <c r="BW6" s="107" t="s">
        <v>536</v>
      </c>
      <c r="BX6" s="107" t="s">
        <v>537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538</v>
      </c>
      <c r="C7" s="16" t="s">
        <v>539</v>
      </c>
      <c r="D7" s="16" t="s">
        <v>540</v>
      </c>
      <c r="E7" s="30" t="s">
        <v>541</v>
      </c>
      <c r="F7" s="16">
        <v>8145</v>
      </c>
      <c r="G7" s="16">
        <v>8145</v>
      </c>
      <c r="H7" s="16"/>
      <c r="I7" s="16"/>
      <c r="J7" s="16">
        <v>7351</v>
      </c>
      <c r="K7" s="16"/>
      <c r="L7" s="16"/>
      <c r="M7" s="16"/>
      <c r="N7" s="30" t="s">
        <v>379</v>
      </c>
      <c r="O7" s="30" t="s">
        <v>442</v>
      </c>
      <c r="P7" s="30"/>
      <c r="Q7" s="30">
        <v>18.399999999999999</v>
      </c>
      <c r="R7" s="30">
        <v>22.4</v>
      </c>
      <c r="S7" s="30">
        <v>0</v>
      </c>
      <c r="T7" s="30">
        <v>0</v>
      </c>
      <c r="U7" s="30">
        <v>0</v>
      </c>
      <c r="V7" s="30"/>
      <c r="W7" s="16">
        <v>40.799999999999997</v>
      </c>
      <c r="X7" s="16">
        <v>1999</v>
      </c>
      <c r="Y7" s="16" t="s">
        <v>41</v>
      </c>
      <c r="Z7" s="16"/>
      <c r="AA7" s="16" t="s">
        <v>279</v>
      </c>
      <c r="AB7" s="16"/>
      <c r="AC7" s="14">
        <v>637</v>
      </c>
      <c r="AD7" s="14" t="str">
        <f t="shared" ref="AD7:AE31" si="0">IF(AG7&amp;AJ7&amp;AM7&amp;AP7&amp;AS7&amp;AV7&amp;AY7&amp;BB7&amp;BE7="","",AG7+AJ7+AM7+AP7+AS7+AV7+AY7+BB7+BE7)</f>
        <v/>
      </c>
      <c r="AE7" s="14">
        <f t="shared" si="0"/>
        <v>1379</v>
      </c>
      <c r="AF7" s="14" t="s">
        <v>39</v>
      </c>
      <c r="AG7" s="14"/>
      <c r="AH7" s="14">
        <v>1379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542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543</v>
      </c>
    </row>
    <row r="8" spans="1:79" s="52" customFormat="1" ht="30" customHeight="1">
      <c r="A8" s="16" t="s">
        <v>32</v>
      </c>
      <c r="B8" s="50" t="s">
        <v>544</v>
      </c>
      <c r="C8" s="16" t="s">
        <v>545</v>
      </c>
      <c r="D8" s="16" t="s">
        <v>546</v>
      </c>
      <c r="E8" s="30" t="s">
        <v>547</v>
      </c>
      <c r="F8" s="16">
        <v>14745</v>
      </c>
      <c r="G8" s="16">
        <v>14205</v>
      </c>
      <c r="H8" s="16"/>
      <c r="I8" s="16"/>
      <c r="J8" s="16">
        <v>540</v>
      </c>
      <c r="K8" s="16"/>
      <c r="L8" s="16"/>
      <c r="M8" s="16"/>
      <c r="N8" s="30" t="s">
        <v>38</v>
      </c>
      <c r="O8" s="30" t="s">
        <v>548</v>
      </c>
      <c r="P8" s="30"/>
      <c r="Q8" s="30">
        <v>17</v>
      </c>
      <c r="R8" s="30">
        <v>127</v>
      </c>
      <c r="S8" s="30">
        <v>0</v>
      </c>
      <c r="T8" s="30">
        <v>0</v>
      </c>
      <c r="U8" s="30">
        <v>0</v>
      </c>
      <c r="V8" s="30"/>
      <c r="W8" s="16">
        <v>144</v>
      </c>
      <c r="X8" s="16">
        <v>1992</v>
      </c>
      <c r="Y8" s="16" t="s">
        <v>41</v>
      </c>
      <c r="Z8" s="16"/>
      <c r="AA8" s="16" t="s">
        <v>279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549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550</v>
      </c>
    </row>
    <row r="9" spans="1:79" s="52" customFormat="1" ht="30" customHeight="1">
      <c r="A9" s="16" t="s">
        <v>32</v>
      </c>
      <c r="B9" s="50" t="s">
        <v>33</v>
      </c>
      <c r="C9" s="16" t="s">
        <v>551</v>
      </c>
      <c r="D9" s="16" t="s">
        <v>35</v>
      </c>
      <c r="E9" s="30" t="s">
        <v>552</v>
      </c>
      <c r="F9" s="16">
        <v>7849</v>
      </c>
      <c r="G9" s="16">
        <v>7849</v>
      </c>
      <c r="H9" s="16"/>
      <c r="I9" s="16"/>
      <c r="J9" s="16">
        <v>7849</v>
      </c>
      <c r="K9" s="16"/>
      <c r="L9" s="16"/>
      <c r="M9" s="16"/>
      <c r="N9" s="30" t="s">
        <v>553</v>
      </c>
      <c r="O9" s="30" t="s">
        <v>409</v>
      </c>
      <c r="P9" s="30"/>
      <c r="Q9" s="30">
        <v>0</v>
      </c>
      <c r="R9" s="30">
        <v>0</v>
      </c>
      <c r="S9" s="30">
        <v>0</v>
      </c>
      <c r="T9" s="30">
        <v>0</v>
      </c>
      <c r="U9" s="30">
        <v>72</v>
      </c>
      <c r="V9" s="30" t="s">
        <v>554</v>
      </c>
      <c r="W9" s="16">
        <v>72.2</v>
      </c>
      <c r="X9" s="16">
        <v>2008</v>
      </c>
      <c r="Y9" s="16" t="s">
        <v>41</v>
      </c>
      <c r="Z9" s="16"/>
      <c r="AA9" s="16" t="s">
        <v>279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549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555</v>
      </c>
    </row>
    <row r="10" spans="1:79" s="52" customFormat="1" ht="30" customHeight="1">
      <c r="A10" s="16" t="s">
        <v>32</v>
      </c>
      <c r="B10" s="50" t="s">
        <v>556</v>
      </c>
      <c r="C10" s="16" t="s">
        <v>557</v>
      </c>
      <c r="D10" s="16" t="s">
        <v>558</v>
      </c>
      <c r="E10" s="30" t="s">
        <v>559</v>
      </c>
      <c r="F10" s="16">
        <v>2710</v>
      </c>
      <c r="G10" s="16">
        <v>2710</v>
      </c>
      <c r="H10" s="16"/>
      <c r="I10" s="16"/>
      <c r="J10" s="16">
        <v>2710</v>
      </c>
      <c r="K10" s="16"/>
      <c r="L10" s="16"/>
      <c r="M10" s="16"/>
      <c r="N10" s="30" t="s">
        <v>560</v>
      </c>
      <c r="O10" s="30" t="s">
        <v>442</v>
      </c>
      <c r="P10" s="30"/>
      <c r="Q10" s="30">
        <v>0</v>
      </c>
      <c r="R10" s="30">
        <v>8</v>
      </c>
      <c r="S10" s="30">
        <v>0</v>
      </c>
      <c r="T10" s="30">
        <v>0</v>
      </c>
      <c r="U10" s="30">
        <v>8.9</v>
      </c>
      <c r="V10" s="30" t="s">
        <v>561</v>
      </c>
      <c r="W10" s="16">
        <v>17</v>
      </c>
      <c r="X10" s="16">
        <v>2016</v>
      </c>
      <c r="Y10" s="16" t="s">
        <v>83</v>
      </c>
      <c r="Z10" s="16"/>
      <c r="AA10" s="16" t="s">
        <v>279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549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562</v>
      </c>
    </row>
    <row r="11" spans="1:79" s="52" customFormat="1" ht="30" customHeight="1">
      <c r="A11" s="16" t="s">
        <v>32</v>
      </c>
      <c r="B11" s="50" t="s">
        <v>563</v>
      </c>
      <c r="C11" s="16" t="s">
        <v>564</v>
      </c>
      <c r="D11" s="16" t="s">
        <v>565</v>
      </c>
      <c r="E11" s="30" t="s">
        <v>566</v>
      </c>
      <c r="F11" s="16">
        <v>5909</v>
      </c>
      <c r="G11" s="16">
        <v>5648</v>
      </c>
      <c r="H11" s="16"/>
      <c r="I11" s="16"/>
      <c r="J11" s="16">
        <v>5592</v>
      </c>
      <c r="K11" s="16"/>
      <c r="L11" s="16"/>
      <c r="M11" s="16"/>
      <c r="N11" s="30" t="s">
        <v>560</v>
      </c>
      <c r="O11" s="30" t="s">
        <v>567</v>
      </c>
      <c r="P11" s="30"/>
      <c r="Q11" s="30">
        <v>30</v>
      </c>
      <c r="R11" s="30">
        <v>10</v>
      </c>
      <c r="S11" s="30">
        <v>0</v>
      </c>
      <c r="T11" s="30">
        <v>0</v>
      </c>
      <c r="U11" s="30">
        <v>0</v>
      </c>
      <c r="V11" s="30"/>
      <c r="W11" s="16">
        <v>30</v>
      </c>
      <c r="X11" s="16">
        <v>2005</v>
      </c>
      <c r="Y11" s="16" t="s">
        <v>41</v>
      </c>
      <c r="Z11" s="16"/>
      <c r="AA11" s="16" t="s">
        <v>279</v>
      </c>
      <c r="AB11" s="16"/>
      <c r="AC11" s="14">
        <v>213</v>
      </c>
      <c r="AD11" s="14" t="str">
        <f t="shared" si="0"/>
        <v/>
      </c>
      <c r="AE11" s="14">
        <f t="shared" si="0"/>
        <v>599</v>
      </c>
      <c r="AF11" s="14" t="s">
        <v>39</v>
      </c>
      <c r="AG11" s="14"/>
      <c r="AH11" s="14">
        <v>599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68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569</v>
      </c>
    </row>
    <row r="12" spans="1:79" s="52" customFormat="1" ht="30" customHeight="1">
      <c r="A12" s="16" t="s">
        <v>32</v>
      </c>
      <c r="B12" s="50" t="s">
        <v>70</v>
      </c>
      <c r="C12" s="16" t="s">
        <v>570</v>
      </c>
      <c r="D12" s="16" t="s">
        <v>72</v>
      </c>
      <c r="E12" s="30" t="s">
        <v>571</v>
      </c>
      <c r="F12" s="16">
        <v>8181</v>
      </c>
      <c r="G12" s="16">
        <v>6889</v>
      </c>
      <c r="H12" s="16"/>
      <c r="I12" s="16"/>
      <c r="J12" s="16">
        <v>6889</v>
      </c>
      <c r="K12" s="16"/>
      <c r="L12" s="16"/>
      <c r="M12" s="16"/>
      <c r="N12" s="30" t="s">
        <v>387</v>
      </c>
      <c r="O12" s="30" t="s">
        <v>572</v>
      </c>
      <c r="P12" s="30"/>
      <c r="Q12" s="30">
        <v>52</v>
      </c>
      <c r="R12" s="30">
        <v>52</v>
      </c>
      <c r="S12" s="30">
        <v>0</v>
      </c>
      <c r="T12" s="30">
        <v>0</v>
      </c>
      <c r="U12" s="30">
        <v>0</v>
      </c>
      <c r="V12" s="30"/>
      <c r="W12" s="16">
        <v>52</v>
      </c>
      <c r="X12" s="16">
        <v>2010</v>
      </c>
      <c r="Y12" s="16" t="s">
        <v>41</v>
      </c>
      <c r="Z12" s="16"/>
      <c r="AA12" s="16" t="s">
        <v>279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549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573</v>
      </c>
    </row>
    <row r="13" spans="1:79" s="52" customFormat="1" ht="30" customHeight="1">
      <c r="A13" s="16" t="s">
        <v>32</v>
      </c>
      <c r="B13" s="50" t="s">
        <v>70</v>
      </c>
      <c r="C13" s="16" t="s">
        <v>574</v>
      </c>
      <c r="D13" s="16" t="s">
        <v>72</v>
      </c>
      <c r="E13" s="30" t="s">
        <v>575</v>
      </c>
      <c r="F13" s="16">
        <v>5505</v>
      </c>
      <c r="G13" s="16">
        <v>2451</v>
      </c>
      <c r="H13" s="16"/>
      <c r="I13" s="16"/>
      <c r="J13" s="16">
        <v>2451</v>
      </c>
      <c r="K13" s="16"/>
      <c r="L13" s="16"/>
      <c r="M13" s="16"/>
      <c r="N13" s="30" t="s">
        <v>553</v>
      </c>
      <c r="O13" s="30" t="s">
        <v>576</v>
      </c>
      <c r="P13" s="30"/>
      <c r="Q13" s="30">
        <v>34</v>
      </c>
      <c r="R13" s="30">
        <v>0</v>
      </c>
      <c r="S13" s="30">
        <v>0</v>
      </c>
      <c r="T13" s="30">
        <v>0</v>
      </c>
      <c r="U13" s="30">
        <v>0</v>
      </c>
      <c r="V13" s="30"/>
      <c r="W13" s="16">
        <v>34</v>
      </c>
      <c r="X13" s="16">
        <v>1992</v>
      </c>
      <c r="Y13" s="16" t="s">
        <v>41</v>
      </c>
      <c r="Z13" s="16"/>
      <c r="AA13" s="16" t="s">
        <v>263</v>
      </c>
      <c r="AB13" s="16" t="s">
        <v>37</v>
      </c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549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577</v>
      </c>
    </row>
    <row r="14" spans="1:79" s="52" customFormat="1" ht="30" customHeight="1">
      <c r="A14" s="16" t="s">
        <v>32</v>
      </c>
      <c r="B14" s="50" t="s">
        <v>383</v>
      </c>
      <c r="C14" s="16" t="s">
        <v>578</v>
      </c>
      <c r="D14" s="16" t="s">
        <v>385</v>
      </c>
      <c r="E14" s="30" t="s">
        <v>386</v>
      </c>
      <c r="F14" s="16">
        <v>12986</v>
      </c>
      <c r="G14" s="16">
        <v>12986</v>
      </c>
      <c r="H14" s="16"/>
      <c r="I14" s="16"/>
      <c r="J14" s="16">
        <v>12483</v>
      </c>
      <c r="K14" s="16"/>
      <c r="L14" s="16">
        <v>503</v>
      </c>
      <c r="M14" s="16"/>
      <c r="N14" s="30" t="s">
        <v>579</v>
      </c>
      <c r="O14" s="30" t="s">
        <v>580</v>
      </c>
      <c r="P14" s="30"/>
      <c r="Q14" s="30">
        <v>60</v>
      </c>
      <c r="R14" s="30">
        <v>60</v>
      </c>
      <c r="S14" s="30">
        <v>0</v>
      </c>
      <c r="T14" s="30">
        <v>0</v>
      </c>
      <c r="U14" s="30">
        <v>0</v>
      </c>
      <c r="V14" s="30"/>
      <c r="W14" s="16">
        <v>60</v>
      </c>
      <c r="X14" s="16">
        <v>1995</v>
      </c>
      <c r="Y14" s="16" t="s">
        <v>41</v>
      </c>
      <c r="Z14" s="16"/>
      <c r="AA14" s="16" t="s">
        <v>279</v>
      </c>
      <c r="AB14" s="16"/>
      <c r="AC14" s="14">
        <v>472</v>
      </c>
      <c r="AD14" s="14">
        <f t="shared" si="0"/>
        <v>12</v>
      </c>
      <c r="AE14" s="14">
        <f t="shared" si="0"/>
        <v>1601</v>
      </c>
      <c r="AF14" s="14" t="s">
        <v>39</v>
      </c>
      <c r="AG14" s="14">
        <v>8</v>
      </c>
      <c r="AH14" s="14">
        <v>1347</v>
      </c>
      <c r="AI14" s="14" t="s">
        <v>39</v>
      </c>
      <c r="AJ14" s="14">
        <v>4</v>
      </c>
      <c r="AK14" s="14">
        <v>254</v>
      </c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581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582</v>
      </c>
    </row>
    <row r="15" spans="1:79" s="52" customFormat="1" ht="30" customHeight="1">
      <c r="A15" s="16" t="s">
        <v>32</v>
      </c>
      <c r="B15" s="50" t="s">
        <v>150</v>
      </c>
      <c r="C15" s="16" t="s">
        <v>583</v>
      </c>
      <c r="D15" s="16" t="s">
        <v>152</v>
      </c>
      <c r="E15" s="30" t="s">
        <v>584</v>
      </c>
      <c r="F15" s="16">
        <v>6461</v>
      </c>
      <c r="G15" s="16">
        <v>3448</v>
      </c>
      <c r="H15" s="16">
        <v>2917</v>
      </c>
      <c r="I15" s="16"/>
      <c r="J15" s="16"/>
      <c r="K15" s="16"/>
      <c r="L15" s="16"/>
      <c r="M15" s="16"/>
      <c r="N15" s="30" t="s">
        <v>553</v>
      </c>
      <c r="O15" s="30" t="s">
        <v>585</v>
      </c>
      <c r="P15" s="30"/>
      <c r="Q15" s="30">
        <v>23</v>
      </c>
      <c r="R15" s="30">
        <v>15</v>
      </c>
      <c r="S15" s="30">
        <v>0</v>
      </c>
      <c r="T15" s="30">
        <v>0</v>
      </c>
      <c r="U15" s="30">
        <v>0</v>
      </c>
      <c r="V15" s="30"/>
      <c r="W15" s="16">
        <v>23</v>
      </c>
      <c r="X15" s="16">
        <v>2011</v>
      </c>
      <c r="Y15" s="16" t="s">
        <v>41</v>
      </c>
      <c r="Z15" s="16"/>
      <c r="AA15" s="16" t="s">
        <v>279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549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586</v>
      </c>
    </row>
    <row r="16" spans="1:79" s="52" customFormat="1" ht="30" customHeight="1">
      <c r="A16" s="16" t="s">
        <v>32</v>
      </c>
      <c r="B16" s="50" t="s">
        <v>155</v>
      </c>
      <c r="C16" s="16" t="s">
        <v>587</v>
      </c>
      <c r="D16" s="16" t="s">
        <v>157</v>
      </c>
      <c r="E16" s="30" t="s">
        <v>588</v>
      </c>
      <c r="F16" s="16">
        <v>1567</v>
      </c>
      <c r="G16" s="16">
        <v>1567</v>
      </c>
      <c r="H16" s="16"/>
      <c r="I16" s="16"/>
      <c r="J16" s="16">
        <v>1498</v>
      </c>
      <c r="K16" s="16"/>
      <c r="L16" s="16"/>
      <c r="M16" s="16"/>
      <c r="N16" s="30" t="s">
        <v>589</v>
      </c>
      <c r="O16" s="30" t="s">
        <v>590</v>
      </c>
      <c r="P16" s="30"/>
      <c r="Q16" s="30">
        <v>0</v>
      </c>
      <c r="R16" s="30">
        <v>0</v>
      </c>
      <c r="S16" s="30">
        <v>10</v>
      </c>
      <c r="T16" s="30">
        <v>0</v>
      </c>
      <c r="U16" s="30">
        <v>0</v>
      </c>
      <c r="V16" s="30"/>
      <c r="W16" s="16">
        <v>10</v>
      </c>
      <c r="X16" s="16">
        <v>2008</v>
      </c>
      <c r="Y16" s="16" t="s">
        <v>41</v>
      </c>
      <c r="Z16" s="16"/>
      <c r="AA16" s="16" t="s">
        <v>279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549</v>
      </c>
      <c r="BH16" s="14" t="s">
        <v>591</v>
      </c>
      <c r="BI16" s="14" t="s">
        <v>592</v>
      </c>
      <c r="BJ16" s="14">
        <v>0</v>
      </c>
      <c r="BK16" s="14">
        <v>0</v>
      </c>
      <c r="BL16" s="14">
        <v>1567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 t="s">
        <v>593</v>
      </c>
      <c r="BU16" s="14"/>
      <c r="BV16" s="14"/>
      <c r="BW16" s="14">
        <v>2</v>
      </c>
      <c r="BX16" s="14">
        <v>60</v>
      </c>
      <c r="BY16" s="14" t="s">
        <v>263</v>
      </c>
      <c r="BZ16" s="51" t="s">
        <v>42</v>
      </c>
      <c r="CA16" s="51" t="s">
        <v>594</v>
      </c>
    </row>
    <row r="17" spans="1:79" s="52" customFormat="1" ht="30" customHeight="1">
      <c r="A17" s="16" t="s">
        <v>32</v>
      </c>
      <c r="B17" s="50" t="s">
        <v>595</v>
      </c>
      <c r="C17" s="16" t="s">
        <v>596</v>
      </c>
      <c r="D17" s="16" t="s">
        <v>597</v>
      </c>
      <c r="E17" s="30" t="s">
        <v>598</v>
      </c>
      <c r="F17" s="16">
        <v>2703</v>
      </c>
      <c r="G17" s="16">
        <v>2703</v>
      </c>
      <c r="H17" s="16"/>
      <c r="I17" s="16"/>
      <c r="J17" s="16">
        <v>2703</v>
      </c>
      <c r="K17" s="16"/>
      <c r="L17" s="16"/>
      <c r="M17" s="16"/>
      <c r="N17" s="30" t="s">
        <v>553</v>
      </c>
      <c r="O17" s="30" t="s">
        <v>599</v>
      </c>
      <c r="P17" s="30"/>
      <c r="Q17" s="30">
        <v>12.6</v>
      </c>
      <c r="R17" s="30">
        <v>5.6</v>
      </c>
      <c r="S17" s="30">
        <v>0</v>
      </c>
      <c r="T17" s="30">
        <v>0</v>
      </c>
      <c r="U17" s="30">
        <v>0</v>
      </c>
      <c r="V17" s="30"/>
      <c r="W17" s="16">
        <v>18.2</v>
      </c>
      <c r="X17" s="16">
        <v>2019</v>
      </c>
      <c r="Y17" s="16" t="s">
        <v>83</v>
      </c>
      <c r="Z17" s="16" t="s">
        <v>600</v>
      </c>
      <c r="AA17" s="16" t="s">
        <v>279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549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601</v>
      </c>
    </row>
    <row r="18" spans="1:79" s="52" customFormat="1" ht="30" customHeight="1">
      <c r="A18" s="16" t="s">
        <v>32</v>
      </c>
      <c r="B18" s="50" t="s">
        <v>162</v>
      </c>
      <c r="C18" s="16" t="s">
        <v>602</v>
      </c>
      <c r="D18" s="16" t="s">
        <v>164</v>
      </c>
      <c r="E18" s="30" t="s">
        <v>603</v>
      </c>
      <c r="F18" s="16">
        <v>0</v>
      </c>
      <c r="G18" s="16">
        <v>0</v>
      </c>
      <c r="H18" s="16"/>
      <c r="I18" s="16"/>
      <c r="J18" s="16"/>
      <c r="K18" s="16"/>
      <c r="L18" s="16"/>
      <c r="M18" s="16"/>
      <c r="N18" s="30" t="s">
        <v>553</v>
      </c>
      <c r="O18" s="30" t="s">
        <v>604</v>
      </c>
      <c r="P18" s="30"/>
      <c r="Q18" s="30">
        <v>27.8</v>
      </c>
      <c r="R18" s="30">
        <v>13.7</v>
      </c>
      <c r="S18" s="30">
        <v>0</v>
      </c>
      <c r="T18" s="30">
        <v>0</v>
      </c>
      <c r="U18" s="30">
        <v>14.1</v>
      </c>
      <c r="V18" s="30" t="s">
        <v>605</v>
      </c>
      <c r="W18" s="16">
        <v>27.8</v>
      </c>
      <c r="X18" s="16">
        <v>2020</v>
      </c>
      <c r="Y18" s="16" t="s">
        <v>41</v>
      </c>
      <c r="Z18" s="16" t="s">
        <v>606</v>
      </c>
      <c r="AA18" s="16" t="s">
        <v>279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549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607</v>
      </c>
    </row>
    <row r="19" spans="1:79" s="52" customFormat="1" ht="30" customHeight="1">
      <c r="A19" s="16" t="s">
        <v>32</v>
      </c>
      <c r="B19" s="50" t="s">
        <v>400</v>
      </c>
      <c r="C19" s="16" t="s">
        <v>608</v>
      </c>
      <c r="D19" s="16" t="s">
        <v>402</v>
      </c>
      <c r="E19" s="30" t="s">
        <v>609</v>
      </c>
      <c r="F19" s="16">
        <v>1525</v>
      </c>
      <c r="G19" s="16">
        <v>1382</v>
      </c>
      <c r="H19" s="16"/>
      <c r="I19" s="16"/>
      <c r="J19" s="16"/>
      <c r="K19" s="16"/>
      <c r="L19" s="16"/>
      <c r="M19" s="16"/>
      <c r="N19" s="30" t="s">
        <v>553</v>
      </c>
      <c r="O19" s="30" t="s">
        <v>610</v>
      </c>
      <c r="P19" s="30"/>
      <c r="Q19" s="30">
        <v>11.2</v>
      </c>
      <c r="R19" s="30">
        <v>3.2</v>
      </c>
      <c r="S19" s="30">
        <v>0</v>
      </c>
      <c r="T19" s="30">
        <v>0</v>
      </c>
      <c r="U19" s="30">
        <v>0.2</v>
      </c>
      <c r="V19" s="30" t="s">
        <v>605</v>
      </c>
      <c r="W19" s="16">
        <v>11.4</v>
      </c>
      <c r="X19" s="16">
        <v>2014</v>
      </c>
      <c r="Y19" s="16" t="s">
        <v>41</v>
      </c>
      <c r="Z19" s="16"/>
      <c r="AA19" s="16" t="s">
        <v>263</v>
      </c>
      <c r="AB19" s="16" t="s">
        <v>611</v>
      </c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549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612</v>
      </c>
    </row>
    <row r="20" spans="1:79" s="52" customFormat="1" ht="30" customHeight="1">
      <c r="A20" s="16" t="s">
        <v>32</v>
      </c>
      <c r="B20" s="50" t="s">
        <v>613</v>
      </c>
      <c r="C20" s="16" t="s">
        <v>614</v>
      </c>
      <c r="D20" s="16" t="s">
        <v>615</v>
      </c>
      <c r="E20" s="30" t="s">
        <v>616</v>
      </c>
      <c r="F20" s="16">
        <v>6425</v>
      </c>
      <c r="G20" s="16">
        <v>6261</v>
      </c>
      <c r="H20" s="16"/>
      <c r="I20" s="16"/>
      <c r="J20" s="16">
        <v>6261</v>
      </c>
      <c r="K20" s="16"/>
      <c r="L20" s="16"/>
      <c r="M20" s="16"/>
      <c r="N20" s="30" t="s">
        <v>387</v>
      </c>
      <c r="O20" s="30" t="s">
        <v>617</v>
      </c>
      <c r="P20" s="30"/>
      <c r="Q20" s="30">
        <v>57</v>
      </c>
      <c r="R20" s="30">
        <v>44</v>
      </c>
      <c r="S20" s="30">
        <v>0</v>
      </c>
      <c r="T20" s="30">
        <v>0</v>
      </c>
      <c r="U20" s="30">
        <v>4</v>
      </c>
      <c r="V20" s="30" t="s">
        <v>618</v>
      </c>
      <c r="W20" s="16">
        <v>61</v>
      </c>
      <c r="X20" s="16">
        <v>1999</v>
      </c>
      <c r="Y20" s="16" t="s">
        <v>41</v>
      </c>
      <c r="Z20" s="16"/>
      <c r="AA20" s="16" t="s">
        <v>279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549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42</v>
      </c>
      <c r="CA20" s="51" t="s">
        <v>619</v>
      </c>
    </row>
    <row r="21" spans="1:79" s="52" customFormat="1" ht="30" customHeight="1">
      <c r="A21" s="16" t="s">
        <v>32</v>
      </c>
      <c r="B21" s="50" t="s">
        <v>620</v>
      </c>
      <c r="C21" s="16" t="s">
        <v>621</v>
      </c>
      <c r="D21" s="16" t="s">
        <v>622</v>
      </c>
      <c r="E21" s="30" t="s">
        <v>623</v>
      </c>
      <c r="F21" s="16">
        <v>2357</v>
      </c>
      <c r="G21" s="16">
        <v>1618</v>
      </c>
      <c r="H21" s="16"/>
      <c r="I21" s="16"/>
      <c r="J21" s="16">
        <v>1618</v>
      </c>
      <c r="K21" s="16"/>
      <c r="L21" s="16"/>
      <c r="M21" s="16"/>
      <c r="N21" s="30" t="s">
        <v>560</v>
      </c>
      <c r="O21" s="30" t="s">
        <v>624</v>
      </c>
      <c r="P21" s="30"/>
      <c r="Q21" s="30">
        <v>9.1999999999999993</v>
      </c>
      <c r="R21" s="30">
        <v>7.1</v>
      </c>
      <c r="S21" s="30">
        <v>0</v>
      </c>
      <c r="T21" s="30">
        <v>0</v>
      </c>
      <c r="U21" s="30">
        <v>0</v>
      </c>
      <c r="V21" s="30"/>
      <c r="W21" s="16">
        <v>10.8</v>
      </c>
      <c r="X21" s="16">
        <v>2003</v>
      </c>
      <c r="Y21" s="16" t="s">
        <v>41</v>
      </c>
      <c r="Z21" s="16"/>
      <c r="AA21" s="16" t="s">
        <v>279</v>
      </c>
      <c r="AB21" s="16"/>
      <c r="AC21" s="14">
        <v>25.92</v>
      </c>
      <c r="AD21" s="14" t="str">
        <f t="shared" si="0"/>
        <v/>
      </c>
      <c r="AE21" s="14">
        <f t="shared" si="0"/>
        <v>759</v>
      </c>
      <c r="AF21" s="14" t="s">
        <v>39</v>
      </c>
      <c r="AG21" s="14"/>
      <c r="AH21" s="14">
        <v>759</v>
      </c>
      <c r="AI21" s="14"/>
      <c r="AJ21" s="14"/>
      <c r="AK21" s="14"/>
      <c r="AL21" s="14" t="s">
        <v>39</v>
      </c>
      <c r="AM21" s="14"/>
      <c r="AN21" s="14"/>
      <c r="AO21" s="14" t="s">
        <v>39</v>
      </c>
      <c r="AP21" s="14"/>
      <c r="AQ21" s="14"/>
      <c r="AR21" s="14"/>
      <c r="AS21" s="14"/>
      <c r="AT21" s="14"/>
      <c r="AU21" s="14" t="s">
        <v>39</v>
      </c>
      <c r="AV21" s="14"/>
      <c r="AW21" s="14"/>
      <c r="AX21" s="14" t="s">
        <v>39</v>
      </c>
      <c r="AY21" s="14"/>
      <c r="AZ21" s="14"/>
      <c r="BA21" s="14" t="s">
        <v>39</v>
      </c>
      <c r="BB21" s="14"/>
      <c r="BC21" s="14"/>
      <c r="BD21" s="14" t="s">
        <v>39</v>
      </c>
      <c r="BE21" s="14"/>
      <c r="BF21" s="14"/>
      <c r="BG21" s="14" t="s">
        <v>40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42</v>
      </c>
      <c r="CA21" s="51" t="s">
        <v>625</v>
      </c>
    </row>
    <row r="22" spans="1:79" s="52" customFormat="1" ht="30" customHeight="1">
      <c r="A22" s="16" t="s">
        <v>32</v>
      </c>
      <c r="B22" s="50" t="s">
        <v>292</v>
      </c>
      <c r="C22" s="16" t="s">
        <v>626</v>
      </c>
      <c r="D22" s="16" t="s">
        <v>294</v>
      </c>
      <c r="E22" s="30" t="s">
        <v>627</v>
      </c>
      <c r="F22" s="16">
        <v>0</v>
      </c>
      <c r="G22" s="16">
        <v>0</v>
      </c>
      <c r="H22" s="16"/>
      <c r="I22" s="16"/>
      <c r="J22" s="16"/>
      <c r="K22" s="16"/>
      <c r="L22" s="16"/>
      <c r="M22" s="16"/>
      <c r="N22" s="30" t="s">
        <v>579</v>
      </c>
      <c r="O22" s="30" t="s">
        <v>446</v>
      </c>
      <c r="P22" s="30"/>
      <c r="Q22" s="30">
        <v>5</v>
      </c>
      <c r="R22" s="30">
        <v>5</v>
      </c>
      <c r="S22" s="30">
        <v>0</v>
      </c>
      <c r="T22" s="30">
        <v>0</v>
      </c>
      <c r="U22" s="30">
        <v>0</v>
      </c>
      <c r="V22" s="30"/>
      <c r="W22" s="16">
        <v>10</v>
      </c>
      <c r="X22" s="16">
        <v>1990</v>
      </c>
      <c r="Y22" s="16" t="s">
        <v>51</v>
      </c>
      <c r="Z22" s="16" t="s">
        <v>76</v>
      </c>
      <c r="AA22" s="16" t="s">
        <v>279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549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42</v>
      </c>
      <c r="CA22" s="51" t="s">
        <v>628</v>
      </c>
    </row>
    <row r="23" spans="1:79" s="52" customFormat="1" ht="30" customHeight="1">
      <c r="A23" s="16" t="s">
        <v>32</v>
      </c>
      <c r="B23" s="50" t="s">
        <v>314</v>
      </c>
      <c r="C23" s="16" t="s">
        <v>629</v>
      </c>
      <c r="D23" s="16" t="s">
        <v>316</v>
      </c>
      <c r="E23" s="30" t="s">
        <v>630</v>
      </c>
      <c r="F23" s="16">
        <v>48</v>
      </c>
      <c r="G23" s="16">
        <v>48</v>
      </c>
      <c r="H23" s="16"/>
      <c r="I23" s="16"/>
      <c r="J23" s="16">
        <v>34</v>
      </c>
      <c r="K23" s="16"/>
      <c r="L23" s="16">
        <v>14</v>
      </c>
      <c r="M23" s="16"/>
      <c r="N23" s="30" t="s">
        <v>379</v>
      </c>
      <c r="O23" s="30" t="s">
        <v>631</v>
      </c>
      <c r="P23" s="30"/>
      <c r="Q23" s="30">
        <v>1</v>
      </c>
      <c r="R23" s="30">
        <v>1</v>
      </c>
      <c r="S23" s="30">
        <v>0</v>
      </c>
      <c r="T23" s="30">
        <v>0</v>
      </c>
      <c r="U23" s="30">
        <v>0</v>
      </c>
      <c r="V23" s="30"/>
      <c r="W23" s="16">
        <v>1</v>
      </c>
      <c r="X23" s="16">
        <v>1999</v>
      </c>
      <c r="Y23" s="16" t="s">
        <v>41</v>
      </c>
      <c r="Z23" s="16"/>
      <c r="AA23" s="16" t="s">
        <v>279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549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42</v>
      </c>
      <c r="CA23" s="51" t="s">
        <v>632</v>
      </c>
    </row>
    <row r="24" spans="1:79" s="52" customFormat="1" ht="30" customHeight="1">
      <c r="A24" s="16" t="s">
        <v>32</v>
      </c>
      <c r="B24" s="50" t="s">
        <v>190</v>
      </c>
      <c r="C24" s="16" t="s">
        <v>633</v>
      </c>
      <c r="D24" s="16" t="s">
        <v>192</v>
      </c>
      <c r="E24" s="30" t="s">
        <v>634</v>
      </c>
      <c r="F24" s="16">
        <v>5</v>
      </c>
      <c r="G24" s="16">
        <v>5</v>
      </c>
      <c r="H24" s="16"/>
      <c r="I24" s="16"/>
      <c r="J24" s="16">
        <v>5</v>
      </c>
      <c r="K24" s="16"/>
      <c r="L24" s="16">
        <v>0</v>
      </c>
      <c r="M24" s="16"/>
      <c r="N24" s="30" t="s">
        <v>38</v>
      </c>
      <c r="O24" s="30" t="s">
        <v>635</v>
      </c>
      <c r="P24" s="30"/>
      <c r="Q24" s="30">
        <v>1</v>
      </c>
      <c r="R24" s="30">
        <v>1</v>
      </c>
      <c r="S24" s="30">
        <v>0</v>
      </c>
      <c r="T24" s="30">
        <v>0</v>
      </c>
      <c r="U24" s="30">
        <v>0</v>
      </c>
      <c r="V24" s="30"/>
      <c r="W24" s="16">
        <v>1</v>
      </c>
      <c r="X24" s="16">
        <v>2003</v>
      </c>
      <c r="Y24" s="16" t="s">
        <v>51</v>
      </c>
      <c r="Z24" s="16"/>
      <c r="AA24" s="16" t="s">
        <v>279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549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636</v>
      </c>
    </row>
    <row r="25" spans="1:79" s="52" customFormat="1" ht="30" customHeight="1">
      <c r="A25" s="16" t="s">
        <v>32</v>
      </c>
      <c r="B25" s="50" t="s">
        <v>438</v>
      </c>
      <c r="C25" s="16" t="s">
        <v>637</v>
      </c>
      <c r="D25" s="16" t="s">
        <v>440</v>
      </c>
      <c r="E25" s="30" t="s">
        <v>638</v>
      </c>
      <c r="F25" s="16">
        <v>17788</v>
      </c>
      <c r="G25" s="16">
        <v>17788</v>
      </c>
      <c r="H25" s="16"/>
      <c r="I25" s="16"/>
      <c r="J25" s="16">
        <v>16969</v>
      </c>
      <c r="K25" s="16"/>
      <c r="L25" s="16">
        <v>819</v>
      </c>
      <c r="M25" s="16"/>
      <c r="N25" s="30" t="s">
        <v>579</v>
      </c>
      <c r="O25" s="30" t="s">
        <v>639</v>
      </c>
      <c r="P25" s="30"/>
      <c r="Q25" s="30">
        <v>48</v>
      </c>
      <c r="R25" s="30">
        <v>36</v>
      </c>
      <c r="S25" s="30">
        <v>0</v>
      </c>
      <c r="T25" s="30">
        <v>0</v>
      </c>
      <c r="U25" s="30">
        <v>0</v>
      </c>
      <c r="V25" s="30"/>
      <c r="W25" s="16">
        <v>83.9</v>
      </c>
      <c r="X25" s="16">
        <v>1994</v>
      </c>
      <c r="Y25" s="16" t="s">
        <v>41</v>
      </c>
      <c r="Z25" s="16"/>
      <c r="AA25" s="16" t="s">
        <v>279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549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640</v>
      </c>
    </row>
    <row r="26" spans="1:79" s="52" customFormat="1" ht="30" customHeight="1">
      <c r="A26" s="16" t="s">
        <v>32</v>
      </c>
      <c r="B26" s="50" t="s">
        <v>195</v>
      </c>
      <c r="C26" s="16" t="s">
        <v>641</v>
      </c>
      <c r="D26" s="16" t="s">
        <v>197</v>
      </c>
      <c r="E26" s="30" t="s">
        <v>445</v>
      </c>
      <c r="F26" s="16">
        <v>4651</v>
      </c>
      <c r="G26" s="16">
        <v>4581</v>
      </c>
      <c r="H26" s="16"/>
      <c r="I26" s="16"/>
      <c r="J26" s="16"/>
      <c r="K26" s="16"/>
      <c r="L26" s="16"/>
      <c r="M26" s="16"/>
      <c r="N26" s="30" t="s">
        <v>579</v>
      </c>
      <c r="O26" s="30" t="s">
        <v>446</v>
      </c>
      <c r="P26" s="30"/>
      <c r="Q26" s="30">
        <v>65</v>
      </c>
      <c r="R26" s="30">
        <v>485</v>
      </c>
      <c r="S26" s="30">
        <v>0</v>
      </c>
      <c r="T26" s="30">
        <v>0</v>
      </c>
      <c r="U26" s="30">
        <v>0</v>
      </c>
      <c r="V26" s="30"/>
      <c r="W26" s="16">
        <v>65</v>
      </c>
      <c r="X26" s="16">
        <v>1993</v>
      </c>
      <c r="Y26" s="16" t="s">
        <v>83</v>
      </c>
      <c r="Z26" s="16"/>
      <c r="AA26" s="16" t="s">
        <v>279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549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42</v>
      </c>
      <c r="CA26" s="51" t="s">
        <v>642</v>
      </c>
    </row>
    <row r="27" spans="1:79" s="52" customFormat="1" ht="30" customHeight="1">
      <c r="A27" s="16" t="s">
        <v>32</v>
      </c>
      <c r="B27" s="50" t="s">
        <v>643</v>
      </c>
      <c r="C27" s="16" t="s">
        <v>644</v>
      </c>
      <c r="D27" s="16" t="s">
        <v>645</v>
      </c>
      <c r="E27" s="30" t="s">
        <v>646</v>
      </c>
      <c r="F27" s="16">
        <v>4839</v>
      </c>
      <c r="G27" s="16">
        <v>3917</v>
      </c>
      <c r="H27" s="16"/>
      <c r="I27" s="16"/>
      <c r="J27" s="16">
        <v>3917</v>
      </c>
      <c r="K27" s="16"/>
      <c r="L27" s="16"/>
      <c r="M27" s="16"/>
      <c r="N27" s="30" t="s">
        <v>387</v>
      </c>
      <c r="O27" s="30" t="s">
        <v>572</v>
      </c>
      <c r="P27" s="30"/>
      <c r="Q27" s="30">
        <v>0</v>
      </c>
      <c r="R27" s="30">
        <v>0</v>
      </c>
      <c r="S27" s="30">
        <v>0</v>
      </c>
      <c r="T27" s="30">
        <v>0</v>
      </c>
      <c r="U27" s="30">
        <v>23</v>
      </c>
      <c r="V27" s="30" t="s">
        <v>647</v>
      </c>
      <c r="W27" s="16">
        <v>23</v>
      </c>
      <c r="X27" s="16">
        <v>2019</v>
      </c>
      <c r="Y27" s="16" t="s">
        <v>41</v>
      </c>
      <c r="Z27" s="16"/>
      <c r="AA27" s="16" t="s">
        <v>279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549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51" t="s">
        <v>42</v>
      </c>
      <c r="CA27" s="51" t="s">
        <v>649</v>
      </c>
    </row>
    <row r="28" spans="1:79" s="52" customFormat="1" ht="30" customHeight="1">
      <c r="A28" s="16" t="s">
        <v>32</v>
      </c>
      <c r="B28" s="50" t="s">
        <v>209</v>
      </c>
      <c r="C28" s="16" t="s">
        <v>650</v>
      </c>
      <c r="D28" s="16" t="s">
        <v>211</v>
      </c>
      <c r="E28" s="30" t="s">
        <v>651</v>
      </c>
      <c r="F28" s="16">
        <v>5125</v>
      </c>
      <c r="G28" s="16">
        <v>4924</v>
      </c>
      <c r="H28" s="16"/>
      <c r="I28" s="16"/>
      <c r="J28" s="16">
        <v>4729</v>
      </c>
      <c r="K28" s="16"/>
      <c r="L28" s="16">
        <v>195</v>
      </c>
      <c r="M28" s="16"/>
      <c r="N28" s="30" t="s">
        <v>38</v>
      </c>
      <c r="O28" s="30" t="s">
        <v>652</v>
      </c>
      <c r="P28" s="30"/>
      <c r="Q28" s="30">
        <v>5</v>
      </c>
      <c r="R28" s="30">
        <v>6</v>
      </c>
      <c r="S28" s="30">
        <v>0</v>
      </c>
      <c r="T28" s="30">
        <v>0</v>
      </c>
      <c r="U28" s="30">
        <v>17</v>
      </c>
      <c r="V28" s="30" t="s">
        <v>653</v>
      </c>
      <c r="W28" s="16">
        <v>28.3</v>
      </c>
      <c r="X28" s="16">
        <v>2016</v>
      </c>
      <c r="Y28" s="16" t="s">
        <v>41</v>
      </c>
      <c r="Z28" s="16"/>
      <c r="AA28" s="16" t="s">
        <v>279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549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51" t="s">
        <v>42</v>
      </c>
      <c r="CA28" s="51" t="s">
        <v>654</v>
      </c>
    </row>
    <row r="29" spans="1:79" s="52" customFormat="1" ht="30" customHeight="1">
      <c r="A29" s="16" t="s">
        <v>32</v>
      </c>
      <c r="B29" s="50" t="s">
        <v>360</v>
      </c>
      <c r="C29" s="16" t="s">
        <v>655</v>
      </c>
      <c r="D29" s="16" t="s">
        <v>362</v>
      </c>
      <c r="E29" s="30" t="s">
        <v>656</v>
      </c>
      <c r="F29" s="16">
        <v>79349</v>
      </c>
      <c r="G29" s="16">
        <v>79349</v>
      </c>
      <c r="H29" s="16"/>
      <c r="I29" s="16"/>
      <c r="J29" s="16">
        <v>79349</v>
      </c>
      <c r="K29" s="16"/>
      <c r="L29" s="16"/>
      <c r="M29" s="16"/>
      <c r="N29" s="30" t="s">
        <v>38</v>
      </c>
      <c r="O29" s="30" t="s">
        <v>38</v>
      </c>
      <c r="P29" s="30"/>
      <c r="Q29" s="30">
        <v>0</v>
      </c>
      <c r="R29" s="30">
        <v>0</v>
      </c>
      <c r="S29" s="30">
        <v>0</v>
      </c>
      <c r="T29" s="30">
        <v>0</v>
      </c>
      <c r="U29" s="30">
        <v>330</v>
      </c>
      <c r="V29" s="30" t="s">
        <v>657</v>
      </c>
      <c r="W29" s="16">
        <v>330</v>
      </c>
      <c r="X29" s="16">
        <v>2006</v>
      </c>
      <c r="Y29" s="16" t="s">
        <v>41</v>
      </c>
      <c r="Z29" s="16"/>
      <c r="AA29" s="16" t="s">
        <v>279</v>
      </c>
      <c r="AB29" s="16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549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51" t="s">
        <v>42</v>
      </c>
      <c r="CA29" s="51" t="s">
        <v>658</v>
      </c>
    </row>
    <row r="30" spans="1:79" s="52" customFormat="1" ht="30" customHeight="1">
      <c r="A30" s="16" t="s">
        <v>32</v>
      </c>
      <c r="B30" s="50" t="s">
        <v>659</v>
      </c>
      <c r="C30" s="16" t="s">
        <v>660</v>
      </c>
      <c r="D30" s="16" t="s">
        <v>661</v>
      </c>
      <c r="E30" s="30" t="s">
        <v>662</v>
      </c>
      <c r="F30" s="16">
        <v>38713.21</v>
      </c>
      <c r="G30" s="16">
        <v>4340.26</v>
      </c>
      <c r="H30" s="16"/>
      <c r="I30" s="16"/>
      <c r="J30" s="16">
        <v>4340.26</v>
      </c>
      <c r="K30" s="16"/>
      <c r="L30" s="16"/>
      <c r="M30" s="16"/>
      <c r="N30" s="30" t="s">
        <v>38</v>
      </c>
      <c r="O30" s="30" t="s">
        <v>663</v>
      </c>
      <c r="P30" s="30"/>
      <c r="Q30" s="30">
        <v>1800</v>
      </c>
      <c r="R30" s="30">
        <v>0</v>
      </c>
      <c r="S30" s="30">
        <v>0</v>
      </c>
      <c r="T30" s="30">
        <v>0</v>
      </c>
      <c r="U30" s="30">
        <v>0</v>
      </c>
      <c r="V30" s="30"/>
      <c r="W30" s="16">
        <v>1800</v>
      </c>
      <c r="X30" s="16">
        <v>1996</v>
      </c>
      <c r="Y30" s="16" t="s">
        <v>83</v>
      </c>
      <c r="Z30" s="16"/>
      <c r="AA30" s="16" t="s">
        <v>279</v>
      </c>
      <c r="AB30" s="16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549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51" t="s">
        <v>42</v>
      </c>
      <c r="CA30" s="51" t="s">
        <v>664</v>
      </c>
    </row>
    <row r="31" spans="1:79" s="52" customFormat="1" ht="30" customHeight="1">
      <c r="A31" s="16" t="s">
        <v>32</v>
      </c>
      <c r="B31" s="50" t="s">
        <v>659</v>
      </c>
      <c r="C31" s="16" t="s">
        <v>665</v>
      </c>
      <c r="D31" s="16" t="s">
        <v>661</v>
      </c>
      <c r="E31" s="30" t="s">
        <v>666</v>
      </c>
      <c r="F31" s="16">
        <v>14856.69</v>
      </c>
      <c r="G31" s="16">
        <v>3292.62</v>
      </c>
      <c r="H31" s="16"/>
      <c r="I31" s="16"/>
      <c r="J31" s="16">
        <v>3292.62</v>
      </c>
      <c r="K31" s="16"/>
      <c r="L31" s="16"/>
      <c r="M31" s="16"/>
      <c r="N31" s="30" t="s">
        <v>38</v>
      </c>
      <c r="O31" s="30" t="s">
        <v>303</v>
      </c>
      <c r="P31" s="30"/>
      <c r="Q31" s="30">
        <v>600</v>
      </c>
      <c r="R31" s="30">
        <v>0</v>
      </c>
      <c r="S31" s="30">
        <v>0</v>
      </c>
      <c r="T31" s="30">
        <v>0</v>
      </c>
      <c r="U31" s="30">
        <v>0</v>
      </c>
      <c r="V31" s="30"/>
      <c r="W31" s="16">
        <v>600</v>
      </c>
      <c r="X31" s="16">
        <v>1996</v>
      </c>
      <c r="Y31" s="16" t="s">
        <v>83</v>
      </c>
      <c r="Z31" s="16"/>
      <c r="AA31" s="16" t="s">
        <v>279</v>
      </c>
      <c r="AB31" s="16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549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51" t="s">
        <v>42</v>
      </c>
      <c r="CA31" s="51" t="s">
        <v>667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0" man="1"/>
    <brk id="37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E351-7E1D-429D-B268-5D2F87DB39B0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456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457</v>
      </c>
      <c r="I2" s="260"/>
      <c r="J2" s="256" t="s">
        <v>458</v>
      </c>
      <c r="K2" s="260"/>
      <c r="L2" s="256" t="s">
        <v>459</v>
      </c>
      <c r="M2" s="260"/>
      <c r="N2" s="256" t="s">
        <v>219</v>
      </c>
      <c r="O2" s="40"/>
      <c r="P2" s="131" t="s">
        <v>460</v>
      </c>
      <c r="Q2" s="131" t="s">
        <v>461</v>
      </c>
      <c r="R2" s="251" t="s">
        <v>107</v>
      </c>
      <c r="S2" s="131" t="s">
        <v>9</v>
      </c>
      <c r="T2" s="251" t="s">
        <v>12</v>
      </c>
      <c r="U2" s="251" t="s">
        <v>13</v>
      </c>
      <c r="V2" s="283" t="s">
        <v>462</v>
      </c>
      <c r="W2" s="284"/>
      <c r="X2" s="284"/>
      <c r="Y2" s="285"/>
      <c r="Z2" s="171" t="s">
        <v>463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228</v>
      </c>
      <c r="AI2" s="131" t="s">
        <v>229</v>
      </c>
      <c r="AJ2" s="207" t="s">
        <v>464</v>
      </c>
      <c r="AK2" s="258"/>
      <c r="AL2" s="258"/>
      <c r="AM2" s="258"/>
      <c r="AN2" s="258"/>
      <c r="AO2" s="258"/>
      <c r="AP2" s="258"/>
      <c r="AQ2" s="210"/>
      <c r="AR2" s="131" t="s">
        <v>465</v>
      </c>
      <c r="AS2" s="256" t="s">
        <v>466</v>
      </c>
      <c r="AT2" s="273"/>
      <c r="AU2" s="273"/>
      <c r="AV2" s="260"/>
      <c r="AW2" s="253" t="s">
        <v>467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468</v>
      </c>
      <c r="W4" s="131" t="s">
        <v>469</v>
      </c>
      <c r="X4" s="131" t="s">
        <v>470</v>
      </c>
      <c r="Y4" s="131" t="s">
        <v>471</v>
      </c>
      <c r="Z4" s="131" t="s">
        <v>472</v>
      </c>
      <c r="AA4" s="131" t="s">
        <v>473</v>
      </c>
      <c r="AB4" s="135" t="s">
        <v>474</v>
      </c>
      <c r="AC4" s="136"/>
      <c r="AD4" s="136"/>
      <c r="AE4" s="137"/>
      <c r="AF4" s="131" t="s">
        <v>475</v>
      </c>
      <c r="AG4" s="131" t="s">
        <v>476</v>
      </c>
      <c r="AH4" s="255"/>
      <c r="AI4" s="222"/>
      <c r="AJ4" s="131" t="s">
        <v>477</v>
      </c>
      <c r="AK4" s="131" t="s">
        <v>15</v>
      </c>
      <c r="AL4" s="251" t="s">
        <v>478</v>
      </c>
      <c r="AM4" s="131" t="s">
        <v>479</v>
      </c>
      <c r="AN4" s="131" t="s">
        <v>480</v>
      </c>
      <c r="AO4" s="251" t="s">
        <v>481</v>
      </c>
      <c r="AP4" s="131" t="s">
        <v>482</v>
      </c>
      <c r="AQ4" s="131" t="s">
        <v>24</v>
      </c>
      <c r="AR4" s="222"/>
      <c r="AS4" s="257" t="s">
        <v>15</v>
      </c>
      <c r="AT4" s="131" t="s">
        <v>483</v>
      </c>
      <c r="AU4" s="131" t="s">
        <v>484</v>
      </c>
      <c r="AV4" s="131" t="s">
        <v>485</v>
      </c>
      <c r="AW4" s="131" t="s">
        <v>486</v>
      </c>
      <c r="AX4" s="131" t="s">
        <v>487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128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488</v>
      </c>
      <c r="AC5" s="46" t="s">
        <v>489</v>
      </c>
      <c r="AD5" s="46" t="s">
        <v>490</v>
      </c>
      <c r="AE5" s="46" t="s">
        <v>491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130</v>
      </c>
      <c r="G6" s="86" t="s">
        <v>492</v>
      </c>
      <c r="H6" s="86" t="s">
        <v>130</v>
      </c>
      <c r="I6" s="86" t="s">
        <v>89</v>
      </c>
      <c r="J6" s="86" t="s">
        <v>130</v>
      </c>
      <c r="K6" s="86" t="s">
        <v>89</v>
      </c>
      <c r="L6" s="86" t="s">
        <v>130</v>
      </c>
      <c r="M6" s="86" t="s">
        <v>89</v>
      </c>
      <c r="N6" s="222"/>
      <c r="O6" s="222"/>
      <c r="P6" s="222"/>
      <c r="Q6" s="222"/>
      <c r="R6" s="44" t="s">
        <v>135</v>
      </c>
      <c r="S6" s="222"/>
      <c r="T6" s="222"/>
      <c r="U6" s="252"/>
      <c r="V6" s="87" t="s">
        <v>493</v>
      </c>
      <c r="W6" s="44" t="s">
        <v>494</v>
      </c>
      <c r="X6" s="44" t="s">
        <v>495</v>
      </c>
      <c r="Y6" s="44" t="s">
        <v>495</v>
      </c>
      <c r="Z6" s="44" t="s">
        <v>495</v>
      </c>
      <c r="AA6" s="44"/>
      <c r="AB6" s="44" t="s">
        <v>496</v>
      </c>
      <c r="AC6" s="44" t="s">
        <v>496</v>
      </c>
      <c r="AD6" s="44" t="s">
        <v>496</v>
      </c>
      <c r="AE6" s="44" t="s">
        <v>496</v>
      </c>
      <c r="AF6" s="133"/>
      <c r="AG6" s="133"/>
      <c r="AH6" s="131"/>
      <c r="AI6" s="44" t="s">
        <v>250</v>
      </c>
      <c r="AJ6" s="88"/>
      <c r="AK6" s="84" t="s">
        <v>250</v>
      </c>
      <c r="AL6" s="44" t="s">
        <v>250</v>
      </c>
      <c r="AM6" s="44" t="s">
        <v>250</v>
      </c>
      <c r="AN6" s="44" t="s">
        <v>250</v>
      </c>
      <c r="AO6" s="44" t="s">
        <v>250</v>
      </c>
      <c r="AP6" s="44" t="s">
        <v>250</v>
      </c>
      <c r="AQ6" s="44" t="s">
        <v>250</v>
      </c>
      <c r="AR6" s="44" t="s">
        <v>497</v>
      </c>
      <c r="AS6" s="44" t="s">
        <v>250</v>
      </c>
      <c r="AT6" s="44" t="s">
        <v>250</v>
      </c>
      <c r="AU6" s="44" t="s">
        <v>250</v>
      </c>
      <c r="AV6" s="44" t="s">
        <v>250</v>
      </c>
      <c r="AW6" s="44" t="s">
        <v>498</v>
      </c>
      <c r="AX6" s="44" t="s">
        <v>498</v>
      </c>
      <c r="AY6" s="62"/>
      <c r="AZ6" s="6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07DE-A8FB-437E-B9E0-66FB9A9F871F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453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454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219</v>
      </c>
      <c r="H2" s="40"/>
      <c r="I2" s="256" t="s">
        <v>455</v>
      </c>
      <c r="J2" s="40"/>
      <c r="K2" s="251" t="s">
        <v>107</v>
      </c>
      <c r="L2" s="131" t="s">
        <v>9</v>
      </c>
      <c r="M2" s="251" t="s">
        <v>12</v>
      </c>
      <c r="N2" s="251" t="s">
        <v>13</v>
      </c>
      <c r="O2" s="131" t="s">
        <v>228</v>
      </c>
      <c r="P2" s="131" t="s">
        <v>229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128</v>
      </c>
      <c r="I5" s="222"/>
      <c r="J5" s="131" t="s">
        <v>128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130</v>
      </c>
      <c r="G6" s="222"/>
      <c r="H6" s="222"/>
      <c r="I6" s="222"/>
      <c r="J6" s="222"/>
      <c r="K6" s="44" t="s">
        <v>135</v>
      </c>
      <c r="L6" s="222"/>
      <c r="M6" s="222"/>
      <c r="N6" s="252"/>
      <c r="O6" s="222"/>
      <c r="P6" s="44" t="s">
        <v>250</v>
      </c>
      <c r="Q6" s="62"/>
      <c r="R6" s="6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76E8-CFA8-4D77-9C6D-A29F9EB3CE10}">
  <dimension ref="A1:R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370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371</v>
      </c>
      <c r="G2" s="293" t="s">
        <v>372</v>
      </c>
      <c r="H2" s="290" t="s">
        <v>373</v>
      </c>
      <c r="I2" s="293" t="s">
        <v>374</v>
      </c>
      <c r="J2" s="290" t="s">
        <v>375</v>
      </c>
      <c r="K2" s="293" t="s">
        <v>376</v>
      </c>
      <c r="L2" s="293" t="s">
        <v>9</v>
      </c>
      <c r="M2" s="290" t="s">
        <v>12</v>
      </c>
      <c r="N2" s="290" t="s">
        <v>13</v>
      </c>
      <c r="O2" s="293" t="s">
        <v>228</v>
      </c>
      <c r="P2" s="293" t="s">
        <v>229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130</v>
      </c>
      <c r="G6" s="294"/>
      <c r="H6" s="294"/>
      <c r="I6" s="294"/>
      <c r="J6" s="72" t="s">
        <v>249</v>
      </c>
      <c r="K6" s="72" t="s">
        <v>249</v>
      </c>
      <c r="L6" s="294"/>
      <c r="M6" s="294"/>
      <c r="N6" s="291"/>
      <c r="O6" s="294"/>
      <c r="P6" s="72" t="s">
        <v>250</v>
      </c>
      <c r="Q6" s="73"/>
      <c r="R6" s="73"/>
    </row>
    <row r="7" spans="1:18" s="79" customFormat="1" ht="30" customHeight="1">
      <c r="A7" s="75" t="s">
        <v>32</v>
      </c>
      <c r="B7" s="76" t="s">
        <v>33</v>
      </c>
      <c r="C7" s="75" t="s">
        <v>377</v>
      </c>
      <c r="D7" s="75" t="s">
        <v>35</v>
      </c>
      <c r="E7" s="75" t="s">
        <v>378</v>
      </c>
      <c r="F7" s="75">
        <v>405</v>
      </c>
      <c r="G7" s="75" t="s">
        <v>379</v>
      </c>
      <c r="H7" s="77" t="s">
        <v>380</v>
      </c>
      <c r="I7" s="75">
        <v>2</v>
      </c>
      <c r="J7" s="75">
        <v>256</v>
      </c>
      <c r="K7" s="75">
        <v>256</v>
      </c>
      <c r="L7" s="75">
        <v>2008</v>
      </c>
      <c r="M7" s="75" t="s">
        <v>41</v>
      </c>
      <c r="N7" s="75"/>
      <c r="O7" s="75" t="s">
        <v>279</v>
      </c>
      <c r="P7" s="75"/>
      <c r="Q7" s="78" t="s">
        <v>42</v>
      </c>
      <c r="R7" s="78" t="s">
        <v>382</v>
      </c>
    </row>
    <row r="8" spans="1:18" s="79" customFormat="1" ht="30" customHeight="1">
      <c r="A8" s="75" t="s">
        <v>32</v>
      </c>
      <c r="B8" s="76" t="s">
        <v>383</v>
      </c>
      <c r="C8" s="75" t="s">
        <v>384</v>
      </c>
      <c r="D8" s="75" t="s">
        <v>385</v>
      </c>
      <c r="E8" s="75" t="s">
        <v>386</v>
      </c>
      <c r="F8" s="75">
        <v>5723</v>
      </c>
      <c r="G8" s="75" t="s">
        <v>387</v>
      </c>
      <c r="H8" s="77" t="s">
        <v>388</v>
      </c>
      <c r="I8" s="75">
        <v>8</v>
      </c>
      <c r="J8" s="75">
        <v>342</v>
      </c>
      <c r="K8" s="75">
        <v>300</v>
      </c>
      <c r="L8" s="75">
        <v>2006</v>
      </c>
      <c r="M8" s="75" t="s">
        <v>41</v>
      </c>
      <c r="N8" s="75"/>
      <c r="O8" s="75" t="s">
        <v>279</v>
      </c>
      <c r="P8" s="75"/>
      <c r="Q8" s="78" t="s">
        <v>42</v>
      </c>
      <c r="R8" s="78" t="s">
        <v>389</v>
      </c>
    </row>
    <row r="9" spans="1:18" s="79" customFormat="1" ht="30" customHeight="1">
      <c r="A9" s="75" t="s">
        <v>32</v>
      </c>
      <c r="B9" s="76" t="s">
        <v>155</v>
      </c>
      <c r="C9" s="75" t="s">
        <v>390</v>
      </c>
      <c r="D9" s="75" t="s">
        <v>157</v>
      </c>
      <c r="E9" s="75" t="s">
        <v>391</v>
      </c>
      <c r="F9" s="75">
        <v>5280</v>
      </c>
      <c r="G9" s="75" t="s">
        <v>379</v>
      </c>
      <c r="H9" s="77" t="s">
        <v>392</v>
      </c>
      <c r="I9" s="75">
        <v>16</v>
      </c>
      <c r="J9" s="75">
        <v>1</v>
      </c>
      <c r="K9" s="75">
        <v>357</v>
      </c>
      <c r="L9" s="75">
        <v>1982</v>
      </c>
      <c r="M9" s="75" t="s">
        <v>41</v>
      </c>
      <c r="N9" s="75"/>
      <c r="O9" s="75" t="s">
        <v>279</v>
      </c>
      <c r="P9" s="75"/>
      <c r="Q9" s="78" t="s">
        <v>42</v>
      </c>
      <c r="R9" s="78" t="s">
        <v>393</v>
      </c>
    </row>
    <row r="10" spans="1:18" s="79" customFormat="1" ht="30" customHeight="1">
      <c r="A10" s="75" t="s">
        <v>32</v>
      </c>
      <c r="B10" s="76" t="s">
        <v>394</v>
      </c>
      <c r="C10" s="75" t="s">
        <v>395</v>
      </c>
      <c r="D10" s="75" t="s">
        <v>396</v>
      </c>
      <c r="E10" s="75" t="s">
        <v>397</v>
      </c>
      <c r="F10" s="75">
        <v>1320</v>
      </c>
      <c r="G10" s="75" t="s">
        <v>379</v>
      </c>
      <c r="H10" s="77" t="s">
        <v>398</v>
      </c>
      <c r="I10" s="75">
        <v>4</v>
      </c>
      <c r="J10" s="75">
        <v>103</v>
      </c>
      <c r="K10" s="75">
        <v>98</v>
      </c>
      <c r="L10" s="75">
        <v>1996</v>
      </c>
      <c r="M10" s="75" t="s">
        <v>41</v>
      </c>
      <c r="N10" s="75"/>
      <c r="O10" s="75" t="s">
        <v>279</v>
      </c>
      <c r="P10" s="75"/>
      <c r="Q10" s="78" t="s">
        <v>42</v>
      </c>
      <c r="R10" s="78" t="s">
        <v>399</v>
      </c>
    </row>
    <row r="11" spans="1:18" s="79" customFormat="1" ht="30" customHeight="1">
      <c r="A11" s="75" t="s">
        <v>32</v>
      </c>
      <c r="B11" s="76" t="s">
        <v>400</v>
      </c>
      <c r="C11" s="75" t="s">
        <v>401</v>
      </c>
      <c r="D11" s="75" t="s">
        <v>402</v>
      </c>
      <c r="E11" s="75" t="s">
        <v>403</v>
      </c>
      <c r="F11" s="75">
        <v>1591</v>
      </c>
      <c r="G11" s="75" t="s">
        <v>379</v>
      </c>
      <c r="H11" s="77" t="s">
        <v>38</v>
      </c>
      <c r="I11" s="75">
        <v>1</v>
      </c>
      <c r="J11" s="75">
        <v>197.71</v>
      </c>
      <c r="K11" s="75">
        <v>0</v>
      </c>
      <c r="L11" s="75">
        <v>2014</v>
      </c>
      <c r="M11" s="75" t="s">
        <v>51</v>
      </c>
      <c r="N11" s="75"/>
      <c r="O11" s="75" t="s">
        <v>279</v>
      </c>
      <c r="P11" s="75"/>
      <c r="Q11" s="78" t="s">
        <v>42</v>
      </c>
      <c r="R11" s="78" t="s">
        <v>404</v>
      </c>
    </row>
    <row r="12" spans="1:18" s="79" customFormat="1" ht="30" customHeight="1">
      <c r="A12" s="75" t="s">
        <v>32</v>
      </c>
      <c r="B12" s="76" t="s">
        <v>405</v>
      </c>
      <c r="C12" s="75" t="s">
        <v>406</v>
      </c>
      <c r="D12" s="75" t="s">
        <v>407</v>
      </c>
      <c r="E12" s="75" t="s">
        <v>408</v>
      </c>
      <c r="F12" s="75">
        <v>1038</v>
      </c>
      <c r="G12" s="75" t="s">
        <v>379</v>
      </c>
      <c r="H12" s="77" t="s">
        <v>409</v>
      </c>
      <c r="I12" s="75">
        <v>1</v>
      </c>
      <c r="J12" s="75">
        <v>243</v>
      </c>
      <c r="K12" s="75">
        <v>980</v>
      </c>
      <c r="L12" s="75">
        <v>2004</v>
      </c>
      <c r="M12" s="75" t="s">
        <v>41</v>
      </c>
      <c r="N12" s="75"/>
      <c r="O12" s="75" t="s">
        <v>279</v>
      </c>
      <c r="P12" s="75"/>
      <c r="Q12" s="78" t="s">
        <v>42</v>
      </c>
      <c r="R12" s="78" t="s">
        <v>411</v>
      </c>
    </row>
    <row r="13" spans="1:18" s="79" customFormat="1" ht="30" customHeight="1">
      <c r="A13" s="75" t="s">
        <v>32</v>
      </c>
      <c r="B13" s="76" t="s">
        <v>412</v>
      </c>
      <c r="C13" s="75" t="s">
        <v>413</v>
      </c>
      <c r="D13" s="75" t="s">
        <v>414</v>
      </c>
      <c r="E13" s="75" t="s">
        <v>415</v>
      </c>
      <c r="F13" s="75">
        <v>1014</v>
      </c>
      <c r="G13" s="75" t="s">
        <v>38</v>
      </c>
      <c r="H13" s="77" t="s">
        <v>416</v>
      </c>
      <c r="I13" s="75">
        <v>3</v>
      </c>
      <c r="J13" s="75">
        <v>1408.95</v>
      </c>
      <c r="K13" s="75">
        <v>2054.16</v>
      </c>
      <c r="L13" s="75">
        <v>1994</v>
      </c>
      <c r="M13" s="75" t="s">
        <v>41</v>
      </c>
      <c r="N13" s="75"/>
      <c r="O13" s="75" t="s">
        <v>279</v>
      </c>
      <c r="P13" s="75"/>
      <c r="Q13" s="78" t="s">
        <v>42</v>
      </c>
      <c r="R13" s="78" t="s">
        <v>417</v>
      </c>
    </row>
    <row r="14" spans="1:18" s="79" customFormat="1" ht="30" customHeight="1">
      <c r="A14" s="75" t="s">
        <v>32</v>
      </c>
      <c r="B14" s="76" t="s">
        <v>418</v>
      </c>
      <c r="C14" s="75" t="s">
        <v>419</v>
      </c>
      <c r="D14" s="75" t="s">
        <v>420</v>
      </c>
      <c r="E14" s="75" t="s">
        <v>421</v>
      </c>
      <c r="F14" s="75">
        <v>0</v>
      </c>
      <c r="G14" s="75" t="s">
        <v>379</v>
      </c>
      <c r="H14" s="77" t="s">
        <v>422</v>
      </c>
      <c r="I14" s="75">
        <v>7</v>
      </c>
      <c r="J14" s="75">
        <v>1200.01</v>
      </c>
      <c r="K14" s="75">
        <v>1200.01</v>
      </c>
      <c r="L14" s="75">
        <v>1991</v>
      </c>
      <c r="M14" s="75" t="s">
        <v>41</v>
      </c>
      <c r="N14" s="75"/>
      <c r="O14" s="75" t="s">
        <v>279</v>
      </c>
      <c r="P14" s="75"/>
      <c r="Q14" s="78" t="s">
        <v>42</v>
      </c>
      <c r="R14" s="78" t="s">
        <v>423</v>
      </c>
    </row>
    <row r="15" spans="1:18" s="79" customFormat="1" ht="30" customHeight="1">
      <c r="A15" s="75" t="s">
        <v>32</v>
      </c>
      <c r="B15" s="76" t="s">
        <v>292</v>
      </c>
      <c r="C15" s="75" t="s">
        <v>424</v>
      </c>
      <c r="D15" s="75" t="s">
        <v>294</v>
      </c>
      <c r="E15" s="75" t="s">
        <v>425</v>
      </c>
      <c r="F15" s="75">
        <v>0</v>
      </c>
      <c r="G15" s="75" t="s">
        <v>379</v>
      </c>
      <c r="H15" s="77" t="s">
        <v>426</v>
      </c>
      <c r="I15" s="75">
        <v>4</v>
      </c>
      <c r="J15" s="75">
        <v>486</v>
      </c>
      <c r="K15" s="75">
        <v>1250</v>
      </c>
      <c r="L15" s="75">
        <v>1998</v>
      </c>
      <c r="M15" s="75" t="s">
        <v>51</v>
      </c>
      <c r="N15" s="75"/>
      <c r="O15" s="75" t="s">
        <v>279</v>
      </c>
      <c r="P15" s="75"/>
      <c r="Q15" s="78" t="s">
        <v>42</v>
      </c>
      <c r="R15" s="78" t="s">
        <v>427</v>
      </c>
    </row>
    <row r="16" spans="1:18" s="79" customFormat="1" ht="30" customHeight="1">
      <c r="A16" s="75" t="s">
        <v>32</v>
      </c>
      <c r="B16" s="76" t="s">
        <v>184</v>
      </c>
      <c r="C16" s="75" t="s">
        <v>428</v>
      </c>
      <c r="D16" s="75" t="s">
        <v>186</v>
      </c>
      <c r="E16" s="75" t="s">
        <v>429</v>
      </c>
      <c r="F16" s="75">
        <v>28.3</v>
      </c>
      <c r="G16" s="75" t="s">
        <v>379</v>
      </c>
      <c r="H16" s="77" t="s">
        <v>430</v>
      </c>
      <c r="I16" s="75">
        <v>1</v>
      </c>
      <c r="J16" s="75">
        <v>144</v>
      </c>
      <c r="K16" s="75">
        <v>0</v>
      </c>
      <c r="L16" s="75">
        <v>2003</v>
      </c>
      <c r="M16" s="75" t="s">
        <v>41</v>
      </c>
      <c r="N16" s="75"/>
      <c r="O16" s="75" t="s">
        <v>279</v>
      </c>
      <c r="P16" s="75"/>
      <c r="Q16" s="78" t="s">
        <v>42</v>
      </c>
      <c r="R16" s="78" t="s">
        <v>431</v>
      </c>
    </row>
    <row r="17" spans="1:18" s="79" customFormat="1" ht="30" customHeight="1">
      <c r="A17" s="75" t="s">
        <v>32</v>
      </c>
      <c r="B17" s="76" t="s">
        <v>190</v>
      </c>
      <c r="C17" s="75" t="s">
        <v>432</v>
      </c>
      <c r="D17" s="75" t="s">
        <v>192</v>
      </c>
      <c r="E17" s="75" t="s">
        <v>433</v>
      </c>
      <c r="F17" s="75">
        <v>42</v>
      </c>
      <c r="G17" s="75" t="s">
        <v>379</v>
      </c>
      <c r="H17" s="77" t="s">
        <v>392</v>
      </c>
      <c r="I17" s="75">
        <v>11</v>
      </c>
      <c r="J17" s="75">
        <v>90</v>
      </c>
      <c r="K17" s="75">
        <v>0</v>
      </c>
      <c r="L17" s="75">
        <v>2004</v>
      </c>
      <c r="M17" s="75" t="s">
        <v>51</v>
      </c>
      <c r="N17" s="75"/>
      <c r="O17" s="75" t="s">
        <v>279</v>
      </c>
      <c r="P17" s="75"/>
      <c r="Q17" s="78" t="s">
        <v>42</v>
      </c>
      <c r="R17" s="78" t="s">
        <v>434</v>
      </c>
    </row>
    <row r="18" spans="1:18" s="79" customFormat="1" ht="30" customHeight="1">
      <c r="A18" s="75" t="s">
        <v>32</v>
      </c>
      <c r="B18" s="76" t="s">
        <v>91</v>
      </c>
      <c r="C18" s="75" t="s">
        <v>435</v>
      </c>
      <c r="D18" s="75" t="s">
        <v>93</v>
      </c>
      <c r="E18" s="75" t="s">
        <v>436</v>
      </c>
      <c r="F18" s="75">
        <v>466</v>
      </c>
      <c r="G18" s="75" t="s">
        <v>387</v>
      </c>
      <c r="H18" s="77" t="s">
        <v>392</v>
      </c>
      <c r="I18" s="75">
        <v>22</v>
      </c>
      <c r="J18" s="75">
        <v>65</v>
      </c>
      <c r="K18" s="75">
        <v>260</v>
      </c>
      <c r="L18" s="75">
        <v>1999</v>
      </c>
      <c r="M18" s="75" t="s">
        <v>41</v>
      </c>
      <c r="N18" s="75"/>
      <c r="O18" s="75" t="s">
        <v>263</v>
      </c>
      <c r="P18" s="75">
        <v>70</v>
      </c>
      <c r="Q18" s="78" t="s">
        <v>42</v>
      </c>
      <c r="R18" s="78" t="s">
        <v>437</v>
      </c>
    </row>
    <row r="19" spans="1:18" s="79" customFormat="1" ht="30" customHeight="1">
      <c r="A19" s="75" t="s">
        <v>32</v>
      </c>
      <c r="B19" s="76" t="s">
        <v>438</v>
      </c>
      <c r="C19" s="75" t="s">
        <v>439</v>
      </c>
      <c r="D19" s="75" t="s">
        <v>440</v>
      </c>
      <c r="E19" s="75" t="s">
        <v>441</v>
      </c>
      <c r="F19" s="75">
        <v>16969</v>
      </c>
      <c r="G19" s="75" t="s">
        <v>379</v>
      </c>
      <c r="H19" s="77" t="s">
        <v>442</v>
      </c>
      <c r="I19" s="75">
        <v>4</v>
      </c>
      <c r="J19" s="75">
        <v>337</v>
      </c>
      <c r="K19" s="75">
        <v>181</v>
      </c>
      <c r="L19" s="75">
        <v>2010</v>
      </c>
      <c r="M19" s="75" t="s">
        <v>41</v>
      </c>
      <c r="N19" s="75"/>
      <c r="O19" s="75" t="s">
        <v>279</v>
      </c>
      <c r="P19" s="75"/>
      <c r="Q19" s="78" t="s">
        <v>42</v>
      </c>
      <c r="R19" s="78" t="s">
        <v>443</v>
      </c>
    </row>
    <row r="20" spans="1:18" s="79" customFormat="1" ht="30" customHeight="1">
      <c r="A20" s="75" t="s">
        <v>32</v>
      </c>
      <c r="B20" s="76" t="s">
        <v>195</v>
      </c>
      <c r="C20" s="75" t="s">
        <v>444</v>
      </c>
      <c r="D20" s="75" t="s">
        <v>197</v>
      </c>
      <c r="E20" s="75" t="s">
        <v>445</v>
      </c>
      <c r="F20" s="75">
        <v>4651</v>
      </c>
      <c r="G20" s="75" t="s">
        <v>38</v>
      </c>
      <c r="H20" s="77" t="s">
        <v>446</v>
      </c>
      <c r="I20" s="75">
        <v>15</v>
      </c>
      <c r="J20" s="75">
        <v>276</v>
      </c>
      <c r="K20" s="75">
        <v>414</v>
      </c>
      <c r="L20" s="75">
        <v>1993</v>
      </c>
      <c r="M20" s="75" t="s">
        <v>83</v>
      </c>
      <c r="N20" s="75"/>
      <c r="O20" s="75" t="s">
        <v>279</v>
      </c>
      <c r="P20" s="75"/>
      <c r="Q20" s="78" t="s">
        <v>42</v>
      </c>
      <c r="R20" s="78" t="s">
        <v>447</v>
      </c>
    </row>
    <row r="21" spans="1:18" s="79" customFormat="1" ht="30" customHeight="1">
      <c r="A21" s="75" t="s">
        <v>32</v>
      </c>
      <c r="B21" s="76" t="s">
        <v>209</v>
      </c>
      <c r="C21" s="75" t="s">
        <v>448</v>
      </c>
      <c r="D21" s="75" t="s">
        <v>211</v>
      </c>
      <c r="E21" s="75" t="s">
        <v>449</v>
      </c>
      <c r="F21" s="75">
        <v>1878</v>
      </c>
      <c r="G21" s="75" t="s">
        <v>387</v>
      </c>
      <c r="H21" s="77" t="s">
        <v>450</v>
      </c>
      <c r="I21" s="75">
        <v>9</v>
      </c>
      <c r="J21" s="75">
        <v>90</v>
      </c>
      <c r="K21" s="75">
        <v>309</v>
      </c>
      <c r="L21" s="75">
        <v>2016</v>
      </c>
      <c r="M21" s="75" t="s">
        <v>41</v>
      </c>
      <c r="N21" s="75"/>
      <c r="O21" s="75" t="s">
        <v>279</v>
      </c>
      <c r="P21" s="75"/>
      <c r="Q21" s="78" t="s">
        <v>42</v>
      </c>
      <c r="R21" s="78" t="s">
        <v>452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576F-AB9E-4F63-A6AF-4B864DC63EC3}">
  <dimension ref="A1:AM2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215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216</v>
      </c>
      <c r="G2" s="251" t="s">
        <v>217</v>
      </c>
      <c r="H2" s="251" t="s">
        <v>218</v>
      </c>
      <c r="I2" s="131" t="s">
        <v>219</v>
      </c>
      <c r="J2" s="131" t="s">
        <v>220</v>
      </c>
      <c r="K2" s="131" t="s">
        <v>221</v>
      </c>
      <c r="L2" s="299" t="s">
        <v>222</v>
      </c>
      <c r="M2" s="299" t="s">
        <v>223</v>
      </c>
      <c r="N2" s="131" t="s">
        <v>224</v>
      </c>
      <c r="O2" s="131" t="s">
        <v>225</v>
      </c>
      <c r="P2" s="251" t="s">
        <v>226</v>
      </c>
      <c r="Q2" s="251" t="s">
        <v>12</v>
      </c>
      <c r="R2" s="131" t="s">
        <v>227</v>
      </c>
      <c r="S2" s="251" t="s">
        <v>13</v>
      </c>
      <c r="T2" s="131" t="s">
        <v>228</v>
      </c>
      <c r="U2" s="131" t="s">
        <v>229</v>
      </c>
      <c r="V2" s="256" t="s">
        <v>230</v>
      </c>
      <c r="W2" s="57"/>
      <c r="X2" s="255" t="s">
        <v>231</v>
      </c>
      <c r="Y2" s="297" t="s">
        <v>232</v>
      </c>
      <c r="Z2" s="263" t="s">
        <v>233</v>
      </c>
      <c r="AA2" s="273"/>
      <c r="AB2" s="273"/>
      <c r="AC2" s="273"/>
      <c r="AD2" s="273"/>
      <c r="AE2" s="260"/>
      <c r="AF2" s="131" t="s">
        <v>234</v>
      </c>
      <c r="AG2" s="256" t="s">
        <v>235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236</v>
      </c>
      <c r="X4" s="255"/>
      <c r="Y4" s="297"/>
      <c r="Z4" s="289" t="s">
        <v>237</v>
      </c>
      <c r="AA4" s="251" t="s">
        <v>238</v>
      </c>
      <c r="AB4" s="251" t="s">
        <v>239</v>
      </c>
      <c r="AC4" s="251" t="s">
        <v>240</v>
      </c>
      <c r="AD4" s="251" t="s">
        <v>241</v>
      </c>
      <c r="AE4" s="251" t="s">
        <v>242</v>
      </c>
      <c r="AF4" s="222"/>
      <c r="AG4" s="251" t="s">
        <v>243</v>
      </c>
      <c r="AH4" s="251" t="s">
        <v>244</v>
      </c>
      <c r="AI4" s="251" t="s">
        <v>126</v>
      </c>
      <c r="AJ4" s="251" t="s">
        <v>245</v>
      </c>
      <c r="AK4" s="131" t="s">
        <v>246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89</v>
      </c>
      <c r="G6" s="44" t="s">
        <v>247</v>
      </c>
      <c r="H6" s="44" t="s">
        <v>248</v>
      </c>
      <c r="I6" s="222"/>
      <c r="J6" s="222"/>
      <c r="K6" s="222"/>
      <c r="L6" s="61" t="s">
        <v>249</v>
      </c>
      <c r="M6" s="61" t="s">
        <v>248</v>
      </c>
      <c r="N6" s="222"/>
      <c r="O6" s="222"/>
      <c r="P6" s="222"/>
      <c r="Q6" s="222"/>
      <c r="R6" s="222"/>
      <c r="S6" s="252"/>
      <c r="T6" s="222"/>
      <c r="U6" s="44" t="s">
        <v>250</v>
      </c>
      <c r="V6" s="268"/>
      <c r="W6" s="268"/>
      <c r="X6" s="255"/>
      <c r="Y6" s="297"/>
      <c r="Z6" s="45" t="s">
        <v>251</v>
      </c>
      <c r="AA6" s="44" t="s">
        <v>251</v>
      </c>
      <c r="AB6" s="44" t="s">
        <v>251</v>
      </c>
      <c r="AC6" s="44" t="s">
        <v>251</v>
      </c>
      <c r="AD6" s="44" t="s">
        <v>251</v>
      </c>
      <c r="AE6" s="44" t="s">
        <v>251</v>
      </c>
      <c r="AF6" s="222"/>
      <c r="AG6" s="44" t="s">
        <v>252</v>
      </c>
      <c r="AH6" s="44" t="s">
        <v>250</v>
      </c>
      <c r="AI6" s="44" t="s">
        <v>133</v>
      </c>
      <c r="AJ6" s="44"/>
      <c r="AK6" s="44" t="s">
        <v>253</v>
      </c>
      <c r="AL6" s="62"/>
      <c r="AM6" s="62"/>
    </row>
    <row r="7" spans="1:39" s="52" customFormat="1" ht="30" customHeight="1">
      <c r="A7" s="16" t="s">
        <v>32</v>
      </c>
      <c r="B7" s="50" t="s">
        <v>254</v>
      </c>
      <c r="C7" s="16" t="s">
        <v>255</v>
      </c>
      <c r="D7" s="16" t="s">
        <v>32</v>
      </c>
      <c r="E7" s="30" t="s">
        <v>256</v>
      </c>
      <c r="F7" s="16">
        <v>201598.28</v>
      </c>
      <c r="G7" s="16">
        <v>286865.65999999997</v>
      </c>
      <c r="H7" s="16">
        <v>18891000</v>
      </c>
      <c r="I7" s="30" t="s">
        <v>257</v>
      </c>
      <c r="J7" s="16" t="s">
        <v>258</v>
      </c>
      <c r="K7" s="16">
        <v>1998</v>
      </c>
      <c r="L7" s="16">
        <v>1610000</v>
      </c>
      <c r="M7" s="16">
        <v>45570000</v>
      </c>
      <c r="N7" s="16">
        <v>2024</v>
      </c>
      <c r="O7" s="30" t="s">
        <v>259</v>
      </c>
      <c r="P7" s="30" t="s">
        <v>260</v>
      </c>
      <c r="Q7" s="16" t="s">
        <v>41</v>
      </c>
      <c r="R7" s="16" t="s">
        <v>261</v>
      </c>
      <c r="S7" s="16"/>
      <c r="T7" s="16" t="s">
        <v>263</v>
      </c>
      <c r="U7" s="16">
        <v>85.11</v>
      </c>
      <c r="V7" s="30" t="s">
        <v>264</v>
      </c>
      <c r="W7" s="30"/>
      <c r="X7" s="30"/>
      <c r="Y7" s="30"/>
      <c r="Z7" s="30">
        <v>34</v>
      </c>
      <c r="AA7" s="30">
        <v>12</v>
      </c>
      <c r="AB7" s="30">
        <v>36</v>
      </c>
      <c r="AC7" s="30">
        <v>32</v>
      </c>
      <c r="AD7" s="30">
        <v>33.9</v>
      </c>
      <c r="AE7" s="30">
        <v>32.9</v>
      </c>
      <c r="AF7" s="30" t="s">
        <v>265</v>
      </c>
      <c r="AG7" s="30"/>
      <c r="AH7" s="30"/>
      <c r="AI7" s="30"/>
      <c r="AJ7" s="30"/>
      <c r="AK7" s="30"/>
      <c r="AL7" s="51" t="s">
        <v>42</v>
      </c>
      <c r="AM7" s="51" t="s">
        <v>266</v>
      </c>
    </row>
    <row r="8" spans="1:39" s="52" customFormat="1" ht="30" customHeight="1">
      <c r="A8" s="16" t="s">
        <v>32</v>
      </c>
      <c r="B8" s="50" t="s">
        <v>254</v>
      </c>
      <c r="C8" s="16" t="s">
        <v>267</v>
      </c>
      <c r="D8" s="16" t="s">
        <v>32</v>
      </c>
      <c r="E8" s="30" t="s">
        <v>268</v>
      </c>
      <c r="F8" s="16">
        <v>113891.9</v>
      </c>
      <c r="G8" s="16">
        <v>104850.76</v>
      </c>
      <c r="H8" s="16">
        <v>1937000</v>
      </c>
      <c r="I8" s="30" t="s">
        <v>269</v>
      </c>
      <c r="J8" s="16" t="s">
        <v>258</v>
      </c>
      <c r="K8" s="16">
        <v>1977</v>
      </c>
      <c r="L8" s="16">
        <v>1990000</v>
      </c>
      <c r="M8" s="16">
        <v>47580000</v>
      </c>
      <c r="N8" s="16">
        <v>2020</v>
      </c>
      <c r="O8" s="30" t="s">
        <v>259</v>
      </c>
      <c r="P8" s="30" t="s">
        <v>260</v>
      </c>
      <c r="Q8" s="16" t="s">
        <v>41</v>
      </c>
      <c r="R8" s="16" t="s">
        <v>261</v>
      </c>
      <c r="S8" s="16"/>
      <c r="T8" s="16" t="s">
        <v>263</v>
      </c>
      <c r="U8" s="16">
        <v>52.05</v>
      </c>
      <c r="V8" s="30" t="s">
        <v>264</v>
      </c>
      <c r="W8" s="30"/>
      <c r="X8" s="30"/>
      <c r="Y8" s="30"/>
      <c r="Z8" s="30">
        <v>60</v>
      </c>
      <c r="AA8" s="30">
        <v>1</v>
      </c>
      <c r="AB8" s="30">
        <v>198</v>
      </c>
      <c r="AC8" s="30">
        <v>61</v>
      </c>
      <c r="AD8" s="30">
        <v>290</v>
      </c>
      <c r="AE8" s="30">
        <v>8.3000000000000007</v>
      </c>
      <c r="AF8" s="30" t="s">
        <v>265</v>
      </c>
      <c r="AG8" s="30"/>
      <c r="AH8" s="30"/>
      <c r="AI8" s="30"/>
      <c r="AJ8" s="30" t="s">
        <v>270</v>
      </c>
      <c r="AK8" s="30"/>
      <c r="AL8" s="51" t="s">
        <v>42</v>
      </c>
      <c r="AM8" s="51" t="s">
        <v>271</v>
      </c>
    </row>
    <row r="9" spans="1:39" s="52" customFormat="1" ht="30" customHeight="1">
      <c r="A9" s="16" t="s">
        <v>32</v>
      </c>
      <c r="B9" s="50" t="s">
        <v>70</v>
      </c>
      <c r="C9" s="16" t="s">
        <v>272</v>
      </c>
      <c r="D9" s="16" t="s">
        <v>72</v>
      </c>
      <c r="E9" s="30" t="s">
        <v>273</v>
      </c>
      <c r="F9" s="16">
        <v>0</v>
      </c>
      <c r="G9" s="16">
        <v>0</v>
      </c>
      <c r="H9" s="16">
        <v>0</v>
      </c>
      <c r="I9" s="30" t="s">
        <v>274</v>
      </c>
      <c r="J9" s="16" t="s">
        <v>275</v>
      </c>
      <c r="K9" s="16">
        <v>1982</v>
      </c>
      <c r="L9" s="16">
        <v>84000</v>
      </c>
      <c r="M9" s="16">
        <v>939300</v>
      </c>
      <c r="N9" s="16">
        <v>1997</v>
      </c>
      <c r="O9" s="30" t="s">
        <v>276</v>
      </c>
      <c r="P9" s="30" t="s">
        <v>277</v>
      </c>
      <c r="Q9" s="16" t="s">
        <v>41</v>
      </c>
      <c r="R9" s="16" t="s">
        <v>278</v>
      </c>
      <c r="S9" s="16"/>
      <c r="T9" s="16" t="s">
        <v>279</v>
      </c>
      <c r="U9" s="16"/>
      <c r="V9" s="30" t="s">
        <v>280</v>
      </c>
      <c r="W9" s="30" t="s">
        <v>281</v>
      </c>
      <c r="X9" s="30" t="s">
        <v>282</v>
      </c>
      <c r="Y9" s="30" t="s">
        <v>283</v>
      </c>
      <c r="Z9" s="30">
        <v>38.090000000000003</v>
      </c>
      <c r="AA9" s="30">
        <v>23</v>
      </c>
      <c r="AB9" s="30">
        <v>26</v>
      </c>
      <c r="AC9" s="30">
        <v>25.08</v>
      </c>
      <c r="AD9" s="30">
        <v>16.84</v>
      </c>
      <c r="AE9" s="30">
        <v>14.89</v>
      </c>
      <c r="AF9" s="30" t="s">
        <v>265</v>
      </c>
      <c r="AG9" s="30"/>
      <c r="AH9" s="30"/>
      <c r="AI9" s="30"/>
      <c r="AJ9" s="30"/>
      <c r="AK9" s="30"/>
      <c r="AL9" s="51" t="s">
        <v>42</v>
      </c>
      <c r="AM9" s="51" t="s">
        <v>284</v>
      </c>
    </row>
    <row r="10" spans="1:39" s="52" customFormat="1" ht="30" customHeight="1">
      <c r="A10" s="16" t="s">
        <v>32</v>
      </c>
      <c r="B10" s="50" t="s">
        <v>155</v>
      </c>
      <c r="C10" s="16" t="s">
        <v>285</v>
      </c>
      <c r="D10" s="16" t="s">
        <v>157</v>
      </c>
      <c r="E10" s="30" t="s">
        <v>286</v>
      </c>
      <c r="F10" s="16">
        <v>0</v>
      </c>
      <c r="G10" s="16">
        <v>0</v>
      </c>
      <c r="H10" s="16">
        <v>111690</v>
      </c>
      <c r="I10" s="30" t="s">
        <v>274</v>
      </c>
      <c r="J10" s="16" t="s">
        <v>287</v>
      </c>
      <c r="K10" s="16">
        <v>1980</v>
      </c>
      <c r="L10" s="16">
        <v>65268</v>
      </c>
      <c r="M10" s="16">
        <v>638822</v>
      </c>
      <c r="N10" s="16">
        <v>2020</v>
      </c>
      <c r="O10" s="30" t="s">
        <v>276</v>
      </c>
      <c r="P10" s="30" t="s">
        <v>288</v>
      </c>
      <c r="Q10" s="16" t="s">
        <v>83</v>
      </c>
      <c r="R10" s="16" t="s">
        <v>261</v>
      </c>
      <c r="S10" s="16"/>
      <c r="T10" s="16" t="s">
        <v>279</v>
      </c>
      <c r="U10" s="16"/>
      <c r="V10" s="30" t="s">
        <v>280</v>
      </c>
      <c r="W10" s="30" t="s">
        <v>289</v>
      </c>
      <c r="X10" s="30" t="s">
        <v>290</v>
      </c>
      <c r="Y10" s="30" t="s">
        <v>283</v>
      </c>
      <c r="Z10" s="30">
        <v>4.9000000000000004</v>
      </c>
      <c r="AA10" s="30">
        <v>0.9</v>
      </c>
      <c r="AB10" s="30">
        <v>4.7</v>
      </c>
      <c r="AC10" s="30">
        <v>3.3</v>
      </c>
      <c r="AD10" s="30">
        <v>13</v>
      </c>
      <c r="AE10" s="30">
        <v>10</v>
      </c>
      <c r="AF10" s="30" t="s">
        <v>265</v>
      </c>
      <c r="AG10" s="30"/>
      <c r="AH10" s="30"/>
      <c r="AI10" s="30"/>
      <c r="AJ10" s="30"/>
      <c r="AK10" s="30"/>
      <c r="AL10" s="51" t="s">
        <v>42</v>
      </c>
      <c r="AM10" s="51" t="s">
        <v>291</v>
      </c>
    </row>
    <row r="11" spans="1:39" s="52" customFormat="1" ht="30" customHeight="1">
      <c r="A11" s="16" t="s">
        <v>32</v>
      </c>
      <c r="B11" s="50" t="s">
        <v>292</v>
      </c>
      <c r="C11" s="16" t="s">
        <v>293</v>
      </c>
      <c r="D11" s="16" t="s">
        <v>294</v>
      </c>
      <c r="E11" s="30" t="s">
        <v>295</v>
      </c>
      <c r="F11" s="16">
        <v>0</v>
      </c>
      <c r="G11" s="16">
        <v>0</v>
      </c>
      <c r="H11" s="16">
        <v>0</v>
      </c>
      <c r="I11" s="30" t="s">
        <v>296</v>
      </c>
      <c r="J11" s="16" t="s">
        <v>275</v>
      </c>
      <c r="K11" s="16">
        <v>1994</v>
      </c>
      <c r="L11" s="16">
        <v>1020</v>
      </c>
      <c r="M11" s="16">
        <v>4069</v>
      </c>
      <c r="N11" s="16">
        <v>2015</v>
      </c>
      <c r="O11" s="30" t="s">
        <v>297</v>
      </c>
      <c r="P11" s="30" t="s">
        <v>298</v>
      </c>
      <c r="Q11" s="16" t="s">
        <v>51</v>
      </c>
      <c r="R11" s="16" t="s">
        <v>278</v>
      </c>
      <c r="S11" s="16"/>
      <c r="T11" s="16" t="s">
        <v>279</v>
      </c>
      <c r="U11" s="16"/>
      <c r="V11" s="30" t="s">
        <v>299</v>
      </c>
      <c r="W11" s="30"/>
      <c r="X11" s="30"/>
      <c r="Y11" s="30"/>
      <c r="Z11" s="30">
        <v>0.69</v>
      </c>
      <c r="AA11" s="30">
        <v>0.66</v>
      </c>
      <c r="AB11" s="30">
        <v>8.99</v>
      </c>
      <c r="AC11" s="30">
        <v>2.35</v>
      </c>
      <c r="AD11" s="30">
        <v>11.99</v>
      </c>
      <c r="AE11" s="30">
        <v>5.39</v>
      </c>
      <c r="AF11" s="30" t="s">
        <v>265</v>
      </c>
      <c r="AG11" s="30"/>
      <c r="AH11" s="30"/>
      <c r="AI11" s="30"/>
      <c r="AJ11" s="30"/>
      <c r="AK11" s="30"/>
      <c r="AL11" s="51" t="s">
        <v>42</v>
      </c>
      <c r="AM11" s="51" t="s">
        <v>300</v>
      </c>
    </row>
    <row r="12" spans="1:39" s="52" customFormat="1" ht="30" customHeight="1">
      <c r="A12" s="16" t="s">
        <v>32</v>
      </c>
      <c r="B12" s="50" t="s">
        <v>170</v>
      </c>
      <c r="C12" s="16" t="s">
        <v>301</v>
      </c>
      <c r="D12" s="16" t="s">
        <v>172</v>
      </c>
      <c r="E12" s="30" t="s">
        <v>302</v>
      </c>
      <c r="F12" s="16">
        <v>778</v>
      </c>
      <c r="G12" s="16">
        <v>191.35</v>
      </c>
      <c r="H12" s="16">
        <v>23742</v>
      </c>
      <c r="I12" s="30" t="s">
        <v>303</v>
      </c>
      <c r="J12" s="16" t="s">
        <v>275</v>
      </c>
      <c r="K12" s="16">
        <v>2009</v>
      </c>
      <c r="L12" s="16">
        <v>8720</v>
      </c>
      <c r="M12" s="16">
        <v>32700</v>
      </c>
      <c r="N12" s="16">
        <v>2043</v>
      </c>
      <c r="O12" s="30" t="s">
        <v>304</v>
      </c>
      <c r="P12" s="30" t="s">
        <v>305</v>
      </c>
      <c r="Q12" s="16" t="s">
        <v>41</v>
      </c>
      <c r="R12" s="16" t="s">
        <v>261</v>
      </c>
      <c r="S12" s="16"/>
      <c r="T12" s="16" t="s">
        <v>279</v>
      </c>
      <c r="U12" s="16"/>
      <c r="V12" s="30" t="s">
        <v>280</v>
      </c>
      <c r="W12" s="30" t="s">
        <v>281</v>
      </c>
      <c r="X12" s="30" t="s">
        <v>282</v>
      </c>
      <c r="Y12" s="30" t="s">
        <v>306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 t="s">
        <v>265</v>
      </c>
      <c r="AG12" s="30"/>
      <c r="AH12" s="30"/>
      <c r="AI12" s="30"/>
      <c r="AJ12" s="30"/>
      <c r="AK12" s="30"/>
      <c r="AL12" s="51" t="s">
        <v>42</v>
      </c>
      <c r="AM12" s="51" t="s">
        <v>307</v>
      </c>
    </row>
    <row r="13" spans="1:39" s="52" customFormat="1" ht="30" customHeight="1">
      <c r="A13" s="16" t="s">
        <v>32</v>
      </c>
      <c r="B13" s="50" t="s">
        <v>308</v>
      </c>
      <c r="C13" s="16" t="s">
        <v>309</v>
      </c>
      <c r="D13" s="16" t="s">
        <v>310</v>
      </c>
      <c r="E13" s="30" t="s">
        <v>311</v>
      </c>
      <c r="F13" s="16">
        <v>338</v>
      </c>
      <c r="G13" s="16">
        <v>117</v>
      </c>
      <c r="H13" s="16">
        <v>862</v>
      </c>
      <c r="I13" s="30" t="s">
        <v>303</v>
      </c>
      <c r="J13" s="16" t="s">
        <v>275</v>
      </c>
      <c r="K13" s="16">
        <v>2013</v>
      </c>
      <c r="L13" s="16">
        <v>510</v>
      </c>
      <c r="M13" s="16">
        <v>1200</v>
      </c>
      <c r="N13" s="16">
        <v>2047</v>
      </c>
      <c r="O13" s="30" t="s">
        <v>304</v>
      </c>
      <c r="P13" s="30" t="s">
        <v>305</v>
      </c>
      <c r="Q13" s="16" t="s">
        <v>83</v>
      </c>
      <c r="R13" s="16" t="s">
        <v>261</v>
      </c>
      <c r="S13" s="16"/>
      <c r="T13" s="16" t="s">
        <v>279</v>
      </c>
      <c r="U13" s="16"/>
      <c r="V13" s="30" t="s">
        <v>299</v>
      </c>
      <c r="W13" s="30"/>
      <c r="X13" s="30"/>
      <c r="Y13" s="30"/>
      <c r="Z13" s="30" t="s">
        <v>312</v>
      </c>
      <c r="AA13" s="30" t="s">
        <v>312</v>
      </c>
      <c r="AB13" s="30" t="s">
        <v>312</v>
      </c>
      <c r="AC13" s="30" t="s">
        <v>312</v>
      </c>
      <c r="AD13" s="30" t="s">
        <v>312</v>
      </c>
      <c r="AE13" s="30" t="s">
        <v>312</v>
      </c>
      <c r="AF13" s="30" t="s">
        <v>265</v>
      </c>
      <c r="AG13" s="30"/>
      <c r="AH13" s="30"/>
      <c r="AI13" s="30"/>
      <c r="AJ13" s="30"/>
      <c r="AK13" s="30"/>
      <c r="AL13" s="51" t="s">
        <v>42</v>
      </c>
      <c r="AM13" s="51" t="s">
        <v>313</v>
      </c>
    </row>
    <row r="14" spans="1:39" s="52" customFormat="1" ht="30" customHeight="1">
      <c r="A14" s="16" t="s">
        <v>32</v>
      </c>
      <c r="B14" s="50" t="s">
        <v>314</v>
      </c>
      <c r="C14" s="16" t="s">
        <v>315</v>
      </c>
      <c r="D14" s="16" t="s">
        <v>316</v>
      </c>
      <c r="E14" s="30" t="s">
        <v>317</v>
      </c>
      <c r="F14" s="16">
        <v>82.1</v>
      </c>
      <c r="G14" s="16">
        <v>62.6</v>
      </c>
      <c r="H14" s="16">
        <v>1423.9</v>
      </c>
      <c r="I14" s="30" t="s">
        <v>318</v>
      </c>
      <c r="J14" s="16" t="s">
        <v>275</v>
      </c>
      <c r="K14" s="16">
        <v>1995</v>
      </c>
      <c r="L14" s="16">
        <v>3000</v>
      </c>
      <c r="M14" s="16">
        <v>7710</v>
      </c>
      <c r="N14" s="16">
        <v>2040</v>
      </c>
      <c r="O14" s="30" t="s">
        <v>304</v>
      </c>
      <c r="P14" s="30" t="s">
        <v>305</v>
      </c>
      <c r="Q14" s="16" t="s">
        <v>41</v>
      </c>
      <c r="R14" s="16" t="s">
        <v>261</v>
      </c>
      <c r="S14" s="16"/>
      <c r="T14" s="16" t="s">
        <v>279</v>
      </c>
      <c r="U14" s="16"/>
      <c r="V14" s="30" t="s">
        <v>299</v>
      </c>
      <c r="W14" s="30"/>
      <c r="X14" s="30" t="s">
        <v>319</v>
      </c>
      <c r="Y14" s="30"/>
      <c r="Z14" s="30"/>
      <c r="AA14" s="30"/>
      <c r="AB14" s="30"/>
      <c r="AC14" s="30"/>
      <c r="AD14" s="30"/>
      <c r="AE14" s="30"/>
      <c r="AF14" s="30" t="s">
        <v>265</v>
      </c>
      <c r="AG14" s="30"/>
      <c r="AH14" s="30"/>
      <c r="AI14" s="30"/>
      <c r="AJ14" s="30"/>
      <c r="AK14" s="30"/>
      <c r="AL14" s="51" t="s">
        <v>42</v>
      </c>
      <c r="AM14" s="51" t="s">
        <v>320</v>
      </c>
    </row>
    <row r="15" spans="1:39" s="52" customFormat="1" ht="30" customHeight="1">
      <c r="A15" s="16" t="s">
        <v>32</v>
      </c>
      <c r="B15" s="50" t="s">
        <v>314</v>
      </c>
      <c r="C15" s="16" t="s">
        <v>321</v>
      </c>
      <c r="D15" s="16" t="s">
        <v>316</v>
      </c>
      <c r="E15" s="30" t="s">
        <v>322</v>
      </c>
      <c r="F15" s="16">
        <v>400.9</v>
      </c>
      <c r="G15" s="16">
        <v>252.9</v>
      </c>
      <c r="H15" s="16">
        <v>16932.099999999999</v>
      </c>
      <c r="I15" s="30" t="s">
        <v>323</v>
      </c>
      <c r="J15" s="16" t="s">
        <v>275</v>
      </c>
      <c r="K15" s="16">
        <v>2008</v>
      </c>
      <c r="L15" s="16">
        <v>4180</v>
      </c>
      <c r="M15" s="16">
        <v>25000</v>
      </c>
      <c r="N15" s="16">
        <v>2023</v>
      </c>
      <c r="O15" s="30" t="s">
        <v>304</v>
      </c>
      <c r="P15" s="30" t="s">
        <v>305</v>
      </c>
      <c r="Q15" s="16" t="s">
        <v>41</v>
      </c>
      <c r="R15" s="16" t="s">
        <v>261</v>
      </c>
      <c r="S15" s="16"/>
      <c r="T15" s="16" t="s">
        <v>279</v>
      </c>
      <c r="U15" s="16"/>
      <c r="V15" s="30" t="s">
        <v>264</v>
      </c>
      <c r="W15" s="30"/>
      <c r="X15" s="30" t="s">
        <v>282</v>
      </c>
      <c r="Y15" s="30"/>
      <c r="Z15" s="30"/>
      <c r="AA15" s="30"/>
      <c r="AB15" s="30"/>
      <c r="AC15" s="30"/>
      <c r="AD15" s="30"/>
      <c r="AE15" s="30"/>
      <c r="AF15" s="30" t="s">
        <v>265</v>
      </c>
      <c r="AG15" s="30"/>
      <c r="AH15" s="30"/>
      <c r="AI15" s="30"/>
      <c r="AJ15" s="30"/>
      <c r="AK15" s="30"/>
      <c r="AL15" s="51" t="s">
        <v>42</v>
      </c>
      <c r="AM15" s="51" t="s">
        <v>324</v>
      </c>
    </row>
    <row r="16" spans="1:39" s="52" customFormat="1" ht="30" customHeight="1">
      <c r="A16" s="16" t="s">
        <v>32</v>
      </c>
      <c r="B16" s="50" t="s">
        <v>325</v>
      </c>
      <c r="C16" s="16" t="s">
        <v>326</v>
      </c>
      <c r="D16" s="16" t="s">
        <v>327</v>
      </c>
      <c r="E16" s="30" t="s">
        <v>328</v>
      </c>
      <c r="F16" s="16">
        <v>100</v>
      </c>
      <c r="G16" s="16">
        <v>4</v>
      </c>
      <c r="H16" s="16">
        <v>0</v>
      </c>
      <c r="I16" s="30" t="s">
        <v>303</v>
      </c>
      <c r="J16" s="16" t="s">
        <v>275</v>
      </c>
      <c r="K16" s="16">
        <v>2000</v>
      </c>
      <c r="L16" s="16">
        <v>1400</v>
      </c>
      <c r="M16" s="16">
        <v>4200</v>
      </c>
      <c r="N16" s="16">
        <v>2018</v>
      </c>
      <c r="O16" s="30" t="s">
        <v>304</v>
      </c>
      <c r="P16" s="30" t="s">
        <v>305</v>
      </c>
      <c r="Q16" s="16" t="s">
        <v>41</v>
      </c>
      <c r="R16" s="16" t="s">
        <v>261</v>
      </c>
      <c r="S16" s="16"/>
      <c r="T16" s="16" t="s">
        <v>263</v>
      </c>
      <c r="U16" s="16">
        <v>80</v>
      </c>
      <c r="V16" s="30" t="s">
        <v>299</v>
      </c>
      <c r="W16" s="30"/>
      <c r="X16" s="30"/>
      <c r="Y16" s="30"/>
      <c r="Z16" s="30"/>
      <c r="AA16" s="30"/>
      <c r="AB16" s="30"/>
      <c r="AC16" s="30"/>
      <c r="AD16" s="30"/>
      <c r="AE16" s="30"/>
      <c r="AF16" s="30" t="s">
        <v>265</v>
      </c>
      <c r="AG16" s="30"/>
      <c r="AH16" s="30"/>
      <c r="AI16" s="30"/>
      <c r="AJ16" s="30"/>
      <c r="AK16" s="30"/>
      <c r="AL16" s="51" t="s">
        <v>42</v>
      </c>
      <c r="AM16" s="51" t="s">
        <v>330</v>
      </c>
    </row>
    <row r="17" spans="1:39" s="52" customFormat="1" ht="30" customHeight="1">
      <c r="A17" s="16" t="s">
        <v>32</v>
      </c>
      <c r="B17" s="50" t="s">
        <v>190</v>
      </c>
      <c r="C17" s="16" t="s">
        <v>331</v>
      </c>
      <c r="D17" s="16" t="s">
        <v>192</v>
      </c>
      <c r="E17" s="30" t="s">
        <v>332</v>
      </c>
      <c r="F17" s="16">
        <v>0</v>
      </c>
      <c r="G17" s="16">
        <v>0</v>
      </c>
      <c r="H17" s="16">
        <v>0</v>
      </c>
      <c r="I17" s="30" t="s">
        <v>38</v>
      </c>
      <c r="J17" s="16" t="s">
        <v>275</v>
      </c>
      <c r="K17" s="16">
        <v>1977</v>
      </c>
      <c r="L17" s="16">
        <v>1000</v>
      </c>
      <c r="M17" s="16">
        <v>2</v>
      </c>
      <c r="N17" s="16">
        <v>2008</v>
      </c>
      <c r="O17" s="30" t="s">
        <v>304</v>
      </c>
      <c r="P17" s="30" t="s">
        <v>305</v>
      </c>
      <c r="Q17" s="16" t="s">
        <v>51</v>
      </c>
      <c r="R17" s="16" t="s">
        <v>278</v>
      </c>
      <c r="S17" s="16"/>
      <c r="T17" s="16" t="s">
        <v>279</v>
      </c>
      <c r="U17" s="16"/>
      <c r="V17" s="30" t="s">
        <v>299</v>
      </c>
      <c r="W17" s="30"/>
      <c r="X17" s="30"/>
      <c r="Y17" s="30"/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 t="s">
        <v>265</v>
      </c>
      <c r="AG17" s="30"/>
      <c r="AH17" s="30"/>
      <c r="AI17" s="30"/>
      <c r="AJ17" s="30"/>
      <c r="AK17" s="30"/>
      <c r="AL17" s="51" t="s">
        <v>42</v>
      </c>
      <c r="AM17" s="51" t="s">
        <v>333</v>
      </c>
    </row>
    <row r="18" spans="1:39" s="52" customFormat="1" ht="30" customHeight="1">
      <c r="A18" s="16" t="s">
        <v>32</v>
      </c>
      <c r="B18" s="50" t="s">
        <v>91</v>
      </c>
      <c r="C18" s="16" t="s">
        <v>334</v>
      </c>
      <c r="D18" s="16" t="s">
        <v>93</v>
      </c>
      <c r="E18" s="30" t="s">
        <v>335</v>
      </c>
      <c r="F18" s="16">
        <v>140</v>
      </c>
      <c r="G18" s="16">
        <v>116</v>
      </c>
      <c r="H18" s="16">
        <v>9754</v>
      </c>
      <c r="I18" s="30" t="s">
        <v>336</v>
      </c>
      <c r="J18" s="16" t="s">
        <v>275</v>
      </c>
      <c r="K18" s="16">
        <v>2001</v>
      </c>
      <c r="L18" s="16">
        <v>3600</v>
      </c>
      <c r="M18" s="16">
        <v>12000</v>
      </c>
      <c r="N18" s="16">
        <v>2016</v>
      </c>
      <c r="O18" s="30" t="s">
        <v>337</v>
      </c>
      <c r="P18" s="30" t="s">
        <v>338</v>
      </c>
      <c r="Q18" s="16" t="s">
        <v>41</v>
      </c>
      <c r="R18" s="16" t="s">
        <v>261</v>
      </c>
      <c r="S18" s="16"/>
      <c r="T18" s="16" t="s">
        <v>279</v>
      </c>
      <c r="U18" s="16"/>
      <c r="V18" s="30" t="s">
        <v>280</v>
      </c>
      <c r="W18" s="30" t="s">
        <v>281</v>
      </c>
      <c r="X18" s="30" t="s">
        <v>319</v>
      </c>
      <c r="Y18" s="30" t="s">
        <v>283</v>
      </c>
      <c r="Z18" s="30"/>
      <c r="AA18" s="30" t="s">
        <v>339</v>
      </c>
      <c r="AB18" s="30">
        <v>4.9000000000000004</v>
      </c>
      <c r="AC18" s="30">
        <v>8</v>
      </c>
      <c r="AD18" s="30"/>
      <c r="AE18" s="30">
        <v>1.7</v>
      </c>
      <c r="AF18" s="30" t="s">
        <v>265</v>
      </c>
      <c r="AG18" s="30"/>
      <c r="AH18" s="30"/>
      <c r="AI18" s="30"/>
      <c r="AJ18" s="30"/>
      <c r="AK18" s="30"/>
      <c r="AL18" s="51" t="s">
        <v>42</v>
      </c>
      <c r="AM18" s="51" t="s">
        <v>340</v>
      </c>
    </row>
    <row r="19" spans="1:39" s="52" customFormat="1" ht="30" customHeight="1">
      <c r="A19" s="16" t="s">
        <v>32</v>
      </c>
      <c r="B19" s="50" t="s">
        <v>341</v>
      </c>
      <c r="C19" s="16" t="s">
        <v>342</v>
      </c>
      <c r="D19" s="16" t="s">
        <v>343</v>
      </c>
      <c r="E19" s="30" t="s">
        <v>344</v>
      </c>
      <c r="F19" s="16">
        <v>790.03</v>
      </c>
      <c r="G19" s="16">
        <v>703.03</v>
      </c>
      <c r="H19" s="16">
        <v>26677</v>
      </c>
      <c r="I19" s="30" t="s">
        <v>336</v>
      </c>
      <c r="J19" s="16" t="s">
        <v>275</v>
      </c>
      <c r="K19" s="16">
        <v>2006</v>
      </c>
      <c r="L19" s="16">
        <v>7000</v>
      </c>
      <c r="M19" s="16">
        <v>49500</v>
      </c>
      <c r="N19" s="16">
        <v>2020</v>
      </c>
      <c r="O19" s="30" t="s">
        <v>345</v>
      </c>
      <c r="P19" s="30" t="s">
        <v>298</v>
      </c>
      <c r="Q19" s="16" t="s">
        <v>41</v>
      </c>
      <c r="R19" s="16" t="s">
        <v>261</v>
      </c>
      <c r="S19" s="16"/>
      <c r="T19" s="16" t="s">
        <v>279</v>
      </c>
      <c r="U19" s="16"/>
      <c r="V19" s="30" t="s">
        <v>280</v>
      </c>
      <c r="W19" s="30" t="s">
        <v>281</v>
      </c>
      <c r="X19" s="30" t="s">
        <v>282</v>
      </c>
      <c r="Y19" s="30" t="s">
        <v>283</v>
      </c>
      <c r="Z19" s="30">
        <v>6.3</v>
      </c>
      <c r="AA19" s="30">
        <v>0.3</v>
      </c>
      <c r="AB19" s="30">
        <v>18.899999999999999</v>
      </c>
      <c r="AC19" s="30">
        <v>5.2</v>
      </c>
      <c r="AD19" s="30">
        <v>16.399999999999999</v>
      </c>
      <c r="AE19" s="30">
        <v>2.7</v>
      </c>
      <c r="AF19" s="30" t="s">
        <v>265</v>
      </c>
      <c r="AG19" s="30"/>
      <c r="AH19" s="30"/>
      <c r="AI19" s="30"/>
      <c r="AJ19" s="30"/>
      <c r="AK19" s="30"/>
      <c r="AL19" s="51" t="s">
        <v>42</v>
      </c>
      <c r="AM19" s="51" t="s">
        <v>346</v>
      </c>
    </row>
    <row r="20" spans="1:39" s="52" customFormat="1" ht="30" customHeight="1">
      <c r="A20" s="16" t="s">
        <v>32</v>
      </c>
      <c r="B20" s="50" t="s">
        <v>341</v>
      </c>
      <c r="C20" s="16" t="s">
        <v>347</v>
      </c>
      <c r="D20" s="16" t="s">
        <v>343</v>
      </c>
      <c r="E20" s="30" t="s">
        <v>348</v>
      </c>
      <c r="F20" s="16">
        <v>719.34</v>
      </c>
      <c r="G20" s="16">
        <v>484.87</v>
      </c>
      <c r="H20" s="16">
        <v>42363</v>
      </c>
      <c r="I20" s="30" t="s">
        <v>336</v>
      </c>
      <c r="J20" s="16" t="s">
        <v>275</v>
      </c>
      <c r="K20" s="16">
        <v>2012</v>
      </c>
      <c r="L20" s="16">
        <v>6200</v>
      </c>
      <c r="M20" s="16">
        <v>49500</v>
      </c>
      <c r="N20" s="16">
        <v>2029</v>
      </c>
      <c r="O20" s="30" t="s">
        <v>276</v>
      </c>
      <c r="P20" s="30" t="s">
        <v>349</v>
      </c>
      <c r="Q20" s="16" t="s">
        <v>41</v>
      </c>
      <c r="R20" s="16" t="s">
        <v>261</v>
      </c>
      <c r="S20" s="16"/>
      <c r="T20" s="16" t="s">
        <v>279</v>
      </c>
      <c r="U20" s="16"/>
      <c r="V20" s="30" t="s">
        <v>280</v>
      </c>
      <c r="W20" s="30" t="s">
        <v>281</v>
      </c>
      <c r="X20" s="30" t="s">
        <v>282</v>
      </c>
      <c r="Y20" s="30" t="s">
        <v>283</v>
      </c>
      <c r="Z20" s="30">
        <v>8.8000000000000007</v>
      </c>
      <c r="AA20" s="30">
        <v>0.1</v>
      </c>
      <c r="AB20" s="30">
        <v>11.6</v>
      </c>
      <c r="AC20" s="30">
        <v>2.6</v>
      </c>
      <c r="AD20" s="30">
        <v>7</v>
      </c>
      <c r="AE20" s="30">
        <v>2.1</v>
      </c>
      <c r="AF20" s="30" t="s">
        <v>265</v>
      </c>
      <c r="AG20" s="30"/>
      <c r="AH20" s="30"/>
      <c r="AI20" s="30"/>
      <c r="AJ20" s="30"/>
      <c r="AK20" s="30"/>
      <c r="AL20" s="51" t="s">
        <v>42</v>
      </c>
      <c r="AM20" s="51" t="s">
        <v>350</v>
      </c>
    </row>
    <row r="21" spans="1:39" s="52" customFormat="1" ht="30" customHeight="1">
      <c r="A21" s="16" t="s">
        <v>32</v>
      </c>
      <c r="B21" s="50" t="s">
        <v>209</v>
      </c>
      <c r="C21" s="16" t="s">
        <v>351</v>
      </c>
      <c r="D21" s="16" t="s">
        <v>211</v>
      </c>
      <c r="E21" s="30" t="s">
        <v>352</v>
      </c>
      <c r="F21" s="16">
        <v>1440</v>
      </c>
      <c r="G21" s="16">
        <v>1466</v>
      </c>
      <c r="H21" s="16">
        <v>32467</v>
      </c>
      <c r="I21" s="30" t="s">
        <v>353</v>
      </c>
      <c r="J21" s="16" t="s">
        <v>275</v>
      </c>
      <c r="K21" s="16">
        <v>2000</v>
      </c>
      <c r="L21" s="16">
        <v>10100</v>
      </c>
      <c r="M21" s="16">
        <v>87000</v>
      </c>
      <c r="N21" s="16">
        <v>2043</v>
      </c>
      <c r="O21" s="30" t="s">
        <v>276</v>
      </c>
      <c r="P21" s="30" t="s">
        <v>354</v>
      </c>
      <c r="Q21" s="16" t="s">
        <v>83</v>
      </c>
      <c r="R21" s="16" t="s">
        <v>261</v>
      </c>
      <c r="S21" s="16"/>
      <c r="T21" s="16" t="s">
        <v>279</v>
      </c>
      <c r="U21" s="16"/>
      <c r="V21" s="30" t="s">
        <v>280</v>
      </c>
      <c r="W21" s="30" t="s">
        <v>281</v>
      </c>
      <c r="X21" s="30" t="s">
        <v>282</v>
      </c>
      <c r="Y21" s="30" t="s">
        <v>283</v>
      </c>
      <c r="Z21" s="30">
        <v>7.2</v>
      </c>
      <c r="AA21" s="30">
        <v>0.6</v>
      </c>
      <c r="AB21" s="30">
        <v>10</v>
      </c>
      <c r="AC21" s="30">
        <v>2.5</v>
      </c>
      <c r="AD21" s="30">
        <v>8.9</v>
      </c>
      <c r="AE21" s="30">
        <v>6.35</v>
      </c>
      <c r="AF21" s="30" t="s">
        <v>265</v>
      </c>
      <c r="AG21" s="30"/>
      <c r="AH21" s="30"/>
      <c r="AI21" s="30"/>
      <c r="AJ21" s="30"/>
      <c r="AK21" s="30"/>
      <c r="AL21" s="51" t="s">
        <v>42</v>
      </c>
      <c r="AM21" s="51" t="s">
        <v>355</v>
      </c>
    </row>
    <row r="22" spans="1:39" s="52" customFormat="1" ht="30" customHeight="1">
      <c r="A22" s="16" t="s">
        <v>32</v>
      </c>
      <c r="B22" s="50" t="s">
        <v>209</v>
      </c>
      <c r="C22" s="16" t="s">
        <v>356</v>
      </c>
      <c r="D22" s="16" t="s">
        <v>211</v>
      </c>
      <c r="E22" s="30" t="s">
        <v>357</v>
      </c>
      <c r="F22" s="16">
        <v>0</v>
      </c>
      <c r="G22" s="16">
        <v>0</v>
      </c>
      <c r="H22" s="16">
        <v>0</v>
      </c>
      <c r="I22" s="30" t="s">
        <v>336</v>
      </c>
      <c r="J22" s="16" t="s">
        <v>275</v>
      </c>
      <c r="K22" s="16">
        <v>1979</v>
      </c>
      <c r="L22" s="16">
        <v>9400</v>
      </c>
      <c r="M22" s="16">
        <v>97000</v>
      </c>
      <c r="N22" s="16">
        <v>2000</v>
      </c>
      <c r="O22" s="30" t="s">
        <v>358</v>
      </c>
      <c r="P22" s="30" t="s">
        <v>354</v>
      </c>
      <c r="Q22" s="16" t="s">
        <v>51</v>
      </c>
      <c r="R22" s="16" t="s">
        <v>278</v>
      </c>
      <c r="S22" s="16"/>
      <c r="T22" s="16" t="s">
        <v>279</v>
      </c>
      <c r="U22" s="16"/>
      <c r="V22" s="30" t="s">
        <v>280</v>
      </c>
      <c r="W22" s="30" t="s">
        <v>281</v>
      </c>
      <c r="X22" s="30" t="s">
        <v>282</v>
      </c>
      <c r="Y22" s="30" t="s">
        <v>283</v>
      </c>
      <c r="Z22" s="30">
        <v>7.2</v>
      </c>
      <c r="AA22" s="30">
        <v>0.6</v>
      </c>
      <c r="AB22" s="30">
        <v>10</v>
      </c>
      <c r="AC22" s="30">
        <v>2.5</v>
      </c>
      <c r="AD22" s="30">
        <v>8.9</v>
      </c>
      <c r="AE22" s="30">
        <v>6.35</v>
      </c>
      <c r="AF22" s="30" t="s">
        <v>265</v>
      </c>
      <c r="AG22" s="30"/>
      <c r="AH22" s="30"/>
      <c r="AI22" s="30"/>
      <c r="AJ22" s="30"/>
      <c r="AK22" s="30"/>
      <c r="AL22" s="51" t="s">
        <v>42</v>
      </c>
      <c r="AM22" s="51" t="s">
        <v>359</v>
      </c>
    </row>
    <row r="23" spans="1:39" s="52" customFormat="1" ht="30" customHeight="1">
      <c r="A23" s="16" t="s">
        <v>32</v>
      </c>
      <c r="B23" s="50" t="s">
        <v>360</v>
      </c>
      <c r="C23" s="16" t="s">
        <v>361</v>
      </c>
      <c r="D23" s="16" t="s">
        <v>362</v>
      </c>
      <c r="E23" s="30" t="s">
        <v>363</v>
      </c>
      <c r="F23" s="16">
        <v>0</v>
      </c>
      <c r="G23" s="16">
        <v>0</v>
      </c>
      <c r="H23" s="16">
        <v>1382248</v>
      </c>
      <c r="I23" s="30" t="s">
        <v>364</v>
      </c>
      <c r="J23" s="16" t="s">
        <v>275</v>
      </c>
      <c r="K23" s="16">
        <v>1997</v>
      </c>
      <c r="L23" s="16">
        <v>184000</v>
      </c>
      <c r="M23" s="16">
        <v>3700000</v>
      </c>
      <c r="N23" s="16">
        <v>2028</v>
      </c>
      <c r="O23" s="30" t="s">
        <v>276</v>
      </c>
      <c r="P23" s="30" t="s">
        <v>365</v>
      </c>
      <c r="Q23" s="16" t="s">
        <v>41</v>
      </c>
      <c r="R23" s="16" t="s">
        <v>261</v>
      </c>
      <c r="S23" s="16"/>
      <c r="T23" s="16" t="s">
        <v>279</v>
      </c>
      <c r="U23" s="16"/>
      <c r="V23" s="30" t="s">
        <v>280</v>
      </c>
      <c r="W23" s="30" t="s">
        <v>281</v>
      </c>
      <c r="X23" s="30" t="s">
        <v>282</v>
      </c>
      <c r="Y23" s="30" t="s">
        <v>283</v>
      </c>
      <c r="Z23" s="30">
        <v>123</v>
      </c>
      <c r="AA23" s="30">
        <v>2.5</v>
      </c>
      <c r="AB23" s="30">
        <v>40</v>
      </c>
      <c r="AC23" s="30">
        <v>8.1</v>
      </c>
      <c r="AD23" s="30">
        <v>20.9</v>
      </c>
      <c r="AE23" s="30">
        <v>11.6</v>
      </c>
      <c r="AF23" s="30" t="s">
        <v>265</v>
      </c>
      <c r="AG23" s="30"/>
      <c r="AH23" s="30"/>
      <c r="AI23" s="30"/>
      <c r="AJ23" s="30"/>
      <c r="AK23" s="30"/>
      <c r="AL23" s="51" t="s">
        <v>42</v>
      </c>
      <c r="AM23" s="51" t="s">
        <v>366</v>
      </c>
    </row>
    <row r="24" spans="1:39" s="52" customFormat="1" ht="30" customHeight="1">
      <c r="A24" s="16" t="s">
        <v>32</v>
      </c>
      <c r="B24" s="50" t="s">
        <v>360</v>
      </c>
      <c r="C24" s="16" t="s">
        <v>367</v>
      </c>
      <c r="D24" s="16" t="s">
        <v>362</v>
      </c>
      <c r="E24" s="30" t="s">
        <v>368</v>
      </c>
      <c r="F24" s="16">
        <v>0</v>
      </c>
      <c r="G24" s="16">
        <v>0</v>
      </c>
      <c r="H24" s="16">
        <v>0</v>
      </c>
      <c r="I24" s="30" t="s">
        <v>364</v>
      </c>
      <c r="J24" s="16" t="s">
        <v>275</v>
      </c>
      <c r="K24" s="16">
        <v>1984</v>
      </c>
      <c r="L24" s="16">
        <v>220000</v>
      </c>
      <c r="M24" s="16">
        <v>3800000</v>
      </c>
      <c r="N24" s="16">
        <v>1998</v>
      </c>
      <c r="O24" s="30" t="s">
        <v>276</v>
      </c>
      <c r="P24" s="30" t="s">
        <v>365</v>
      </c>
      <c r="Q24" s="16" t="s">
        <v>41</v>
      </c>
      <c r="R24" s="16" t="s">
        <v>278</v>
      </c>
      <c r="S24" s="16"/>
      <c r="T24" s="16" t="s">
        <v>279</v>
      </c>
      <c r="U24" s="16"/>
      <c r="V24" s="30" t="s">
        <v>280</v>
      </c>
      <c r="W24" s="30" t="s">
        <v>281</v>
      </c>
      <c r="X24" s="30" t="s">
        <v>282</v>
      </c>
      <c r="Y24" s="30" t="s">
        <v>283</v>
      </c>
      <c r="Z24" s="30">
        <v>13</v>
      </c>
      <c r="AA24" s="30">
        <v>1.9</v>
      </c>
      <c r="AB24" s="30">
        <v>49</v>
      </c>
      <c r="AC24" s="30">
        <v>13</v>
      </c>
      <c r="AD24" s="30">
        <v>154</v>
      </c>
      <c r="AE24" s="30">
        <v>4.0599999999999996</v>
      </c>
      <c r="AF24" s="30" t="s">
        <v>265</v>
      </c>
      <c r="AG24" s="30"/>
      <c r="AH24" s="30"/>
      <c r="AI24" s="30"/>
      <c r="AJ24" s="30"/>
      <c r="AK24" s="30"/>
      <c r="AL24" s="51" t="s">
        <v>42</v>
      </c>
      <c r="AM24" s="51" t="s">
        <v>369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4BD8-CAC2-40DC-8405-3D368E073764}">
  <dimension ref="A1:AI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101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102</v>
      </c>
      <c r="K2" s="273"/>
      <c r="L2" s="273"/>
      <c r="M2" s="273"/>
      <c r="N2" s="273"/>
      <c r="O2" s="273"/>
      <c r="P2" s="273"/>
      <c r="Q2" s="253" t="s">
        <v>103</v>
      </c>
      <c r="R2" s="273"/>
      <c r="S2" s="256" t="s">
        <v>104</v>
      </c>
      <c r="T2" s="273"/>
      <c r="U2" s="253" t="s">
        <v>105</v>
      </c>
      <c r="V2" s="263"/>
      <c r="W2" s="263"/>
      <c r="X2" s="263"/>
      <c r="Y2" s="39" t="s">
        <v>106</v>
      </c>
      <c r="Z2" s="40"/>
      <c r="AA2" s="131" t="s">
        <v>107</v>
      </c>
      <c r="AB2" s="131" t="s">
        <v>108</v>
      </c>
      <c r="AC2" s="251" t="s">
        <v>109</v>
      </c>
      <c r="AD2" s="251" t="s">
        <v>110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111</v>
      </c>
      <c r="G4" s="251" t="s">
        <v>112</v>
      </c>
      <c r="H4" s="251" t="s">
        <v>113</v>
      </c>
      <c r="I4" s="251" t="s">
        <v>24</v>
      </c>
      <c r="J4" s="214" t="s">
        <v>114</v>
      </c>
      <c r="K4" s="214" t="s">
        <v>115</v>
      </c>
      <c r="L4" s="214" t="s">
        <v>116</v>
      </c>
      <c r="M4" s="214" t="s">
        <v>117</v>
      </c>
      <c r="N4" s="214" t="s">
        <v>118</v>
      </c>
      <c r="O4" s="214" t="s">
        <v>38</v>
      </c>
      <c r="P4" s="131" t="s">
        <v>119</v>
      </c>
      <c r="Q4" s="255" t="s">
        <v>120</v>
      </c>
      <c r="R4" s="131" t="s">
        <v>121</v>
      </c>
      <c r="S4" s="255" t="s">
        <v>122</v>
      </c>
      <c r="T4" s="260" t="s">
        <v>123</v>
      </c>
      <c r="U4" s="253" t="s">
        <v>124</v>
      </c>
      <c r="V4" s="43"/>
      <c r="W4" s="256" t="s">
        <v>125</v>
      </c>
      <c r="X4" s="43"/>
      <c r="Y4" s="131" t="s">
        <v>126</v>
      </c>
      <c r="Z4" s="131" t="s">
        <v>127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128</v>
      </c>
      <c r="W5" s="222"/>
      <c r="X5" s="131" t="s">
        <v>128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129</v>
      </c>
      <c r="G6" s="44" t="s">
        <v>129</v>
      </c>
      <c r="H6" s="44" t="s">
        <v>130</v>
      </c>
      <c r="I6" s="44" t="s">
        <v>129</v>
      </c>
      <c r="J6" s="44" t="s">
        <v>131</v>
      </c>
      <c r="K6" s="44" t="s">
        <v>131</v>
      </c>
      <c r="L6" s="44" t="s">
        <v>131</v>
      </c>
      <c r="M6" s="44" t="s">
        <v>131</v>
      </c>
      <c r="N6" s="44" t="s">
        <v>131</v>
      </c>
      <c r="O6" s="44" t="s">
        <v>131</v>
      </c>
      <c r="P6" s="222"/>
      <c r="Q6" s="131"/>
      <c r="R6" s="45" t="s">
        <v>132</v>
      </c>
      <c r="S6" s="131"/>
      <c r="T6" s="45" t="s">
        <v>132</v>
      </c>
      <c r="U6" s="252"/>
      <c r="V6" s="222"/>
      <c r="W6" s="222"/>
      <c r="X6" s="222"/>
      <c r="Y6" s="44" t="s">
        <v>133</v>
      </c>
      <c r="Z6" s="46"/>
      <c r="AA6" s="47" t="s">
        <v>134</v>
      </c>
      <c r="AB6" s="47" t="s">
        <v>135</v>
      </c>
      <c r="AC6" s="47" t="s">
        <v>135</v>
      </c>
      <c r="AD6" s="44" t="s">
        <v>90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70</v>
      </c>
      <c r="C7" s="16" t="s">
        <v>136</v>
      </c>
      <c r="D7" s="16" t="s">
        <v>72</v>
      </c>
      <c r="E7" s="30" t="s">
        <v>137</v>
      </c>
      <c r="F7" s="16">
        <v>1803</v>
      </c>
      <c r="G7" s="16">
        <v>4993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138</v>
      </c>
      <c r="R7" s="16"/>
      <c r="S7" s="16" t="s">
        <v>139</v>
      </c>
      <c r="T7" s="16">
        <v>389</v>
      </c>
      <c r="U7" s="30" t="s">
        <v>140</v>
      </c>
      <c r="V7" s="30"/>
      <c r="W7" s="30" t="s">
        <v>141</v>
      </c>
      <c r="X7" s="30"/>
      <c r="Y7" s="30">
        <v>0</v>
      </c>
      <c r="Z7" s="30"/>
      <c r="AA7" s="16">
        <v>45</v>
      </c>
      <c r="AB7" s="16">
        <v>0</v>
      </c>
      <c r="AC7" s="16">
        <v>0</v>
      </c>
      <c r="AD7" s="16">
        <v>0</v>
      </c>
      <c r="AE7" s="16">
        <v>1982</v>
      </c>
      <c r="AF7" s="16" t="s">
        <v>51</v>
      </c>
      <c r="AG7" s="16"/>
      <c r="AH7" s="51" t="s">
        <v>42</v>
      </c>
      <c r="AI7" s="51" t="s">
        <v>142</v>
      </c>
    </row>
    <row r="8" spans="1:35" s="52" customFormat="1" ht="30" customHeight="1">
      <c r="A8" s="16" t="s">
        <v>32</v>
      </c>
      <c r="B8" s="50" t="s">
        <v>143</v>
      </c>
      <c r="C8" s="16" t="s">
        <v>144</v>
      </c>
      <c r="D8" s="16" t="s">
        <v>145</v>
      </c>
      <c r="E8" s="30" t="s">
        <v>146</v>
      </c>
      <c r="F8" s="16">
        <v>1667</v>
      </c>
      <c r="G8" s="16">
        <v>4198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138</v>
      </c>
      <c r="R8" s="16"/>
      <c r="S8" s="16" t="s">
        <v>147</v>
      </c>
      <c r="T8" s="16"/>
      <c r="U8" s="30" t="s">
        <v>148</v>
      </c>
      <c r="V8" s="30"/>
      <c r="W8" s="30" t="s">
        <v>141</v>
      </c>
      <c r="X8" s="30"/>
      <c r="Y8" s="30">
        <v>0</v>
      </c>
      <c r="Z8" s="30"/>
      <c r="AA8" s="16">
        <v>17</v>
      </c>
      <c r="AB8" s="16">
        <v>0</v>
      </c>
      <c r="AC8" s="16">
        <v>0</v>
      </c>
      <c r="AD8" s="16">
        <v>0</v>
      </c>
      <c r="AE8" s="16">
        <v>1996</v>
      </c>
      <c r="AF8" s="16" t="s">
        <v>41</v>
      </c>
      <c r="AG8" s="16"/>
      <c r="AH8" s="51" t="s">
        <v>42</v>
      </c>
      <c r="AI8" s="51" t="s">
        <v>149</v>
      </c>
    </row>
    <row r="9" spans="1:35" s="52" customFormat="1" ht="30" customHeight="1">
      <c r="A9" s="16" t="s">
        <v>32</v>
      </c>
      <c r="B9" s="50" t="s">
        <v>150</v>
      </c>
      <c r="C9" s="16" t="s">
        <v>151</v>
      </c>
      <c r="D9" s="16" t="s">
        <v>152</v>
      </c>
      <c r="E9" s="30" t="s">
        <v>153</v>
      </c>
      <c r="F9" s="16">
        <v>284</v>
      </c>
      <c r="G9" s="16">
        <v>301</v>
      </c>
      <c r="H9" s="16"/>
      <c r="I9" s="16">
        <v>893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138</v>
      </c>
      <c r="R9" s="16"/>
      <c r="S9" s="16" t="s">
        <v>147</v>
      </c>
      <c r="T9" s="16"/>
      <c r="U9" s="30" t="s">
        <v>140</v>
      </c>
      <c r="V9" s="30"/>
      <c r="W9" s="30" t="s">
        <v>38</v>
      </c>
      <c r="X9" s="30"/>
      <c r="Y9" s="30">
        <v>0</v>
      </c>
      <c r="Z9" s="30"/>
      <c r="AA9" s="16">
        <v>15</v>
      </c>
      <c r="AB9" s="16" t="s">
        <v>37</v>
      </c>
      <c r="AC9" s="16" t="s">
        <v>48</v>
      </c>
      <c r="AD9" s="16" t="s">
        <v>48</v>
      </c>
      <c r="AE9" s="16">
        <v>1959</v>
      </c>
      <c r="AF9" s="16" t="s">
        <v>51</v>
      </c>
      <c r="AG9" s="16"/>
      <c r="AH9" s="51" t="s">
        <v>42</v>
      </c>
      <c r="AI9" s="51" t="s">
        <v>154</v>
      </c>
    </row>
    <row r="10" spans="1:35" s="52" customFormat="1" ht="30" customHeight="1">
      <c r="A10" s="16" t="s">
        <v>32</v>
      </c>
      <c r="B10" s="50" t="s">
        <v>155</v>
      </c>
      <c r="C10" s="16" t="s">
        <v>156</v>
      </c>
      <c r="D10" s="16" t="s">
        <v>157</v>
      </c>
      <c r="E10" s="30" t="s">
        <v>158</v>
      </c>
      <c r="F10" s="16">
        <v>1044</v>
      </c>
      <c r="G10" s="16">
        <v>6022</v>
      </c>
      <c r="H10" s="16">
        <v>86</v>
      </c>
      <c r="I10" s="16">
        <v>0</v>
      </c>
      <c r="J10" s="16">
        <v>0</v>
      </c>
      <c r="K10" s="16">
        <v>0</v>
      </c>
      <c r="L10" s="16">
        <v>0</v>
      </c>
      <c r="M10" s="16">
        <v>197</v>
      </c>
      <c r="N10" s="16">
        <v>0</v>
      </c>
      <c r="O10" s="16">
        <v>0</v>
      </c>
      <c r="P10" s="16" t="s">
        <v>159</v>
      </c>
      <c r="Q10" s="16" t="s">
        <v>138</v>
      </c>
      <c r="R10" s="16"/>
      <c r="S10" s="16" t="s">
        <v>139</v>
      </c>
      <c r="T10" s="16">
        <v>197</v>
      </c>
      <c r="U10" s="30" t="s">
        <v>160</v>
      </c>
      <c r="V10" s="30"/>
      <c r="W10" s="30" t="s">
        <v>141</v>
      </c>
      <c r="X10" s="30"/>
      <c r="Y10" s="30">
        <v>0</v>
      </c>
      <c r="Z10" s="30"/>
      <c r="AA10" s="16">
        <v>41.5</v>
      </c>
      <c r="AB10" s="16">
        <v>0</v>
      </c>
      <c r="AC10" s="16">
        <v>1</v>
      </c>
      <c r="AD10" s="16">
        <v>0</v>
      </c>
      <c r="AE10" s="16">
        <v>2019</v>
      </c>
      <c r="AF10" s="16" t="s">
        <v>41</v>
      </c>
      <c r="AG10" s="16"/>
      <c r="AH10" s="51" t="s">
        <v>42</v>
      </c>
      <c r="AI10" s="51" t="s">
        <v>161</v>
      </c>
    </row>
    <row r="11" spans="1:35" s="52" customFormat="1" ht="30" customHeight="1">
      <c r="A11" s="16" t="s">
        <v>32</v>
      </c>
      <c r="B11" s="50" t="s">
        <v>162</v>
      </c>
      <c r="C11" s="16" t="s">
        <v>163</v>
      </c>
      <c r="D11" s="16" t="s">
        <v>164</v>
      </c>
      <c r="E11" s="30" t="s">
        <v>165</v>
      </c>
      <c r="F11" s="16">
        <v>1004</v>
      </c>
      <c r="G11" s="16">
        <v>4688</v>
      </c>
      <c r="H11" s="16"/>
      <c r="I11" s="16">
        <v>1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138</v>
      </c>
      <c r="R11" s="16"/>
      <c r="S11" s="16" t="s">
        <v>166</v>
      </c>
      <c r="T11" s="16">
        <v>169</v>
      </c>
      <c r="U11" s="30" t="s">
        <v>140</v>
      </c>
      <c r="V11" s="30"/>
      <c r="W11" s="30" t="s">
        <v>141</v>
      </c>
      <c r="X11" s="30"/>
      <c r="Y11" s="30">
        <v>0</v>
      </c>
      <c r="Z11" s="30"/>
      <c r="AA11" s="16">
        <v>20</v>
      </c>
      <c r="AB11" s="16">
        <v>0.05</v>
      </c>
      <c r="AC11" s="16">
        <v>0.6</v>
      </c>
      <c r="AD11" s="16">
        <v>0</v>
      </c>
      <c r="AE11" s="16">
        <v>2010</v>
      </c>
      <c r="AF11" s="16" t="s">
        <v>51</v>
      </c>
      <c r="AG11" s="16"/>
      <c r="AH11" s="51" t="s">
        <v>42</v>
      </c>
      <c r="AI11" s="51" t="s">
        <v>167</v>
      </c>
    </row>
    <row r="12" spans="1:35" s="52" customFormat="1" ht="30" customHeight="1">
      <c r="A12" s="16" t="s">
        <v>32</v>
      </c>
      <c r="B12" s="50" t="s">
        <v>170</v>
      </c>
      <c r="C12" s="16" t="s">
        <v>171</v>
      </c>
      <c r="D12" s="16" t="s">
        <v>172</v>
      </c>
      <c r="E12" s="30" t="s">
        <v>173</v>
      </c>
      <c r="F12" s="16">
        <v>955</v>
      </c>
      <c r="G12" s="16">
        <v>8192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138</v>
      </c>
      <c r="R12" s="16"/>
      <c r="S12" s="16" t="s">
        <v>139</v>
      </c>
      <c r="T12" s="16">
        <v>101</v>
      </c>
      <c r="U12" s="30" t="s">
        <v>174</v>
      </c>
      <c r="V12" s="30"/>
      <c r="W12" s="30" t="s">
        <v>175</v>
      </c>
      <c r="X12" s="30"/>
      <c r="Y12" s="30">
        <v>0</v>
      </c>
      <c r="Z12" s="30"/>
      <c r="AA12" s="16">
        <v>36</v>
      </c>
      <c r="AB12" s="16">
        <v>0.03</v>
      </c>
      <c r="AC12" s="16">
        <v>0.39900000000000002</v>
      </c>
      <c r="AD12" s="16">
        <v>0</v>
      </c>
      <c r="AE12" s="16">
        <v>2014</v>
      </c>
      <c r="AF12" s="16" t="s">
        <v>41</v>
      </c>
      <c r="AG12" s="16"/>
      <c r="AH12" s="51" t="s">
        <v>42</v>
      </c>
      <c r="AI12" s="51" t="s">
        <v>176</v>
      </c>
    </row>
    <row r="13" spans="1:35" s="52" customFormat="1" ht="30" customHeight="1">
      <c r="A13" s="16" t="s">
        <v>32</v>
      </c>
      <c r="B13" s="50" t="s">
        <v>177</v>
      </c>
      <c r="C13" s="16" t="s">
        <v>178</v>
      </c>
      <c r="D13" s="16" t="s">
        <v>179</v>
      </c>
      <c r="E13" s="30" t="s">
        <v>180</v>
      </c>
      <c r="F13" s="16">
        <v>863</v>
      </c>
      <c r="G13" s="16">
        <v>1634</v>
      </c>
      <c r="H13" s="16"/>
      <c r="I13" s="16"/>
      <c r="J13" s="16">
        <v>0</v>
      </c>
      <c r="K13" s="16">
        <v>3</v>
      </c>
      <c r="L13" s="16">
        <v>0</v>
      </c>
      <c r="M13" s="16">
        <v>0</v>
      </c>
      <c r="N13" s="16">
        <v>0</v>
      </c>
      <c r="O13" s="16">
        <v>0</v>
      </c>
      <c r="P13" s="16" t="s">
        <v>159</v>
      </c>
      <c r="Q13" s="16" t="s">
        <v>138</v>
      </c>
      <c r="R13" s="16"/>
      <c r="S13" s="16" t="s">
        <v>139</v>
      </c>
      <c r="T13" s="16">
        <v>13</v>
      </c>
      <c r="U13" s="30" t="s">
        <v>148</v>
      </c>
      <c r="V13" s="30"/>
      <c r="W13" s="30" t="s">
        <v>181</v>
      </c>
      <c r="X13" s="30"/>
      <c r="Y13" s="30">
        <v>0</v>
      </c>
      <c r="Z13" s="30"/>
      <c r="AA13" s="16">
        <v>9</v>
      </c>
      <c r="AB13" s="16">
        <v>1.6E-2</v>
      </c>
      <c r="AC13" s="16">
        <v>1.4999999999999999E-2</v>
      </c>
      <c r="AD13" s="16">
        <v>0</v>
      </c>
      <c r="AE13" s="16">
        <v>2011</v>
      </c>
      <c r="AF13" s="16" t="s">
        <v>41</v>
      </c>
      <c r="AG13" s="16"/>
      <c r="AH13" s="51" t="s">
        <v>42</v>
      </c>
      <c r="AI13" s="51" t="s">
        <v>183</v>
      </c>
    </row>
    <row r="14" spans="1:35" s="52" customFormat="1" ht="30" customHeight="1">
      <c r="A14" s="16" t="s">
        <v>32</v>
      </c>
      <c r="B14" s="50" t="s">
        <v>184</v>
      </c>
      <c r="C14" s="16" t="s">
        <v>185</v>
      </c>
      <c r="D14" s="16" t="s">
        <v>186</v>
      </c>
      <c r="E14" s="30" t="s">
        <v>187</v>
      </c>
      <c r="F14" s="16">
        <v>4915</v>
      </c>
      <c r="G14" s="16">
        <v>5840</v>
      </c>
      <c r="H14" s="16">
        <v>9</v>
      </c>
      <c r="I14" s="16"/>
      <c r="J14" s="16">
        <v>0</v>
      </c>
      <c r="K14" s="16">
        <v>27</v>
      </c>
      <c r="L14" s="16">
        <v>0</v>
      </c>
      <c r="M14" s="16">
        <v>0</v>
      </c>
      <c r="N14" s="16">
        <v>0</v>
      </c>
      <c r="O14" s="16">
        <v>0</v>
      </c>
      <c r="P14" s="16" t="s">
        <v>159</v>
      </c>
      <c r="Q14" s="16" t="s">
        <v>138</v>
      </c>
      <c r="R14" s="16"/>
      <c r="S14" s="16" t="s">
        <v>147</v>
      </c>
      <c r="T14" s="16"/>
      <c r="U14" s="30" t="s">
        <v>174</v>
      </c>
      <c r="V14" s="30"/>
      <c r="W14" s="30" t="s">
        <v>141</v>
      </c>
      <c r="X14" s="30"/>
      <c r="Y14" s="30">
        <v>0</v>
      </c>
      <c r="Z14" s="30"/>
      <c r="AA14" s="16">
        <v>41</v>
      </c>
      <c r="AB14" s="16">
        <v>0.1</v>
      </c>
      <c r="AC14" s="16">
        <v>0.5</v>
      </c>
      <c r="AD14" s="16">
        <v>0</v>
      </c>
      <c r="AE14" s="16">
        <v>2012</v>
      </c>
      <c r="AF14" s="16" t="s">
        <v>41</v>
      </c>
      <c r="AG14" s="16"/>
      <c r="AH14" s="51" t="s">
        <v>42</v>
      </c>
      <c r="AI14" s="51" t="s">
        <v>189</v>
      </c>
    </row>
    <row r="15" spans="1:35" s="52" customFormat="1" ht="30" customHeight="1">
      <c r="A15" s="16" t="s">
        <v>32</v>
      </c>
      <c r="B15" s="50" t="s">
        <v>190</v>
      </c>
      <c r="C15" s="16" t="s">
        <v>191</v>
      </c>
      <c r="D15" s="16" t="s">
        <v>192</v>
      </c>
      <c r="E15" s="30" t="s">
        <v>193</v>
      </c>
      <c r="F15" s="16"/>
      <c r="G15" s="16">
        <v>245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138</v>
      </c>
      <c r="R15" s="16"/>
      <c r="S15" s="16" t="s">
        <v>139</v>
      </c>
      <c r="T15" s="16">
        <v>1</v>
      </c>
      <c r="U15" s="30" t="s">
        <v>174</v>
      </c>
      <c r="V15" s="30"/>
      <c r="W15" s="30" t="s">
        <v>38</v>
      </c>
      <c r="X15" s="30"/>
      <c r="Y15" s="30">
        <v>0</v>
      </c>
      <c r="Z15" s="30"/>
      <c r="AA15" s="16">
        <v>240</v>
      </c>
      <c r="AB15" s="16">
        <v>0</v>
      </c>
      <c r="AC15" s="16">
        <v>0</v>
      </c>
      <c r="AD15" s="16">
        <v>0</v>
      </c>
      <c r="AE15" s="16">
        <v>2005</v>
      </c>
      <c r="AF15" s="16" t="s">
        <v>51</v>
      </c>
      <c r="AG15" s="16"/>
      <c r="AH15" s="51" t="s">
        <v>42</v>
      </c>
      <c r="AI15" s="51" t="s">
        <v>194</v>
      </c>
    </row>
    <row r="16" spans="1:35" s="52" customFormat="1" ht="30" customHeight="1">
      <c r="A16" s="16" t="s">
        <v>32</v>
      </c>
      <c r="B16" s="50" t="s">
        <v>195</v>
      </c>
      <c r="C16" s="16" t="s">
        <v>196</v>
      </c>
      <c r="D16" s="16" t="s">
        <v>197</v>
      </c>
      <c r="E16" s="30" t="s">
        <v>198</v>
      </c>
      <c r="F16" s="16">
        <v>457</v>
      </c>
      <c r="G16" s="16">
        <v>345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138</v>
      </c>
      <c r="R16" s="16"/>
      <c r="S16" s="16" t="s">
        <v>166</v>
      </c>
      <c r="T16" s="16">
        <v>22</v>
      </c>
      <c r="U16" s="30" t="s">
        <v>199</v>
      </c>
      <c r="V16" s="30"/>
      <c r="W16" s="30" t="s">
        <v>175</v>
      </c>
      <c r="X16" s="30"/>
      <c r="Y16" s="30">
        <v>0</v>
      </c>
      <c r="Z16" s="30"/>
      <c r="AA16" s="16">
        <v>35</v>
      </c>
      <c r="AB16" s="16">
        <v>0</v>
      </c>
      <c r="AC16" s="16">
        <v>0</v>
      </c>
      <c r="AD16" s="16">
        <v>0</v>
      </c>
      <c r="AE16" s="16">
        <v>1996</v>
      </c>
      <c r="AF16" s="16" t="s">
        <v>83</v>
      </c>
      <c r="AG16" s="16"/>
      <c r="AH16" s="51" t="s">
        <v>42</v>
      </c>
      <c r="AI16" s="51" t="s">
        <v>201</v>
      </c>
    </row>
    <row r="17" spans="1:35" s="52" customFormat="1" ht="30" customHeight="1">
      <c r="A17" s="16" t="s">
        <v>32</v>
      </c>
      <c r="B17" s="50" t="s">
        <v>202</v>
      </c>
      <c r="C17" s="16" t="s">
        <v>203</v>
      </c>
      <c r="D17" s="16" t="s">
        <v>204</v>
      </c>
      <c r="E17" s="30" t="s">
        <v>205</v>
      </c>
      <c r="F17" s="16">
        <v>799</v>
      </c>
      <c r="G17" s="16">
        <v>1441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138</v>
      </c>
      <c r="R17" s="16"/>
      <c r="S17" s="16" t="s">
        <v>139</v>
      </c>
      <c r="T17" s="16">
        <v>138</v>
      </c>
      <c r="U17" s="30" t="s">
        <v>206</v>
      </c>
      <c r="V17" s="30"/>
      <c r="W17" s="30" t="s">
        <v>175</v>
      </c>
      <c r="X17" s="30"/>
      <c r="Y17" s="30">
        <v>0</v>
      </c>
      <c r="Z17" s="30"/>
      <c r="AA17" s="16">
        <v>23.4</v>
      </c>
      <c r="AB17" s="16">
        <v>0</v>
      </c>
      <c r="AC17" s="16">
        <v>0</v>
      </c>
      <c r="AD17" s="16">
        <v>0</v>
      </c>
      <c r="AE17" s="16">
        <v>2002</v>
      </c>
      <c r="AF17" s="16" t="s">
        <v>41</v>
      </c>
      <c r="AG17" s="16"/>
      <c r="AH17" s="51" t="s">
        <v>42</v>
      </c>
      <c r="AI17" s="51" t="s">
        <v>208</v>
      </c>
    </row>
    <row r="18" spans="1:35" s="52" customFormat="1" ht="30" customHeight="1">
      <c r="A18" s="16" t="s">
        <v>32</v>
      </c>
      <c r="B18" s="50" t="s">
        <v>209</v>
      </c>
      <c r="C18" s="16" t="s">
        <v>210</v>
      </c>
      <c r="D18" s="16" t="s">
        <v>211</v>
      </c>
      <c r="E18" s="30" t="s">
        <v>212</v>
      </c>
      <c r="F18" s="16">
        <v>3121</v>
      </c>
      <c r="G18" s="16">
        <v>4278</v>
      </c>
      <c r="H18" s="16">
        <v>15</v>
      </c>
      <c r="I18" s="16"/>
      <c r="J18" s="16">
        <v>0</v>
      </c>
      <c r="K18" s="16">
        <v>0</v>
      </c>
      <c r="L18" s="16">
        <v>0</v>
      </c>
      <c r="M18" s="16">
        <v>98</v>
      </c>
      <c r="N18" s="16">
        <v>0</v>
      </c>
      <c r="O18" s="16">
        <v>0</v>
      </c>
      <c r="P18" s="16" t="s">
        <v>213</v>
      </c>
      <c r="Q18" s="16" t="s">
        <v>138</v>
      </c>
      <c r="R18" s="16"/>
      <c r="S18" s="16" t="s">
        <v>147</v>
      </c>
      <c r="T18" s="16"/>
      <c r="U18" s="30" t="s">
        <v>148</v>
      </c>
      <c r="V18" s="30"/>
      <c r="W18" s="30" t="s">
        <v>141</v>
      </c>
      <c r="X18" s="30"/>
      <c r="Y18" s="30">
        <v>0</v>
      </c>
      <c r="Z18" s="30"/>
      <c r="AA18" s="16">
        <v>24</v>
      </c>
      <c r="AB18" s="16">
        <v>0.1</v>
      </c>
      <c r="AC18" s="16">
        <v>0</v>
      </c>
      <c r="AD18" s="16">
        <v>0</v>
      </c>
      <c r="AE18" s="16">
        <v>2018</v>
      </c>
      <c r="AF18" s="16" t="s">
        <v>41</v>
      </c>
      <c r="AG18" s="16"/>
      <c r="AH18" s="51" t="s">
        <v>42</v>
      </c>
      <c r="AI18" s="51" t="s">
        <v>214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8" man="1"/>
    <brk id="26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3375-6A88-4779-8C50-0607A23C8F41}"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85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86</v>
      </c>
      <c r="G2" s="194" t="s">
        <v>87</v>
      </c>
      <c r="H2" s="134" t="s">
        <v>88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89</v>
      </c>
      <c r="G6" s="132"/>
      <c r="H6" s="27" t="s">
        <v>90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91</v>
      </c>
      <c r="C7" s="30" t="s">
        <v>92</v>
      </c>
      <c r="D7" s="30" t="s">
        <v>93</v>
      </c>
      <c r="E7" s="30" t="s">
        <v>94</v>
      </c>
      <c r="F7" s="30">
        <v>212376</v>
      </c>
      <c r="G7" s="30" t="s">
        <v>95</v>
      </c>
      <c r="H7" s="30">
        <v>1400</v>
      </c>
      <c r="I7" s="30">
        <v>1973</v>
      </c>
      <c r="J7" s="30" t="s">
        <v>41</v>
      </c>
      <c r="K7" s="30"/>
      <c r="L7" s="32" t="s">
        <v>42</v>
      </c>
      <c r="M7" s="32" t="s">
        <v>97</v>
      </c>
    </row>
    <row r="8" spans="1:13" s="33" customFormat="1" ht="30" customHeight="1">
      <c r="A8" s="30" t="s">
        <v>32</v>
      </c>
      <c r="B8" s="31" t="s">
        <v>91</v>
      </c>
      <c r="C8" s="30" t="s">
        <v>98</v>
      </c>
      <c r="D8" s="30" t="s">
        <v>93</v>
      </c>
      <c r="E8" s="30" t="s">
        <v>99</v>
      </c>
      <c r="F8" s="30">
        <v>42482</v>
      </c>
      <c r="G8" s="30" t="s">
        <v>38</v>
      </c>
      <c r="H8" s="30">
        <v>500</v>
      </c>
      <c r="I8" s="30">
        <v>1980</v>
      </c>
      <c r="J8" s="30" t="s">
        <v>41</v>
      </c>
      <c r="K8" s="30"/>
      <c r="L8" s="32" t="s">
        <v>42</v>
      </c>
      <c r="M8" s="32" t="s">
        <v>100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D767-E2E0-4B19-933E-EBE8AF9F5BB6}">
  <dimension ref="A1:AQ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 t="s">
        <v>37</v>
      </c>
      <c r="G7" s="14" t="s">
        <v>38</v>
      </c>
      <c r="H7" s="14">
        <v>783</v>
      </c>
      <c r="I7" s="14">
        <v>2006</v>
      </c>
      <c r="J7" s="14" t="str">
        <f t="shared" ref="J7:K13" si="0">IF(M7&amp;P7&amp;S7&amp;V7&amp;Y7&amp;AB7&amp;AE7&amp;AH7&amp;AK7="","",M7+P7+S7+V7+Y7+AB7+AE7+AH7+AK7)</f>
        <v/>
      </c>
      <c r="K7" s="14" t="str">
        <f t="shared" si="0"/>
        <v/>
      </c>
      <c r="L7" s="14" t="s">
        <v>39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 t="s">
        <v>39</v>
      </c>
      <c r="AH7" s="14"/>
      <c r="AI7" s="14"/>
      <c r="AJ7" s="14" t="s">
        <v>39</v>
      </c>
      <c r="AK7" s="14"/>
      <c r="AL7" s="14"/>
      <c r="AM7" s="14" t="s">
        <v>40</v>
      </c>
      <c r="AN7" s="14" t="s">
        <v>41</v>
      </c>
      <c r="AO7" s="14"/>
      <c r="AP7" s="17" t="s">
        <v>42</v>
      </c>
      <c r="AQ7" s="17" t="s">
        <v>43</v>
      </c>
    </row>
    <row r="8" spans="1:43" s="18" customFormat="1" ht="30" customHeight="1">
      <c r="A8" s="14" t="s">
        <v>32</v>
      </c>
      <c r="B8" s="15" t="s">
        <v>44</v>
      </c>
      <c r="C8" s="16" t="s">
        <v>45</v>
      </c>
      <c r="D8" s="14" t="s">
        <v>46</v>
      </c>
      <c r="E8" s="14" t="s">
        <v>47</v>
      </c>
      <c r="F8" s="14" t="s">
        <v>48</v>
      </c>
      <c r="G8" s="14" t="s">
        <v>49</v>
      </c>
      <c r="H8" s="14">
        <v>397</v>
      </c>
      <c r="I8" s="14">
        <v>2002</v>
      </c>
      <c r="J8" s="14" t="str">
        <f t="shared" si="0"/>
        <v/>
      </c>
      <c r="K8" s="14">
        <f t="shared" si="0"/>
        <v>1150</v>
      </c>
      <c r="L8" s="14" t="s">
        <v>39</v>
      </c>
      <c r="M8" s="14"/>
      <c r="N8" s="14">
        <v>1150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 t="s">
        <v>50</v>
      </c>
      <c r="AN8" s="14" t="s">
        <v>51</v>
      </c>
      <c r="AO8" s="14"/>
      <c r="AP8" s="17" t="s">
        <v>42</v>
      </c>
      <c r="AQ8" s="17" t="s">
        <v>52</v>
      </c>
    </row>
    <row r="9" spans="1:43" s="18" customFormat="1" ht="30" customHeight="1">
      <c r="A9" s="14" t="s">
        <v>32</v>
      </c>
      <c r="B9" s="15" t="s">
        <v>53</v>
      </c>
      <c r="C9" s="16" t="s">
        <v>54</v>
      </c>
      <c r="D9" s="14" t="s">
        <v>55</v>
      </c>
      <c r="E9" s="14" t="s">
        <v>56</v>
      </c>
      <c r="F9" s="14">
        <v>2793</v>
      </c>
      <c r="G9" s="14" t="s">
        <v>49</v>
      </c>
      <c r="H9" s="14">
        <v>2086</v>
      </c>
      <c r="I9" s="14">
        <v>2010</v>
      </c>
      <c r="J9" s="14">
        <f t="shared" si="0"/>
        <v>58</v>
      </c>
      <c r="K9" s="14">
        <f t="shared" si="0"/>
        <v>8136</v>
      </c>
      <c r="L9" s="14" t="s">
        <v>39</v>
      </c>
      <c r="M9" s="14">
        <v>58</v>
      </c>
      <c r="N9" s="14">
        <v>8136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 t="s">
        <v>57</v>
      </c>
      <c r="AN9" s="14" t="s">
        <v>41</v>
      </c>
      <c r="AO9" s="14"/>
      <c r="AP9" s="17" t="s">
        <v>42</v>
      </c>
      <c r="AQ9" s="17" t="s">
        <v>58</v>
      </c>
    </row>
    <row r="10" spans="1:43" s="18" customFormat="1" ht="30" customHeight="1">
      <c r="A10" s="14" t="s">
        <v>32</v>
      </c>
      <c r="B10" s="15" t="s">
        <v>59</v>
      </c>
      <c r="C10" s="16" t="s">
        <v>60</v>
      </c>
      <c r="D10" s="14" t="s">
        <v>61</v>
      </c>
      <c r="E10" s="14" t="s">
        <v>62</v>
      </c>
      <c r="F10" s="14" t="s">
        <v>63</v>
      </c>
      <c r="G10" s="14" t="s">
        <v>49</v>
      </c>
      <c r="H10" s="14">
        <v>252.72</v>
      </c>
      <c r="I10" s="14">
        <v>1991</v>
      </c>
      <c r="J10" s="14" t="str">
        <f t="shared" si="0"/>
        <v/>
      </c>
      <c r="K10" s="14">
        <f t="shared" si="0"/>
        <v>5889</v>
      </c>
      <c r="L10" s="14" t="s">
        <v>39</v>
      </c>
      <c r="M10" s="14"/>
      <c r="N10" s="14">
        <v>5889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 t="s">
        <v>50</v>
      </c>
      <c r="AN10" s="14" t="s">
        <v>41</v>
      </c>
      <c r="AO10" s="14"/>
      <c r="AP10" s="17" t="s">
        <v>42</v>
      </c>
      <c r="AQ10" s="17" t="s">
        <v>65</v>
      </c>
    </row>
    <row r="11" spans="1:43" s="18" customFormat="1" ht="30" customHeight="1">
      <c r="A11" s="14" t="s">
        <v>32</v>
      </c>
      <c r="B11" s="15" t="s">
        <v>59</v>
      </c>
      <c r="C11" s="16" t="s">
        <v>66</v>
      </c>
      <c r="D11" s="14" t="s">
        <v>61</v>
      </c>
      <c r="E11" s="14" t="s">
        <v>67</v>
      </c>
      <c r="F11" s="14" t="s">
        <v>63</v>
      </c>
      <c r="G11" s="14" t="s">
        <v>49</v>
      </c>
      <c r="H11" s="14">
        <v>1052</v>
      </c>
      <c r="I11" s="14">
        <v>2011</v>
      </c>
      <c r="J11" s="14" t="str">
        <f t="shared" si="0"/>
        <v/>
      </c>
      <c r="K11" s="14">
        <f t="shared" si="0"/>
        <v>5757</v>
      </c>
      <c r="L11" s="14" t="s">
        <v>39</v>
      </c>
      <c r="M11" s="14"/>
      <c r="N11" s="14">
        <v>5757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 t="s">
        <v>68</v>
      </c>
      <c r="AN11" s="14" t="s">
        <v>41</v>
      </c>
      <c r="AO11" s="14"/>
      <c r="AP11" s="17" t="s">
        <v>42</v>
      </c>
      <c r="AQ11" s="17" t="s">
        <v>69</v>
      </c>
    </row>
    <row r="12" spans="1:43" s="18" customFormat="1" ht="30" customHeight="1">
      <c r="A12" s="14" t="s">
        <v>32</v>
      </c>
      <c r="B12" s="15" t="s">
        <v>70</v>
      </c>
      <c r="C12" s="16" t="s">
        <v>71</v>
      </c>
      <c r="D12" s="14" t="s">
        <v>72</v>
      </c>
      <c r="E12" s="14" t="s">
        <v>73</v>
      </c>
      <c r="F12" s="14">
        <v>0</v>
      </c>
      <c r="G12" s="14" t="s">
        <v>74</v>
      </c>
      <c r="H12" s="14">
        <v>212</v>
      </c>
      <c r="I12" s="14">
        <v>2006</v>
      </c>
      <c r="J12" s="14">
        <f t="shared" si="0"/>
        <v>0</v>
      </c>
      <c r="K12" s="14">
        <f t="shared" si="0"/>
        <v>0</v>
      </c>
      <c r="L12" s="14" t="s">
        <v>39</v>
      </c>
      <c r="M12" s="14">
        <v>0</v>
      </c>
      <c r="N12" s="14">
        <v>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 t="s">
        <v>75</v>
      </c>
      <c r="AN12" s="14" t="s">
        <v>51</v>
      </c>
      <c r="AO12" s="14" t="s">
        <v>76</v>
      </c>
      <c r="AP12" s="17" t="s">
        <v>42</v>
      </c>
      <c r="AQ12" s="17" t="s">
        <v>78</v>
      </c>
    </row>
    <row r="13" spans="1:43" s="18" customFormat="1" ht="30" customHeight="1">
      <c r="A13" s="14" t="s">
        <v>32</v>
      </c>
      <c r="B13" s="15" t="s">
        <v>79</v>
      </c>
      <c r="C13" s="16" t="s">
        <v>80</v>
      </c>
      <c r="D13" s="14" t="s">
        <v>81</v>
      </c>
      <c r="E13" s="14" t="s">
        <v>82</v>
      </c>
      <c r="F13" s="14">
        <v>0</v>
      </c>
      <c r="G13" s="14" t="s">
        <v>49</v>
      </c>
      <c r="H13" s="14">
        <v>1283</v>
      </c>
      <c r="I13" s="14">
        <v>1993</v>
      </c>
      <c r="J13" s="14" t="str">
        <f t="shared" si="0"/>
        <v/>
      </c>
      <c r="K13" s="14">
        <f t="shared" si="0"/>
        <v>739</v>
      </c>
      <c r="L13" s="14" t="s">
        <v>39</v>
      </c>
      <c r="M13" s="14"/>
      <c r="N13" s="14">
        <v>609</v>
      </c>
      <c r="O13" s="14" t="s">
        <v>39</v>
      </c>
      <c r="P13" s="14"/>
      <c r="Q13" s="14">
        <v>130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 t="s">
        <v>57</v>
      </c>
      <c r="AN13" s="14" t="s">
        <v>83</v>
      </c>
      <c r="AO13" s="14"/>
      <c r="AP13" s="17" t="s">
        <v>42</v>
      </c>
      <c r="AQ13" s="17" t="s">
        <v>84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12" man="1"/>
    <brk id="23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2021-03-15T04:58:44Z</dcterms:created>
  <dcterms:modified xsi:type="dcterms:W3CDTF">2021-03-15T05:04:54Z</dcterms:modified>
</cp:coreProperties>
</file>