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001D6784-5DA5-4321-915C-35B5754C6232}" xr6:coauthVersionLast="41" xr6:coauthVersionMax="41" xr10:uidLastSave="{00000000-0000-0000-0000-000000000000}"/>
  <bookViews>
    <workbookView xWindow="-2790" yWindow="-16320" windowWidth="29040" windowHeight="15840" xr2:uid="{60B9BFB6-DE49-4729-A529-0294A06E619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し尿!$A$6:$AI$27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最終!$A$6:$AM$43</definedName>
    <definedName name="_xlnm._FilterDatabase" localSheetId="2" hidden="1">資源化!$A$6:$CA$34</definedName>
    <definedName name="_xlnm._FilterDatabase" localSheetId="0" hidden="1">焼却!$A$6:$CI$29</definedName>
    <definedName name="_xlnm._FilterDatabase" localSheetId="1" hidden="1">粗大!$A$6:$AY$21</definedName>
    <definedName name="_xlnm._FilterDatabase" localSheetId="3" hidden="1">燃料化!$A$6:$AZ$7</definedName>
    <definedName name="_xlnm._FilterDatabase" localSheetId="5" hidden="1">保管!$A$6:$R$29</definedName>
    <definedName name="_xlnm.Print_Area" localSheetId="8">コミプラ!$2:$8</definedName>
    <definedName name="_xlnm.Print_Area" localSheetId="7">し尿!$2:$28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最終!$2:$43</definedName>
    <definedName name="_xlnm.Print_Area" localSheetId="2">資源化!$2:$34</definedName>
    <definedName name="_xlnm.Print_Area" localSheetId="0">焼却!$2:$29</definedName>
    <definedName name="_xlnm.Print_Area" localSheetId="1">粗大!$2:$21</definedName>
    <definedName name="_xlnm.Print_Area" localSheetId="3">燃料化!$2:$7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9" i="11" l="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1" i="10" l="1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4" i="9" l="1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7" i="2" l="1"/>
  <c r="J7" i="2"/>
</calcChain>
</file>

<file path=xl/sharedStrings.xml><?xml version="1.0" encoding="utf-8"?>
<sst xmlns="http://schemas.openxmlformats.org/spreadsheetml/2006/main" count="2933" uniqueCount="974">
  <si>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</si>
  <si>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</si>
  <si>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</si>
  <si>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</si>
  <si>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</si>
  <si>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</si>
  <si>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</si>
  <si>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</si>
  <si>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</si>
  <si>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</si>
  <si>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</si>
  <si>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</si>
  <si>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</si>
  <si>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</si>
  <si>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</si>
  <si>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</si>
  <si>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</si>
  <si>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</si>
  <si>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</si>
  <si>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</si>
  <si>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</si>
  <si>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</si>
  <si>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</si>
  <si>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</si>
  <si>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</si>
  <si>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</si>
  <si>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</si>
  <si>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</si>
  <si>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</si>
  <si>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</si>
  <si>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</si>
  <si>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</si>
  <si>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福島県</t>
  </si>
  <si>
    <t>07202</t>
  </si>
  <si>
    <t>07-202-10-001</t>
  </si>
  <si>
    <t>会津若松市</t>
  </si>
  <si>
    <t>会津若松市リサイクルコーナー</t>
  </si>
  <si>
    <t>廃棄物処理施設に隣接した独立棟（プレハブ造等含む）</t>
  </si>
  <si>
    <t>○</t>
  </si>
  <si>
    <t>展示, 譲渡</t>
  </si>
  <si>
    <t>直営</t>
  </si>
  <si>
    <t>東北電力株式会社</t>
  </si>
  <si>
    <t/>
  </si>
  <si>
    <t>07-1-202-10-001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</si>
  <si>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</si>
  <si>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</si>
  <si>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</si>
  <si>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</si>
  <si>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</si>
  <si>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</si>
  <si>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07205</t>
  </si>
  <si>
    <t>07-205-09-001</t>
  </si>
  <si>
    <t>白河市</t>
  </si>
  <si>
    <t>白河市白河複合団地環境センター</t>
  </si>
  <si>
    <t>接触ばっ気</t>
  </si>
  <si>
    <t>委託</t>
  </si>
  <si>
    <t>07-1-205-09-001</t>
  </si>
  <si>
    <t>07545</t>
  </si>
  <si>
    <t>07-545-09-001</t>
  </si>
  <si>
    <t>大熊町</t>
  </si>
  <si>
    <t>大熊町地域下水道第一処理施設</t>
  </si>
  <si>
    <t>長時間ばっ気</t>
  </si>
  <si>
    <t>一部委託</t>
  </si>
  <si>
    <t>東北電力</t>
  </si>
  <si>
    <t>07-1-545-09-001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</si>
  <si>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</si>
  <si>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</si>
  <si>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</si>
  <si>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</si>
  <si>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</si>
  <si>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</si>
  <si>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</si>
  <si>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</si>
  <si>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</si>
  <si>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</si>
  <si>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</si>
  <si>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</si>
  <si>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</si>
  <si>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</si>
  <si>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</si>
  <si>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</si>
  <si>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</si>
  <si>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</si>
  <si>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</si>
  <si>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</si>
  <si>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</si>
  <si>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</si>
  <si>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</si>
  <si>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</si>
  <si>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</si>
  <si>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</si>
  <si>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</si>
  <si>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</si>
  <si>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</si>
  <si>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</si>
  <si>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</si>
  <si>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</si>
  <si>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</si>
  <si>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</si>
  <si>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</si>
  <si>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</si>
  <si>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07201</t>
  </si>
  <si>
    <t>07-201-08-001</t>
  </si>
  <si>
    <t>福島市</t>
  </si>
  <si>
    <t>福島市衛生処理場</t>
  </si>
  <si>
    <t>直接埋立無し</t>
  </si>
  <si>
    <t>施設外焼却</t>
  </si>
  <si>
    <t>嫌気, 好気</t>
  </si>
  <si>
    <t>脱水</t>
  </si>
  <si>
    <t>07-1-201-08-001</t>
  </si>
  <si>
    <t>07203</t>
  </si>
  <si>
    <t>07-203-08-001</t>
  </si>
  <si>
    <t>郡山市</t>
  </si>
  <si>
    <t>郡山市富久山クリーンセンター衛生処理センター第一処理施設</t>
  </si>
  <si>
    <t>標脱</t>
  </si>
  <si>
    <t>07-1-203-08-001</t>
  </si>
  <si>
    <t>07-203-08-002</t>
  </si>
  <si>
    <t>郡山市富久山クリーンセンター衛生処理センター第二処理施設</t>
  </si>
  <si>
    <t>高負荷</t>
  </si>
  <si>
    <t>07-1-203-08-002</t>
  </si>
  <si>
    <t>07204</t>
  </si>
  <si>
    <t>07-204-08-001</t>
  </si>
  <si>
    <t>いわき市</t>
  </si>
  <si>
    <t>中部衛生センター</t>
  </si>
  <si>
    <t>東北電力㈱</t>
  </si>
  <si>
    <t>07-1-204-08-001</t>
  </si>
  <si>
    <t>07-204-08-002</t>
  </si>
  <si>
    <t>南部衛生センター</t>
  </si>
  <si>
    <t>嫌気</t>
  </si>
  <si>
    <t>07-1-204-08-002</t>
  </si>
  <si>
    <t>07212</t>
  </si>
  <si>
    <t>07-212-08-001</t>
  </si>
  <si>
    <t>南相馬市</t>
  </si>
  <si>
    <t>雫浄化センター</t>
  </si>
  <si>
    <t>施設内焼却</t>
  </si>
  <si>
    <t>脱水, 乾燥, 焼却</t>
  </si>
  <si>
    <t>07-1-212-08-001</t>
  </si>
  <si>
    <t>07806</t>
  </si>
  <si>
    <t>07-806-08-001</t>
  </si>
  <si>
    <t>川俣方部衛生処理組合</t>
  </si>
  <si>
    <t>川俣方部衛生処理組合川俣方部衛生処理場</t>
  </si>
  <si>
    <t>07-2-007-08-001</t>
  </si>
  <si>
    <t>07811</t>
  </si>
  <si>
    <t>07-811-08-001</t>
  </si>
  <si>
    <t>伊達地方衛生処理組合</t>
  </si>
  <si>
    <t>伊達地方衛生処理組合汚泥再生処理センター</t>
  </si>
  <si>
    <t>資源化物の排出量・売却量</t>
  </si>
  <si>
    <t>焼却無し</t>
  </si>
  <si>
    <t>高負荷, 膜分離</t>
  </si>
  <si>
    <t>脱水, 焼却</t>
  </si>
  <si>
    <t>07-2-002-08-001</t>
  </si>
  <si>
    <t>07820</t>
  </si>
  <si>
    <t>07-820-08-001</t>
  </si>
  <si>
    <t>須賀川地方保健環境組合</t>
  </si>
  <si>
    <t>須賀川地方衛生センターし尿処理施設</t>
  </si>
  <si>
    <t>07-2-005-08-001</t>
  </si>
  <si>
    <t>07827</t>
  </si>
  <si>
    <t>07-827-08-001</t>
  </si>
  <si>
    <t>会津若松地方広域市町村圏整備組合</t>
  </si>
  <si>
    <t>環境センターし尿第2処理施設</t>
  </si>
  <si>
    <t>好二段</t>
  </si>
  <si>
    <t>07-2-003-08-001</t>
  </si>
  <si>
    <t>07-827-08-002</t>
  </si>
  <si>
    <t>環境センターし尿第1処理施設</t>
  </si>
  <si>
    <t>07-2-003-08-002</t>
  </si>
  <si>
    <t>07-827-08-003</t>
  </si>
  <si>
    <t>有機性廃棄物リサイクル推進施設</t>
  </si>
  <si>
    <t>新設（建設中）</t>
  </si>
  <si>
    <t>07-2--08-003</t>
  </si>
  <si>
    <t>07844</t>
  </si>
  <si>
    <t>07-844-08-001</t>
  </si>
  <si>
    <t>東白衛生組合</t>
  </si>
  <si>
    <t>東白クリーンセンターし尿処理施設</t>
  </si>
  <si>
    <t>資源化物の生産量</t>
  </si>
  <si>
    <t>焼却</t>
  </si>
  <si>
    <t>07-2-011-08-001</t>
  </si>
  <si>
    <t>07846</t>
  </si>
  <si>
    <t>07-846-08-001</t>
  </si>
  <si>
    <t>石川地方生活環境施設組合</t>
  </si>
  <si>
    <t>石川地方し尿処理場</t>
  </si>
  <si>
    <t>脱水, 乾燥</t>
  </si>
  <si>
    <t>07-2-006-08-001</t>
  </si>
  <si>
    <t>07853</t>
  </si>
  <si>
    <t>07-853-08-001</t>
  </si>
  <si>
    <t>田村広域行政組合</t>
  </si>
  <si>
    <t>田村地方衛生処理センター</t>
  </si>
  <si>
    <t>07-2-010-08-001</t>
  </si>
  <si>
    <t>07862</t>
  </si>
  <si>
    <t>07-862-08-001</t>
  </si>
  <si>
    <t>相馬方部衛生組合</t>
  </si>
  <si>
    <t>相馬方部衛生組合衛生センター</t>
  </si>
  <si>
    <t>07-2-009-08-001</t>
  </si>
  <si>
    <t>07867</t>
  </si>
  <si>
    <t>07-867-08-001</t>
  </si>
  <si>
    <t>白河地方広域市町村圏整備組合</t>
  </si>
  <si>
    <t>白河地方清掃センター</t>
  </si>
  <si>
    <t>嫌気, 標脱</t>
  </si>
  <si>
    <t>07-2-013-08-001</t>
  </si>
  <si>
    <t>07868</t>
  </si>
  <si>
    <t>07-868-08-001</t>
  </si>
  <si>
    <t>喜多方地方広域市町村圏組合</t>
  </si>
  <si>
    <t>環境センター塩川工場</t>
  </si>
  <si>
    <t>嫌気, 浄化槽専用</t>
  </si>
  <si>
    <t>所内利用（熱利用）</t>
  </si>
  <si>
    <t>東北電力（株）</t>
  </si>
  <si>
    <t>07-2-004-08-001</t>
  </si>
  <si>
    <t>07871</t>
  </si>
  <si>
    <t>07-871-08-001</t>
  </si>
  <si>
    <t>安達地方広域行政組合</t>
  </si>
  <si>
    <t>あだたら環境共生センター</t>
  </si>
  <si>
    <t>07-2-001-08-001</t>
  </si>
  <si>
    <t>07873</t>
  </si>
  <si>
    <t>07-873-08-001</t>
  </si>
  <si>
    <t>双葉地方広域市町村圏組合</t>
  </si>
  <si>
    <t>双葉地方広域市町村圏組合双葉環境センター</t>
  </si>
  <si>
    <t>07-2-008-08-001</t>
  </si>
  <si>
    <t>07877</t>
  </si>
  <si>
    <t>07-877-08-001</t>
  </si>
  <si>
    <t>南会津地方環境衛生組合</t>
  </si>
  <si>
    <t>東部衛生センター</t>
  </si>
  <si>
    <t>07-2-012-08-001</t>
  </si>
  <si>
    <t>07-877-08-002</t>
  </si>
  <si>
    <t>西部衛生センター</t>
  </si>
  <si>
    <t>07-2-012-08-002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</si>
  <si>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</si>
  <si>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</si>
  <si>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</si>
  <si>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</si>
  <si>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</si>
  <si>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</si>
  <si>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</si>
  <si>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</si>
  <si>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</si>
  <si>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</si>
  <si>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</si>
  <si>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</si>
  <si>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</si>
  <si>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</si>
  <si>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</si>
  <si>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</si>
  <si>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</si>
  <si>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</si>
  <si>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</si>
  <si>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</si>
  <si>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</si>
  <si>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</si>
  <si>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</si>
  <si>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</si>
  <si>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</si>
  <si>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</si>
  <si>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</si>
  <si>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</si>
  <si>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</si>
  <si>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</si>
  <si>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</si>
  <si>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</si>
  <si>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</si>
  <si>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</si>
  <si>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</si>
  <si>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</si>
  <si>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</si>
  <si>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</si>
  <si>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</si>
  <si>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07-201-07-001</t>
  </si>
  <si>
    <t>福島市金沢第二埋立処分場</t>
  </si>
  <si>
    <t>焼却残渣（主灰）, 不燃ごみ, その他, 焼却残渣（飛灰）, 溶融スラグ, 破砕ごみ・処理残渣</t>
  </si>
  <si>
    <t>山間</t>
  </si>
  <si>
    <t>底部遮水工</t>
  </si>
  <si>
    <t>凝集沈殿, 生物処理（脱窒あり）,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</si>
  <si>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</si>
  <si>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</si>
  <si>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</si>
  <si>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</si>
  <si>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</si>
  <si>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</si>
  <si>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</si>
  <si>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07-1-201-07-001</t>
  </si>
  <si>
    <t>07-201-07-002</t>
  </si>
  <si>
    <t>福島市金沢埋立処分場</t>
  </si>
  <si>
    <t>焼却残渣（主灰）, 不燃ごみ, その他, 焼却残渣（飛灰）, 破砕ごみ・処理残渣, 粗大ごみ</t>
  </si>
  <si>
    <t>原地盤利用, その他遮水</t>
  </si>
  <si>
    <t>凝集沈殿, 生物処理（脱窒なし）, 砂ろ過, 消毒, 活性炭処理</t>
  </si>
  <si>
    <t>埋立終了</t>
  </si>
  <si>
    <t>休止</t>
  </si>
  <si>
    <t>無し</t>
  </si>
  <si>
    <t>最終覆土のみ</t>
  </si>
  <si>
    <t>一部延長を行っていない</t>
  </si>
  <si>
    <t>07-1-201-07-002</t>
  </si>
  <si>
    <t>焼却残渣（主灰）, 不燃ごみ, 焼却残渣（飛灰）</t>
  </si>
  <si>
    <t>遮水なし</t>
  </si>
  <si>
    <t>末端集水管は水没</t>
  </si>
  <si>
    <t>即日覆土</t>
  </si>
  <si>
    <t>その他遮水</t>
  </si>
  <si>
    <t>07-203-07-006</t>
  </si>
  <si>
    <t>郡山市河内埋立処分場第1期</t>
  </si>
  <si>
    <t>07-1-203-07-006</t>
  </si>
  <si>
    <t>07-203-07-007</t>
  </si>
  <si>
    <t>郡山市河内埋立処分場第2期</t>
  </si>
  <si>
    <t>原地盤利用</t>
  </si>
  <si>
    <t>07-1-203-07-007</t>
  </si>
  <si>
    <t>07-203-07-008</t>
  </si>
  <si>
    <t>郡山市河内埋立処分場第3期</t>
  </si>
  <si>
    <t>07-1-203-07-008</t>
  </si>
  <si>
    <t>07-204-07-001</t>
  </si>
  <si>
    <t>クリンピーの丘</t>
  </si>
  <si>
    <t>不燃ごみ, 破砕ごみ・処理残渣</t>
  </si>
  <si>
    <t>凝集沈殿, 生物処理（脱窒あり）, 消毒</t>
  </si>
  <si>
    <t>07-1-204-07-001</t>
  </si>
  <si>
    <t>07-204-07-002</t>
  </si>
  <si>
    <t>クリンピーの森</t>
  </si>
  <si>
    <t>焼却残渣（主灰）, 不燃ごみ, 破砕ごみ・処理残渣</t>
  </si>
  <si>
    <t>07-1-204-07-002</t>
  </si>
  <si>
    <t>07-204-07-003</t>
  </si>
  <si>
    <t>いわき市中釜戸埋立処分地</t>
  </si>
  <si>
    <t>不燃ごみ</t>
  </si>
  <si>
    <t>処理なし</t>
  </si>
  <si>
    <t>その他埋立構造</t>
  </si>
  <si>
    <t>07-1-204-07-003</t>
  </si>
  <si>
    <t>07207</t>
  </si>
  <si>
    <t>07-207-07-001</t>
  </si>
  <si>
    <t>須賀川市</t>
  </si>
  <si>
    <t>梅田ごみ集積所</t>
  </si>
  <si>
    <t>不燃ごみ, 粗大ごみ</t>
  </si>
  <si>
    <t>消毒</t>
  </si>
  <si>
    <t>嫌気性埋立構造</t>
  </si>
  <si>
    <t>07-1-207-07-001</t>
  </si>
  <si>
    <t>07-207-07-002</t>
  </si>
  <si>
    <t>不燃物最終処分場</t>
  </si>
  <si>
    <t>07-1-207-07-002</t>
  </si>
  <si>
    <t>07209</t>
  </si>
  <si>
    <t>07-209-07-001</t>
  </si>
  <si>
    <t>相馬市</t>
  </si>
  <si>
    <t>相馬市一般廃棄物埋立処分場</t>
  </si>
  <si>
    <t>焼却残渣（主灰）, 不燃ごみ, 焼却残渣（飛灰）, 破砕ごみ・処理残渣</t>
  </si>
  <si>
    <t>平地</t>
  </si>
  <si>
    <t>原地盤利用, 底部遮水工</t>
  </si>
  <si>
    <t>凝集沈殿, 生物処理（脱窒なし）, 砂ろ過, 消毒</t>
  </si>
  <si>
    <t>07-1-209-07-001</t>
  </si>
  <si>
    <t>07211</t>
  </si>
  <si>
    <t>07-211-07-001</t>
  </si>
  <si>
    <t>田村市</t>
  </si>
  <si>
    <t>田村市船引一般廃棄物最終処分場</t>
  </si>
  <si>
    <t>凝集沈殿, 生物処理（脱窒あり）, 砂ろ過, 活性炭処理</t>
  </si>
  <si>
    <t>07-1-211-07-001</t>
  </si>
  <si>
    <t>07-211-07-002</t>
  </si>
  <si>
    <t>田村市都路一般廃棄物最終処分場</t>
  </si>
  <si>
    <t>07-1-211-07-002</t>
  </si>
  <si>
    <t>07-212-07-001</t>
  </si>
  <si>
    <t>クリーン原町センター</t>
  </si>
  <si>
    <t>焼却残渣（主灰）, 焼却残渣（飛灰）, 破砕ごみ・処理残渣</t>
  </si>
  <si>
    <t>原地盤利用, 鉛直遮水工</t>
  </si>
  <si>
    <t>凝集沈殿, 生物処理（脱窒なし）, 生物処理（脱窒あり）, 砂ろ過, 消毒, 活性炭処理</t>
  </si>
  <si>
    <t>07-1-212-07-001</t>
  </si>
  <si>
    <t>07501</t>
  </si>
  <si>
    <t>07-501-07-001</t>
  </si>
  <si>
    <t>石川町</t>
  </si>
  <si>
    <t>石川町不燃物埋立地</t>
  </si>
  <si>
    <t>鉛直遮水工</t>
  </si>
  <si>
    <t>砂ろ過, 他施設での処理, 活性炭処理</t>
  </si>
  <si>
    <t>07-1-501-07-001</t>
  </si>
  <si>
    <t>07521</t>
  </si>
  <si>
    <t>07-521-07-001</t>
  </si>
  <si>
    <t>三春町</t>
  </si>
  <si>
    <t>三春町沼之倉第2埋立地</t>
  </si>
  <si>
    <t>07-1-521-07-001</t>
  </si>
  <si>
    <t>07-521-07-002</t>
  </si>
  <si>
    <t>三春町第1埋立地</t>
  </si>
  <si>
    <t>焼却残渣（主灰）, 焼却残渣（飛灰）</t>
  </si>
  <si>
    <t>砂ろ過</t>
  </si>
  <si>
    <t>07-1-521-07-002</t>
  </si>
  <si>
    <t>07522</t>
  </si>
  <si>
    <t>07-522-07-001</t>
  </si>
  <si>
    <t>小野町</t>
  </si>
  <si>
    <t>小野町塵芥処理場</t>
  </si>
  <si>
    <t>07-1-522-07-001</t>
  </si>
  <si>
    <t>07561</t>
  </si>
  <si>
    <t>07-561-07-001</t>
  </si>
  <si>
    <t>新地町</t>
  </si>
  <si>
    <t>新地町一般廃棄物最終処分場</t>
  </si>
  <si>
    <t>生物処理（脱窒なし）, 砂ろ過, 消毒, 活性炭処理</t>
  </si>
  <si>
    <t>07-1-561-07-001</t>
  </si>
  <si>
    <t>07564</t>
  </si>
  <si>
    <t>07-564-07-001</t>
  </si>
  <si>
    <t>飯舘村</t>
  </si>
  <si>
    <t>飯舘村一般廃棄物最終処分場</t>
  </si>
  <si>
    <t>焼却残渣（主灰）, 可燃ごみ, 資源ごみ, 不燃ごみ, 焼却残渣（飛灰）, 粗大ごみ</t>
  </si>
  <si>
    <t>07-1-564-07-001</t>
  </si>
  <si>
    <t>07-811-07-001</t>
  </si>
  <si>
    <t>伊達地方衛生処理組合一般廃棄物埋立処分地施設</t>
  </si>
  <si>
    <t>表面遮水工（キャッピング）</t>
  </si>
  <si>
    <t>一部延長を行っている</t>
  </si>
  <si>
    <t>07-2-002-07-001</t>
  </si>
  <si>
    <t>07-811-07-002</t>
  </si>
  <si>
    <t>07-2-002-07-002</t>
  </si>
  <si>
    <t>07-820-07-001</t>
  </si>
  <si>
    <t>森宿一般廃棄物最終処分場(2期)</t>
  </si>
  <si>
    <t>07-2-005-07-001</t>
  </si>
  <si>
    <t>07-820-07-002</t>
  </si>
  <si>
    <t>森宿一般廃棄物最終処分場(1期)</t>
  </si>
  <si>
    <t>焼却残渣（主灰）, 不燃ごみ</t>
  </si>
  <si>
    <t>07-2-005-07-002</t>
  </si>
  <si>
    <t>07-827-07-001</t>
  </si>
  <si>
    <t>環境センター沼平第2最終処分場</t>
  </si>
  <si>
    <t>凝集沈殿, 生物処理（脱窒あり）, 砂ろ過, 消毒, 活性炭処理, キレート処理</t>
  </si>
  <si>
    <t>07-2-003-07-001</t>
  </si>
  <si>
    <t>07-827-07-002</t>
  </si>
  <si>
    <t>環境センター沼平第1最終処分場</t>
  </si>
  <si>
    <t>焼却残渣（主灰）, その他, 焼却残渣（飛灰）, 破砕ごみ・処理残渣</t>
  </si>
  <si>
    <t>07-2-003-07-002</t>
  </si>
  <si>
    <t>07-827-07-003</t>
  </si>
  <si>
    <t>環境センター長峰最終処分場</t>
  </si>
  <si>
    <t>07-2-003-07-003</t>
  </si>
  <si>
    <t>07-827-07-004</t>
  </si>
  <si>
    <t>環境センター沼平第３処分場</t>
  </si>
  <si>
    <t>凝集沈殿, 生物処理（脱窒あり）, 砂ろ過, 活性炭処理, キレート処理</t>
  </si>
  <si>
    <t>埋立前</t>
  </si>
  <si>
    <t>07-2-827-07-004</t>
  </si>
  <si>
    <t>07-844-07-001</t>
  </si>
  <si>
    <t>東白クリーンセンター一般廃棄物最終処分場(第2期)</t>
  </si>
  <si>
    <t>07-2-011-07-002</t>
  </si>
  <si>
    <t>07-846-07-001</t>
  </si>
  <si>
    <t>きららクリーンセンター</t>
  </si>
  <si>
    <t>07-2-006-07-001</t>
  </si>
  <si>
    <t>07-846-07-002</t>
  </si>
  <si>
    <t>石川地方生活環境施設組合焼却灰捨場</t>
  </si>
  <si>
    <t>他施設での処理</t>
  </si>
  <si>
    <t>07-2-006-07-002</t>
  </si>
  <si>
    <t>07-853-07-001</t>
  </si>
  <si>
    <t>一般廃棄物最終処分場</t>
  </si>
  <si>
    <t>溶融飛灰, 破砕ごみ・処理残渣</t>
  </si>
  <si>
    <t>底部遮水工, 鉛直遮水工, 覆蓋（屋根）</t>
  </si>
  <si>
    <t>凝集沈殿, 生物処理（脱窒なし）, 砂ろ過, 消毒, 活性炭処理, 膜処理</t>
  </si>
  <si>
    <t>07-2-010-07-001</t>
  </si>
  <si>
    <t>07-867-07-001</t>
  </si>
  <si>
    <t>西郷埋立処分場</t>
  </si>
  <si>
    <t>生物処理（脱窒なし）</t>
  </si>
  <si>
    <t>07-2-013-07-001</t>
  </si>
  <si>
    <t>07-868-07-001</t>
  </si>
  <si>
    <t>環境センター羽山最終処分場</t>
  </si>
  <si>
    <t>焼却残渣（主灰）, 不燃ごみ, その他, 破砕ごみ・処理残渣</t>
  </si>
  <si>
    <t>07-2-004-07-001</t>
  </si>
  <si>
    <t>07-871-07-001</t>
  </si>
  <si>
    <t>安達埋立処分場</t>
  </si>
  <si>
    <t>底部遮水工, 表面遮水工（キャッピング）, その他遮水</t>
  </si>
  <si>
    <t>生物処理（脱窒なし）, 生物処理（脱窒あり）, 砂ろ過, 消毒</t>
  </si>
  <si>
    <t>07-2-001-07-001</t>
  </si>
  <si>
    <t>07-871-07-002</t>
  </si>
  <si>
    <t>東和クリーンヒル</t>
  </si>
  <si>
    <t>生物処理（脱窒あり）, 砂ろ過, 消毒, 活性炭処理</t>
  </si>
  <si>
    <t>07-2-001-07-002</t>
  </si>
  <si>
    <t>07-873-07-001</t>
  </si>
  <si>
    <t>クリーンセンターふたば</t>
  </si>
  <si>
    <t>07-2-008-07-001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</si>
  <si>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</si>
  <si>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</si>
  <si>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</si>
  <si>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</si>
  <si>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</si>
  <si>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</si>
  <si>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</si>
  <si>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07-201-06-001</t>
  </si>
  <si>
    <t>福島市リサイクルプラザ</t>
  </si>
  <si>
    <t>ストックヤード</t>
  </si>
  <si>
    <t>金属類, ガラス類, ペットボトル</t>
  </si>
  <si>
    <t>荏原環境プラント(株)</t>
  </si>
  <si>
    <t>07-1-201-06-001</t>
  </si>
  <si>
    <t>07-201-06-002</t>
  </si>
  <si>
    <t>あぶくまクリーンセンター資源化工場</t>
  </si>
  <si>
    <t>プラスチック</t>
  </si>
  <si>
    <t>07-1-201-06-002</t>
  </si>
  <si>
    <t>07-204-06-001</t>
  </si>
  <si>
    <t>いわき市山田粗大ごみ処理施設貯留施設</t>
  </si>
  <si>
    <t>金属類</t>
  </si>
  <si>
    <t>07-1-204-06-001</t>
  </si>
  <si>
    <t>07-204-06-002</t>
  </si>
  <si>
    <t>いわき市リサイクルプラザクリンピーの家ストックヤード</t>
  </si>
  <si>
    <t>金属類, ガラス類, ペットボトル, プラスチック</t>
  </si>
  <si>
    <t>07-1-204-06-002</t>
  </si>
  <si>
    <t>07-212-06-001</t>
  </si>
  <si>
    <t>クリーン原町センター(リサイクルプラザ)</t>
  </si>
  <si>
    <t>容器包装リサイクル推進施設</t>
  </si>
  <si>
    <t>紙類, 金属類, ガラス類, ペットボトル, プラスチック</t>
  </si>
  <si>
    <t>07-1-212-06-001</t>
  </si>
  <si>
    <t>07-521-06-001</t>
  </si>
  <si>
    <t>三春町清掃センター資源ゴミストックヤード</t>
  </si>
  <si>
    <t>紙類, 金属類, ガラス類, その他資源ごみ, ペットボトル, プラスチック, 布類, その他</t>
  </si>
  <si>
    <t>07-1-521-06-001</t>
  </si>
  <si>
    <t>07-545-06-001</t>
  </si>
  <si>
    <t>紙類, 金属類, ガラス類, ペットボトル</t>
  </si>
  <si>
    <t>07-1-545-06-001</t>
  </si>
  <si>
    <t>07-561-06-001</t>
  </si>
  <si>
    <t>資源化処理施設</t>
  </si>
  <si>
    <t>金属類, ガラス類</t>
  </si>
  <si>
    <t>07-1-561-06-001</t>
  </si>
  <si>
    <t>07-564-06-001</t>
  </si>
  <si>
    <t>飯舘村リサイクルセンター</t>
  </si>
  <si>
    <t>紙類, 金属類, ガラス類, プラスチック</t>
  </si>
  <si>
    <t>07-1-564-06-001</t>
  </si>
  <si>
    <t>07-811-06-001</t>
  </si>
  <si>
    <t>伊達地方衛生処理組合清掃センター</t>
  </si>
  <si>
    <t>07-2-002-06-001</t>
  </si>
  <si>
    <t>07-820-06-001</t>
  </si>
  <si>
    <t>資源物ストックヤード</t>
  </si>
  <si>
    <t>ガラス類</t>
  </si>
  <si>
    <t>07-2-005-06-001</t>
  </si>
  <si>
    <t>07-827-06-001</t>
  </si>
  <si>
    <t>環境センターリサイクルセンター</t>
  </si>
  <si>
    <t>ガラス類, ペットボトル</t>
  </si>
  <si>
    <t>07-2-003-06-001</t>
  </si>
  <si>
    <t>07-827-06-002</t>
  </si>
  <si>
    <t>環境センターリサイクルセンター(ヤード)</t>
  </si>
  <si>
    <t>07-2-003-06-002</t>
  </si>
  <si>
    <t>07-846-06-001</t>
  </si>
  <si>
    <t>07-2-006-06-001</t>
  </si>
  <si>
    <t>07-853-06-001</t>
  </si>
  <si>
    <t>田村東部環境センター</t>
  </si>
  <si>
    <t>紙類, ガラス類, ペットボトル, プラスチック</t>
  </si>
  <si>
    <t>07-2-010-06-001</t>
  </si>
  <si>
    <t>07-867-06-001</t>
  </si>
  <si>
    <t>廃タイヤ・紙類保管施設</t>
  </si>
  <si>
    <t>紙類, 布類, その他</t>
  </si>
  <si>
    <t>07-2-013-06-001</t>
  </si>
  <si>
    <t>07-867-06-002</t>
  </si>
  <si>
    <t>西白河地方リサイクルプラザ</t>
  </si>
  <si>
    <t>07-2-013-06-002</t>
  </si>
  <si>
    <t>07-867-06-003</t>
  </si>
  <si>
    <t>金属類, ペットボトル, プラスチック</t>
  </si>
  <si>
    <t>07-2-013-06-003</t>
  </si>
  <si>
    <t>07-871-06-001</t>
  </si>
  <si>
    <t>もとみやクリーンセンター資源物処理施設(ストックヤード)</t>
  </si>
  <si>
    <t>紙類, 金属類, ガラス類, その他資源ごみ, 布類</t>
  </si>
  <si>
    <t>07-2-001-06-001</t>
  </si>
  <si>
    <t>07-871-06-002</t>
  </si>
  <si>
    <t>もとみやクリーンセンターリサイクルプラザ(ストックヤード)</t>
  </si>
  <si>
    <t>ペットボトル</t>
  </si>
  <si>
    <t>07-2-001-06-002</t>
  </si>
  <si>
    <t>07-871-06-003</t>
  </si>
  <si>
    <t>もとみやクリーンセンター小型家電選別設備(小型家電ストックヤード)</t>
  </si>
  <si>
    <t>その他資源ごみ</t>
  </si>
  <si>
    <t>07-2-001-06-003</t>
  </si>
  <si>
    <t>07-873-06-001</t>
  </si>
  <si>
    <t>双葉地方広域市町村圏組合南部衛生センターストックヤード</t>
  </si>
  <si>
    <t>07-2-008-06-001</t>
  </si>
  <si>
    <t>07-877-06-001</t>
  </si>
  <si>
    <t>東部クリーンセンターストックヤード</t>
  </si>
  <si>
    <t>ガラス類, その他資源ごみ, ペットボトル, プラスチック</t>
  </si>
  <si>
    <t>07-2-012-06-001</t>
  </si>
  <si>
    <t>07-877-06-002</t>
  </si>
  <si>
    <t>西部環境センターストックヤード</t>
  </si>
  <si>
    <t>07-2-012-06-002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</si>
  <si>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</si>
  <si>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</si>
  <si>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</si>
  <si>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</si>
  <si>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</si>
  <si>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</si>
  <si>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</si>
  <si>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</si>
  <si>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</si>
  <si>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</si>
  <si>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</si>
  <si>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</si>
  <si>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</si>
  <si>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</si>
  <si>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</si>
  <si>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</si>
  <si>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</si>
  <si>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</si>
  <si>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</si>
  <si>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</si>
  <si>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</si>
  <si>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</si>
  <si>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</si>
  <si>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</si>
  <si>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</si>
  <si>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</si>
  <si>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</si>
  <si>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</si>
  <si>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</si>
  <si>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</si>
  <si>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</si>
  <si>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</si>
  <si>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</si>
  <si>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</si>
  <si>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</si>
  <si>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</si>
  <si>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</si>
  <si>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</si>
  <si>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</si>
  <si>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</si>
  <si>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</si>
  <si>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</si>
  <si>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</si>
  <si>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</si>
  <si>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</si>
  <si>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</si>
  <si>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</si>
  <si>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07-853-04-001</t>
  </si>
  <si>
    <t>田村西部環境センター</t>
  </si>
  <si>
    <t>プラスチック類</t>
  </si>
  <si>
    <t>固形燃料化（RPF)</t>
  </si>
  <si>
    <t>燃料用</t>
  </si>
  <si>
    <t>処理対象ごみ</t>
  </si>
  <si>
    <t>07-2-010-04-001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</si>
  <si>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</si>
  <si>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</si>
  <si>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</si>
  <si>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</si>
  <si>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</si>
  <si>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</si>
  <si>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</si>
  <si>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</si>
  <si>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</si>
  <si>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</si>
  <si>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</si>
  <si>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</si>
  <si>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</si>
  <si>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</si>
  <si>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</si>
  <si>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</si>
  <si>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</si>
  <si>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</si>
  <si>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</si>
  <si>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</si>
  <si>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</si>
  <si>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</si>
  <si>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</si>
  <si>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</si>
  <si>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</si>
  <si>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</si>
  <si>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</si>
  <si>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</si>
  <si>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</si>
  <si>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</si>
  <si>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</si>
  <si>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</si>
  <si>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</si>
  <si>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</si>
  <si>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</si>
  <si>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</si>
  <si>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</si>
  <si>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</si>
  <si>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</si>
  <si>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07-201-03-001</t>
  </si>
  <si>
    <t>あらかわクリーンセンター資源化工場</t>
  </si>
  <si>
    <t>リサイクルプラザ</t>
  </si>
  <si>
    <t>機能なし</t>
  </si>
  <si>
    <t>07-1-201-03-001</t>
  </si>
  <si>
    <t>07-201-03-002</t>
  </si>
  <si>
    <t>07-1-201-03-002</t>
  </si>
  <si>
    <t>07-203-03-001</t>
  </si>
  <si>
    <t>郡山市富久山クリーンセンターリサイクルプラザ</t>
  </si>
  <si>
    <t>リサイクルセンター（補助金）</t>
  </si>
  <si>
    <t>ガラス類, ペットボトル, プラスチック</t>
  </si>
  <si>
    <t>07-1-203-03-001</t>
  </si>
  <si>
    <t>07-204-03-001</t>
  </si>
  <si>
    <t>リサイクルプラザクリンピーの家</t>
  </si>
  <si>
    <t>修理, 展示, 販売, 譲渡</t>
  </si>
  <si>
    <t>07-1-204-03-001</t>
  </si>
  <si>
    <t>07-211-03-001</t>
  </si>
  <si>
    <t>田村市船引清掃センター</t>
  </si>
  <si>
    <t>金属類, ガラス類, 不燃ごみ</t>
  </si>
  <si>
    <t>07-1-211-03-001</t>
  </si>
  <si>
    <t>07-212-03-001</t>
  </si>
  <si>
    <t>07-1-212-03-001</t>
  </si>
  <si>
    <t>07-521-03-001</t>
  </si>
  <si>
    <t>三春町沼之倉第2埋立地前処理施設</t>
  </si>
  <si>
    <t>07-1-521-03-001</t>
  </si>
  <si>
    <t>07-521-03-002</t>
  </si>
  <si>
    <t>三春町空缶類選別圧縮施設</t>
  </si>
  <si>
    <t>07-1-521-03-002</t>
  </si>
  <si>
    <t>07-521-03-003</t>
  </si>
  <si>
    <t>紙類, 金属類, ガラス類, その他資源ごみ, ペットボトル, プラスチック, 布類</t>
  </si>
  <si>
    <t>07-1-521-03-003</t>
  </si>
  <si>
    <t>07-561-03-001</t>
  </si>
  <si>
    <t>07-1-561-03-001</t>
  </si>
  <si>
    <t>07-564-03-001</t>
  </si>
  <si>
    <t>07-1-564-03-001</t>
  </si>
  <si>
    <t>07-811-03-001</t>
  </si>
  <si>
    <t>伊達地方衛生処理組合清掃センター不燃物処理資源化施設</t>
  </si>
  <si>
    <t>07-2-002-03-001</t>
  </si>
  <si>
    <t>07-811-03-002</t>
  </si>
  <si>
    <t>伊達地方衛生処理組合清掃センターペットボトル・びん類処理資源化施設(ペットボトル)</t>
  </si>
  <si>
    <t>07-2-002-03-002</t>
  </si>
  <si>
    <t>07-811-03-003</t>
  </si>
  <si>
    <t>伊達地方衛生処理組合清掃センターペットボトル・びん類処理資源化施設(びん類)</t>
  </si>
  <si>
    <t>07-2-002-03-003</t>
  </si>
  <si>
    <t>07-811-03-004</t>
  </si>
  <si>
    <t>伊達地方衛生処理組合清掃センター廃プラスチック処理資源化施設</t>
  </si>
  <si>
    <t>07-2-002-03-004</t>
  </si>
  <si>
    <t>07-820-03-001</t>
  </si>
  <si>
    <t>資源物ストックヤード施設</t>
  </si>
  <si>
    <t>ペットボトル, プラスチック</t>
  </si>
  <si>
    <t>07-2-005-03-001</t>
  </si>
  <si>
    <t>07-827-03-001</t>
  </si>
  <si>
    <t>07-2-003-03-001</t>
  </si>
  <si>
    <t>07-827-03-002</t>
  </si>
  <si>
    <t>07-2-003-03-002</t>
  </si>
  <si>
    <t>07-844-03-001</t>
  </si>
  <si>
    <t>東白衛生組合東白クリーンセンター不燃物破砕処理施設</t>
  </si>
  <si>
    <t>金属類, ガラス類, ペットボトル, プラスチック, 不燃ごみ</t>
  </si>
  <si>
    <t>07-2-011-03-001</t>
  </si>
  <si>
    <t>07-846-03-001</t>
  </si>
  <si>
    <t>紙類, 金属類, ガラス類, ペットボトル, プラスチック, 不燃ごみ, 粗大ごみ</t>
  </si>
  <si>
    <t>07-2-006-03-001</t>
  </si>
  <si>
    <t>07-871-03-001</t>
  </si>
  <si>
    <t>リサイクルセンター(プラスチック容器包装)</t>
  </si>
  <si>
    <t>07-2-001-03-001</t>
  </si>
  <si>
    <t>07-871-03-002</t>
  </si>
  <si>
    <t>リサイクルセンタ-(缶)</t>
  </si>
  <si>
    <t>07-2-001-03-002</t>
  </si>
  <si>
    <t>07-871-03-003</t>
  </si>
  <si>
    <t>もとみやクリーンセンターリサイクルプラザ(PET)</t>
  </si>
  <si>
    <t>07-2-001-03-003</t>
  </si>
  <si>
    <t>07-871-03-004</t>
  </si>
  <si>
    <t>もとみやクリーンセンター小型家電選別設備</t>
  </si>
  <si>
    <t>07-2-001-03-004</t>
  </si>
  <si>
    <t>07-873-03-001</t>
  </si>
  <si>
    <t>双葉地方広域市町村圏組合南部衛生センターリサイクルプラザ</t>
  </si>
  <si>
    <t>紙類, 金属類, ペットボトル</t>
  </si>
  <si>
    <t>07-2-008-03-001</t>
  </si>
  <si>
    <t>07-877-03-001</t>
  </si>
  <si>
    <t>東部クリーンセンター</t>
  </si>
  <si>
    <t>紙類, ペットボトル, プラスチック</t>
  </si>
  <si>
    <t>07-2-012-03-001</t>
  </si>
  <si>
    <t>07-877-03-002</t>
  </si>
  <si>
    <t>不燃物処理施設</t>
  </si>
  <si>
    <t>不燃ごみ, その他</t>
  </si>
  <si>
    <t>07-2-012-03-002</t>
  </si>
  <si>
    <t>07-877-03-003</t>
  </si>
  <si>
    <t>ペットボトル圧縮梱包作業場</t>
  </si>
  <si>
    <t>その他資源ごみ, ペットボトル, プラスチック</t>
  </si>
  <si>
    <t>07-2-012-03-003</t>
  </si>
  <si>
    <t>搬出量</t>
  </si>
  <si>
    <t>不明</t>
  </si>
  <si>
    <t>可燃ごみ</t>
  </si>
  <si>
    <t>新設（新規稼働）</t>
  </si>
  <si>
    <t>粗大ごみ処理施設</t>
    <phoneticPr fontId="4"/>
  </si>
  <si>
    <t xml:space="preserve">
処理能力</t>
    <phoneticPr fontId="4"/>
  </si>
  <si>
    <t>資源化物の区分</t>
    <phoneticPr fontId="4"/>
  </si>
  <si>
    <t>07-201-02-001</t>
  </si>
  <si>
    <t>粗大ごみ, 不燃ごみ, 資源ごみ</t>
  </si>
  <si>
    <t>併用</t>
  </si>
  <si>
    <t>07-1-201-02-001</t>
  </si>
  <si>
    <t>07-203-02-001</t>
  </si>
  <si>
    <t>郡山市河内クリーンセンター</t>
  </si>
  <si>
    <t>粗大ごみ, 不燃ごみ</t>
  </si>
  <si>
    <t>07-1-203-02-001</t>
  </si>
  <si>
    <t>07-203-02-002</t>
  </si>
  <si>
    <t>郡山市富久山クリーンセンター</t>
  </si>
  <si>
    <t>07-1-203-02-002</t>
  </si>
  <si>
    <t>07-204-02-001</t>
  </si>
  <si>
    <t>山田粗大ごみ処理施設</t>
  </si>
  <si>
    <t>回収量</t>
  </si>
  <si>
    <t>粗大ごみ, 資源ごみ</t>
  </si>
  <si>
    <t>07-1-204-02-001</t>
  </si>
  <si>
    <t>07-212-02-001</t>
  </si>
  <si>
    <t>07-1-212-02-001</t>
  </si>
  <si>
    <t>07-811-02-001</t>
  </si>
  <si>
    <t>伊達地方衛生処理組合清掃センター粗大ごみ処理施設</t>
  </si>
  <si>
    <t>粗大ごみ</t>
  </si>
  <si>
    <t>07-2-002-02-001</t>
  </si>
  <si>
    <t>07-811-02-002</t>
  </si>
  <si>
    <t>伊達地方衛生処理組合粗大ごみ処理施設</t>
  </si>
  <si>
    <t>07-2-002-02-002</t>
  </si>
  <si>
    <t>07-827-02-001</t>
  </si>
  <si>
    <t>環境センター粗大ごみ破砕処理施設</t>
  </si>
  <si>
    <t>07-2-003-02-001</t>
  </si>
  <si>
    <t>07-846-02-001</t>
  </si>
  <si>
    <t>石川地方粗大ごみ処理施設</t>
  </si>
  <si>
    <t>07-2-006-02-001</t>
  </si>
  <si>
    <t>07-853-02-001</t>
  </si>
  <si>
    <t>07-2-010-02-001</t>
  </si>
  <si>
    <t>07-867-02-001</t>
  </si>
  <si>
    <t>粗大ごみ, 不燃ごみ, その他, 資源ごみ</t>
  </si>
  <si>
    <t>修理, 譲渡</t>
  </si>
  <si>
    <t>07-2-013-02-001</t>
  </si>
  <si>
    <t>07-868-02-001</t>
  </si>
  <si>
    <t>粗大ごみ処理施設</t>
  </si>
  <si>
    <t>07-2-004-02-001</t>
  </si>
  <si>
    <t>07-871-02-001</t>
  </si>
  <si>
    <t>もとみやクリーンセンター(粗大)</t>
  </si>
  <si>
    <t>粗大ごみ, 不燃ごみ, 可燃ごみ, 資源ごみ</t>
  </si>
  <si>
    <t>07-2-001-02-001</t>
  </si>
  <si>
    <t>07-873-02-001</t>
  </si>
  <si>
    <t>双葉地方広域市町村圏組合南部衛生センター粗大ごみ処理施設</t>
  </si>
  <si>
    <t>07-2-008-02-001</t>
  </si>
  <si>
    <t>07-877-02-001</t>
  </si>
  <si>
    <t>粗大ごみ, 不燃ごみ, その他, 混合（未分別）ごみ</t>
  </si>
  <si>
    <t>07-2-012-02-001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</si>
  <si>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</si>
  <si>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</si>
  <si>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</si>
  <si>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</si>
  <si>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</si>
  <si>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</si>
  <si>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</si>
  <si>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</si>
  <si>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</si>
  <si>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</si>
  <si>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</si>
  <si>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</si>
  <si>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</si>
  <si>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</si>
  <si>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</si>
  <si>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</si>
  <si>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</si>
  <si>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</si>
  <si>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</si>
  <si>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</si>
  <si>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</si>
  <si>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</si>
  <si>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</si>
  <si>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</si>
  <si>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</si>
  <si>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</si>
  <si>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</si>
  <si>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</si>
  <si>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</si>
  <si>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</si>
  <si>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</si>
  <si>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</si>
  <si>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</si>
  <si>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</si>
  <si>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</si>
  <si>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</si>
  <si>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</si>
  <si>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</si>
  <si>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</si>
  <si>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</si>
  <si>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</si>
  <si>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</si>
  <si>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</si>
  <si>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</si>
  <si>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</si>
  <si>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</si>
  <si>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</si>
  <si>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</si>
  <si>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</si>
  <si>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</si>
  <si>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</si>
  <si>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</si>
  <si>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</si>
  <si>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</si>
  <si>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</si>
  <si>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</si>
  <si>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</si>
  <si>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</si>
  <si>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</si>
  <si>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</si>
  <si>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</si>
  <si>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</si>
  <si>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</si>
  <si>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</si>
  <si>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</si>
  <si>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</si>
  <si>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</si>
  <si>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</si>
  <si>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</si>
  <si>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</si>
  <si>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</si>
  <si>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</si>
  <si>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</si>
  <si>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</si>
  <si>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</si>
  <si>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</si>
  <si>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</si>
  <si>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</si>
  <si>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</si>
  <si>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</si>
  <si>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</si>
  <si>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</si>
  <si>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</si>
  <si>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</si>
  <si>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</si>
  <si>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</si>
  <si>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</si>
  <si>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</si>
  <si>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</si>
  <si>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</si>
  <si>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</si>
  <si>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</si>
  <si>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07-201-01-001</t>
  </si>
  <si>
    <t>あらかわクリーンセンター</t>
  </si>
  <si>
    <t>資源化物生産量</t>
  </si>
  <si>
    <t>可燃ごみ, 粗大ごみ, ごみ処理残渣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</si>
  <si>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</si>
  <si>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</si>
  <si>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</si>
  <si>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</si>
  <si>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薬剤処理, 溶融処理</t>
  </si>
  <si>
    <t>07-1-201-01-001</t>
  </si>
  <si>
    <t>07-201-01-002</t>
  </si>
  <si>
    <t>あぶくまクリーンセンター</t>
  </si>
  <si>
    <t>場内蒸気, 発電（場内利用）, 場外蒸気</t>
  </si>
  <si>
    <t>-</t>
  </si>
  <si>
    <t>（株）東北電力</t>
  </si>
  <si>
    <t>薬剤処理</t>
  </si>
  <si>
    <t>07-1-201-01-002</t>
  </si>
  <si>
    <t>07-203-01-001</t>
  </si>
  <si>
    <t>可燃ごみ, 粗大ごみ, し尿処理残渣</t>
  </si>
  <si>
    <t>場内温水, 場内蒸気, 発電（場内利用）, 発電（場外利用）</t>
  </si>
  <si>
    <t>セメント固化, 薬剤処理</t>
  </si>
  <si>
    <t>07-1-203-01-001</t>
  </si>
  <si>
    <t>07-203-01-002</t>
  </si>
  <si>
    <t>07-1-203-01-002</t>
  </si>
  <si>
    <t>07-204-01-001</t>
  </si>
  <si>
    <t>南部清掃センター</t>
  </si>
  <si>
    <t>資源化物搬出量</t>
  </si>
  <si>
    <t>場内温水, 場内蒸気, 発電（場内利用）, 場外温水</t>
  </si>
  <si>
    <t>07-1-204-01-001</t>
  </si>
  <si>
    <t>07-204-01-002</t>
  </si>
  <si>
    <t>北部清掃センター</t>
  </si>
  <si>
    <t>場内温水, 発電（場内利用）, 場外温水</t>
  </si>
  <si>
    <t>07-1-204-01-002</t>
  </si>
  <si>
    <t>07-212-01-001</t>
  </si>
  <si>
    <t>可燃ごみ, ごみ処理残渣</t>
  </si>
  <si>
    <t>07-1-212-01-001</t>
  </si>
  <si>
    <t>07-811-01-001</t>
  </si>
  <si>
    <t>伊達地方衛生処理組合清掃センターごみ焼却施設</t>
  </si>
  <si>
    <t>可燃ごみ, ごみ処理残渣, し尿処理残渣</t>
  </si>
  <si>
    <t>准連続運転</t>
  </si>
  <si>
    <t>場内温水</t>
  </si>
  <si>
    <t>07-2-002-01-001</t>
  </si>
  <si>
    <t>可燃ごみ, 粗大ごみ, ごみ処理残渣, し尿処理残渣</t>
  </si>
  <si>
    <t>07-820-01-002</t>
  </si>
  <si>
    <t>須賀川地方衛生センターごみ処理施設(新設)</t>
  </si>
  <si>
    <t>発電（場内利用）</t>
  </si>
  <si>
    <t>07-2-005-01-002</t>
  </si>
  <si>
    <t>07-827-01-001</t>
  </si>
  <si>
    <t>環境センターごみ焼却処理施設</t>
  </si>
  <si>
    <t>場内温水, 場外温水</t>
  </si>
  <si>
    <t>07-2-003-01-001</t>
  </si>
  <si>
    <t>07-844-01-001</t>
  </si>
  <si>
    <t>東白衛生組合東白クリーンセンターごみ処理施設</t>
  </si>
  <si>
    <t>07-2-011-01-001</t>
  </si>
  <si>
    <t>07-846-01-001</t>
  </si>
  <si>
    <t>石川地方ごみ焼却場</t>
  </si>
  <si>
    <t>07-2-006-01-001</t>
  </si>
  <si>
    <t>07-853-01-001</t>
  </si>
  <si>
    <t>07-2-010-01-001</t>
  </si>
  <si>
    <t>07-853-01-002</t>
  </si>
  <si>
    <t>バッチ運転</t>
  </si>
  <si>
    <t>場内温水, その他</t>
  </si>
  <si>
    <t>07-2-010-01-002</t>
  </si>
  <si>
    <t>07-853-01-003</t>
  </si>
  <si>
    <t>ごみ処理残渣</t>
  </si>
  <si>
    <t>07-2-010-01-003</t>
  </si>
  <si>
    <t>07-862-01-001</t>
  </si>
  <si>
    <t>光陽クリーンセンター</t>
  </si>
  <si>
    <t>07-2-009-01-002</t>
  </si>
  <si>
    <t>07-867-01-001</t>
  </si>
  <si>
    <t>西白河地方クリーンセンター</t>
  </si>
  <si>
    <t>07-2-013-01-001</t>
  </si>
  <si>
    <t>07-868-01-001</t>
  </si>
  <si>
    <t>環境センター山都工場</t>
  </si>
  <si>
    <t>セメント固化</t>
  </si>
  <si>
    <t>07-2-004-01-001</t>
  </si>
  <si>
    <t>07-871-01-001</t>
  </si>
  <si>
    <t>もとみやクリーンセンター(焼却)</t>
  </si>
  <si>
    <t>可燃ごみ, 粗大ごみ, 不燃ごみ, 資源ごみ, ごみ処理残渣, し尿処理残渣</t>
  </si>
  <si>
    <t>07-2-001-01-001</t>
  </si>
  <si>
    <t>07-873-01-001</t>
  </si>
  <si>
    <t>双葉地方広域市町村圏組合北部衛生センター</t>
  </si>
  <si>
    <t>07-2-008-01-001</t>
  </si>
  <si>
    <t>07-873-01-002</t>
  </si>
  <si>
    <t>双葉地方広域市町村圏組合南部衛生センター</t>
  </si>
  <si>
    <t>07-2-008-01-002</t>
  </si>
  <si>
    <t>07-877-01-001</t>
  </si>
  <si>
    <t>可燃ごみ, その他, ごみ処理残渣</t>
  </si>
  <si>
    <t>07-2-012-01-001</t>
  </si>
  <si>
    <t>07-877-01-002</t>
  </si>
  <si>
    <t>西部クリーンセンター</t>
  </si>
  <si>
    <t>07-2-012-01-002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</si>
</sst>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4BAA7636-5DA4-4110-9733-E46B20BDCCE0}"/>
    <cellStyle name="標準" xfId="0" builtinId="0"/>
    <cellStyle name="標準 2" xfId="1" xr:uid="{E2A19A03-BCDE-4805-BBE5-32159327BB84}"/>
    <cellStyle name="標準 3" xfId="6" xr:uid="{57D39C4C-EAD3-4762-9BE8-C06D4F4A1C38}"/>
    <cellStyle name="標準 4" xfId="4" xr:uid="{EA643069-4231-466D-8BB8-D0ED4B4EB4D4}"/>
    <cellStyle name="標準_①焼却施設" xfId="3" xr:uid="{2DE9B001-3392-4165-8D33-D814CD8E5600}"/>
    <cellStyle name="標準_H19集計結果（施設整備状況）２" xfId="2" xr:uid="{8E493F97-40ED-43F8-96DF-2C062A3CC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D9FB-FE13-4652-BD51-B32F360AE2B0}">
  <dimension ref="A1:CI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790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791</v>
      </c>
      <c r="B2" s="192" t="s">
        <v>792</v>
      </c>
      <c r="C2" s="126" t="s">
        <v>793</v>
      </c>
      <c r="D2" s="159" t="s">
        <v>794</v>
      </c>
      <c r="E2" s="159" t="s">
        <v>795</v>
      </c>
      <c r="F2" s="154" t="s">
        <v>796</v>
      </c>
      <c r="G2" s="188" t="s">
        <v>797</v>
      </c>
      <c r="H2" s="189"/>
      <c r="I2" s="189"/>
      <c r="J2" s="156" t="s">
        <v>798</v>
      </c>
      <c r="K2" s="167"/>
      <c r="L2" s="156" t="s">
        <v>799</v>
      </c>
      <c r="M2" s="167"/>
      <c r="N2" s="159" t="s">
        <v>800</v>
      </c>
      <c r="O2" s="159" t="s">
        <v>801</v>
      </c>
      <c r="P2" s="185" t="s">
        <v>802</v>
      </c>
      <c r="Q2" s="158" t="s">
        <v>803</v>
      </c>
      <c r="R2" s="159" t="s">
        <v>804</v>
      </c>
      <c r="S2" s="158" t="s">
        <v>805</v>
      </c>
      <c r="T2" s="126" t="s">
        <v>806</v>
      </c>
      <c r="U2" s="126"/>
      <c r="V2" s="126" t="s">
        <v>807</v>
      </c>
      <c r="W2" s="126"/>
      <c r="X2" s="156" t="s">
        <v>808</v>
      </c>
      <c r="Y2" s="166"/>
      <c r="Z2" s="166"/>
      <c r="AA2" s="167"/>
      <c r="AB2" s="171" t="s">
        <v>809</v>
      </c>
      <c r="AC2" s="172"/>
      <c r="AD2" s="172"/>
      <c r="AE2" s="172"/>
      <c r="AF2" s="172"/>
      <c r="AG2" s="173"/>
      <c r="AH2" s="177" t="s">
        <v>810</v>
      </c>
      <c r="AI2" s="178"/>
      <c r="AJ2" s="181" t="s">
        <v>811</v>
      </c>
      <c r="AK2" s="182"/>
      <c r="AL2" s="158" t="s">
        <v>812</v>
      </c>
      <c r="AM2" s="158" t="s">
        <v>813</v>
      </c>
      <c r="AN2" s="160" t="s">
        <v>814</v>
      </c>
      <c r="AO2" s="131" t="s">
        <v>815</v>
      </c>
      <c r="AP2" s="161" t="s">
        <v>816</v>
      </c>
      <c r="AQ2" s="162"/>
      <c r="AR2" s="162"/>
      <c r="AS2" s="162"/>
      <c r="AT2" s="162"/>
      <c r="AU2" s="162"/>
      <c r="AV2" s="139"/>
      <c r="AW2" s="131" t="s">
        <v>817</v>
      </c>
      <c r="AX2" s="161" t="s">
        <v>818</v>
      </c>
      <c r="AY2" s="162"/>
      <c r="AZ2" s="162"/>
      <c r="BA2" s="139"/>
      <c r="BB2" s="138" t="s">
        <v>819</v>
      </c>
      <c r="BC2" s="139"/>
      <c r="BD2" s="144" t="s">
        <v>820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611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821</v>
      </c>
      <c r="H4" s="152" t="s">
        <v>822</v>
      </c>
      <c r="I4" s="154" t="s">
        <v>823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824</v>
      </c>
      <c r="U4" s="126" t="s">
        <v>825</v>
      </c>
      <c r="V4" s="156" t="s">
        <v>824</v>
      </c>
      <c r="W4" s="126" t="s">
        <v>825</v>
      </c>
      <c r="X4" s="126" t="s">
        <v>808</v>
      </c>
      <c r="Y4" s="131" t="s">
        <v>826</v>
      </c>
      <c r="Z4" s="131" t="s">
        <v>827</v>
      </c>
      <c r="AA4" s="131" t="s">
        <v>828</v>
      </c>
      <c r="AB4" s="131" t="s">
        <v>829</v>
      </c>
      <c r="AC4" s="131" t="s">
        <v>830</v>
      </c>
      <c r="AD4" s="135" t="s">
        <v>831</v>
      </c>
      <c r="AE4" s="136"/>
      <c r="AF4" s="136"/>
      <c r="AG4" s="137"/>
      <c r="AH4" s="131" t="s">
        <v>832</v>
      </c>
      <c r="AI4" s="131" t="s">
        <v>833</v>
      </c>
      <c r="AJ4" s="126" t="s">
        <v>834</v>
      </c>
      <c r="AK4" s="126" t="s">
        <v>835</v>
      </c>
      <c r="AL4" s="158"/>
      <c r="AM4" s="159"/>
      <c r="AN4" s="160"/>
      <c r="AO4" s="132"/>
      <c r="AP4" s="130" t="s">
        <v>836</v>
      </c>
      <c r="AQ4" s="134" t="s">
        <v>837</v>
      </c>
      <c r="AR4" s="131" t="s">
        <v>838</v>
      </c>
      <c r="AS4" s="131" t="s">
        <v>839</v>
      </c>
      <c r="AT4" s="134" t="s">
        <v>840</v>
      </c>
      <c r="AU4" s="131" t="s">
        <v>841</v>
      </c>
      <c r="AV4" s="131" t="s">
        <v>842</v>
      </c>
      <c r="AW4" s="132"/>
      <c r="AX4" s="130" t="s">
        <v>836</v>
      </c>
      <c r="AY4" s="131" t="s">
        <v>843</v>
      </c>
      <c r="AZ4" s="131" t="s">
        <v>844</v>
      </c>
      <c r="BA4" s="131" t="s">
        <v>845</v>
      </c>
      <c r="BB4" s="131" t="s">
        <v>846</v>
      </c>
      <c r="BC4" s="131" t="s">
        <v>847</v>
      </c>
      <c r="BD4" s="128" t="s">
        <v>836</v>
      </c>
      <c r="BE4" s="129"/>
      <c r="BF4" s="123" t="s">
        <v>848</v>
      </c>
      <c r="BG4" s="124"/>
      <c r="BH4" s="125"/>
      <c r="BI4" s="123" t="s">
        <v>849</v>
      </c>
      <c r="BJ4" s="124"/>
      <c r="BK4" s="125"/>
      <c r="BL4" s="123" t="s">
        <v>850</v>
      </c>
      <c r="BM4" s="124"/>
      <c r="BN4" s="125"/>
      <c r="BO4" s="123" t="s">
        <v>851</v>
      </c>
      <c r="BP4" s="124"/>
      <c r="BQ4" s="125"/>
      <c r="BR4" s="123" t="s">
        <v>852</v>
      </c>
      <c r="BS4" s="124"/>
      <c r="BT4" s="125"/>
      <c r="BU4" s="123" t="s">
        <v>853</v>
      </c>
      <c r="BV4" s="124"/>
      <c r="BW4" s="125"/>
      <c r="BX4" s="123" t="s">
        <v>854</v>
      </c>
      <c r="BY4" s="124"/>
      <c r="BZ4" s="125"/>
      <c r="CA4" s="123" t="s">
        <v>855</v>
      </c>
      <c r="CB4" s="124"/>
      <c r="CC4" s="125"/>
      <c r="CD4" s="123" t="s">
        <v>842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856</v>
      </c>
      <c r="L5" s="127"/>
      <c r="M5" s="126" t="s">
        <v>856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857</v>
      </c>
      <c r="AE5" s="115" t="s">
        <v>858</v>
      </c>
      <c r="AF5" s="115" t="s">
        <v>859</v>
      </c>
      <c r="AG5" s="115" t="s">
        <v>860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861</v>
      </c>
      <c r="BE5" s="116" t="s">
        <v>862</v>
      </c>
      <c r="BF5" s="116" t="s">
        <v>863</v>
      </c>
      <c r="BG5" s="116" t="s">
        <v>861</v>
      </c>
      <c r="BH5" s="116" t="s">
        <v>862</v>
      </c>
      <c r="BI5" s="116" t="s">
        <v>863</v>
      </c>
      <c r="BJ5" s="116" t="s">
        <v>861</v>
      </c>
      <c r="BK5" s="116" t="s">
        <v>862</v>
      </c>
      <c r="BL5" s="116" t="s">
        <v>863</v>
      </c>
      <c r="BM5" s="116" t="s">
        <v>861</v>
      </c>
      <c r="BN5" s="116" t="s">
        <v>862</v>
      </c>
      <c r="BO5" s="116" t="s">
        <v>863</v>
      </c>
      <c r="BP5" s="116" t="s">
        <v>861</v>
      </c>
      <c r="BQ5" s="116" t="s">
        <v>862</v>
      </c>
      <c r="BR5" s="116" t="s">
        <v>863</v>
      </c>
      <c r="BS5" s="116" t="s">
        <v>861</v>
      </c>
      <c r="BT5" s="116" t="s">
        <v>862</v>
      </c>
      <c r="BU5" s="116" t="s">
        <v>863</v>
      </c>
      <c r="BV5" s="116" t="s">
        <v>861</v>
      </c>
      <c r="BW5" s="116" t="s">
        <v>862</v>
      </c>
      <c r="BX5" s="116" t="s">
        <v>863</v>
      </c>
      <c r="BY5" s="116" t="s">
        <v>861</v>
      </c>
      <c r="BZ5" s="116" t="s">
        <v>862</v>
      </c>
      <c r="CA5" s="116" t="s">
        <v>863</v>
      </c>
      <c r="CB5" s="116" t="s">
        <v>861</v>
      </c>
      <c r="CC5" s="116" t="s">
        <v>862</v>
      </c>
      <c r="CD5" s="116" t="s">
        <v>863</v>
      </c>
      <c r="CE5" s="116" t="s">
        <v>861</v>
      </c>
      <c r="CF5" s="116" t="s">
        <v>862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864</v>
      </c>
      <c r="G6" s="117" t="s">
        <v>864</v>
      </c>
      <c r="H6" s="118" t="s">
        <v>865</v>
      </c>
      <c r="I6" s="155"/>
      <c r="J6" s="127"/>
      <c r="K6" s="127"/>
      <c r="L6" s="127"/>
      <c r="M6" s="127"/>
      <c r="N6" s="126"/>
      <c r="O6" s="126"/>
      <c r="P6" s="119" t="s">
        <v>866</v>
      </c>
      <c r="Q6" s="126"/>
      <c r="R6" s="126"/>
      <c r="S6" s="185"/>
      <c r="T6" s="120" t="s">
        <v>867</v>
      </c>
      <c r="U6" s="119" t="s">
        <v>868</v>
      </c>
      <c r="V6" s="120" t="s">
        <v>867</v>
      </c>
      <c r="W6" s="119" t="s">
        <v>868</v>
      </c>
      <c r="X6" s="119" t="s">
        <v>869</v>
      </c>
      <c r="Y6" s="27" t="s">
        <v>870</v>
      </c>
      <c r="Z6" s="27" t="s">
        <v>871</v>
      </c>
      <c r="AA6" s="27" t="s">
        <v>871</v>
      </c>
      <c r="AB6" s="27" t="s">
        <v>872</v>
      </c>
      <c r="AC6" s="27" t="s">
        <v>873</v>
      </c>
      <c r="AD6" s="27" t="s">
        <v>874</v>
      </c>
      <c r="AE6" s="27" t="s">
        <v>875</v>
      </c>
      <c r="AF6" s="27" t="s">
        <v>876</v>
      </c>
      <c r="AG6" s="27" t="s">
        <v>877</v>
      </c>
      <c r="AH6" s="133"/>
      <c r="AI6" s="133"/>
      <c r="AJ6" s="127"/>
      <c r="AK6" s="127"/>
      <c r="AL6" s="185"/>
      <c r="AM6" s="126"/>
      <c r="AN6" s="131"/>
      <c r="AO6" s="27" t="s">
        <v>878</v>
      </c>
      <c r="AP6" s="113" t="s">
        <v>878</v>
      </c>
      <c r="AQ6" s="27" t="s">
        <v>878</v>
      </c>
      <c r="AR6" s="27" t="s">
        <v>878</v>
      </c>
      <c r="AS6" s="27" t="s">
        <v>878</v>
      </c>
      <c r="AT6" s="27" t="s">
        <v>878</v>
      </c>
      <c r="AU6" s="27" t="s">
        <v>878</v>
      </c>
      <c r="AV6" s="27" t="s">
        <v>878</v>
      </c>
      <c r="AW6" s="27" t="s">
        <v>879</v>
      </c>
      <c r="AX6" s="27" t="s">
        <v>878</v>
      </c>
      <c r="AY6" s="27" t="s">
        <v>878</v>
      </c>
      <c r="AZ6" s="27" t="s">
        <v>878</v>
      </c>
      <c r="BA6" s="27" t="s">
        <v>878</v>
      </c>
      <c r="BB6" s="27" t="s">
        <v>880</v>
      </c>
      <c r="BC6" s="27" t="s">
        <v>880</v>
      </c>
      <c r="BD6" s="8" t="s">
        <v>864</v>
      </c>
      <c r="BE6" s="121" t="s">
        <v>881</v>
      </c>
      <c r="BF6" s="122"/>
      <c r="BG6" s="8" t="s">
        <v>864</v>
      </c>
      <c r="BH6" s="121" t="s">
        <v>881</v>
      </c>
      <c r="BI6" s="122"/>
      <c r="BJ6" s="8" t="s">
        <v>864</v>
      </c>
      <c r="BK6" s="121" t="s">
        <v>881</v>
      </c>
      <c r="BL6" s="122"/>
      <c r="BM6" s="8" t="s">
        <v>864</v>
      </c>
      <c r="BN6" s="121" t="s">
        <v>881</v>
      </c>
      <c r="BO6" s="122"/>
      <c r="BP6" s="8" t="s">
        <v>864</v>
      </c>
      <c r="BQ6" s="121" t="s">
        <v>881</v>
      </c>
      <c r="BR6" s="122"/>
      <c r="BS6" s="8" t="s">
        <v>864</v>
      </c>
      <c r="BT6" s="121" t="s">
        <v>881</v>
      </c>
      <c r="BU6" s="122"/>
      <c r="BV6" s="8" t="s">
        <v>864</v>
      </c>
      <c r="BW6" s="121" t="s">
        <v>881</v>
      </c>
      <c r="BX6" s="122"/>
      <c r="BY6" s="8" t="s">
        <v>864</v>
      </c>
      <c r="BZ6" s="121" t="s">
        <v>881</v>
      </c>
      <c r="CA6" s="122"/>
      <c r="CB6" s="8" t="s">
        <v>864</v>
      </c>
      <c r="CC6" s="121" t="s">
        <v>881</v>
      </c>
      <c r="CD6" s="122"/>
      <c r="CE6" s="8" t="s">
        <v>864</v>
      </c>
      <c r="CF6" s="121" t="s">
        <v>881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101</v>
      </c>
      <c r="C7" s="16" t="s">
        <v>882</v>
      </c>
      <c r="D7" s="16" t="s">
        <v>103</v>
      </c>
      <c r="E7" s="30" t="s">
        <v>883</v>
      </c>
      <c r="F7" s="16">
        <v>60470</v>
      </c>
      <c r="G7" s="16">
        <v>2890</v>
      </c>
      <c r="H7" s="16"/>
      <c r="I7" s="16" t="s">
        <v>884</v>
      </c>
      <c r="J7" s="30" t="s">
        <v>885</v>
      </c>
      <c r="K7" s="30"/>
      <c r="L7" s="16" t="s">
        <v>174</v>
      </c>
      <c r="M7" s="16"/>
      <c r="N7" s="16" t="s">
        <v>886</v>
      </c>
      <c r="O7" s="16" t="s">
        <v>887</v>
      </c>
      <c r="P7" s="16">
        <v>220</v>
      </c>
      <c r="Q7" s="16">
        <v>2</v>
      </c>
      <c r="R7" s="16">
        <v>2008</v>
      </c>
      <c r="S7" s="30" t="s">
        <v>888</v>
      </c>
      <c r="T7" s="16">
        <v>12866000</v>
      </c>
      <c r="U7" s="16">
        <v>4822000</v>
      </c>
      <c r="V7" s="16">
        <v>8494000</v>
      </c>
      <c r="W7" s="16">
        <v>4644000</v>
      </c>
      <c r="X7" s="16">
        <v>5100</v>
      </c>
      <c r="Y7" s="16">
        <v>17.576000000000001</v>
      </c>
      <c r="Z7" s="16">
        <v>27816</v>
      </c>
      <c r="AA7" s="16">
        <v>795</v>
      </c>
      <c r="AB7" s="16">
        <v>12124</v>
      </c>
      <c r="AC7" s="16">
        <v>209726849</v>
      </c>
      <c r="AD7" s="16"/>
      <c r="AE7" s="16"/>
      <c r="AF7" s="16"/>
      <c r="AG7" s="16"/>
      <c r="AH7" s="16" t="s">
        <v>464</v>
      </c>
      <c r="AI7" s="16" t="s">
        <v>464</v>
      </c>
      <c r="AJ7" s="16" t="s">
        <v>889</v>
      </c>
      <c r="AK7" s="16" t="s">
        <v>890</v>
      </c>
      <c r="AL7" s="16" t="s">
        <v>55</v>
      </c>
      <c r="AM7" s="16"/>
      <c r="AN7" s="16" t="s">
        <v>284</v>
      </c>
      <c r="AO7" s="16"/>
      <c r="AP7" s="16">
        <f t="shared" ref="AP7:AP29" si="0">IF(AQ7&amp;AR7&amp;AS7&amp;AT7&amp;AU7&amp;AV7 ="","",SUM(AQ7:AV7))</f>
        <v>100</v>
      </c>
      <c r="AQ7" s="16">
        <v>43</v>
      </c>
      <c r="AR7" s="16">
        <v>14.2</v>
      </c>
      <c r="AS7" s="16">
        <v>10.4</v>
      </c>
      <c r="AT7" s="16">
        <v>26.7</v>
      </c>
      <c r="AU7" s="16">
        <v>1.6</v>
      </c>
      <c r="AV7" s="16">
        <v>4.0999999999999996</v>
      </c>
      <c r="AW7" s="16">
        <v>116</v>
      </c>
      <c r="AX7" s="16">
        <f t="shared" ref="AX7:AX29" si="1">IF(AY7&amp;AZ7&amp;BA7 ="","",SUM(AY7:BA7))</f>
        <v>100</v>
      </c>
      <c r="AY7" s="16">
        <v>40.5</v>
      </c>
      <c r="AZ7" s="16">
        <v>51.8</v>
      </c>
      <c r="BA7" s="16">
        <v>7.7</v>
      </c>
      <c r="BB7" s="16">
        <v>0</v>
      </c>
      <c r="BC7" s="16">
        <v>9402</v>
      </c>
      <c r="BD7" s="14" t="str">
        <f t="shared" ref="BD7:BE2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646</v>
      </c>
      <c r="CH7" s="51" t="s">
        <v>42</v>
      </c>
      <c r="CI7" s="51" t="s">
        <v>891</v>
      </c>
    </row>
    <row r="8" spans="1:87" s="52" customFormat="1" ht="30" customHeight="1">
      <c r="A8" s="16" t="s">
        <v>32</v>
      </c>
      <c r="B8" s="50" t="s">
        <v>101</v>
      </c>
      <c r="C8" s="16" t="s">
        <v>892</v>
      </c>
      <c r="D8" s="16" t="s">
        <v>103</v>
      </c>
      <c r="E8" s="30" t="s">
        <v>893</v>
      </c>
      <c r="F8" s="16">
        <v>41549</v>
      </c>
      <c r="G8" s="16">
        <v>0</v>
      </c>
      <c r="H8" s="16">
        <v>0</v>
      </c>
      <c r="I8" s="16"/>
      <c r="J8" s="30" t="s">
        <v>885</v>
      </c>
      <c r="K8" s="30"/>
      <c r="L8" s="16" t="s">
        <v>174</v>
      </c>
      <c r="M8" s="16"/>
      <c r="N8" s="16" t="s">
        <v>886</v>
      </c>
      <c r="O8" s="16" t="s">
        <v>887</v>
      </c>
      <c r="P8" s="16">
        <v>240</v>
      </c>
      <c r="Q8" s="16">
        <v>2</v>
      </c>
      <c r="R8" s="16">
        <v>1988</v>
      </c>
      <c r="S8" s="30" t="s">
        <v>894</v>
      </c>
      <c r="T8" s="16">
        <v>36938</v>
      </c>
      <c r="U8" s="16">
        <v>1130</v>
      </c>
      <c r="V8" s="16" t="s">
        <v>895</v>
      </c>
      <c r="W8" s="16" t="s">
        <v>895</v>
      </c>
      <c r="X8" s="16">
        <v>800</v>
      </c>
      <c r="Y8" s="16">
        <v>2.5</v>
      </c>
      <c r="Z8" s="16">
        <v>2633</v>
      </c>
      <c r="AA8" s="16"/>
      <c r="AB8" s="16"/>
      <c r="AC8" s="16"/>
      <c r="AD8" s="16"/>
      <c r="AE8" s="16"/>
      <c r="AF8" s="16"/>
      <c r="AG8" s="16"/>
      <c r="AH8" s="16" t="s">
        <v>896</v>
      </c>
      <c r="AI8" s="16"/>
      <c r="AJ8" s="16" t="s">
        <v>284</v>
      </c>
      <c r="AK8" s="16" t="s">
        <v>897</v>
      </c>
      <c r="AL8" s="16" t="s">
        <v>62</v>
      </c>
      <c r="AM8" s="16"/>
      <c r="AN8" s="16" t="s">
        <v>284</v>
      </c>
      <c r="AO8" s="16"/>
      <c r="AP8" s="16">
        <f t="shared" si="0"/>
        <v>100.00000000000001</v>
      </c>
      <c r="AQ8" s="16">
        <v>43</v>
      </c>
      <c r="AR8" s="16">
        <v>18.899999999999999</v>
      </c>
      <c r="AS8" s="16">
        <v>17.3</v>
      </c>
      <c r="AT8" s="16">
        <v>14.2</v>
      </c>
      <c r="AU8" s="16">
        <v>2.2000000000000002</v>
      </c>
      <c r="AV8" s="16">
        <v>4.4000000000000004</v>
      </c>
      <c r="AW8" s="16">
        <v>110</v>
      </c>
      <c r="AX8" s="16">
        <f t="shared" si="1"/>
        <v>100.00000000000001</v>
      </c>
      <c r="AY8" s="16">
        <v>40.200000000000003</v>
      </c>
      <c r="AZ8" s="16">
        <v>53.1</v>
      </c>
      <c r="BA8" s="16">
        <v>6.7</v>
      </c>
      <c r="BB8" s="16">
        <v>8980</v>
      </c>
      <c r="BC8" s="16">
        <v>9735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646</v>
      </c>
      <c r="CH8" s="51" t="s">
        <v>42</v>
      </c>
      <c r="CI8" s="51" t="s">
        <v>898</v>
      </c>
    </row>
    <row r="9" spans="1:87" s="52" customFormat="1" ht="30" customHeight="1">
      <c r="A9" s="16" t="s">
        <v>32</v>
      </c>
      <c r="B9" s="50" t="s">
        <v>110</v>
      </c>
      <c r="C9" s="16" t="s">
        <v>899</v>
      </c>
      <c r="D9" s="16" t="s">
        <v>112</v>
      </c>
      <c r="E9" s="30" t="s">
        <v>749</v>
      </c>
      <c r="F9" s="16">
        <v>63369.05</v>
      </c>
      <c r="G9" s="16">
        <v>0</v>
      </c>
      <c r="H9" s="16">
        <v>0</v>
      </c>
      <c r="I9" s="16"/>
      <c r="J9" s="30" t="s">
        <v>900</v>
      </c>
      <c r="K9" s="30"/>
      <c r="L9" s="16" t="s">
        <v>174</v>
      </c>
      <c r="M9" s="16"/>
      <c r="N9" s="16" t="s">
        <v>886</v>
      </c>
      <c r="O9" s="16" t="s">
        <v>887</v>
      </c>
      <c r="P9" s="16">
        <v>300</v>
      </c>
      <c r="Q9" s="16">
        <v>2</v>
      </c>
      <c r="R9" s="16">
        <v>1996</v>
      </c>
      <c r="S9" s="30" t="s">
        <v>901</v>
      </c>
      <c r="T9" s="16">
        <v>40184065.789999999</v>
      </c>
      <c r="U9" s="16"/>
      <c r="V9" s="16">
        <v>121686273.37</v>
      </c>
      <c r="W9" s="16"/>
      <c r="X9" s="16">
        <v>1995</v>
      </c>
      <c r="Y9" s="16">
        <v>8.5500000000000007</v>
      </c>
      <c r="Z9" s="16">
        <v>8757</v>
      </c>
      <c r="AA9" s="16">
        <v>0</v>
      </c>
      <c r="AB9" s="16">
        <v>4358</v>
      </c>
      <c r="AC9" s="16">
        <v>35578305</v>
      </c>
      <c r="AD9" s="16"/>
      <c r="AE9" s="16"/>
      <c r="AF9" s="16">
        <v>7.55</v>
      </c>
      <c r="AG9" s="16">
        <v>7.55</v>
      </c>
      <c r="AH9" s="16" t="s">
        <v>41</v>
      </c>
      <c r="AI9" s="16" t="s">
        <v>41</v>
      </c>
      <c r="AJ9" s="16" t="s">
        <v>284</v>
      </c>
      <c r="AK9" s="16" t="s">
        <v>902</v>
      </c>
      <c r="AL9" s="16" t="s">
        <v>62</v>
      </c>
      <c r="AM9" s="16"/>
      <c r="AN9" s="16" t="s">
        <v>270</v>
      </c>
      <c r="AO9" s="16">
        <v>93.62</v>
      </c>
      <c r="AP9" s="16">
        <f t="shared" si="0"/>
        <v>100</v>
      </c>
      <c r="AQ9" s="16">
        <v>54.5</v>
      </c>
      <c r="AR9" s="16">
        <v>22.2</v>
      </c>
      <c r="AS9" s="16">
        <v>6.7</v>
      </c>
      <c r="AT9" s="16">
        <v>11.6</v>
      </c>
      <c r="AU9" s="16">
        <v>3.7</v>
      </c>
      <c r="AV9" s="16">
        <v>1.3</v>
      </c>
      <c r="AW9" s="16">
        <v>102.1</v>
      </c>
      <c r="AX9" s="16">
        <f t="shared" si="1"/>
        <v>100</v>
      </c>
      <c r="AY9" s="16">
        <v>41.3</v>
      </c>
      <c r="AZ9" s="16">
        <v>51.3</v>
      </c>
      <c r="BA9" s="16">
        <v>7.4</v>
      </c>
      <c r="BB9" s="16">
        <v>8627</v>
      </c>
      <c r="BC9" s="16">
        <v>10547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646</v>
      </c>
      <c r="CH9" s="51" t="s">
        <v>42</v>
      </c>
      <c r="CI9" s="51" t="s">
        <v>903</v>
      </c>
    </row>
    <row r="10" spans="1:87" s="52" customFormat="1" ht="30" customHeight="1">
      <c r="A10" s="16" t="s">
        <v>32</v>
      </c>
      <c r="B10" s="50" t="s">
        <v>110</v>
      </c>
      <c r="C10" s="16" t="s">
        <v>904</v>
      </c>
      <c r="D10" s="16" t="s">
        <v>112</v>
      </c>
      <c r="E10" s="30" t="s">
        <v>745</v>
      </c>
      <c r="F10" s="16">
        <v>80322.880000000005</v>
      </c>
      <c r="G10" s="16">
        <v>40.68</v>
      </c>
      <c r="H10" s="16"/>
      <c r="I10" s="16" t="s">
        <v>884</v>
      </c>
      <c r="J10" s="30" t="s">
        <v>735</v>
      </c>
      <c r="K10" s="30"/>
      <c r="L10" s="16" t="s">
        <v>174</v>
      </c>
      <c r="M10" s="16"/>
      <c r="N10" s="16" t="s">
        <v>886</v>
      </c>
      <c r="O10" s="16" t="s">
        <v>887</v>
      </c>
      <c r="P10" s="16">
        <v>300</v>
      </c>
      <c r="Q10" s="16">
        <v>2</v>
      </c>
      <c r="R10" s="16">
        <v>1984</v>
      </c>
      <c r="S10" s="30" t="s">
        <v>888</v>
      </c>
      <c r="T10" s="16">
        <v>421620460</v>
      </c>
      <c r="U10" s="16">
        <v>0</v>
      </c>
      <c r="V10" s="16">
        <v>255019722</v>
      </c>
      <c r="W10" s="16">
        <v>0</v>
      </c>
      <c r="X10" s="16">
        <v>1700</v>
      </c>
      <c r="Y10" s="16">
        <v>6.04</v>
      </c>
      <c r="Z10" s="16">
        <v>12371</v>
      </c>
      <c r="AA10" s="16">
        <v>0</v>
      </c>
      <c r="AB10" s="16">
        <v>5653.95</v>
      </c>
      <c r="AC10" s="16">
        <v>46493511</v>
      </c>
      <c r="AD10" s="16">
        <v>8305</v>
      </c>
      <c r="AE10" s="16"/>
      <c r="AF10" s="16"/>
      <c r="AG10" s="16"/>
      <c r="AH10" s="16" t="s">
        <v>41</v>
      </c>
      <c r="AI10" s="16" t="s">
        <v>41</v>
      </c>
      <c r="AJ10" s="16" t="s">
        <v>284</v>
      </c>
      <c r="AK10" s="16" t="s">
        <v>902</v>
      </c>
      <c r="AL10" s="16" t="s">
        <v>55</v>
      </c>
      <c r="AM10" s="16"/>
      <c r="AN10" s="16" t="s">
        <v>270</v>
      </c>
      <c r="AO10" s="16">
        <v>96.41</v>
      </c>
      <c r="AP10" s="16">
        <f t="shared" si="0"/>
        <v>100.00000000000001</v>
      </c>
      <c r="AQ10" s="16">
        <v>57.4</v>
      </c>
      <c r="AR10" s="16">
        <v>18.5</v>
      </c>
      <c r="AS10" s="16">
        <v>6.1</v>
      </c>
      <c r="AT10" s="16">
        <v>15.2</v>
      </c>
      <c r="AU10" s="16">
        <v>1.4</v>
      </c>
      <c r="AV10" s="16">
        <v>1.4</v>
      </c>
      <c r="AW10" s="16">
        <v>89.4</v>
      </c>
      <c r="AX10" s="16">
        <f t="shared" si="1"/>
        <v>100</v>
      </c>
      <c r="AY10" s="16">
        <v>44</v>
      </c>
      <c r="AZ10" s="16">
        <v>48.7</v>
      </c>
      <c r="BA10" s="16">
        <v>7.3</v>
      </c>
      <c r="BB10" s="16">
        <v>8032</v>
      </c>
      <c r="BC10" s="16">
        <v>9189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646</v>
      </c>
      <c r="CH10" s="51" t="s">
        <v>42</v>
      </c>
      <c r="CI10" s="51" t="s">
        <v>905</v>
      </c>
    </row>
    <row r="11" spans="1:87" s="52" customFormat="1" ht="30" customHeight="1">
      <c r="A11" s="16" t="s">
        <v>32</v>
      </c>
      <c r="B11" s="50" t="s">
        <v>120</v>
      </c>
      <c r="C11" s="16" t="s">
        <v>906</v>
      </c>
      <c r="D11" s="16" t="s">
        <v>122</v>
      </c>
      <c r="E11" s="30" t="s">
        <v>907</v>
      </c>
      <c r="F11" s="16">
        <v>84801.11</v>
      </c>
      <c r="G11" s="16">
        <v>8955.51</v>
      </c>
      <c r="H11" s="16">
        <v>0</v>
      </c>
      <c r="I11" s="16" t="s">
        <v>908</v>
      </c>
      <c r="J11" s="30" t="s">
        <v>885</v>
      </c>
      <c r="K11" s="30"/>
      <c r="L11" s="16" t="s">
        <v>174</v>
      </c>
      <c r="M11" s="16"/>
      <c r="N11" s="16" t="s">
        <v>886</v>
      </c>
      <c r="O11" s="16" t="s">
        <v>887</v>
      </c>
      <c r="P11" s="16">
        <v>390</v>
      </c>
      <c r="Q11" s="16">
        <v>3</v>
      </c>
      <c r="R11" s="16">
        <v>2000</v>
      </c>
      <c r="S11" s="30" t="s">
        <v>909</v>
      </c>
      <c r="T11" s="16">
        <v>58502976</v>
      </c>
      <c r="U11" s="16">
        <v>15634416</v>
      </c>
      <c r="V11" s="16">
        <v>1760871</v>
      </c>
      <c r="W11" s="16">
        <v>372060</v>
      </c>
      <c r="X11" s="16">
        <v>3500</v>
      </c>
      <c r="Y11" s="16">
        <v>10.82</v>
      </c>
      <c r="Z11" s="16">
        <v>21626</v>
      </c>
      <c r="AA11" s="16">
        <v>0</v>
      </c>
      <c r="AB11" s="16">
        <v>12658</v>
      </c>
      <c r="AC11" s="16">
        <v>175246824</v>
      </c>
      <c r="AD11" s="16">
        <v>18.36</v>
      </c>
      <c r="AE11" s="16">
        <v>9.5039999999999996</v>
      </c>
      <c r="AF11" s="16">
        <v>8.9640000000000004</v>
      </c>
      <c r="AG11" s="16">
        <v>6.2640000000000002</v>
      </c>
      <c r="AH11" s="16" t="s">
        <v>124</v>
      </c>
      <c r="AI11" s="16" t="s">
        <v>124</v>
      </c>
      <c r="AJ11" s="16" t="s">
        <v>83</v>
      </c>
      <c r="AK11" s="16" t="s">
        <v>83</v>
      </c>
      <c r="AL11" s="16" t="s">
        <v>55</v>
      </c>
      <c r="AM11" s="16"/>
      <c r="AN11" s="16" t="s">
        <v>284</v>
      </c>
      <c r="AO11" s="16"/>
      <c r="AP11" s="16">
        <f t="shared" si="0"/>
        <v>100</v>
      </c>
      <c r="AQ11" s="16">
        <v>48.6</v>
      </c>
      <c r="AR11" s="16">
        <v>21.1</v>
      </c>
      <c r="AS11" s="16">
        <v>14.6</v>
      </c>
      <c r="AT11" s="16">
        <v>11.9</v>
      </c>
      <c r="AU11" s="16">
        <v>1</v>
      </c>
      <c r="AV11" s="16">
        <v>2.8</v>
      </c>
      <c r="AW11" s="16">
        <v>185</v>
      </c>
      <c r="AX11" s="16">
        <f t="shared" si="1"/>
        <v>100</v>
      </c>
      <c r="AY11" s="16">
        <v>43.8</v>
      </c>
      <c r="AZ11" s="16">
        <v>5.3</v>
      </c>
      <c r="BA11" s="16">
        <v>50.9</v>
      </c>
      <c r="BB11" s="16">
        <v>9463</v>
      </c>
      <c r="BC11" s="16">
        <v>8488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646</v>
      </c>
      <c r="CH11" s="51" t="s">
        <v>42</v>
      </c>
      <c r="CI11" s="51" t="s">
        <v>910</v>
      </c>
    </row>
    <row r="12" spans="1:87" s="52" customFormat="1" ht="30" customHeight="1">
      <c r="A12" s="16" t="s">
        <v>32</v>
      </c>
      <c r="B12" s="50" t="s">
        <v>120</v>
      </c>
      <c r="C12" s="16" t="s">
        <v>911</v>
      </c>
      <c r="D12" s="16" t="s">
        <v>122</v>
      </c>
      <c r="E12" s="30" t="s">
        <v>912</v>
      </c>
      <c r="F12" s="16">
        <v>32914.01</v>
      </c>
      <c r="G12" s="16">
        <v>4677.0600000000004</v>
      </c>
      <c r="H12" s="16"/>
      <c r="I12" s="16" t="s">
        <v>908</v>
      </c>
      <c r="J12" s="30" t="s">
        <v>900</v>
      </c>
      <c r="K12" s="30"/>
      <c r="L12" s="16" t="s">
        <v>174</v>
      </c>
      <c r="M12" s="16"/>
      <c r="N12" s="16" t="s">
        <v>886</v>
      </c>
      <c r="O12" s="16" t="s">
        <v>887</v>
      </c>
      <c r="P12" s="16">
        <v>300</v>
      </c>
      <c r="Q12" s="16">
        <v>2</v>
      </c>
      <c r="R12" s="16">
        <v>1981</v>
      </c>
      <c r="S12" s="30" t="s">
        <v>913</v>
      </c>
      <c r="T12" s="16">
        <v>101642688</v>
      </c>
      <c r="U12" s="16">
        <v>2010139</v>
      </c>
      <c r="V12" s="16"/>
      <c r="W12" s="16"/>
      <c r="X12" s="16">
        <v>160</v>
      </c>
      <c r="Y12" s="16">
        <v>60</v>
      </c>
      <c r="Z12" s="16">
        <v>853</v>
      </c>
      <c r="AA12" s="16">
        <v>0</v>
      </c>
      <c r="AB12" s="16"/>
      <c r="AC12" s="16"/>
      <c r="AD12" s="16"/>
      <c r="AE12" s="16"/>
      <c r="AF12" s="16"/>
      <c r="AG12" s="16"/>
      <c r="AH12" s="16" t="s">
        <v>124</v>
      </c>
      <c r="AI12" s="16"/>
      <c r="AJ12" s="16" t="s">
        <v>284</v>
      </c>
      <c r="AK12" s="16" t="s">
        <v>83</v>
      </c>
      <c r="AL12" s="16" t="s">
        <v>55</v>
      </c>
      <c r="AM12" s="16"/>
      <c r="AN12" s="16" t="s">
        <v>284</v>
      </c>
      <c r="AO12" s="16"/>
      <c r="AP12" s="16">
        <f t="shared" si="0"/>
        <v>100</v>
      </c>
      <c r="AQ12" s="16">
        <v>53.6</v>
      </c>
      <c r="AR12" s="16">
        <v>23.4</v>
      </c>
      <c r="AS12" s="16">
        <v>7.4</v>
      </c>
      <c r="AT12" s="16">
        <v>13.1</v>
      </c>
      <c r="AU12" s="16">
        <v>0.4</v>
      </c>
      <c r="AV12" s="16">
        <v>2.1</v>
      </c>
      <c r="AW12" s="16">
        <v>134.30000000000001</v>
      </c>
      <c r="AX12" s="16">
        <f t="shared" si="1"/>
        <v>100</v>
      </c>
      <c r="AY12" s="16">
        <v>46.1</v>
      </c>
      <c r="AZ12" s="16">
        <v>50.1</v>
      </c>
      <c r="BA12" s="16">
        <v>3.8</v>
      </c>
      <c r="BB12" s="16">
        <v>8273</v>
      </c>
      <c r="BC12" s="16">
        <v>9430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646</v>
      </c>
      <c r="CH12" s="51" t="s">
        <v>42</v>
      </c>
      <c r="CI12" s="51" t="s">
        <v>914</v>
      </c>
    </row>
    <row r="13" spans="1:87" s="52" customFormat="1" ht="30" customHeight="1">
      <c r="A13" s="16" t="s">
        <v>32</v>
      </c>
      <c r="B13" s="50" t="s">
        <v>130</v>
      </c>
      <c r="C13" s="16" t="s">
        <v>915</v>
      </c>
      <c r="D13" s="16" t="s">
        <v>132</v>
      </c>
      <c r="E13" s="30" t="s">
        <v>348</v>
      </c>
      <c r="F13" s="16">
        <v>21905</v>
      </c>
      <c r="G13" s="16">
        <v>0</v>
      </c>
      <c r="H13" s="16"/>
      <c r="I13" s="16"/>
      <c r="J13" s="30" t="s">
        <v>916</v>
      </c>
      <c r="K13" s="30"/>
      <c r="L13" s="16" t="s">
        <v>174</v>
      </c>
      <c r="M13" s="16"/>
      <c r="N13" s="16" t="s">
        <v>886</v>
      </c>
      <c r="O13" s="16" t="s">
        <v>887</v>
      </c>
      <c r="P13" s="16">
        <v>105</v>
      </c>
      <c r="Q13" s="16">
        <v>2</v>
      </c>
      <c r="R13" s="16">
        <v>1988</v>
      </c>
      <c r="S13" s="30" t="s">
        <v>284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41</v>
      </c>
      <c r="AI13" s="16"/>
      <c r="AJ13" s="16" t="s">
        <v>897</v>
      </c>
      <c r="AK13" s="16" t="s">
        <v>897</v>
      </c>
      <c r="AL13" s="16" t="s">
        <v>40</v>
      </c>
      <c r="AM13" s="16"/>
      <c r="AN13" s="16" t="s">
        <v>284</v>
      </c>
      <c r="AO13" s="16"/>
      <c r="AP13" s="16">
        <f t="shared" si="0"/>
        <v>100.00000000000001</v>
      </c>
      <c r="AQ13" s="16">
        <v>41</v>
      </c>
      <c r="AR13" s="16">
        <v>24.7</v>
      </c>
      <c r="AS13" s="16">
        <v>10.4</v>
      </c>
      <c r="AT13" s="16">
        <v>13.5</v>
      </c>
      <c r="AU13" s="16">
        <v>4.9000000000000004</v>
      </c>
      <c r="AV13" s="16">
        <v>5.5</v>
      </c>
      <c r="AW13" s="16">
        <v>0</v>
      </c>
      <c r="AX13" s="16">
        <f t="shared" si="1"/>
        <v>100</v>
      </c>
      <c r="AY13" s="16">
        <v>40.700000000000003</v>
      </c>
      <c r="AZ13" s="16">
        <v>51.8</v>
      </c>
      <c r="BA13" s="16">
        <v>7.5</v>
      </c>
      <c r="BB13" s="16">
        <v>8727</v>
      </c>
      <c r="BC13" s="16">
        <v>9058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646</v>
      </c>
      <c r="CH13" s="51" t="s">
        <v>42</v>
      </c>
      <c r="CI13" s="51" t="s">
        <v>917</v>
      </c>
    </row>
    <row r="14" spans="1:87" s="52" customFormat="1" ht="30" customHeight="1">
      <c r="A14" s="16" t="s">
        <v>32</v>
      </c>
      <c r="B14" s="50" t="s">
        <v>142</v>
      </c>
      <c r="C14" s="16" t="s">
        <v>918</v>
      </c>
      <c r="D14" s="16" t="s">
        <v>144</v>
      </c>
      <c r="E14" s="30" t="s">
        <v>919</v>
      </c>
      <c r="F14" s="16">
        <v>38636</v>
      </c>
      <c r="G14" s="16">
        <v>0</v>
      </c>
      <c r="H14" s="16">
        <v>0</v>
      </c>
      <c r="I14" s="16"/>
      <c r="J14" s="30" t="s">
        <v>920</v>
      </c>
      <c r="K14" s="30"/>
      <c r="L14" s="16" t="s">
        <v>174</v>
      </c>
      <c r="M14" s="16"/>
      <c r="N14" s="16" t="s">
        <v>886</v>
      </c>
      <c r="O14" s="16" t="s">
        <v>921</v>
      </c>
      <c r="P14" s="16">
        <v>150</v>
      </c>
      <c r="Q14" s="16">
        <v>3</v>
      </c>
      <c r="R14" s="16">
        <v>1995</v>
      </c>
      <c r="S14" s="30" t="s">
        <v>922</v>
      </c>
      <c r="T14" s="16">
        <v>364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63</v>
      </c>
      <c r="AI14" s="16"/>
      <c r="AJ14" s="16" t="s">
        <v>284</v>
      </c>
      <c r="AK14" s="16" t="s">
        <v>897</v>
      </c>
      <c r="AL14" s="16" t="s">
        <v>55</v>
      </c>
      <c r="AM14" s="16"/>
      <c r="AN14" s="16" t="s">
        <v>284</v>
      </c>
      <c r="AO14" s="16"/>
      <c r="AP14" s="16">
        <f t="shared" si="0"/>
        <v>99.999999999999986</v>
      </c>
      <c r="AQ14" s="16">
        <v>42.1</v>
      </c>
      <c r="AR14" s="16">
        <v>24.4</v>
      </c>
      <c r="AS14" s="16">
        <v>10.1</v>
      </c>
      <c r="AT14" s="16">
        <v>14.5</v>
      </c>
      <c r="AU14" s="16">
        <v>4.0999999999999996</v>
      </c>
      <c r="AV14" s="16">
        <v>4.8</v>
      </c>
      <c r="AW14" s="16">
        <v>110</v>
      </c>
      <c r="AX14" s="16">
        <f t="shared" si="1"/>
        <v>100.00000000000001</v>
      </c>
      <c r="AY14" s="16">
        <v>41.2</v>
      </c>
      <c r="AZ14" s="16">
        <v>52.6</v>
      </c>
      <c r="BA14" s="16">
        <v>6.2</v>
      </c>
      <c r="BB14" s="16">
        <v>8878</v>
      </c>
      <c r="BC14" s="16">
        <v>9190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646</v>
      </c>
      <c r="CH14" s="51" t="s">
        <v>42</v>
      </c>
      <c r="CI14" s="51" t="s">
        <v>923</v>
      </c>
    </row>
    <row r="15" spans="1:87" s="52" customFormat="1" ht="30" customHeight="1">
      <c r="A15" s="16" t="s">
        <v>32</v>
      </c>
      <c r="B15" s="50" t="s">
        <v>151</v>
      </c>
      <c r="C15" s="16" t="s">
        <v>925</v>
      </c>
      <c r="D15" s="16" t="s">
        <v>153</v>
      </c>
      <c r="E15" s="30" t="s">
        <v>926</v>
      </c>
      <c r="F15" s="16">
        <v>31085</v>
      </c>
      <c r="G15" s="16">
        <v>0</v>
      </c>
      <c r="H15" s="16">
        <v>0</v>
      </c>
      <c r="I15" s="16"/>
      <c r="J15" s="30" t="s">
        <v>924</v>
      </c>
      <c r="K15" s="30"/>
      <c r="L15" s="16" t="s">
        <v>174</v>
      </c>
      <c r="M15" s="16"/>
      <c r="N15" s="16" t="s">
        <v>886</v>
      </c>
      <c r="O15" s="16" t="s">
        <v>887</v>
      </c>
      <c r="P15" s="16">
        <v>95</v>
      </c>
      <c r="Q15" s="16">
        <v>2</v>
      </c>
      <c r="R15" s="16">
        <v>2019</v>
      </c>
      <c r="S15" s="30" t="s">
        <v>927</v>
      </c>
      <c r="T15" s="16"/>
      <c r="U15" s="16"/>
      <c r="V15" s="16"/>
      <c r="W15" s="16"/>
      <c r="X15" s="16">
        <v>1990</v>
      </c>
      <c r="Y15" s="16">
        <v>18</v>
      </c>
      <c r="Z15" s="16">
        <v>14518</v>
      </c>
      <c r="AA15" s="16">
        <v>1786</v>
      </c>
      <c r="AB15" s="16"/>
      <c r="AC15" s="16"/>
      <c r="AD15" s="16"/>
      <c r="AE15" s="16"/>
      <c r="AF15" s="16"/>
      <c r="AG15" s="16"/>
      <c r="AH15" s="16"/>
      <c r="AI15" s="16"/>
      <c r="AJ15" s="16" t="s">
        <v>284</v>
      </c>
      <c r="AK15" s="16" t="s">
        <v>897</v>
      </c>
      <c r="AL15" s="16" t="s">
        <v>55</v>
      </c>
      <c r="AM15" s="16" t="s">
        <v>736</v>
      </c>
      <c r="AN15" s="16" t="s">
        <v>284</v>
      </c>
      <c r="AO15" s="16"/>
      <c r="AP15" s="16">
        <f t="shared" si="0"/>
        <v>100</v>
      </c>
      <c r="AQ15" s="16">
        <v>50.3</v>
      </c>
      <c r="AR15" s="16">
        <v>23.2</v>
      </c>
      <c r="AS15" s="16">
        <v>13.8</v>
      </c>
      <c r="AT15" s="16">
        <v>3.8</v>
      </c>
      <c r="AU15" s="16">
        <v>0.9</v>
      </c>
      <c r="AV15" s="16">
        <v>8</v>
      </c>
      <c r="AW15" s="16">
        <v>337.9</v>
      </c>
      <c r="AX15" s="16">
        <f t="shared" si="1"/>
        <v>100</v>
      </c>
      <c r="AY15" s="16">
        <v>45.7</v>
      </c>
      <c r="AZ15" s="16">
        <v>5.5</v>
      </c>
      <c r="BA15" s="16">
        <v>48.8</v>
      </c>
      <c r="BB15" s="16">
        <v>8029</v>
      </c>
      <c r="BC15" s="16">
        <v>9067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646</v>
      </c>
      <c r="CH15" s="51" t="s">
        <v>42</v>
      </c>
      <c r="CI15" s="51" t="s">
        <v>928</v>
      </c>
    </row>
    <row r="16" spans="1:87" s="52" customFormat="1" ht="30" customHeight="1">
      <c r="A16" s="16" t="s">
        <v>32</v>
      </c>
      <c r="B16" s="50" t="s">
        <v>156</v>
      </c>
      <c r="C16" s="16" t="s">
        <v>929</v>
      </c>
      <c r="D16" s="16" t="s">
        <v>158</v>
      </c>
      <c r="E16" s="30" t="s">
        <v>930</v>
      </c>
      <c r="F16" s="16">
        <v>60866</v>
      </c>
      <c r="G16" s="16">
        <v>0</v>
      </c>
      <c r="H16" s="16">
        <v>0</v>
      </c>
      <c r="I16" s="16"/>
      <c r="J16" s="30" t="s">
        <v>924</v>
      </c>
      <c r="K16" s="30"/>
      <c r="L16" s="16" t="s">
        <v>174</v>
      </c>
      <c r="M16" s="16"/>
      <c r="N16" s="16" t="s">
        <v>886</v>
      </c>
      <c r="O16" s="16" t="s">
        <v>887</v>
      </c>
      <c r="P16" s="16">
        <v>225</v>
      </c>
      <c r="Q16" s="16">
        <v>3</v>
      </c>
      <c r="R16" s="16">
        <v>1988</v>
      </c>
      <c r="S16" s="30" t="s">
        <v>931</v>
      </c>
      <c r="T16" s="16">
        <v>23708160</v>
      </c>
      <c r="U16" s="16">
        <v>12025878</v>
      </c>
      <c r="V16" s="16">
        <v>11128320</v>
      </c>
      <c r="W16" s="16">
        <v>5644800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41</v>
      </c>
      <c r="AI16" s="16"/>
      <c r="AJ16" s="16" t="s">
        <v>284</v>
      </c>
      <c r="AK16" s="16" t="s">
        <v>902</v>
      </c>
      <c r="AL16" s="16" t="s">
        <v>55</v>
      </c>
      <c r="AM16" s="16"/>
      <c r="AN16" s="16" t="s">
        <v>284</v>
      </c>
      <c r="AO16" s="16"/>
      <c r="AP16" s="16">
        <f t="shared" si="0"/>
        <v>99.999999999999986</v>
      </c>
      <c r="AQ16" s="16">
        <v>45.8</v>
      </c>
      <c r="AR16" s="16">
        <v>26.9</v>
      </c>
      <c r="AS16" s="16">
        <v>8.9</v>
      </c>
      <c r="AT16" s="16">
        <v>13.6</v>
      </c>
      <c r="AU16" s="16">
        <v>1.6</v>
      </c>
      <c r="AV16" s="16">
        <v>3.2</v>
      </c>
      <c r="AW16" s="16">
        <v>136</v>
      </c>
      <c r="AX16" s="16">
        <f t="shared" si="1"/>
        <v>100</v>
      </c>
      <c r="AY16" s="16">
        <v>45.7</v>
      </c>
      <c r="AZ16" s="16">
        <v>49.3</v>
      </c>
      <c r="BA16" s="16">
        <v>5</v>
      </c>
      <c r="BB16" s="16">
        <v>8130</v>
      </c>
      <c r="BC16" s="16">
        <v>9818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646</v>
      </c>
      <c r="CH16" s="51" t="s">
        <v>42</v>
      </c>
      <c r="CI16" s="51" t="s">
        <v>932</v>
      </c>
    </row>
    <row r="17" spans="1:87" s="52" customFormat="1" ht="30" customHeight="1">
      <c r="A17" s="16" t="s">
        <v>32</v>
      </c>
      <c r="B17" s="50" t="s">
        <v>169</v>
      </c>
      <c r="C17" s="16" t="s">
        <v>933</v>
      </c>
      <c r="D17" s="16" t="s">
        <v>171</v>
      </c>
      <c r="E17" s="30" t="s">
        <v>934</v>
      </c>
      <c r="F17" s="16">
        <v>9330</v>
      </c>
      <c r="G17" s="16">
        <v>0</v>
      </c>
      <c r="H17" s="16">
        <v>0</v>
      </c>
      <c r="I17" s="16"/>
      <c r="J17" s="30" t="s">
        <v>735</v>
      </c>
      <c r="K17" s="30"/>
      <c r="L17" s="16" t="s">
        <v>174</v>
      </c>
      <c r="M17" s="16"/>
      <c r="N17" s="16" t="s">
        <v>886</v>
      </c>
      <c r="O17" s="16" t="s">
        <v>887</v>
      </c>
      <c r="P17" s="16">
        <v>54</v>
      </c>
      <c r="Q17" s="16">
        <v>2</v>
      </c>
      <c r="R17" s="16">
        <v>1987</v>
      </c>
      <c r="S17" s="30" t="s">
        <v>922</v>
      </c>
      <c r="T17" s="16">
        <v>0</v>
      </c>
      <c r="U17" s="16"/>
      <c r="V17" s="16"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41</v>
      </c>
      <c r="AI17" s="16"/>
      <c r="AJ17" s="16" t="s">
        <v>284</v>
      </c>
      <c r="AK17" s="16" t="s">
        <v>897</v>
      </c>
      <c r="AL17" s="16" t="s">
        <v>55</v>
      </c>
      <c r="AM17" s="16"/>
      <c r="AN17" s="16" t="s">
        <v>284</v>
      </c>
      <c r="AO17" s="16"/>
      <c r="AP17" s="16">
        <f t="shared" si="0"/>
        <v>100</v>
      </c>
      <c r="AQ17" s="16">
        <v>45.8</v>
      </c>
      <c r="AR17" s="16">
        <v>25</v>
      </c>
      <c r="AS17" s="16">
        <v>6.4</v>
      </c>
      <c r="AT17" s="16">
        <v>20.399999999999999</v>
      </c>
      <c r="AU17" s="16">
        <v>1</v>
      </c>
      <c r="AV17" s="16">
        <v>1.4</v>
      </c>
      <c r="AW17" s="16">
        <v>174</v>
      </c>
      <c r="AX17" s="16">
        <f t="shared" si="1"/>
        <v>100</v>
      </c>
      <c r="AY17" s="16">
        <v>50.7</v>
      </c>
      <c r="AZ17" s="16">
        <v>45.7</v>
      </c>
      <c r="BA17" s="16">
        <v>3.6</v>
      </c>
      <c r="BB17" s="16">
        <v>7345</v>
      </c>
      <c r="BC17" s="16">
        <v>8793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646</v>
      </c>
      <c r="CH17" s="51" t="s">
        <v>42</v>
      </c>
      <c r="CI17" s="51" t="s">
        <v>935</v>
      </c>
    </row>
    <row r="18" spans="1:87" s="52" customFormat="1" ht="30" customHeight="1">
      <c r="A18" s="16" t="s">
        <v>32</v>
      </c>
      <c r="B18" s="50" t="s">
        <v>176</v>
      </c>
      <c r="C18" s="16" t="s">
        <v>936</v>
      </c>
      <c r="D18" s="16" t="s">
        <v>178</v>
      </c>
      <c r="E18" s="30" t="s">
        <v>937</v>
      </c>
      <c r="F18" s="16">
        <v>10167</v>
      </c>
      <c r="G18" s="16">
        <v>0</v>
      </c>
      <c r="H18" s="16">
        <v>0</v>
      </c>
      <c r="I18" s="16"/>
      <c r="J18" s="30" t="s">
        <v>916</v>
      </c>
      <c r="K18" s="30"/>
      <c r="L18" s="16" t="s">
        <v>174</v>
      </c>
      <c r="M18" s="16"/>
      <c r="N18" s="16" t="s">
        <v>886</v>
      </c>
      <c r="O18" s="16" t="s">
        <v>921</v>
      </c>
      <c r="P18" s="16">
        <v>60</v>
      </c>
      <c r="Q18" s="16">
        <v>2</v>
      </c>
      <c r="R18" s="16">
        <v>1985</v>
      </c>
      <c r="S18" s="30" t="s">
        <v>284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 t="s">
        <v>284</v>
      </c>
      <c r="AK18" s="16" t="s">
        <v>897</v>
      </c>
      <c r="AL18" s="16" t="s">
        <v>40</v>
      </c>
      <c r="AM18" s="16"/>
      <c r="AN18" s="16" t="s">
        <v>284</v>
      </c>
      <c r="AO18" s="16"/>
      <c r="AP18" s="16">
        <f t="shared" si="0"/>
        <v>100.00000000000001</v>
      </c>
      <c r="AQ18" s="16">
        <v>38.9</v>
      </c>
      <c r="AR18" s="16">
        <v>37.1</v>
      </c>
      <c r="AS18" s="16">
        <v>7.9</v>
      </c>
      <c r="AT18" s="16">
        <v>12.5</v>
      </c>
      <c r="AU18" s="16">
        <v>2.7</v>
      </c>
      <c r="AV18" s="16">
        <v>0.9</v>
      </c>
      <c r="AW18" s="16">
        <v>154.80000000000001</v>
      </c>
      <c r="AX18" s="16">
        <f t="shared" si="1"/>
        <v>100</v>
      </c>
      <c r="AY18" s="16">
        <v>48.8</v>
      </c>
      <c r="AZ18" s="16">
        <v>45</v>
      </c>
      <c r="BA18" s="16">
        <v>6.2</v>
      </c>
      <c r="BB18" s="16">
        <v>0</v>
      </c>
      <c r="BC18" s="16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646</v>
      </c>
      <c r="CH18" s="51" t="s">
        <v>42</v>
      </c>
      <c r="CI18" s="51" t="s">
        <v>938</v>
      </c>
    </row>
    <row r="19" spans="1:87" s="52" customFormat="1" ht="30" customHeight="1">
      <c r="A19" s="16" t="s">
        <v>32</v>
      </c>
      <c r="B19" s="50" t="s">
        <v>182</v>
      </c>
      <c r="C19" s="16" t="s">
        <v>939</v>
      </c>
      <c r="D19" s="16" t="s">
        <v>184</v>
      </c>
      <c r="E19" s="30" t="s">
        <v>598</v>
      </c>
      <c r="F19" s="16">
        <v>12408</v>
      </c>
      <c r="G19" s="16">
        <v>0</v>
      </c>
      <c r="H19" s="16">
        <v>0</v>
      </c>
      <c r="I19" s="16"/>
      <c r="J19" s="30" t="s">
        <v>920</v>
      </c>
      <c r="K19" s="30"/>
      <c r="L19" s="16" t="s">
        <v>174</v>
      </c>
      <c r="M19" s="16"/>
      <c r="N19" s="16" t="s">
        <v>886</v>
      </c>
      <c r="O19" s="16" t="s">
        <v>887</v>
      </c>
      <c r="P19" s="16">
        <v>40</v>
      </c>
      <c r="Q19" s="16">
        <v>1</v>
      </c>
      <c r="R19" s="16">
        <v>2006</v>
      </c>
      <c r="S19" s="30" t="s">
        <v>909</v>
      </c>
      <c r="T19" s="16">
        <v>5631360</v>
      </c>
      <c r="U19" s="16">
        <v>3360000</v>
      </c>
      <c r="V19" s="16">
        <v>3595800</v>
      </c>
      <c r="W19" s="16">
        <v>2503800</v>
      </c>
      <c r="X19" s="16">
        <v>100</v>
      </c>
      <c r="Y19" s="16">
        <v>2.9</v>
      </c>
      <c r="Z19" s="16">
        <v>778.97</v>
      </c>
      <c r="AA19" s="16">
        <v>0</v>
      </c>
      <c r="AB19" s="16"/>
      <c r="AC19" s="16"/>
      <c r="AD19" s="16"/>
      <c r="AE19" s="16"/>
      <c r="AF19" s="16"/>
      <c r="AG19" s="16"/>
      <c r="AH19" s="16" t="s">
        <v>63</v>
      </c>
      <c r="AI19" s="16"/>
      <c r="AJ19" s="16" t="s">
        <v>889</v>
      </c>
      <c r="AK19" s="16" t="s">
        <v>897</v>
      </c>
      <c r="AL19" s="16" t="s">
        <v>55</v>
      </c>
      <c r="AM19" s="16"/>
      <c r="AN19" s="16" t="s">
        <v>284</v>
      </c>
      <c r="AO19" s="16"/>
      <c r="AP19" s="16">
        <f t="shared" si="0"/>
        <v>100</v>
      </c>
      <c r="AQ19" s="16">
        <v>48.3</v>
      </c>
      <c r="AR19" s="16">
        <v>16.899999999999999</v>
      </c>
      <c r="AS19" s="16">
        <v>5.9</v>
      </c>
      <c r="AT19" s="16">
        <v>14.9</v>
      </c>
      <c r="AU19" s="16">
        <v>5</v>
      </c>
      <c r="AV19" s="16">
        <v>9</v>
      </c>
      <c r="AW19" s="16">
        <v>390</v>
      </c>
      <c r="AX19" s="16">
        <f t="shared" si="1"/>
        <v>100</v>
      </c>
      <c r="AY19" s="16">
        <v>45.8</v>
      </c>
      <c r="AZ19" s="16">
        <v>46.5</v>
      </c>
      <c r="BA19" s="16">
        <v>7.7</v>
      </c>
      <c r="BB19" s="16">
        <v>7875</v>
      </c>
      <c r="BC19" s="16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646</v>
      </c>
      <c r="CH19" s="51" t="s">
        <v>42</v>
      </c>
      <c r="CI19" s="51" t="s">
        <v>940</v>
      </c>
    </row>
    <row r="20" spans="1:87" s="52" customFormat="1" ht="30" customHeight="1">
      <c r="A20" s="16" t="s">
        <v>32</v>
      </c>
      <c r="B20" s="50" t="s">
        <v>182</v>
      </c>
      <c r="C20" s="16" t="s">
        <v>941</v>
      </c>
      <c r="D20" s="16" t="s">
        <v>184</v>
      </c>
      <c r="E20" s="30" t="s">
        <v>515</v>
      </c>
      <c r="F20" s="16">
        <v>5443</v>
      </c>
      <c r="G20" s="16">
        <v>0</v>
      </c>
      <c r="H20" s="16">
        <v>0</v>
      </c>
      <c r="I20" s="16"/>
      <c r="J20" s="30" t="s">
        <v>916</v>
      </c>
      <c r="K20" s="30"/>
      <c r="L20" s="16" t="s">
        <v>174</v>
      </c>
      <c r="M20" s="16"/>
      <c r="N20" s="16" t="s">
        <v>886</v>
      </c>
      <c r="O20" s="16" t="s">
        <v>942</v>
      </c>
      <c r="P20" s="16">
        <v>30</v>
      </c>
      <c r="Q20" s="16">
        <v>2</v>
      </c>
      <c r="R20" s="16">
        <v>1996</v>
      </c>
      <c r="S20" s="30" t="s">
        <v>943</v>
      </c>
      <c r="T20" s="16">
        <v>1504800</v>
      </c>
      <c r="U20" s="16">
        <v>0</v>
      </c>
      <c r="V20" s="16">
        <v>0</v>
      </c>
      <c r="W20" s="16">
        <v>0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63</v>
      </c>
      <c r="AI20" s="16"/>
      <c r="AJ20" s="16" t="s">
        <v>284</v>
      </c>
      <c r="AK20" s="16" t="s">
        <v>897</v>
      </c>
      <c r="AL20" s="16" t="s">
        <v>55</v>
      </c>
      <c r="AM20" s="16"/>
      <c r="AN20" s="16" t="s">
        <v>284</v>
      </c>
      <c r="AO20" s="16"/>
      <c r="AP20" s="16">
        <f t="shared" si="0"/>
        <v>100</v>
      </c>
      <c r="AQ20" s="16">
        <v>48.3</v>
      </c>
      <c r="AR20" s="16">
        <v>19.8</v>
      </c>
      <c r="AS20" s="16">
        <v>7</v>
      </c>
      <c r="AT20" s="16">
        <v>18.2</v>
      </c>
      <c r="AU20" s="16">
        <v>3</v>
      </c>
      <c r="AV20" s="16">
        <v>3.7</v>
      </c>
      <c r="AW20" s="16">
        <v>334</v>
      </c>
      <c r="AX20" s="16">
        <f t="shared" si="1"/>
        <v>100</v>
      </c>
      <c r="AY20" s="16">
        <v>49.7</v>
      </c>
      <c r="AZ20" s="16">
        <v>45.7</v>
      </c>
      <c r="BA20" s="16">
        <v>4.5999999999999996</v>
      </c>
      <c r="BB20" s="16">
        <v>7500</v>
      </c>
      <c r="BC20" s="16">
        <v>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646</v>
      </c>
      <c r="CH20" s="51" t="s">
        <v>42</v>
      </c>
      <c r="CI20" s="51" t="s">
        <v>944</v>
      </c>
    </row>
    <row r="21" spans="1:87" s="52" customFormat="1" ht="30" customHeight="1">
      <c r="A21" s="16" t="s">
        <v>32</v>
      </c>
      <c r="B21" s="50" t="s">
        <v>182</v>
      </c>
      <c r="C21" s="16" t="s">
        <v>945</v>
      </c>
      <c r="D21" s="16" t="s">
        <v>184</v>
      </c>
      <c r="E21" s="30" t="s">
        <v>598</v>
      </c>
      <c r="F21" s="16">
        <v>1236</v>
      </c>
      <c r="G21" s="16">
        <v>929</v>
      </c>
      <c r="H21" s="16"/>
      <c r="I21" s="16" t="s">
        <v>908</v>
      </c>
      <c r="J21" s="30" t="s">
        <v>946</v>
      </c>
      <c r="K21" s="30"/>
      <c r="L21" s="16" t="s">
        <v>83</v>
      </c>
      <c r="M21" s="16"/>
      <c r="N21" s="16" t="s">
        <v>83</v>
      </c>
      <c r="O21" s="16" t="s">
        <v>887</v>
      </c>
      <c r="P21" s="16">
        <v>6.4</v>
      </c>
      <c r="Q21" s="16">
        <v>1</v>
      </c>
      <c r="R21" s="16">
        <v>2006</v>
      </c>
      <c r="S21" s="30" t="s">
        <v>284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63</v>
      </c>
      <c r="AI21" s="16"/>
      <c r="AJ21" s="16" t="s">
        <v>889</v>
      </c>
      <c r="AK21" s="16" t="s">
        <v>889</v>
      </c>
      <c r="AL21" s="16" t="s">
        <v>55</v>
      </c>
      <c r="AM21" s="16"/>
      <c r="AN21" s="16" t="s">
        <v>284</v>
      </c>
      <c r="AO21" s="16"/>
      <c r="AP21" s="16">
        <f t="shared" si="0"/>
        <v>100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100</v>
      </c>
      <c r="AW21" s="16">
        <v>0</v>
      </c>
      <c r="AX21" s="16">
        <f t="shared" si="1"/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646</v>
      </c>
      <c r="CH21" s="51" t="s">
        <v>42</v>
      </c>
      <c r="CI21" s="51" t="s">
        <v>947</v>
      </c>
    </row>
    <row r="22" spans="1:87" s="52" customFormat="1" ht="30" customHeight="1">
      <c r="A22" s="16" t="s">
        <v>32</v>
      </c>
      <c r="B22" s="50" t="s">
        <v>187</v>
      </c>
      <c r="C22" s="16" t="s">
        <v>948</v>
      </c>
      <c r="D22" s="16" t="s">
        <v>189</v>
      </c>
      <c r="E22" s="30" t="s">
        <v>949</v>
      </c>
      <c r="F22" s="16">
        <v>13719.62</v>
      </c>
      <c r="G22" s="16">
        <v>0</v>
      </c>
      <c r="H22" s="16">
        <v>0</v>
      </c>
      <c r="I22" s="16"/>
      <c r="J22" s="30" t="s">
        <v>735</v>
      </c>
      <c r="K22" s="30"/>
      <c r="L22" s="16" t="s">
        <v>174</v>
      </c>
      <c r="M22" s="16"/>
      <c r="N22" s="16" t="s">
        <v>886</v>
      </c>
      <c r="O22" s="16" t="s">
        <v>887</v>
      </c>
      <c r="P22" s="16">
        <v>43</v>
      </c>
      <c r="Q22" s="16">
        <v>2</v>
      </c>
      <c r="R22" s="16">
        <v>2012</v>
      </c>
      <c r="S22" s="30" t="s">
        <v>943</v>
      </c>
      <c r="T22" s="16">
        <v>37396440</v>
      </c>
      <c r="U22" s="16"/>
      <c r="V22" s="16">
        <v>30914328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 t="s">
        <v>284</v>
      </c>
      <c r="AK22" s="16" t="s">
        <v>897</v>
      </c>
      <c r="AL22" s="16" t="s">
        <v>55</v>
      </c>
      <c r="AM22" s="16"/>
      <c r="AN22" s="16" t="s">
        <v>284</v>
      </c>
      <c r="AO22" s="16"/>
      <c r="AP22" s="16">
        <f t="shared" si="0"/>
        <v>100</v>
      </c>
      <c r="AQ22" s="16">
        <v>41.1</v>
      </c>
      <c r="AR22" s="16">
        <v>23.5</v>
      </c>
      <c r="AS22" s="16">
        <v>10</v>
      </c>
      <c r="AT22" s="16">
        <v>14.9</v>
      </c>
      <c r="AU22" s="16">
        <v>6</v>
      </c>
      <c r="AV22" s="16">
        <v>4.5</v>
      </c>
      <c r="AW22" s="16">
        <v>110</v>
      </c>
      <c r="AX22" s="16">
        <f t="shared" si="1"/>
        <v>100</v>
      </c>
      <c r="AY22" s="16">
        <v>41.2</v>
      </c>
      <c r="AZ22" s="16">
        <v>51.4</v>
      </c>
      <c r="BA22" s="16">
        <v>7.4</v>
      </c>
      <c r="BB22" s="16">
        <v>8642</v>
      </c>
      <c r="BC22" s="16">
        <v>9212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646</v>
      </c>
      <c r="CH22" s="51" t="s">
        <v>42</v>
      </c>
      <c r="CI22" s="51" t="s">
        <v>950</v>
      </c>
    </row>
    <row r="23" spans="1:87" s="52" customFormat="1" ht="30" customHeight="1">
      <c r="A23" s="16" t="s">
        <v>32</v>
      </c>
      <c r="B23" s="50" t="s">
        <v>192</v>
      </c>
      <c r="C23" s="16" t="s">
        <v>951</v>
      </c>
      <c r="D23" s="16" t="s">
        <v>194</v>
      </c>
      <c r="E23" s="30" t="s">
        <v>952</v>
      </c>
      <c r="F23" s="16">
        <v>34125</v>
      </c>
      <c r="G23" s="16">
        <v>0</v>
      </c>
      <c r="H23" s="16">
        <v>0</v>
      </c>
      <c r="I23" s="16"/>
      <c r="J23" s="30" t="s">
        <v>924</v>
      </c>
      <c r="K23" s="30"/>
      <c r="L23" s="16" t="s">
        <v>174</v>
      </c>
      <c r="M23" s="16"/>
      <c r="N23" s="16" t="s">
        <v>886</v>
      </c>
      <c r="O23" s="16" t="s">
        <v>887</v>
      </c>
      <c r="P23" s="16">
        <v>180</v>
      </c>
      <c r="Q23" s="16">
        <v>2</v>
      </c>
      <c r="R23" s="16">
        <v>1995</v>
      </c>
      <c r="S23" s="30" t="s">
        <v>922</v>
      </c>
      <c r="T23" s="16">
        <v>9560</v>
      </c>
      <c r="U23" s="16">
        <v>0</v>
      </c>
      <c r="V23" s="16" t="s">
        <v>734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41</v>
      </c>
      <c r="AI23" s="16"/>
      <c r="AJ23" s="16" t="s">
        <v>284</v>
      </c>
      <c r="AK23" s="16" t="s">
        <v>897</v>
      </c>
      <c r="AL23" s="16" t="s">
        <v>62</v>
      </c>
      <c r="AM23" s="16"/>
      <c r="AN23" s="16" t="s">
        <v>284</v>
      </c>
      <c r="AO23" s="16"/>
      <c r="AP23" s="16">
        <f t="shared" si="0"/>
        <v>100</v>
      </c>
      <c r="AQ23" s="16">
        <v>52.9</v>
      </c>
      <c r="AR23" s="16">
        <v>24.4</v>
      </c>
      <c r="AS23" s="16">
        <v>11.1</v>
      </c>
      <c r="AT23" s="16">
        <v>11.2</v>
      </c>
      <c r="AU23" s="16">
        <v>0.2</v>
      </c>
      <c r="AV23" s="16">
        <v>0.2</v>
      </c>
      <c r="AW23" s="16">
        <v>0</v>
      </c>
      <c r="AX23" s="16">
        <f t="shared" si="1"/>
        <v>99.999999999999986</v>
      </c>
      <c r="AY23" s="16">
        <v>49.9</v>
      </c>
      <c r="AZ23" s="16">
        <v>44.8</v>
      </c>
      <c r="BA23" s="16">
        <v>5.3</v>
      </c>
      <c r="BB23" s="16">
        <v>0</v>
      </c>
      <c r="BC23" s="16">
        <v>7115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646</v>
      </c>
      <c r="CH23" s="51" t="s">
        <v>42</v>
      </c>
      <c r="CI23" s="51" t="s">
        <v>953</v>
      </c>
    </row>
    <row r="24" spans="1:87" s="52" customFormat="1" ht="30" customHeight="1">
      <c r="A24" s="16" t="s">
        <v>32</v>
      </c>
      <c r="B24" s="50" t="s">
        <v>198</v>
      </c>
      <c r="C24" s="16" t="s">
        <v>954</v>
      </c>
      <c r="D24" s="16" t="s">
        <v>200</v>
      </c>
      <c r="E24" s="30" t="s">
        <v>955</v>
      </c>
      <c r="F24" s="16">
        <v>16475</v>
      </c>
      <c r="G24" s="16">
        <v>94</v>
      </c>
      <c r="H24" s="16"/>
      <c r="I24" s="16" t="s">
        <v>908</v>
      </c>
      <c r="J24" s="30" t="s">
        <v>735</v>
      </c>
      <c r="K24" s="30"/>
      <c r="L24" s="16" t="s">
        <v>174</v>
      </c>
      <c r="M24" s="16"/>
      <c r="N24" s="16" t="s">
        <v>886</v>
      </c>
      <c r="O24" s="16" t="s">
        <v>921</v>
      </c>
      <c r="P24" s="16">
        <v>90</v>
      </c>
      <c r="Q24" s="16">
        <v>2</v>
      </c>
      <c r="R24" s="16">
        <v>1991</v>
      </c>
      <c r="S24" s="30" t="s">
        <v>931</v>
      </c>
      <c r="T24" s="16">
        <v>9031680</v>
      </c>
      <c r="U24" s="16">
        <v>7526400</v>
      </c>
      <c r="V24" s="16">
        <v>669090</v>
      </c>
      <c r="W24" s="16">
        <v>294025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 t="s">
        <v>204</v>
      </c>
      <c r="AI24" s="16"/>
      <c r="AJ24" s="16" t="s">
        <v>284</v>
      </c>
      <c r="AK24" s="16" t="s">
        <v>956</v>
      </c>
      <c r="AL24" s="16" t="s">
        <v>40</v>
      </c>
      <c r="AM24" s="16"/>
      <c r="AN24" s="16" t="s">
        <v>284</v>
      </c>
      <c r="AO24" s="16"/>
      <c r="AP24" s="16">
        <f t="shared" si="0"/>
        <v>100</v>
      </c>
      <c r="AQ24" s="16">
        <v>22.79</v>
      </c>
      <c r="AR24" s="16">
        <v>54.19</v>
      </c>
      <c r="AS24" s="16">
        <v>12.44</v>
      </c>
      <c r="AT24" s="16">
        <v>8.68</v>
      </c>
      <c r="AU24" s="16">
        <v>0.95</v>
      </c>
      <c r="AV24" s="16">
        <v>0.95</v>
      </c>
      <c r="AW24" s="16">
        <v>74</v>
      </c>
      <c r="AX24" s="16">
        <f t="shared" si="1"/>
        <v>100</v>
      </c>
      <c r="AY24" s="16">
        <v>41.11</v>
      </c>
      <c r="AZ24" s="16">
        <v>8.32</v>
      </c>
      <c r="BA24" s="16">
        <v>50.57</v>
      </c>
      <c r="BB24" s="16">
        <v>8490</v>
      </c>
      <c r="BC24" s="16">
        <v>14850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646</v>
      </c>
      <c r="CH24" s="51" t="s">
        <v>42</v>
      </c>
      <c r="CI24" s="51" t="s">
        <v>957</v>
      </c>
    </row>
    <row r="25" spans="1:87" s="52" customFormat="1" ht="30" customHeight="1">
      <c r="A25" s="16" t="s">
        <v>32</v>
      </c>
      <c r="B25" s="50" t="s">
        <v>206</v>
      </c>
      <c r="C25" s="16" t="s">
        <v>958</v>
      </c>
      <c r="D25" s="16" t="s">
        <v>208</v>
      </c>
      <c r="E25" s="30" t="s">
        <v>959</v>
      </c>
      <c r="F25" s="16">
        <v>25231</v>
      </c>
      <c r="G25" s="16">
        <v>116</v>
      </c>
      <c r="H25" s="16"/>
      <c r="I25" s="16" t="s">
        <v>908</v>
      </c>
      <c r="J25" s="30" t="s">
        <v>960</v>
      </c>
      <c r="K25" s="30"/>
      <c r="L25" s="16" t="s">
        <v>174</v>
      </c>
      <c r="M25" s="16"/>
      <c r="N25" s="16" t="s">
        <v>886</v>
      </c>
      <c r="O25" s="16" t="s">
        <v>887</v>
      </c>
      <c r="P25" s="16">
        <v>80</v>
      </c>
      <c r="Q25" s="16">
        <v>2</v>
      </c>
      <c r="R25" s="16">
        <v>2003</v>
      </c>
      <c r="S25" s="30" t="s">
        <v>922</v>
      </c>
      <c r="T25" s="16">
        <v>2218</v>
      </c>
      <c r="U25" s="16"/>
      <c r="V25" s="16">
        <v>182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83</v>
      </c>
      <c r="AK25" s="16" t="s">
        <v>902</v>
      </c>
      <c r="AL25" s="16" t="s">
        <v>55</v>
      </c>
      <c r="AM25" s="16"/>
      <c r="AN25" s="16" t="s">
        <v>284</v>
      </c>
      <c r="AO25" s="16"/>
      <c r="AP25" s="16">
        <f t="shared" si="0"/>
        <v>100.00000000000001</v>
      </c>
      <c r="AQ25" s="16">
        <v>47.8</v>
      </c>
      <c r="AR25" s="16">
        <v>24.1</v>
      </c>
      <c r="AS25" s="16">
        <v>7.9</v>
      </c>
      <c r="AT25" s="16">
        <v>14.4</v>
      </c>
      <c r="AU25" s="16">
        <v>4.5</v>
      </c>
      <c r="AV25" s="16">
        <v>1.3</v>
      </c>
      <c r="AW25" s="16">
        <v>164</v>
      </c>
      <c r="AX25" s="16">
        <f t="shared" si="1"/>
        <v>100</v>
      </c>
      <c r="AY25" s="16">
        <v>42.6</v>
      </c>
      <c r="AZ25" s="16">
        <v>46.3</v>
      </c>
      <c r="BA25" s="16">
        <v>11.1</v>
      </c>
      <c r="BB25" s="16">
        <v>7650</v>
      </c>
      <c r="BC25" s="16">
        <v>8590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646</v>
      </c>
      <c r="CH25" s="51" t="s">
        <v>42</v>
      </c>
      <c r="CI25" s="51" t="s">
        <v>961</v>
      </c>
    </row>
    <row r="26" spans="1:87" s="52" customFormat="1" ht="30" customHeight="1">
      <c r="A26" s="16" t="s">
        <v>32</v>
      </c>
      <c r="B26" s="50" t="s">
        <v>211</v>
      </c>
      <c r="C26" s="16" t="s">
        <v>962</v>
      </c>
      <c r="D26" s="16" t="s">
        <v>213</v>
      </c>
      <c r="E26" s="30" t="s">
        <v>963</v>
      </c>
      <c r="F26" s="16">
        <v>1431</v>
      </c>
      <c r="G26" s="16">
        <v>0</v>
      </c>
      <c r="H26" s="16">
        <v>0</v>
      </c>
      <c r="I26" s="16"/>
      <c r="J26" s="30" t="s">
        <v>916</v>
      </c>
      <c r="K26" s="30"/>
      <c r="L26" s="16" t="s">
        <v>174</v>
      </c>
      <c r="M26" s="16"/>
      <c r="N26" s="16" t="s">
        <v>886</v>
      </c>
      <c r="O26" s="16" t="s">
        <v>942</v>
      </c>
      <c r="P26" s="16">
        <v>40</v>
      </c>
      <c r="Q26" s="16">
        <v>2</v>
      </c>
      <c r="R26" s="16">
        <v>1994</v>
      </c>
      <c r="S26" s="30" t="s">
        <v>284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124</v>
      </c>
      <c r="AI26" s="16"/>
      <c r="AJ26" s="16" t="s">
        <v>284</v>
      </c>
      <c r="AK26" s="16" t="s">
        <v>897</v>
      </c>
      <c r="AL26" s="16" t="s">
        <v>62</v>
      </c>
      <c r="AM26" s="16"/>
      <c r="AN26" s="16" t="s">
        <v>284</v>
      </c>
      <c r="AO26" s="16"/>
      <c r="AP26" s="16">
        <f t="shared" si="0"/>
        <v>99.999999999999986</v>
      </c>
      <c r="AQ26" s="16">
        <v>44.9</v>
      </c>
      <c r="AR26" s="16">
        <v>16.100000000000001</v>
      </c>
      <c r="AS26" s="16">
        <v>20.6</v>
      </c>
      <c r="AT26" s="16">
        <v>13.1</v>
      </c>
      <c r="AU26" s="16">
        <v>1.7</v>
      </c>
      <c r="AV26" s="16">
        <v>3.6</v>
      </c>
      <c r="AW26" s="16">
        <v>168</v>
      </c>
      <c r="AX26" s="16">
        <f t="shared" si="1"/>
        <v>100</v>
      </c>
      <c r="AY26" s="16">
        <v>35.799999999999997</v>
      </c>
      <c r="AZ26" s="16">
        <v>56.6</v>
      </c>
      <c r="BA26" s="16">
        <v>7.6</v>
      </c>
      <c r="BB26" s="16">
        <v>9768</v>
      </c>
      <c r="BC26" s="16">
        <v>11360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646</v>
      </c>
      <c r="CH26" s="51" t="s">
        <v>42</v>
      </c>
      <c r="CI26" s="51" t="s">
        <v>964</v>
      </c>
    </row>
    <row r="27" spans="1:87" s="52" customFormat="1" ht="30" customHeight="1">
      <c r="A27" s="16" t="s">
        <v>32</v>
      </c>
      <c r="B27" s="50" t="s">
        <v>211</v>
      </c>
      <c r="C27" s="16" t="s">
        <v>965</v>
      </c>
      <c r="D27" s="16" t="s">
        <v>213</v>
      </c>
      <c r="E27" s="30" t="s">
        <v>966</v>
      </c>
      <c r="F27" s="16">
        <v>6353</v>
      </c>
      <c r="G27" s="16">
        <v>0</v>
      </c>
      <c r="H27" s="16">
        <v>0</v>
      </c>
      <c r="I27" s="16"/>
      <c r="J27" s="30" t="s">
        <v>916</v>
      </c>
      <c r="K27" s="30"/>
      <c r="L27" s="16" t="s">
        <v>174</v>
      </c>
      <c r="M27" s="16"/>
      <c r="N27" s="16" t="s">
        <v>886</v>
      </c>
      <c r="O27" s="16" t="s">
        <v>921</v>
      </c>
      <c r="P27" s="16">
        <v>50</v>
      </c>
      <c r="Q27" s="16">
        <v>2</v>
      </c>
      <c r="R27" s="16">
        <v>1981</v>
      </c>
      <c r="S27" s="30" t="s">
        <v>284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124</v>
      </c>
      <c r="AI27" s="16"/>
      <c r="AJ27" s="16" t="s">
        <v>284</v>
      </c>
      <c r="AK27" s="16" t="s">
        <v>897</v>
      </c>
      <c r="AL27" s="16" t="s">
        <v>62</v>
      </c>
      <c r="AM27" s="16"/>
      <c r="AN27" s="16" t="s">
        <v>284</v>
      </c>
      <c r="AO27" s="16"/>
      <c r="AP27" s="16">
        <f t="shared" si="0"/>
        <v>100</v>
      </c>
      <c r="AQ27" s="16">
        <v>48.9</v>
      </c>
      <c r="AR27" s="16">
        <v>31.6</v>
      </c>
      <c r="AS27" s="16">
        <v>8.9</v>
      </c>
      <c r="AT27" s="16">
        <v>8.6</v>
      </c>
      <c r="AU27" s="16">
        <v>1</v>
      </c>
      <c r="AV27" s="16">
        <v>1</v>
      </c>
      <c r="AW27" s="16">
        <v>128.4</v>
      </c>
      <c r="AX27" s="16">
        <f t="shared" si="1"/>
        <v>100</v>
      </c>
      <c r="AY27" s="16">
        <v>38.200000000000003</v>
      </c>
      <c r="AZ27" s="16">
        <v>57.2</v>
      </c>
      <c r="BA27" s="16">
        <v>4.5999999999999996</v>
      </c>
      <c r="BB27" s="16">
        <v>9808</v>
      </c>
      <c r="BC27" s="16">
        <v>11650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646</v>
      </c>
      <c r="CH27" s="51" t="s">
        <v>42</v>
      </c>
      <c r="CI27" s="51" t="s">
        <v>967</v>
      </c>
    </row>
    <row r="28" spans="1:87" s="52" customFormat="1" ht="30" customHeight="1">
      <c r="A28" s="16" t="s">
        <v>32</v>
      </c>
      <c r="B28" s="50" t="s">
        <v>216</v>
      </c>
      <c r="C28" s="16" t="s">
        <v>968</v>
      </c>
      <c r="D28" s="16" t="s">
        <v>218</v>
      </c>
      <c r="E28" s="30" t="s">
        <v>722</v>
      </c>
      <c r="F28" s="16">
        <v>5422</v>
      </c>
      <c r="G28" s="16">
        <v>0</v>
      </c>
      <c r="H28" s="16"/>
      <c r="I28" s="16"/>
      <c r="J28" s="30" t="s">
        <v>969</v>
      </c>
      <c r="K28" s="30"/>
      <c r="L28" s="16" t="s">
        <v>174</v>
      </c>
      <c r="M28" s="16"/>
      <c r="N28" s="16" t="s">
        <v>886</v>
      </c>
      <c r="O28" s="16" t="s">
        <v>921</v>
      </c>
      <c r="P28" s="16">
        <v>40</v>
      </c>
      <c r="Q28" s="16">
        <v>2</v>
      </c>
      <c r="R28" s="16">
        <v>1992</v>
      </c>
      <c r="S28" s="30" t="s">
        <v>922</v>
      </c>
      <c r="T28" s="16">
        <v>1467648</v>
      </c>
      <c r="U28" s="16"/>
      <c r="V28" s="16">
        <v>1195085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204</v>
      </c>
      <c r="AI28" s="16"/>
      <c r="AJ28" s="16" t="s">
        <v>284</v>
      </c>
      <c r="AK28" s="16" t="s">
        <v>897</v>
      </c>
      <c r="AL28" s="16" t="s">
        <v>40</v>
      </c>
      <c r="AM28" s="16"/>
      <c r="AN28" s="16" t="s">
        <v>284</v>
      </c>
      <c r="AO28" s="16"/>
      <c r="AP28" s="16">
        <f t="shared" si="0"/>
        <v>100.00000000000001</v>
      </c>
      <c r="AQ28" s="16">
        <v>32.299999999999997</v>
      </c>
      <c r="AR28" s="16">
        <v>22.2</v>
      </c>
      <c r="AS28" s="16">
        <v>8.6</v>
      </c>
      <c r="AT28" s="16">
        <v>6.3</v>
      </c>
      <c r="AU28" s="16">
        <v>9.4</v>
      </c>
      <c r="AV28" s="16">
        <v>21.2</v>
      </c>
      <c r="AW28" s="16">
        <v>288</v>
      </c>
      <c r="AX28" s="16">
        <f t="shared" si="1"/>
        <v>100</v>
      </c>
      <c r="AY28" s="16">
        <v>48.5</v>
      </c>
      <c r="AZ28" s="16">
        <v>39.5</v>
      </c>
      <c r="BA28" s="16">
        <v>12</v>
      </c>
      <c r="BB28" s="16">
        <v>6220</v>
      </c>
      <c r="BC28" s="16">
        <v>6920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646</v>
      </c>
      <c r="CH28" s="51" t="s">
        <v>42</v>
      </c>
      <c r="CI28" s="51" t="s">
        <v>970</v>
      </c>
    </row>
    <row r="29" spans="1:87" s="52" customFormat="1" ht="30" customHeight="1">
      <c r="A29" s="16" t="s">
        <v>32</v>
      </c>
      <c r="B29" s="50" t="s">
        <v>216</v>
      </c>
      <c r="C29" s="16" t="s">
        <v>971</v>
      </c>
      <c r="D29" s="16" t="s">
        <v>218</v>
      </c>
      <c r="E29" s="30" t="s">
        <v>972</v>
      </c>
      <c r="F29" s="16">
        <v>3203</v>
      </c>
      <c r="G29" s="16">
        <v>0</v>
      </c>
      <c r="H29" s="16"/>
      <c r="I29" s="16"/>
      <c r="J29" s="30" t="s">
        <v>735</v>
      </c>
      <c r="K29" s="30"/>
      <c r="L29" s="16" t="s">
        <v>174</v>
      </c>
      <c r="M29" s="16"/>
      <c r="N29" s="16" t="s">
        <v>886</v>
      </c>
      <c r="O29" s="16" t="s">
        <v>942</v>
      </c>
      <c r="P29" s="16">
        <v>25</v>
      </c>
      <c r="Q29" s="16">
        <v>2</v>
      </c>
      <c r="R29" s="16">
        <v>1995</v>
      </c>
      <c r="S29" s="30" t="s">
        <v>922</v>
      </c>
      <c r="T29" s="16">
        <v>1270080</v>
      </c>
      <c r="U29" s="16"/>
      <c r="V29" s="16">
        <v>914004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204</v>
      </c>
      <c r="AI29" s="16"/>
      <c r="AJ29" s="16" t="s">
        <v>284</v>
      </c>
      <c r="AK29" s="16" t="s">
        <v>897</v>
      </c>
      <c r="AL29" s="16" t="s">
        <v>40</v>
      </c>
      <c r="AM29" s="16"/>
      <c r="AN29" s="16" t="s">
        <v>284</v>
      </c>
      <c r="AO29" s="16"/>
      <c r="AP29" s="16">
        <f t="shared" si="0"/>
        <v>100</v>
      </c>
      <c r="AQ29" s="16">
        <v>50.6</v>
      </c>
      <c r="AR29" s="16">
        <v>29.6</v>
      </c>
      <c r="AS29" s="16">
        <v>2.4</v>
      </c>
      <c r="AT29" s="16">
        <v>11.8</v>
      </c>
      <c r="AU29" s="16">
        <v>1.3</v>
      </c>
      <c r="AV29" s="16">
        <v>4.3</v>
      </c>
      <c r="AW29" s="16">
        <v>152</v>
      </c>
      <c r="AX29" s="16">
        <f t="shared" si="1"/>
        <v>100</v>
      </c>
      <c r="AY29" s="16">
        <v>44.9</v>
      </c>
      <c r="AZ29" s="16">
        <v>50.6</v>
      </c>
      <c r="BA29" s="16">
        <v>4.5</v>
      </c>
      <c r="BB29" s="16">
        <v>8400</v>
      </c>
      <c r="BC29" s="16">
        <v>10970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646</v>
      </c>
      <c r="CH29" s="51" t="s">
        <v>42</v>
      </c>
      <c r="CI29" s="51" t="s">
        <v>973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55" man="1"/>
    <brk id="39" min="1" max="55" man="1"/>
    <brk id="66" min="1" max="55" man="1"/>
    <brk id="78" min="1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EA09-F5D1-42F5-9BE0-5F15B302C976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9</v>
      </c>
      <c r="G7" s="14" t="s">
        <v>37</v>
      </c>
      <c r="H7" s="14">
        <v>98</v>
      </c>
      <c r="I7" s="14">
        <v>1995</v>
      </c>
      <c r="J7" s="14">
        <f>IF(M7&amp;P7&amp;S7&amp;V7&amp;Y7&amp;AB7&amp;AE7&amp;AH7&amp;AK7="","",M7+P7+S7+V7+Y7+AB7+AE7+AH7+AK7)</f>
        <v>9</v>
      </c>
      <c r="K7" s="14">
        <f>IF(N7&amp;Q7&amp;T7&amp;W7&amp;Z7&amp;AC7&amp;AF7&amp;AI7&amp;AL7="","",N7+Q7+T7+W7+Z7+AC7+AF7+AI7+AL7)</f>
        <v>320</v>
      </c>
      <c r="L7" s="14" t="s">
        <v>38</v>
      </c>
      <c r="M7" s="14">
        <v>7</v>
      </c>
      <c r="N7" s="14">
        <v>198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38</v>
      </c>
      <c r="AK7" s="14">
        <v>2</v>
      </c>
      <c r="AL7" s="14">
        <v>122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8549-9EB2-460F-B0AC-D47759FF994E}"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737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551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605</v>
      </c>
      <c r="H2" s="108"/>
      <c r="I2" s="161" t="s">
        <v>228</v>
      </c>
      <c r="J2" s="109"/>
      <c r="K2" s="194" t="s">
        <v>69</v>
      </c>
      <c r="L2" s="212" t="s">
        <v>738</v>
      </c>
      <c r="M2" s="194" t="s">
        <v>9</v>
      </c>
      <c r="N2" s="134" t="s">
        <v>12</v>
      </c>
      <c r="O2" s="138" t="s">
        <v>13</v>
      </c>
      <c r="P2" s="160" t="s">
        <v>237</v>
      </c>
      <c r="Q2" s="194" t="s">
        <v>238</v>
      </c>
      <c r="R2" s="142" t="s">
        <v>610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611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739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93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95</v>
      </c>
      <c r="G6" s="113" t="s">
        <v>95</v>
      </c>
      <c r="H6" s="132"/>
      <c r="I6" s="132"/>
      <c r="J6" s="194"/>
      <c r="K6" s="132"/>
      <c r="L6" s="27" t="s">
        <v>100</v>
      </c>
      <c r="M6" s="132"/>
      <c r="N6" s="132"/>
      <c r="O6" s="200"/>
      <c r="P6" s="194"/>
      <c r="Q6" s="27" t="s">
        <v>259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101</v>
      </c>
      <c r="C7" s="16" t="s">
        <v>740</v>
      </c>
      <c r="D7" s="16" t="s">
        <v>103</v>
      </c>
      <c r="E7" s="30" t="s">
        <v>644</v>
      </c>
      <c r="F7" s="16">
        <v>6393.01</v>
      </c>
      <c r="G7" s="16">
        <v>1911.26</v>
      </c>
      <c r="H7" s="16" t="s">
        <v>733</v>
      </c>
      <c r="I7" s="30" t="s">
        <v>741</v>
      </c>
      <c r="J7" s="30"/>
      <c r="K7" s="16" t="s">
        <v>742</v>
      </c>
      <c r="L7" s="16">
        <v>60</v>
      </c>
      <c r="M7" s="16">
        <v>1999</v>
      </c>
      <c r="N7" s="16" t="s">
        <v>62</v>
      </c>
      <c r="O7" s="16"/>
      <c r="P7" s="16" t="s">
        <v>284</v>
      </c>
      <c r="Q7" s="16"/>
      <c r="R7" s="14">
        <v>180</v>
      </c>
      <c r="S7" s="14" t="str">
        <f t="shared" ref="S7:T21" si="0">IF(V7&amp;Y7&amp;AB7&amp;AE7&amp;AH7&amp;AK7&amp;AN7&amp;AQ7&amp;AT7="","",V7+Y7+AB7+AE7+AH7+AK7+AN7+AQ7+AT7)</f>
        <v/>
      </c>
      <c r="T7" s="14">
        <f t="shared" si="0"/>
        <v>651</v>
      </c>
      <c r="U7" s="14" t="s">
        <v>38</v>
      </c>
      <c r="V7" s="14"/>
      <c r="W7" s="14">
        <v>524</v>
      </c>
      <c r="X7" s="14" t="s">
        <v>38</v>
      </c>
      <c r="Y7" s="14"/>
      <c r="Z7" s="14">
        <v>127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657</v>
      </c>
      <c r="AX7" s="51" t="s">
        <v>42</v>
      </c>
      <c r="AY7" s="51" t="s">
        <v>743</v>
      </c>
    </row>
    <row r="8" spans="1:51" s="52" customFormat="1" ht="30" customHeight="1">
      <c r="A8" s="16" t="s">
        <v>32</v>
      </c>
      <c r="B8" s="50" t="s">
        <v>110</v>
      </c>
      <c r="C8" s="16" t="s">
        <v>744</v>
      </c>
      <c r="D8" s="16" t="s">
        <v>112</v>
      </c>
      <c r="E8" s="30" t="s">
        <v>745</v>
      </c>
      <c r="F8" s="16">
        <v>2628.02</v>
      </c>
      <c r="G8" s="16"/>
      <c r="H8" s="16"/>
      <c r="I8" s="30" t="s">
        <v>746</v>
      </c>
      <c r="J8" s="30"/>
      <c r="K8" s="16" t="s">
        <v>742</v>
      </c>
      <c r="L8" s="16">
        <v>70</v>
      </c>
      <c r="M8" s="16">
        <v>1984</v>
      </c>
      <c r="N8" s="16" t="s">
        <v>55</v>
      </c>
      <c r="O8" s="16"/>
      <c r="P8" s="16" t="s">
        <v>284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646</v>
      </c>
      <c r="AX8" s="51" t="s">
        <v>42</v>
      </c>
      <c r="AY8" s="51" t="s">
        <v>747</v>
      </c>
    </row>
    <row r="9" spans="1:51" s="52" customFormat="1" ht="30" customHeight="1">
      <c r="A9" s="16" t="s">
        <v>32</v>
      </c>
      <c r="B9" s="50" t="s">
        <v>110</v>
      </c>
      <c r="C9" s="16" t="s">
        <v>748</v>
      </c>
      <c r="D9" s="16" t="s">
        <v>112</v>
      </c>
      <c r="E9" s="30" t="s">
        <v>749</v>
      </c>
      <c r="F9" s="16">
        <v>8751.93</v>
      </c>
      <c r="G9" s="16">
        <v>5156.6099999999997</v>
      </c>
      <c r="H9" s="16" t="s">
        <v>733</v>
      </c>
      <c r="I9" s="30" t="s">
        <v>741</v>
      </c>
      <c r="J9" s="30"/>
      <c r="K9" s="16" t="s">
        <v>742</v>
      </c>
      <c r="L9" s="16">
        <v>80</v>
      </c>
      <c r="M9" s="16">
        <v>1996</v>
      </c>
      <c r="N9" s="16" t="s">
        <v>62</v>
      </c>
      <c r="O9" s="16"/>
      <c r="P9" s="16" t="s">
        <v>284</v>
      </c>
      <c r="Q9" s="16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646</v>
      </c>
      <c r="AX9" s="51" t="s">
        <v>42</v>
      </c>
      <c r="AY9" s="51" t="s">
        <v>750</v>
      </c>
    </row>
    <row r="10" spans="1:51" s="52" customFormat="1" ht="30" customHeight="1">
      <c r="A10" s="16" t="s">
        <v>32</v>
      </c>
      <c r="B10" s="50" t="s">
        <v>120</v>
      </c>
      <c r="C10" s="16" t="s">
        <v>751</v>
      </c>
      <c r="D10" s="16" t="s">
        <v>122</v>
      </c>
      <c r="E10" s="30" t="s">
        <v>752</v>
      </c>
      <c r="F10" s="16">
        <v>1706.79</v>
      </c>
      <c r="G10" s="16">
        <v>857.23</v>
      </c>
      <c r="H10" s="16" t="s">
        <v>753</v>
      </c>
      <c r="I10" s="30" t="s">
        <v>754</v>
      </c>
      <c r="J10" s="30"/>
      <c r="K10" s="16" t="s">
        <v>553</v>
      </c>
      <c r="L10" s="16">
        <v>10</v>
      </c>
      <c r="M10" s="16">
        <v>1989</v>
      </c>
      <c r="N10" s="16" t="s">
        <v>55</v>
      </c>
      <c r="O10" s="16"/>
      <c r="P10" s="16" t="s">
        <v>284</v>
      </c>
      <c r="Q10" s="16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646</v>
      </c>
      <c r="AX10" s="51" t="s">
        <v>42</v>
      </c>
      <c r="AY10" s="51" t="s">
        <v>755</v>
      </c>
    </row>
    <row r="11" spans="1:51" s="52" customFormat="1" ht="30" customHeight="1">
      <c r="A11" s="16" t="s">
        <v>32</v>
      </c>
      <c r="B11" s="50" t="s">
        <v>130</v>
      </c>
      <c r="C11" s="16" t="s">
        <v>756</v>
      </c>
      <c r="D11" s="16" t="s">
        <v>132</v>
      </c>
      <c r="E11" s="30" t="s">
        <v>348</v>
      </c>
      <c r="F11" s="16">
        <v>1125</v>
      </c>
      <c r="G11" s="16">
        <v>438</v>
      </c>
      <c r="H11" s="16" t="s">
        <v>733</v>
      </c>
      <c r="I11" s="30" t="s">
        <v>741</v>
      </c>
      <c r="J11" s="30"/>
      <c r="K11" s="16" t="s">
        <v>553</v>
      </c>
      <c r="L11" s="16">
        <v>30</v>
      </c>
      <c r="M11" s="16">
        <v>1989</v>
      </c>
      <c r="N11" s="16" t="s">
        <v>40</v>
      </c>
      <c r="O11" s="16"/>
      <c r="P11" s="16" t="s">
        <v>284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646</v>
      </c>
      <c r="AX11" s="51" t="s">
        <v>42</v>
      </c>
      <c r="AY11" s="51" t="s">
        <v>757</v>
      </c>
    </row>
    <row r="12" spans="1:51" s="52" customFormat="1" ht="30" customHeight="1">
      <c r="A12" s="16" t="s">
        <v>32</v>
      </c>
      <c r="B12" s="50" t="s">
        <v>142</v>
      </c>
      <c r="C12" s="16" t="s">
        <v>758</v>
      </c>
      <c r="D12" s="16" t="s">
        <v>144</v>
      </c>
      <c r="E12" s="30" t="s">
        <v>759</v>
      </c>
      <c r="F12" s="16">
        <v>0</v>
      </c>
      <c r="G12" s="16">
        <v>0</v>
      </c>
      <c r="H12" s="16"/>
      <c r="I12" s="30" t="s">
        <v>760</v>
      </c>
      <c r="J12" s="30"/>
      <c r="K12" s="16" t="s">
        <v>742</v>
      </c>
      <c r="L12" s="16">
        <v>6</v>
      </c>
      <c r="M12" s="16">
        <v>1989</v>
      </c>
      <c r="N12" s="16" t="s">
        <v>55</v>
      </c>
      <c r="O12" s="16"/>
      <c r="P12" s="16" t="s">
        <v>284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646</v>
      </c>
      <c r="AX12" s="51" t="s">
        <v>42</v>
      </c>
      <c r="AY12" s="51" t="s">
        <v>761</v>
      </c>
    </row>
    <row r="13" spans="1:51" s="52" customFormat="1" ht="30" customHeight="1">
      <c r="A13" s="16" t="s">
        <v>32</v>
      </c>
      <c r="B13" s="50" t="s">
        <v>142</v>
      </c>
      <c r="C13" s="16" t="s">
        <v>762</v>
      </c>
      <c r="D13" s="16" t="s">
        <v>144</v>
      </c>
      <c r="E13" s="30" t="s">
        <v>763</v>
      </c>
      <c r="F13" s="16">
        <v>4341</v>
      </c>
      <c r="G13" s="16">
        <v>1273</v>
      </c>
      <c r="H13" s="16" t="s">
        <v>733</v>
      </c>
      <c r="I13" s="30" t="s">
        <v>741</v>
      </c>
      <c r="J13" s="30"/>
      <c r="K13" s="16" t="s">
        <v>742</v>
      </c>
      <c r="L13" s="16">
        <v>19.7</v>
      </c>
      <c r="M13" s="16">
        <v>2012</v>
      </c>
      <c r="N13" s="16" t="s">
        <v>55</v>
      </c>
      <c r="O13" s="16"/>
      <c r="P13" s="16" t="s">
        <v>284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646</v>
      </c>
      <c r="AX13" s="51" t="s">
        <v>42</v>
      </c>
      <c r="AY13" s="51" t="s">
        <v>764</v>
      </c>
    </row>
    <row r="14" spans="1:51" s="52" customFormat="1" ht="30" customHeight="1">
      <c r="A14" s="16" t="s">
        <v>32</v>
      </c>
      <c r="B14" s="50" t="s">
        <v>156</v>
      </c>
      <c r="C14" s="16" t="s">
        <v>765</v>
      </c>
      <c r="D14" s="16" t="s">
        <v>158</v>
      </c>
      <c r="E14" s="30" t="s">
        <v>766</v>
      </c>
      <c r="F14" s="16">
        <v>3282</v>
      </c>
      <c r="G14" s="16">
        <v>426</v>
      </c>
      <c r="H14" s="16" t="s">
        <v>733</v>
      </c>
      <c r="I14" s="30" t="s">
        <v>741</v>
      </c>
      <c r="J14" s="30"/>
      <c r="K14" s="16" t="s">
        <v>553</v>
      </c>
      <c r="L14" s="16">
        <v>50</v>
      </c>
      <c r="M14" s="16">
        <v>1978</v>
      </c>
      <c r="N14" s="16" t="s">
        <v>55</v>
      </c>
      <c r="O14" s="16"/>
      <c r="P14" s="16" t="s">
        <v>270</v>
      </c>
      <c r="Q14" s="16">
        <v>85</v>
      </c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646</v>
      </c>
      <c r="AX14" s="51" t="s">
        <v>42</v>
      </c>
      <c r="AY14" s="51" t="s">
        <v>767</v>
      </c>
    </row>
    <row r="15" spans="1:51" s="52" customFormat="1" ht="30" customHeight="1">
      <c r="A15" s="16" t="s">
        <v>32</v>
      </c>
      <c r="B15" s="50" t="s">
        <v>176</v>
      </c>
      <c r="C15" s="16" t="s">
        <v>768</v>
      </c>
      <c r="D15" s="16" t="s">
        <v>178</v>
      </c>
      <c r="E15" s="30" t="s">
        <v>769</v>
      </c>
      <c r="F15" s="16">
        <v>1742</v>
      </c>
      <c r="G15" s="16">
        <v>1173</v>
      </c>
      <c r="H15" s="16" t="s">
        <v>733</v>
      </c>
      <c r="I15" s="30" t="s">
        <v>741</v>
      </c>
      <c r="J15" s="30"/>
      <c r="K15" s="16" t="s">
        <v>742</v>
      </c>
      <c r="L15" s="16">
        <v>24</v>
      </c>
      <c r="M15" s="16">
        <v>2002</v>
      </c>
      <c r="N15" s="16" t="s">
        <v>55</v>
      </c>
      <c r="O15" s="16"/>
      <c r="P15" s="16" t="s">
        <v>284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646</v>
      </c>
      <c r="AX15" s="51" t="s">
        <v>42</v>
      </c>
      <c r="AY15" s="51" t="s">
        <v>770</v>
      </c>
    </row>
    <row r="16" spans="1:51" s="52" customFormat="1" ht="30" customHeight="1">
      <c r="A16" s="16" t="s">
        <v>32</v>
      </c>
      <c r="B16" s="50" t="s">
        <v>182</v>
      </c>
      <c r="C16" s="16" t="s">
        <v>771</v>
      </c>
      <c r="D16" s="16" t="s">
        <v>184</v>
      </c>
      <c r="E16" s="30" t="s">
        <v>515</v>
      </c>
      <c r="F16" s="16">
        <v>563</v>
      </c>
      <c r="G16" s="16">
        <v>0</v>
      </c>
      <c r="H16" s="16"/>
      <c r="I16" s="30" t="s">
        <v>741</v>
      </c>
      <c r="J16" s="30"/>
      <c r="K16" s="16" t="s">
        <v>742</v>
      </c>
      <c r="L16" s="16">
        <v>9</v>
      </c>
      <c r="M16" s="16">
        <v>1996</v>
      </c>
      <c r="N16" s="16" t="s">
        <v>55</v>
      </c>
      <c r="O16" s="16"/>
      <c r="P16" s="16" t="s">
        <v>284</v>
      </c>
      <c r="Q16" s="16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646</v>
      </c>
      <c r="AX16" s="51" t="s">
        <v>42</v>
      </c>
      <c r="AY16" s="51" t="s">
        <v>772</v>
      </c>
    </row>
    <row r="17" spans="1:51" s="52" customFormat="1" ht="30" customHeight="1">
      <c r="A17" s="16" t="s">
        <v>32</v>
      </c>
      <c r="B17" s="50" t="s">
        <v>192</v>
      </c>
      <c r="C17" s="16" t="s">
        <v>773</v>
      </c>
      <c r="D17" s="16" t="s">
        <v>194</v>
      </c>
      <c r="E17" s="30" t="s">
        <v>523</v>
      </c>
      <c r="F17" s="16">
        <v>5390</v>
      </c>
      <c r="G17" s="16">
        <v>3410</v>
      </c>
      <c r="H17" s="16" t="s">
        <v>733</v>
      </c>
      <c r="I17" s="30" t="s">
        <v>774</v>
      </c>
      <c r="J17" s="30"/>
      <c r="K17" s="16" t="s">
        <v>742</v>
      </c>
      <c r="L17" s="16">
        <v>38</v>
      </c>
      <c r="M17" s="16">
        <v>2004</v>
      </c>
      <c r="N17" s="16" t="s">
        <v>62</v>
      </c>
      <c r="O17" s="16"/>
      <c r="P17" s="16" t="s">
        <v>284</v>
      </c>
      <c r="Q17" s="16"/>
      <c r="R17" s="14">
        <v>78</v>
      </c>
      <c r="S17" s="14" t="str">
        <f t="shared" si="0"/>
        <v/>
      </c>
      <c r="T17" s="14">
        <f t="shared" si="0"/>
        <v>9</v>
      </c>
      <c r="U17" s="14"/>
      <c r="V17" s="14"/>
      <c r="W17" s="14"/>
      <c r="X17" s="14" t="s">
        <v>38</v>
      </c>
      <c r="Y17" s="14"/>
      <c r="Z17" s="14">
        <v>9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775</v>
      </c>
      <c r="AX17" s="51" t="s">
        <v>42</v>
      </c>
      <c r="AY17" s="51" t="s">
        <v>776</v>
      </c>
    </row>
    <row r="18" spans="1:51" s="52" customFormat="1" ht="30" customHeight="1">
      <c r="A18" s="16" t="s">
        <v>32</v>
      </c>
      <c r="B18" s="50" t="s">
        <v>198</v>
      </c>
      <c r="C18" s="16" t="s">
        <v>777</v>
      </c>
      <c r="D18" s="16" t="s">
        <v>200</v>
      </c>
      <c r="E18" s="30" t="s">
        <v>778</v>
      </c>
      <c r="F18" s="16">
        <v>1882</v>
      </c>
      <c r="G18" s="16">
        <v>404</v>
      </c>
      <c r="H18" s="16" t="s">
        <v>753</v>
      </c>
      <c r="I18" s="30" t="s">
        <v>741</v>
      </c>
      <c r="J18" s="30"/>
      <c r="K18" s="16" t="s">
        <v>553</v>
      </c>
      <c r="L18" s="16">
        <v>40</v>
      </c>
      <c r="M18" s="16">
        <v>1995</v>
      </c>
      <c r="N18" s="16" t="s">
        <v>62</v>
      </c>
      <c r="O18" s="16"/>
      <c r="P18" s="16" t="s">
        <v>284</v>
      </c>
      <c r="Q18" s="16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646</v>
      </c>
      <c r="AX18" s="51" t="s">
        <v>42</v>
      </c>
      <c r="AY18" s="51" t="s">
        <v>779</v>
      </c>
    </row>
    <row r="19" spans="1:51" s="52" customFormat="1" ht="30" customHeight="1">
      <c r="A19" s="16" t="s">
        <v>32</v>
      </c>
      <c r="B19" s="50" t="s">
        <v>206</v>
      </c>
      <c r="C19" s="16" t="s">
        <v>780</v>
      </c>
      <c r="D19" s="16" t="s">
        <v>208</v>
      </c>
      <c r="E19" s="30" t="s">
        <v>781</v>
      </c>
      <c r="F19" s="16">
        <v>1939</v>
      </c>
      <c r="G19" s="16">
        <v>495</v>
      </c>
      <c r="H19" s="16" t="s">
        <v>733</v>
      </c>
      <c r="I19" s="30" t="s">
        <v>782</v>
      </c>
      <c r="J19" s="30"/>
      <c r="K19" s="16" t="s">
        <v>742</v>
      </c>
      <c r="L19" s="16">
        <v>13</v>
      </c>
      <c r="M19" s="16">
        <v>2003</v>
      </c>
      <c r="N19" s="16" t="s">
        <v>55</v>
      </c>
      <c r="O19" s="16"/>
      <c r="P19" s="16" t="s">
        <v>284</v>
      </c>
      <c r="Q19" s="16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646</v>
      </c>
      <c r="AX19" s="51" t="s">
        <v>42</v>
      </c>
      <c r="AY19" s="51" t="s">
        <v>783</v>
      </c>
    </row>
    <row r="20" spans="1:51" s="52" customFormat="1" ht="30" customHeight="1">
      <c r="A20" s="16" t="s">
        <v>32</v>
      </c>
      <c r="B20" s="50" t="s">
        <v>211</v>
      </c>
      <c r="C20" s="16" t="s">
        <v>784</v>
      </c>
      <c r="D20" s="16" t="s">
        <v>213</v>
      </c>
      <c r="E20" s="30" t="s">
        <v>785</v>
      </c>
      <c r="F20" s="16">
        <v>507</v>
      </c>
      <c r="G20" s="16">
        <v>261</v>
      </c>
      <c r="H20" s="16" t="s">
        <v>753</v>
      </c>
      <c r="I20" s="30" t="s">
        <v>741</v>
      </c>
      <c r="J20" s="30"/>
      <c r="K20" s="16" t="s">
        <v>742</v>
      </c>
      <c r="L20" s="16">
        <v>24</v>
      </c>
      <c r="M20" s="16">
        <v>1991</v>
      </c>
      <c r="N20" s="16" t="s">
        <v>62</v>
      </c>
      <c r="O20" s="16"/>
      <c r="P20" s="16" t="s">
        <v>284</v>
      </c>
      <c r="Q20" s="16"/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646</v>
      </c>
      <c r="AX20" s="51" t="s">
        <v>42</v>
      </c>
      <c r="AY20" s="51" t="s">
        <v>786</v>
      </c>
    </row>
    <row r="21" spans="1:51" s="52" customFormat="1" ht="30" customHeight="1">
      <c r="A21" s="16" t="s">
        <v>32</v>
      </c>
      <c r="B21" s="50" t="s">
        <v>216</v>
      </c>
      <c r="C21" s="16" t="s">
        <v>787</v>
      </c>
      <c r="D21" s="16" t="s">
        <v>218</v>
      </c>
      <c r="E21" s="30" t="s">
        <v>722</v>
      </c>
      <c r="F21" s="16">
        <v>774</v>
      </c>
      <c r="G21" s="16">
        <v>338</v>
      </c>
      <c r="H21" s="16" t="s">
        <v>733</v>
      </c>
      <c r="I21" s="30" t="s">
        <v>788</v>
      </c>
      <c r="J21" s="30"/>
      <c r="K21" s="16" t="s">
        <v>553</v>
      </c>
      <c r="L21" s="16">
        <v>20</v>
      </c>
      <c r="M21" s="16">
        <v>1992</v>
      </c>
      <c r="N21" s="16" t="s">
        <v>40</v>
      </c>
      <c r="O21" s="16"/>
      <c r="P21" s="16" t="s">
        <v>284</v>
      </c>
      <c r="Q21" s="16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646</v>
      </c>
      <c r="AX21" s="51" t="s">
        <v>42</v>
      </c>
      <c r="AY21" s="51" t="s">
        <v>789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1324-7648-4EFC-9A2A-590B70832C8A}">
  <dimension ref="A1:CA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604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551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605</v>
      </c>
      <c r="H2" s="263"/>
      <c r="I2" s="90"/>
      <c r="J2" s="256" t="s">
        <v>606</v>
      </c>
      <c r="K2" s="260"/>
      <c r="L2" s="256" t="s">
        <v>607</v>
      </c>
      <c r="M2" s="260"/>
      <c r="N2" s="131" t="s">
        <v>455</v>
      </c>
      <c r="O2" s="256" t="s">
        <v>228</v>
      </c>
      <c r="P2" s="40"/>
      <c r="Q2" s="207" t="s">
        <v>608</v>
      </c>
      <c r="R2" s="258"/>
      <c r="S2" s="258"/>
      <c r="T2" s="258"/>
      <c r="U2" s="258"/>
      <c r="V2" s="210"/>
      <c r="W2" s="251" t="s">
        <v>609</v>
      </c>
      <c r="X2" s="131" t="s">
        <v>9</v>
      </c>
      <c r="Y2" s="251" t="s">
        <v>12</v>
      </c>
      <c r="Z2" s="253" t="s">
        <v>13</v>
      </c>
      <c r="AA2" s="255" t="s">
        <v>237</v>
      </c>
      <c r="AB2" s="131" t="s">
        <v>238</v>
      </c>
      <c r="AC2" s="151" t="s">
        <v>610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611</v>
      </c>
      <c r="BH2" s="228" t="s">
        <v>612</v>
      </c>
      <c r="BI2" s="228" t="s">
        <v>613</v>
      </c>
      <c r="BJ2" s="230" t="s">
        <v>614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615</v>
      </c>
      <c r="BU2" s="220" t="s">
        <v>616</v>
      </c>
      <c r="BV2" s="236" t="s">
        <v>617</v>
      </c>
      <c r="BW2" s="237"/>
      <c r="BX2" s="220" t="s">
        <v>618</v>
      </c>
      <c r="BY2" s="220" t="s">
        <v>619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620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621</v>
      </c>
      <c r="BK4" s="241"/>
      <c r="BL4" s="241"/>
      <c r="BM4" s="241"/>
      <c r="BN4" s="241"/>
      <c r="BO4" s="241"/>
      <c r="BP4" s="241"/>
      <c r="BQ4" s="242"/>
      <c r="BR4" s="243" t="s">
        <v>622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93</v>
      </c>
      <c r="Q5" s="92" t="s">
        <v>623</v>
      </c>
      <c r="R5" s="92" t="s">
        <v>624</v>
      </c>
      <c r="S5" s="92" t="s">
        <v>625</v>
      </c>
      <c r="T5" s="92" t="s">
        <v>626</v>
      </c>
      <c r="U5" s="92" t="s">
        <v>627</v>
      </c>
      <c r="V5" s="92" t="s">
        <v>628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629</v>
      </c>
      <c r="BK5" s="95" t="s">
        <v>630</v>
      </c>
      <c r="BL5" s="95" t="s">
        <v>631</v>
      </c>
      <c r="BM5" s="95" t="s">
        <v>632</v>
      </c>
      <c r="BN5" s="94" t="s">
        <v>633</v>
      </c>
      <c r="BO5" s="96" t="s">
        <v>634</v>
      </c>
      <c r="BP5" s="95" t="s">
        <v>635</v>
      </c>
      <c r="BQ5" s="95" t="s">
        <v>24</v>
      </c>
      <c r="BR5" s="95" t="s">
        <v>636</v>
      </c>
      <c r="BS5" s="97" t="s">
        <v>24</v>
      </c>
      <c r="BT5" s="234"/>
      <c r="BU5" s="221"/>
      <c r="BV5" s="98"/>
      <c r="BW5" s="99" t="s">
        <v>637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95</v>
      </c>
      <c r="G6" s="100" t="s">
        <v>95</v>
      </c>
      <c r="H6" s="100" t="s">
        <v>48</v>
      </c>
      <c r="I6" s="222"/>
      <c r="J6" s="100" t="s">
        <v>95</v>
      </c>
      <c r="K6" s="100" t="s">
        <v>48</v>
      </c>
      <c r="L6" s="100" t="s">
        <v>95</v>
      </c>
      <c r="M6" s="100" t="s">
        <v>48</v>
      </c>
      <c r="N6" s="252"/>
      <c r="O6" s="222"/>
      <c r="P6" s="131"/>
      <c r="Q6" s="101" t="s">
        <v>638</v>
      </c>
      <c r="R6" s="101" t="s">
        <v>639</v>
      </c>
      <c r="S6" s="101" t="s">
        <v>639</v>
      </c>
      <c r="T6" s="101" t="s">
        <v>639</v>
      </c>
      <c r="U6" s="101" t="s">
        <v>639</v>
      </c>
      <c r="V6" s="88"/>
      <c r="W6" s="44" t="s">
        <v>100</v>
      </c>
      <c r="X6" s="222"/>
      <c r="Y6" s="222"/>
      <c r="Z6" s="254"/>
      <c r="AA6" s="131"/>
      <c r="AB6" s="44" t="s">
        <v>259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96</v>
      </c>
      <c r="BK6" s="105" t="s">
        <v>96</v>
      </c>
      <c r="BL6" s="105" t="s">
        <v>96</v>
      </c>
      <c r="BM6" s="105" t="s">
        <v>96</v>
      </c>
      <c r="BN6" s="105" t="s">
        <v>96</v>
      </c>
      <c r="BO6" s="105" t="s">
        <v>96</v>
      </c>
      <c r="BP6" s="105" t="s">
        <v>96</v>
      </c>
      <c r="BQ6" s="105" t="s">
        <v>96</v>
      </c>
      <c r="BR6" s="105" t="s">
        <v>96</v>
      </c>
      <c r="BS6" s="106" t="s">
        <v>96</v>
      </c>
      <c r="BT6" s="235"/>
      <c r="BU6" s="107" t="s">
        <v>640</v>
      </c>
      <c r="BV6" s="107" t="s">
        <v>640</v>
      </c>
      <c r="BW6" s="107" t="s">
        <v>641</v>
      </c>
      <c r="BX6" s="107" t="s">
        <v>642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101</v>
      </c>
      <c r="C7" s="16" t="s">
        <v>643</v>
      </c>
      <c r="D7" s="16" t="s">
        <v>103</v>
      </c>
      <c r="E7" s="30" t="s">
        <v>644</v>
      </c>
      <c r="F7" s="16">
        <v>3198.19</v>
      </c>
      <c r="G7" s="16">
        <v>1917.79</v>
      </c>
      <c r="H7" s="16"/>
      <c r="I7" s="16"/>
      <c r="J7" s="16">
        <v>1917.79</v>
      </c>
      <c r="K7" s="16"/>
      <c r="L7" s="16"/>
      <c r="M7" s="16"/>
      <c r="N7" s="30" t="s">
        <v>645</v>
      </c>
      <c r="O7" s="30" t="s">
        <v>463</v>
      </c>
      <c r="P7" s="30"/>
      <c r="Q7" s="30">
        <v>55</v>
      </c>
      <c r="R7" s="30">
        <v>15</v>
      </c>
      <c r="S7" s="30">
        <v>0</v>
      </c>
      <c r="T7" s="30">
        <v>0</v>
      </c>
      <c r="U7" s="30">
        <v>0</v>
      </c>
      <c r="V7" s="30"/>
      <c r="W7" s="16">
        <v>42</v>
      </c>
      <c r="X7" s="16">
        <v>1999</v>
      </c>
      <c r="Y7" s="16" t="s">
        <v>62</v>
      </c>
      <c r="Z7" s="16"/>
      <c r="AA7" s="16" t="s">
        <v>270</v>
      </c>
      <c r="AB7" s="16">
        <v>97.6</v>
      </c>
      <c r="AC7" s="14"/>
      <c r="AD7" s="14" t="str">
        <f t="shared" ref="AD7:AE34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646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647</v>
      </c>
    </row>
    <row r="8" spans="1:79" s="52" customFormat="1" ht="30" customHeight="1">
      <c r="A8" s="16" t="s">
        <v>32</v>
      </c>
      <c r="B8" s="50" t="s">
        <v>101</v>
      </c>
      <c r="C8" s="16" t="s">
        <v>648</v>
      </c>
      <c r="D8" s="16" t="s">
        <v>103</v>
      </c>
      <c r="E8" s="30" t="s">
        <v>467</v>
      </c>
      <c r="F8" s="16">
        <v>1686</v>
      </c>
      <c r="G8" s="16">
        <v>1196</v>
      </c>
      <c r="H8" s="16"/>
      <c r="I8" s="16"/>
      <c r="J8" s="16">
        <v>1195</v>
      </c>
      <c r="K8" s="16"/>
      <c r="L8" s="16">
        <v>1</v>
      </c>
      <c r="M8" s="16"/>
      <c r="N8" s="30" t="s">
        <v>480</v>
      </c>
      <c r="O8" s="30" t="s">
        <v>468</v>
      </c>
      <c r="P8" s="30"/>
      <c r="Q8" s="30">
        <v>10</v>
      </c>
      <c r="R8" s="30">
        <v>10</v>
      </c>
      <c r="S8" s="30">
        <v>0</v>
      </c>
      <c r="T8" s="30">
        <v>0</v>
      </c>
      <c r="U8" s="30">
        <v>0</v>
      </c>
      <c r="V8" s="30"/>
      <c r="W8" s="16">
        <v>10</v>
      </c>
      <c r="X8" s="16">
        <v>2004</v>
      </c>
      <c r="Y8" s="16" t="s">
        <v>62</v>
      </c>
      <c r="Z8" s="16"/>
      <c r="AA8" s="16" t="s">
        <v>284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646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51" t="s">
        <v>42</v>
      </c>
      <c r="CA8" s="51" t="s">
        <v>649</v>
      </c>
    </row>
    <row r="9" spans="1:79" s="52" customFormat="1" ht="30" customHeight="1">
      <c r="A9" s="16" t="s">
        <v>32</v>
      </c>
      <c r="B9" s="50" t="s">
        <v>110</v>
      </c>
      <c r="C9" s="16" t="s">
        <v>650</v>
      </c>
      <c r="D9" s="16" t="s">
        <v>112</v>
      </c>
      <c r="E9" s="30" t="s">
        <v>651</v>
      </c>
      <c r="F9" s="16">
        <v>3626.38</v>
      </c>
      <c r="G9" s="16">
        <v>3626.38</v>
      </c>
      <c r="H9" s="16"/>
      <c r="I9" s="16"/>
      <c r="J9" s="16">
        <v>2973.69</v>
      </c>
      <c r="K9" s="16"/>
      <c r="L9" s="16"/>
      <c r="M9" s="16"/>
      <c r="N9" s="30" t="s">
        <v>652</v>
      </c>
      <c r="O9" s="30" t="s">
        <v>653</v>
      </c>
      <c r="P9" s="30"/>
      <c r="Q9" s="30">
        <v>35</v>
      </c>
      <c r="R9" s="30">
        <v>18.7</v>
      </c>
      <c r="S9" s="30">
        <v>0</v>
      </c>
      <c r="T9" s="30">
        <v>0</v>
      </c>
      <c r="U9" s="30">
        <v>0</v>
      </c>
      <c r="V9" s="30"/>
      <c r="W9" s="16">
        <v>35</v>
      </c>
      <c r="X9" s="16">
        <v>2000</v>
      </c>
      <c r="Y9" s="16" t="s">
        <v>62</v>
      </c>
      <c r="Z9" s="16"/>
      <c r="AA9" s="16" t="s">
        <v>284</v>
      </c>
      <c r="AB9" s="16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646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654</v>
      </c>
    </row>
    <row r="10" spans="1:79" s="52" customFormat="1" ht="30" customHeight="1">
      <c r="A10" s="16" t="s">
        <v>32</v>
      </c>
      <c r="B10" s="50" t="s">
        <v>120</v>
      </c>
      <c r="C10" s="16" t="s">
        <v>655</v>
      </c>
      <c r="D10" s="16" t="s">
        <v>122</v>
      </c>
      <c r="E10" s="30" t="s">
        <v>656</v>
      </c>
      <c r="F10" s="16">
        <v>7424.16</v>
      </c>
      <c r="G10" s="16">
        <v>6884.6</v>
      </c>
      <c r="H10" s="16"/>
      <c r="I10" s="16"/>
      <c r="J10" s="16">
        <v>6884.6</v>
      </c>
      <c r="K10" s="16"/>
      <c r="L10" s="16"/>
      <c r="M10" s="16"/>
      <c r="N10" s="30" t="s">
        <v>645</v>
      </c>
      <c r="O10" s="30" t="s">
        <v>476</v>
      </c>
      <c r="P10" s="30"/>
      <c r="Q10" s="30">
        <v>70</v>
      </c>
      <c r="R10" s="30">
        <v>70</v>
      </c>
      <c r="S10" s="30">
        <v>0</v>
      </c>
      <c r="T10" s="30">
        <v>0</v>
      </c>
      <c r="U10" s="30">
        <v>0</v>
      </c>
      <c r="V10" s="30"/>
      <c r="W10" s="16">
        <v>70</v>
      </c>
      <c r="X10" s="16">
        <v>1997</v>
      </c>
      <c r="Y10" s="16" t="s">
        <v>62</v>
      </c>
      <c r="Z10" s="16"/>
      <c r="AA10" s="16" t="s">
        <v>284</v>
      </c>
      <c r="AB10" s="16"/>
      <c r="AC10" s="14">
        <v>192</v>
      </c>
      <c r="AD10" s="14" t="str">
        <f t="shared" si="0"/>
        <v/>
      </c>
      <c r="AE10" s="14" t="str">
        <f t="shared" si="0"/>
        <v/>
      </c>
      <c r="AF10" s="14" t="s">
        <v>38</v>
      </c>
      <c r="AG10" s="14"/>
      <c r="AH10" s="14"/>
      <c r="AI10" s="14" t="s">
        <v>38</v>
      </c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657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658</v>
      </c>
    </row>
    <row r="11" spans="1:79" s="52" customFormat="1" ht="30" customHeight="1">
      <c r="A11" s="16" t="s">
        <v>32</v>
      </c>
      <c r="B11" s="50" t="s">
        <v>338</v>
      </c>
      <c r="C11" s="16" t="s">
        <v>659</v>
      </c>
      <c r="D11" s="16" t="s">
        <v>340</v>
      </c>
      <c r="E11" s="30" t="s">
        <v>660</v>
      </c>
      <c r="F11" s="16">
        <v>750</v>
      </c>
      <c r="G11" s="16">
        <v>364</v>
      </c>
      <c r="H11" s="16"/>
      <c r="I11" s="16"/>
      <c r="J11" s="16">
        <v>386</v>
      </c>
      <c r="K11" s="16"/>
      <c r="L11" s="16"/>
      <c r="M11" s="16"/>
      <c r="N11" s="30" t="s">
        <v>83</v>
      </c>
      <c r="O11" s="30" t="s">
        <v>661</v>
      </c>
      <c r="P11" s="30"/>
      <c r="Q11" s="30">
        <v>3</v>
      </c>
      <c r="R11" s="30">
        <v>0</v>
      </c>
      <c r="S11" s="30">
        <v>0</v>
      </c>
      <c r="T11" s="30">
        <v>0</v>
      </c>
      <c r="U11" s="30">
        <v>0</v>
      </c>
      <c r="V11" s="30"/>
      <c r="W11" s="16">
        <v>3</v>
      </c>
      <c r="X11" s="16">
        <v>1986</v>
      </c>
      <c r="Y11" s="16" t="s">
        <v>55</v>
      </c>
      <c r="Z11" s="16"/>
      <c r="AA11" s="16" t="s">
        <v>284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646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662</v>
      </c>
    </row>
    <row r="12" spans="1:79" s="52" customFormat="1" ht="30" customHeight="1">
      <c r="A12" s="16" t="s">
        <v>32</v>
      </c>
      <c r="B12" s="50" t="s">
        <v>130</v>
      </c>
      <c r="C12" s="16" t="s">
        <v>663</v>
      </c>
      <c r="D12" s="16" t="s">
        <v>132</v>
      </c>
      <c r="E12" s="30" t="s">
        <v>479</v>
      </c>
      <c r="F12" s="16">
        <v>1124</v>
      </c>
      <c r="G12" s="16">
        <v>1106</v>
      </c>
      <c r="H12" s="16"/>
      <c r="I12" s="16"/>
      <c r="J12" s="16"/>
      <c r="K12" s="16"/>
      <c r="L12" s="16"/>
      <c r="M12" s="16"/>
      <c r="N12" s="30" t="s">
        <v>645</v>
      </c>
      <c r="O12" s="30" t="s">
        <v>481</v>
      </c>
      <c r="P12" s="30"/>
      <c r="Q12" s="30">
        <v>5</v>
      </c>
      <c r="R12" s="30">
        <v>6</v>
      </c>
      <c r="S12" s="30">
        <v>0</v>
      </c>
      <c r="T12" s="30">
        <v>0</v>
      </c>
      <c r="U12" s="30">
        <v>0</v>
      </c>
      <c r="V12" s="30"/>
      <c r="W12" s="16">
        <v>23</v>
      </c>
      <c r="X12" s="16">
        <v>2000</v>
      </c>
      <c r="Y12" s="16" t="s">
        <v>40</v>
      </c>
      <c r="Z12" s="16"/>
      <c r="AA12" s="16" t="s">
        <v>284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646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664</v>
      </c>
    </row>
    <row r="13" spans="1:79" s="52" customFormat="1" ht="30" customHeight="1">
      <c r="A13" s="16" t="s">
        <v>32</v>
      </c>
      <c r="B13" s="50" t="s">
        <v>360</v>
      </c>
      <c r="C13" s="16" t="s">
        <v>665</v>
      </c>
      <c r="D13" s="16" t="s">
        <v>362</v>
      </c>
      <c r="E13" s="30" t="s">
        <v>666</v>
      </c>
      <c r="F13" s="16">
        <v>503</v>
      </c>
      <c r="G13" s="16">
        <v>54</v>
      </c>
      <c r="H13" s="16"/>
      <c r="I13" s="16"/>
      <c r="J13" s="16">
        <v>54</v>
      </c>
      <c r="K13" s="16"/>
      <c r="L13" s="16"/>
      <c r="M13" s="16"/>
      <c r="N13" s="30" t="s">
        <v>652</v>
      </c>
      <c r="O13" s="30" t="s">
        <v>322</v>
      </c>
      <c r="P13" s="30"/>
      <c r="Q13" s="30">
        <v>1</v>
      </c>
      <c r="R13" s="30">
        <v>0</v>
      </c>
      <c r="S13" s="30">
        <v>0</v>
      </c>
      <c r="T13" s="30">
        <v>0</v>
      </c>
      <c r="U13" s="30">
        <v>1</v>
      </c>
      <c r="V13" s="30" t="s">
        <v>553</v>
      </c>
      <c r="W13" s="16">
        <v>4.9000000000000004</v>
      </c>
      <c r="X13" s="16">
        <v>1998</v>
      </c>
      <c r="Y13" s="16" t="s">
        <v>55</v>
      </c>
      <c r="Z13" s="16"/>
      <c r="AA13" s="16" t="s">
        <v>284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646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667</v>
      </c>
    </row>
    <row r="14" spans="1:79" s="52" customFormat="1" ht="30" customHeight="1">
      <c r="A14" s="16" t="s">
        <v>32</v>
      </c>
      <c r="B14" s="50" t="s">
        <v>360</v>
      </c>
      <c r="C14" s="16" t="s">
        <v>668</v>
      </c>
      <c r="D14" s="16" t="s">
        <v>362</v>
      </c>
      <c r="E14" s="30" t="s">
        <v>669</v>
      </c>
      <c r="F14" s="16">
        <v>51</v>
      </c>
      <c r="G14" s="16">
        <v>51</v>
      </c>
      <c r="H14" s="16"/>
      <c r="I14" s="16"/>
      <c r="J14" s="16">
        <v>51</v>
      </c>
      <c r="K14" s="16"/>
      <c r="L14" s="16"/>
      <c r="M14" s="16"/>
      <c r="N14" s="30" t="s">
        <v>480</v>
      </c>
      <c r="O14" s="30" t="s">
        <v>472</v>
      </c>
      <c r="P14" s="30"/>
      <c r="Q14" s="30">
        <v>1</v>
      </c>
      <c r="R14" s="30">
        <v>1</v>
      </c>
      <c r="S14" s="30">
        <v>0</v>
      </c>
      <c r="T14" s="30">
        <v>0</v>
      </c>
      <c r="U14" s="30">
        <v>0</v>
      </c>
      <c r="V14" s="30"/>
      <c r="W14" s="16">
        <v>7.5</v>
      </c>
      <c r="X14" s="16">
        <v>1997</v>
      </c>
      <c r="Y14" s="16" t="s">
        <v>55</v>
      </c>
      <c r="Z14" s="16"/>
      <c r="AA14" s="16" t="s">
        <v>284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646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670</v>
      </c>
    </row>
    <row r="15" spans="1:79" s="52" customFormat="1" ht="30" customHeight="1">
      <c r="A15" s="16" t="s">
        <v>32</v>
      </c>
      <c r="B15" s="50" t="s">
        <v>360</v>
      </c>
      <c r="C15" s="16" t="s">
        <v>671</v>
      </c>
      <c r="D15" s="16" t="s">
        <v>362</v>
      </c>
      <c r="E15" s="30" t="s">
        <v>484</v>
      </c>
      <c r="F15" s="16">
        <v>1292</v>
      </c>
      <c r="G15" s="16">
        <v>950</v>
      </c>
      <c r="H15" s="16"/>
      <c r="I15" s="16"/>
      <c r="J15" s="16">
        <v>950</v>
      </c>
      <c r="K15" s="16"/>
      <c r="L15" s="16"/>
      <c r="M15" s="16"/>
      <c r="N15" s="30" t="s">
        <v>462</v>
      </c>
      <c r="O15" s="30" t="s">
        <v>672</v>
      </c>
      <c r="P15" s="30"/>
      <c r="Q15" s="30">
        <v>1</v>
      </c>
      <c r="R15" s="30">
        <v>1</v>
      </c>
      <c r="S15" s="30">
        <v>0</v>
      </c>
      <c r="T15" s="30">
        <v>0</v>
      </c>
      <c r="U15" s="30">
        <v>0</v>
      </c>
      <c r="V15" s="30"/>
      <c r="W15" s="16">
        <v>10</v>
      </c>
      <c r="X15" s="16">
        <v>1995</v>
      </c>
      <c r="Y15" s="16" t="s">
        <v>55</v>
      </c>
      <c r="Z15" s="16"/>
      <c r="AA15" s="16" t="s">
        <v>284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646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673</v>
      </c>
    </row>
    <row r="16" spans="1:79" s="52" customFormat="1" ht="30" customHeight="1">
      <c r="A16" s="16" t="s">
        <v>32</v>
      </c>
      <c r="B16" s="50" t="s">
        <v>375</v>
      </c>
      <c r="C16" s="16" t="s">
        <v>674</v>
      </c>
      <c r="D16" s="16" t="s">
        <v>377</v>
      </c>
      <c r="E16" s="30" t="s">
        <v>491</v>
      </c>
      <c r="F16" s="16">
        <v>83</v>
      </c>
      <c r="G16" s="16">
        <v>83</v>
      </c>
      <c r="H16" s="16"/>
      <c r="I16" s="16"/>
      <c r="J16" s="16">
        <v>83</v>
      </c>
      <c r="K16" s="16"/>
      <c r="L16" s="16"/>
      <c r="M16" s="16"/>
      <c r="N16" s="30" t="s">
        <v>462</v>
      </c>
      <c r="O16" s="30" t="s">
        <v>463</v>
      </c>
      <c r="P16" s="30"/>
      <c r="Q16" s="30">
        <v>3</v>
      </c>
      <c r="R16" s="30">
        <v>3</v>
      </c>
      <c r="S16" s="30">
        <v>0</v>
      </c>
      <c r="T16" s="30">
        <v>0</v>
      </c>
      <c r="U16" s="30">
        <v>0</v>
      </c>
      <c r="V16" s="30"/>
      <c r="W16" s="16">
        <v>3</v>
      </c>
      <c r="X16" s="16">
        <v>1994</v>
      </c>
      <c r="Y16" s="16" t="s">
        <v>40</v>
      </c>
      <c r="Z16" s="16"/>
      <c r="AA16" s="16" t="s">
        <v>284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646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675</v>
      </c>
    </row>
    <row r="17" spans="1:79" s="52" customFormat="1" ht="30" customHeight="1">
      <c r="A17" s="16" t="s">
        <v>32</v>
      </c>
      <c r="B17" s="50" t="s">
        <v>381</v>
      </c>
      <c r="C17" s="16" t="s">
        <v>676</v>
      </c>
      <c r="D17" s="16" t="s">
        <v>383</v>
      </c>
      <c r="E17" s="30" t="s">
        <v>495</v>
      </c>
      <c r="F17" s="16">
        <v>60</v>
      </c>
      <c r="G17" s="16">
        <v>60</v>
      </c>
      <c r="H17" s="16"/>
      <c r="I17" s="16"/>
      <c r="J17" s="16">
        <v>60</v>
      </c>
      <c r="K17" s="16"/>
      <c r="L17" s="16">
        <v>0</v>
      </c>
      <c r="M17" s="16"/>
      <c r="N17" s="30" t="s">
        <v>462</v>
      </c>
      <c r="O17" s="30" t="s">
        <v>526</v>
      </c>
      <c r="P17" s="30"/>
      <c r="Q17" s="30">
        <v>1</v>
      </c>
      <c r="R17" s="30">
        <v>0</v>
      </c>
      <c r="S17" s="30">
        <v>0</v>
      </c>
      <c r="T17" s="30">
        <v>0</v>
      </c>
      <c r="U17" s="30">
        <v>0</v>
      </c>
      <c r="V17" s="30"/>
      <c r="W17" s="16">
        <v>1</v>
      </c>
      <c r="X17" s="16">
        <v>1998</v>
      </c>
      <c r="Y17" s="16" t="s">
        <v>40</v>
      </c>
      <c r="Z17" s="16"/>
      <c r="AA17" s="16" t="s">
        <v>284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646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677</v>
      </c>
    </row>
    <row r="18" spans="1:79" s="52" customFormat="1" ht="30" customHeight="1">
      <c r="A18" s="16" t="s">
        <v>32</v>
      </c>
      <c r="B18" s="50" t="s">
        <v>142</v>
      </c>
      <c r="C18" s="16" t="s">
        <v>678</v>
      </c>
      <c r="D18" s="16" t="s">
        <v>144</v>
      </c>
      <c r="E18" s="30" t="s">
        <v>679</v>
      </c>
      <c r="F18" s="16">
        <v>0</v>
      </c>
      <c r="G18" s="16">
        <v>0</v>
      </c>
      <c r="H18" s="16"/>
      <c r="I18" s="16"/>
      <c r="J18" s="16">
        <v>0</v>
      </c>
      <c r="K18" s="16"/>
      <c r="L18" s="16"/>
      <c r="M18" s="16"/>
      <c r="N18" s="30" t="s">
        <v>83</v>
      </c>
      <c r="O18" s="30" t="s">
        <v>661</v>
      </c>
      <c r="P18" s="30"/>
      <c r="Q18" s="30">
        <v>20</v>
      </c>
      <c r="R18" s="30">
        <v>6</v>
      </c>
      <c r="S18" s="30">
        <v>0</v>
      </c>
      <c r="T18" s="30">
        <v>0</v>
      </c>
      <c r="U18" s="30">
        <v>0</v>
      </c>
      <c r="V18" s="30"/>
      <c r="W18" s="16">
        <v>20</v>
      </c>
      <c r="X18" s="16">
        <v>1988</v>
      </c>
      <c r="Y18" s="16" t="s">
        <v>55</v>
      </c>
      <c r="Z18" s="16"/>
      <c r="AA18" s="16" t="s">
        <v>284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646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680</v>
      </c>
    </row>
    <row r="19" spans="1:79" s="52" customFormat="1" ht="30" customHeight="1">
      <c r="A19" s="16" t="s">
        <v>32</v>
      </c>
      <c r="B19" s="50" t="s">
        <v>142</v>
      </c>
      <c r="C19" s="16" t="s">
        <v>681</v>
      </c>
      <c r="D19" s="16" t="s">
        <v>144</v>
      </c>
      <c r="E19" s="30" t="s">
        <v>682</v>
      </c>
      <c r="F19" s="16">
        <v>266</v>
      </c>
      <c r="G19" s="16">
        <v>252</v>
      </c>
      <c r="H19" s="16"/>
      <c r="I19" s="16"/>
      <c r="J19" s="16">
        <v>252</v>
      </c>
      <c r="K19" s="16"/>
      <c r="L19" s="16"/>
      <c r="M19" s="16"/>
      <c r="N19" s="30" t="s">
        <v>83</v>
      </c>
      <c r="O19" s="30" t="s">
        <v>534</v>
      </c>
      <c r="P19" s="30"/>
      <c r="Q19" s="30">
        <v>4</v>
      </c>
      <c r="R19" s="30">
        <v>3</v>
      </c>
      <c r="S19" s="30">
        <v>0</v>
      </c>
      <c r="T19" s="30">
        <v>0</v>
      </c>
      <c r="U19" s="30">
        <v>0</v>
      </c>
      <c r="V19" s="30"/>
      <c r="W19" s="16">
        <v>3.5</v>
      </c>
      <c r="X19" s="16">
        <v>2002</v>
      </c>
      <c r="Y19" s="16" t="s">
        <v>55</v>
      </c>
      <c r="Z19" s="16"/>
      <c r="AA19" s="16" t="s">
        <v>284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646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683</v>
      </c>
    </row>
    <row r="20" spans="1:79" s="52" customFormat="1" ht="30" customHeight="1">
      <c r="A20" s="16" t="s">
        <v>32</v>
      </c>
      <c r="B20" s="50" t="s">
        <v>142</v>
      </c>
      <c r="C20" s="16" t="s">
        <v>684</v>
      </c>
      <c r="D20" s="16" t="s">
        <v>144</v>
      </c>
      <c r="E20" s="30" t="s">
        <v>685</v>
      </c>
      <c r="F20" s="16">
        <v>854</v>
      </c>
      <c r="G20" s="16">
        <v>850</v>
      </c>
      <c r="H20" s="16"/>
      <c r="I20" s="16"/>
      <c r="J20" s="16">
        <v>850</v>
      </c>
      <c r="K20" s="16"/>
      <c r="L20" s="16"/>
      <c r="M20" s="16"/>
      <c r="N20" s="30" t="s">
        <v>83</v>
      </c>
      <c r="O20" s="30" t="s">
        <v>503</v>
      </c>
      <c r="P20" s="30"/>
      <c r="Q20" s="30">
        <v>10</v>
      </c>
      <c r="R20" s="30">
        <v>0</v>
      </c>
      <c r="S20" s="30">
        <v>0</v>
      </c>
      <c r="T20" s="30">
        <v>0</v>
      </c>
      <c r="U20" s="30">
        <v>0</v>
      </c>
      <c r="V20" s="30"/>
      <c r="W20" s="16">
        <v>10</v>
      </c>
      <c r="X20" s="16">
        <v>2002</v>
      </c>
      <c r="Y20" s="16" t="s">
        <v>55</v>
      </c>
      <c r="Z20" s="16"/>
      <c r="AA20" s="16" t="s">
        <v>284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646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686</v>
      </c>
    </row>
    <row r="21" spans="1:79" s="52" customFormat="1" ht="30" customHeight="1">
      <c r="A21" s="16" t="s">
        <v>32</v>
      </c>
      <c r="B21" s="50" t="s">
        <v>142</v>
      </c>
      <c r="C21" s="16" t="s">
        <v>687</v>
      </c>
      <c r="D21" s="16" t="s">
        <v>144</v>
      </c>
      <c r="E21" s="30" t="s">
        <v>688</v>
      </c>
      <c r="F21" s="16">
        <v>502</v>
      </c>
      <c r="G21" s="16">
        <v>409</v>
      </c>
      <c r="H21" s="16"/>
      <c r="I21" s="16"/>
      <c r="J21" s="16">
        <v>409</v>
      </c>
      <c r="K21" s="16"/>
      <c r="L21" s="16"/>
      <c r="M21" s="16"/>
      <c r="N21" s="30" t="s">
        <v>645</v>
      </c>
      <c r="O21" s="30" t="s">
        <v>468</v>
      </c>
      <c r="P21" s="30"/>
      <c r="Q21" s="30">
        <v>8</v>
      </c>
      <c r="R21" s="30">
        <v>7</v>
      </c>
      <c r="S21" s="30">
        <v>0</v>
      </c>
      <c r="T21" s="30">
        <v>0</v>
      </c>
      <c r="U21" s="30">
        <v>0</v>
      </c>
      <c r="V21" s="30"/>
      <c r="W21" s="16">
        <v>8</v>
      </c>
      <c r="X21" s="16">
        <v>2005</v>
      </c>
      <c r="Y21" s="16" t="s">
        <v>55</v>
      </c>
      <c r="Z21" s="16"/>
      <c r="AA21" s="16" t="s">
        <v>284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646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689</v>
      </c>
    </row>
    <row r="22" spans="1:79" s="52" customFormat="1" ht="30" customHeight="1">
      <c r="A22" s="16" t="s">
        <v>32</v>
      </c>
      <c r="B22" s="50" t="s">
        <v>151</v>
      </c>
      <c r="C22" s="16" t="s">
        <v>690</v>
      </c>
      <c r="D22" s="16" t="s">
        <v>153</v>
      </c>
      <c r="E22" s="30" t="s">
        <v>691</v>
      </c>
      <c r="F22" s="16">
        <v>229</v>
      </c>
      <c r="G22" s="16">
        <v>229</v>
      </c>
      <c r="H22" s="16"/>
      <c r="I22" s="16"/>
      <c r="J22" s="16">
        <v>229</v>
      </c>
      <c r="K22" s="16"/>
      <c r="L22" s="16"/>
      <c r="M22" s="16"/>
      <c r="N22" s="30" t="s">
        <v>480</v>
      </c>
      <c r="O22" s="30" t="s">
        <v>692</v>
      </c>
      <c r="P22" s="30"/>
      <c r="Q22" s="30">
        <v>0</v>
      </c>
      <c r="R22" s="30">
        <v>2.5</v>
      </c>
      <c r="S22" s="30">
        <v>0</v>
      </c>
      <c r="T22" s="30">
        <v>0</v>
      </c>
      <c r="U22" s="30">
        <v>0</v>
      </c>
      <c r="V22" s="30"/>
      <c r="W22" s="16">
        <v>2.5</v>
      </c>
      <c r="X22" s="16">
        <v>2000</v>
      </c>
      <c r="Y22" s="16" t="s">
        <v>55</v>
      </c>
      <c r="Z22" s="16"/>
      <c r="AA22" s="16" t="s">
        <v>284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646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693</v>
      </c>
    </row>
    <row r="23" spans="1:79" s="52" customFormat="1" ht="30" customHeight="1">
      <c r="A23" s="16" t="s">
        <v>32</v>
      </c>
      <c r="B23" s="50" t="s">
        <v>156</v>
      </c>
      <c r="C23" s="16" t="s">
        <v>694</v>
      </c>
      <c r="D23" s="16" t="s">
        <v>158</v>
      </c>
      <c r="E23" s="30" t="s">
        <v>506</v>
      </c>
      <c r="F23" s="16">
        <v>406</v>
      </c>
      <c r="G23" s="16">
        <v>406</v>
      </c>
      <c r="H23" s="16"/>
      <c r="I23" s="16"/>
      <c r="J23" s="16">
        <v>406</v>
      </c>
      <c r="K23" s="16"/>
      <c r="L23" s="16"/>
      <c r="M23" s="16"/>
      <c r="N23" s="30" t="s">
        <v>652</v>
      </c>
      <c r="O23" s="30" t="s">
        <v>534</v>
      </c>
      <c r="P23" s="30"/>
      <c r="Q23" s="30">
        <v>0</v>
      </c>
      <c r="R23" s="30">
        <v>2</v>
      </c>
      <c r="S23" s="30">
        <v>0</v>
      </c>
      <c r="T23" s="30">
        <v>0</v>
      </c>
      <c r="U23" s="30">
        <v>0</v>
      </c>
      <c r="V23" s="30"/>
      <c r="W23" s="16">
        <v>2</v>
      </c>
      <c r="X23" s="16">
        <v>1998</v>
      </c>
      <c r="Y23" s="16" t="s">
        <v>55</v>
      </c>
      <c r="Z23" s="16"/>
      <c r="AA23" s="16" t="s">
        <v>284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646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695</v>
      </c>
    </row>
    <row r="24" spans="1:79" s="52" customFormat="1" ht="30" customHeight="1">
      <c r="A24" s="16" t="s">
        <v>32</v>
      </c>
      <c r="B24" s="50" t="s">
        <v>156</v>
      </c>
      <c r="C24" s="16" t="s">
        <v>696</v>
      </c>
      <c r="D24" s="16" t="s">
        <v>158</v>
      </c>
      <c r="E24" s="30" t="s">
        <v>510</v>
      </c>
      <c r="F24" s="16">
        <v>1063</v>
      </c>
      <c r="G24" s="16">
        <v>1063</v>
      </c>
      <c r="H24" s="16"/>
      <c r="I24" s="16"/>
      <c r="J24" s="16">
        <v>1063</v>
      </c>
      <c r="K24" s="16"/>
      <c r="L24" s="16"/>
      <c r="M24" s="16"/>
      <c r="N24" s="30" t="s">
        <v>652</v>
      </c>
      <c r="O24" s="30" t="s">
        <v>468</v>
      </c>
      <c r="P24" s="30"/>
      <c r="Q24" s="30">
        <v>0</v>
      </c>
      <c r="R24" s="30">
        <v>13.6</v>
      </c>
      <c r="S24" s="30">
        <v>0</v>
      </c>
      <c r="T24" s="30">
        <v>0</v>
      </c>
      <c r="U24" s="30">
        <v>0</v>
      </c>
      <c r="V24" s="30"/>
      <c r="W24" s="16">
        <v>13.6</v>
      </c>
      <c r="X24" s="16">
        <v>2005</v>
      </c>
      <c r="Y24" s="16" t="s">
        <v>55</v>
      </c>
      <c r="Z24" s="16"/>
      <c r="AA24" s="16" t="s">
        <v>284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646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697</v>
      </c>
    </row>
    <row r="25" spans="1:79" s="52" customFormat="1" ht="30" customHeight="1">
      <c r="A25" s="16" t="s">
        <v>32</v>
      </c>
      <c r="B25" s="50" t="s">
        <v>169</v>
      </c>
      <c r="C25" s="16" t="s">
        <v>698</v>
      </c>
      <c r="D25" s="16" t="s">
        <v>171</v>
      </c>
      <c r="E25" s="30" t="s">
        <v>699</v>
      </c>
      <c r="F25" s="16">
        <v>1030</v>
      </c>
      <c r="G25" s="16">
        <v>625</v>
      </c>
      <c r="H25" s="16"/>
      <c r="I25" s="16"/>
      <c r="J25" s="16">
        <v>464</v>
      </c>
      <c r="K25" s="16"/>
      <c r="L25" s="16">
        <v>161</v>
      </c>
      <c r="M25" s="16"/>
      <c r="N25" s="30" t="s">
        <v>462</v>
      </c>
      <c r="O25" s="30" t="s">
        <v>700</v>
      </c>
      <c r="P25" s="30"/>
      <c r="Q25" s="30">
        <v>15</v>
      </c>
      <c r="R25" s="30">
        <v>2</v>
      </c>
      <c r="S25" s="30">
        <v>0</v>
      </c>
      <c r="T25" s="30">
        <v>0</v>
      </c>
      <c r="U25" s="30">
        <v>0</v>
      </c>
      <c r="V25" s="30"/>
      <c r="W25" s="16">
        <v>24</v>
      </c>
      <c r="X25" s="16">
        <v>1987</v>
      </c>
      <c r="Y25" s="16" t="s">
        <v>40</v>
      </c>
      <c r="Z25" s="16"/>
      <c r="AA25" s="16" t="s">
        <v>284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646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701</v>
      </c>
    </row>
    <row r="26" spans="1:79" s="52" customFormat="1" ht="30" customHeight="1">
      <c r="A26" s="16" t="s">
        <v>32</v>
      </c>
      <c r="B26" s="50" t="s">
        <v>176</v>
      </c>
      <c r="C26" s="16" t="s">
        <v>702</v>
      </c>
      <c r="D26" s="16" t="s">
        <v>178</v>
      </c>
      <c r="E26" s="30" t="s">
        <v>421</v>
      </c>
      <c r="F26" s="16">
        <v>1742</v>
      </c>
      <c r="G26" s="16">
        <v>1173</v>
      </c>
      <c r="H26" s="16"/>
      <c r="I26" s="16"/>
      <c r="J26" s="16">
        <v>1173</v>
      </c>
      <c r="K26" s="16"/>
      <c r="L26" s="16"/>
      <c r="M26" s="16"/>
      <c r="N26" s="30" t="s">
        <v>652</v>
      </c>
      <c r="O26" s="30" t="s">
        <v>703</v>
      </c>
      <c r="P26" s="30"/>
      <c r="Q26" s="30">
        <v>23</v>
      </c>
      <c r="R26" s="30">
        <v>24</v>
      </c>
      <c r="S26" s="30">
        <v>0</v>
      </c>
      <c r="T26" s="30">
        <v>0</v>
      </c>
      <c r="U26" s="30">
        <v>0</v>
      </c>
      <c r="V26" s="30"/>
      <c r="W26" s="16">
        <v>24</v>
      </c>
      <c r="X26" s="16">
        <v>2002</v>
      </c>
      <c r="Y26" s="16" t="s">
        <v>55</v>
      </c>
      <c r="Z26" s="16"/>
      <c r="AA26" s="16" t="s">
        <v>284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646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704</v>
      </c>
    </row>
    <row r="27" spans="1:79" s="52" customFormat="1" ht="30" customHeight="1">
      <c r="A27" s="16" t="s">
        <v>32</v>
      </c>
      <c r="B27" s="50" t="s">
        <v>206</v>
      </c>
      <c r="C27" s="16" t="s">
        <v>705</v>
      </c>
      <c r="D27" s="16" t="s">
        <v>208</v>
      </c>
      <c r="E27" s="30" t="s">
        <v>706</v>
      </c>
      <c r="F27" s="16">
        <v>516</v>
      </c>
      <c r="G27" s="16">
        <v>516</v>
      </c>
      <c r="H27" s="16"/>
      <c r="I27" s="16"/>
      <c r="J27" s="16">
        <v>516</v>
      </c>
      <c r="K27" s="16"/>
      <c r="L27" s="16"/>
      <c r="M27" s="16"/>
      <c r="N27" s="30" t="s">
        <v>480</v>
      </c>
      <c r="O27" s="30" t="s">
        <v>468</v>
      </c>
      <c r="P27" s="30"/>
      <c r="Q27" s="30">
        <v>6</v>
      </c>
      <c r="R27" s="30">
        <v>6</v>
      </c>
      <c r="S27" s="30">
        <v>0</v>
      </c>
      <c r="T27" s="30">
        <v>0</v>
      </c>
      <c r="U27" s="30">
        <v>0</v>
      </c>
      <c r="V27" s="30"/>
      <c r="W27" s="16">
        <v>6</v>
      </c>
      <c r="X27" s="16">
        <v>2010</v>
      </c>
      <c r="Y27" s="16" t="s">
        <v>55</v>
      </c>
      <c r="Z27" s="16"/>
      <c r="AA27" s="16" t="s">
        <v>284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646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707</v>
      </c>
    </row>
    <row r="28" spans="1:79" s="52" customFormat="1" ht="30" customHeight="1">
      <c r="A28" s="16" t="s">
        <v>32</v>
      </c>
      <c r="B28" s="50" t="s">
        <v>206</v>
      </c>
      <c r="C28" s="16" t="s">
        <v>708</v>
      </c>
      <c r="D28" s="16" t="s">
        <v>208</v>
      </c>
      <c r="E28" s="30" t="s">
        <v>709</v>
      </c>
      <c r="F28" s="16">
        <v>315</v>
      </c>
      <c r="G28" s="16">
        <v>315</v>
      </c>
      <c r="H28" s="16"/>
      <c r="I28" s="16"/>
      <c r="J28" s="16">
        <v>315</v>
      </c>
      <c r="K28" s="16"/>
      <c r="L28" s="16"/>
      <c r="M28" s="16"/>
      <c r="N28" s="30" t="s">
        <v>480</v>
      </c>
      <c r="O28" s="30" t="s">
        <v>472</v>
      </c>
      <c r="P28" s="30"/>
      <c r="Q28" s="30">
        <v>3</v>
      </c>
      <c r="R28" s="30">
        <v>3</v>
      </c>
      <c r="S28" s="30">
        <v>0</v>
      </c>
      <c r="T28" s="30">
        <v>0</v>
      </c>
      <c r="U28" s="30">
        <v>0</v>
      </c>
      <c r="V28" s="30"/>
      <c r="W28" s="16">
        <v>3</v>
      </c>
      <c r="X28" s="16">
        <v>2010</v>
      </c>
      <c r="Y28" s="16" t="s">
        <v>55</v>
      </c>
      <c r="Z28" s="16"/>
      <c r="AA28" s="16" t="s">
        <v>284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646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710</v>
      </c>
    </row>
    <row r="29" spans="1:79" s="52" customFormat="1" ht="30" customHeight="1">
      <c r="A29" s="16" t="s">
        <v>32</v>
      </c>
      <c r="B29" s="50" t="s">
        <v>206</v>
      </c>
      <c r="C29" s="16" t="s">
        <v>711</v>
      </c>
      <c r="D29" s="16" t="s">
        <v>208</v>
      </c>
      <c r="E29" s="30" t="s">
        <v>712</v>
      </c>
      <c r="F29" s="16">
        <v>268</v>
      </c>
      <c r="G29" s="16">
        <v>268</v>
      </c>
      <c r="H29" s="16"/>
      <c r="I29" s="16"/>
      <c r="J29" s="16">
        <v>268</v>
      </c>
      <c r="K29" s="16"/>
      <c r="L29" s="16"/>
      <c r="M29" s="16"/>
      <c r="N29" s="30" t="s">
        <v>645</v>
      </c>
      <c r="O29" s="30" t="s">
        <v>534</v>
      </c>
      <c r="P29" s="30"/>
      <c r="Q29" s="30">
        <v>1</v>
      </c>
      <c r="R29" s="30">
        <v>1</v>
      </c>
      <c r="S29" s="30">
        <v>0</v>
      </c>
      <c r="T29" s="30">
        <v>0</v>
      </c>
      <c r="U29" s="30">
        <v>0</v>
      </c>
      <c r="V29" s="30"/>
      <c r="W29" s="16">
        <v>1</v>
      </c>
      <c r="X29" s="16">
        <v>2003</v>
      </c>
      <c r="Y29" s="16" t="s">
        <v>62</v>
      </c>
      <c r="Z29" s="16"/>
      <c r="AA29" s="16" t="s">
        <v>284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646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713</v>
      </c>
    </row>
    <row r="30" spans="1:79" s="52" customFormat="1" ht="30" customHeight="1">
      <c r="A30" s="16" t="s">
        <v>32</v>
      </c>
      <c r="B30" s="50" t="s">
        <v>206</v>
      </c>
      <c r="C30" s="16" t="s">
        <v>714</v>
      </c>
      <c r="D30" s="16" t="s">
        <v>208</v>
      </c>
      <c r="E30" s="30" t="s">
        <v>715</v>
      </c>
      <c r="F30" s="16">
        <v>74</v>
      </c>
      <c r="G30" s="16">
        <v>74</v>
      </c>
      <c r="H30" s="16"/>
      <c r="I30" s="16"/>
      <c r="J30" s="16">
        <v>74</v>
      </c>
      <c r="K30" s="16"/>
      <c r="L30" s="16"/>
      <c r="M30" s="16"/>
      <c r="N30" s="30" t="s">
        <v>462</v>
      </c>
      <c r="O30" s="30" t="s">
        <v>538</v>
      </c>
      <c r="P30" s="30"/>
      <c r="Q30" s="30">
        <v>1</v>
      </c>
      <c r="R30" s="30">
        <v>0</v>
      </c>
      <c r="S30" s="30">
        <v>0</v>
      </c>
      <c r="T30" s="30">
        <v>0</v>
      </c>
      <c r="U30" s="30">
        <v>0</v>
      </c>
      <c r="V30" s="30"/>
      <c r="W30" s="16">
        <v>1</v>
      </c>
      <c r="X30" s="16">
        <v>2017</v>
      </c>
      <c r="Y30" s="16" t="s">
        <v>55</v>
      </c>
      <c r="Z30" s="16"/>
      <c r="AA30" s="16" t="s">
        <v>284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646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716</v>
      </c>
    </row>
    <row r="31" spans="1:79" s="52" customFormat="1" ht="30" customHeight="1">
      <c r="A31" s="16" t="s">
        <v>32</v>
      </c>
      <c r="B31" s="50" t="s">
        <v>211</v>
      </c>
      <c r="C31" s="16" t="s">
        <v>717</v>
      </c>
      <c r="D31" s="16" t="s">
        <v>213</v>
      </c>
      <c r="E31" s="30" t="s">
        <v>718</v>
      </c>
      <c r="F31" s="16">
        <v>330</v>
      </c>
      <c r="G31" s="16">
        <v>39</v>
      </c>
      <c r="H31" s="16"/>
      <c r="I31" s="16"/>
      <c r="J31" s="16"/>
      <c r="K31" s="16"/>
      <c r="L31" s="16"/>
      <c r="M31" s="16"/>
      <c r="N31" s="30" t="s">
        <v>652</v>
      </c>
      <c r="O31" s="30" t="s">
        <v>719</v>
      </c>
      <c r="P31" s="30"/>
      <c r="Q31" s="30">
        <v>12</v>
      </c>
      <c r="R31" s="30">
        <v>5</v>
      </c>
      <c r="S31" s="30">
        <v>0</v>
      </c>
      <c r="T31" s="30">
        <v>0</v>
      </c>
      <c r="U31" s="30">
        <v>0</v>
      </c>
      <c r="V31" s="30"/>
      <c r="W31" s="16">
        <v>11.5</v>
      </c>
      <c r="X31" s="16">
        <v>2005</v>
      </c>
      <c r="Y31" s="16" t="s">
        <v>62</v>
      </c>
      <c r="Z31" s="16"/>
      <c r="AA31" s="16" t="s">
        <v>284</v>
      </c>
      <c r="AB31" s="16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646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720</v>
      </c>
    </row>
    <row r="32" spans="1:79" s="52" customFormat="1" ht="30" customHeight="1">
      <c r="A32" s="16" t="s">
        <v>32</v>
      </c>
      <c r="B32" s="50" t="s">
        <v>216</v>
      </c>
      <c r="C32" s="16" t="s">
        <v>721</v>
      </c>
      <c r="D32" s="16" t="s">
        <v>218</v>
      </c>
      <c r="E32" s="30" t="s">
        <v>722</v>
      </c>
      <c r="F32" s="16">
        <v>705</v>
      </c>
      <c r="G32" s="16">
        <v>178</v>
      </c>
      <c r="H32" s="16"/>
      <c r="I32" s="16"/>
      <c r="J32" s="16"/>
      <c r="K32" s="16"/>
      <c r="L32" s="16"/>
      <c r="M32" s="16"/>
      <c r="N32" s="30" t="s">
        <v>480</v>
      </c>
      <c r="O32" s="30" t="s">
        <v>723</v>
      </c>
      <c r="P32" s="30"/>
      <c r="Q32" s="30">
        <v>0</v>
      </c>
      <c r="R32" s="30">
        <v>1.7</v>
      </c>
      <c r="S32" s="30">
        <v>0</v>
      </c>
      <c r="T32" s="30">
        <v>0</v>
      </c>
      <c r="U32" s="30">
        <v>0</v>
      </c>
      <c r="V32" s="30"/>
      <c r="W32" s="16">
        <v>1.7</v>
      </c>
      <c r="X32" s="16">
        <v>2006</v>
      </c>
      <c r="Y32" s="16" t="s">
        <v>40</v>
      </c>
      <c r="Z32" s="16"/>
      <c r="AA32" s="16" t="s">
        <v>284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646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42</v>
      </c>
      <c r="CA32" s="51" t="s">
        <v>724</v>
      </c>
    </row>
    <row r="33" spans="1:79" s="52" customFormat="1" ht="30" customHeight="1">
      <c r="A33" s="16" t="s">
        <v>32</v>
      </c>
      <c r="B33" s="50" t="s">
        <v>216</v>
      </c>
      <c r="C33" s="16" t="s">
        <v>725</v>
      </c>
      <c r="D33" s="16" t="s">
        <v>218</v>
      </c>
      <c r="E33" s="30" t="s">
        <v>726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30" t="s">
        <v>462</v>
      </c>
      <c r="O33" s="30" t="s">
        <v>727</v>
      </c>
      <c r="P33" s="30"/>
      <c r="Q33" s="30">
        <v>0</v>
      </c>
      <c r="R33" s="30">
        <v>5</v>
      </c>
      <c r="S33" s="30">
        <v>0</v>
      </c>
      <c r="T33" s="30">
        <v>0</v>
      </c>
      <c r="U33" s="30">
        <v>0</v>
      </c>
      <c r="V33" s="30"/>
      <c r="W33" s="16">
        <v>5</v>
      </c>
      <c r="X33" s="16">
        <v>1975</v>
      </c>
      <c r="Y33" s="16" t="s">
        <v>40</v>
      </c>
      <c r="Z33" s="16"/>
      <c r="AA33" s="16" t="s">
        <v>284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646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42</v>
      </c>
      <c r="CA33" s="51" t="s">
        <v>728</v>
      </c>
    </row>
    <row r="34" spans="1:79" s="52" customFormat="1" ht="30" customHeight="1">
      <c r="A34" s="16" t="s">
        <v>32</v>
      </c>
      <c r="B34" s="50" t="s">
        <v>216</v>
      </c>
      <c r="C34" s="16" t="s">
        <v>729</v>
      </c>
      <c r="D34" s="16" t="s">
        <v>218</v>
      </c>
      <c r="E34" s="30" t="s">
        <v>730</v>
      </c>
      <c r="F34" s="16">
        <v>0</v>
      </c>
      <c r="G34" s="16">
        <v>0</v>
      </c>
      <c r="H34" s="16"/>
      <c r="I34" s="16"/>
      <c r="J34" s="16"/>
      <c r="K34" s="16"/>
      <c r="L34" s="16"/>
      <c r="M34" s="16"/>
      <c r="N34" s="30" t="s">
        <v>480</v>
      </c>
      <c r="O34" s="30" t="s">
        <v>731</v>
      </c>
      <c r="P34" s="30"/>
      <c r="Q34" s="30">
        <v>0</v>
      </c>
      <c r="R34" s="30">
        <v>0.96</v>
      </c>
      <c r="S34" s="30">
        <v>0</v>
      </c>
      <c r="T34" s="30">
        <v>0</v>
      </c>
      <c r="U34" s="30">
        <v>0</v>
      </c>
      <c r="V34" s="30"/>
      <c r="W34" s="16">
        <v>0.96</v>
      </c>
      <c r="X34" s="16">
        <v>1998</v>
      </c>
      <c r="Y34" s="16" t="s">
        <v>40</v>
      </c>
      <c r="Z34" s="16"/>
      <c r="AA34" s="16" t="s">
        <v>284</v>
      </c>
      <c r="AB34" s="16"/>
      <c r="AC34" s="14"/>
      <c r="AD34" s="14" t="str">
        <f t="shared" si="0"/>
        <v/>
      </c>
      <c r="AE34" s="14" t="str">
        <f t="shared" si="0"/>
        <v/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 t="s">
        <v>646</v>
      </c>
      <c r="BH34" s="14"/>
      <c r="BI34" s="14"/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/>
      <c r="BU34" s="14"/>
      <c r="BV34" s="14"/>
      <c r="BW34" s="14"/>
      <c r="BX34" s="14"/>
      <c r="BY34" s="14"/>
      <c r="BZ34" s="51" t="s">
        <v>42</v>
      </c>
      <c r="CA34" s="51" t="s">
        <v>732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1" man="1"/>
    <brk id="37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8780-0F09-499B-849A-88247A002F2A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554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555</v>
      </c>
      <c r="I2" s="260"/>
      <c r="J2" s="256" t="s">
        <v>556</v>
      </c>
      <c r="K2" s="260"/>
      <c r="L2" s="256" t="s">
        <v>557</v>
      </c>
      <c r="M2" s="260"/>
      <c r="N2" s="256" t="s">
        <v>228</v>
      </c>
      <c r="O2" s="40"/>
      <c r="P2" s="131" t="s">
        <v>558</v>
      </c>
      <c r="Q2" s="131" t="s">
        <v>559</v>
      </c>
      <c r="R2" s="251" t="s">
        <v>71</v>
      </c>
      <c r="S2" s="131" t="s">
        <v>9</v>
      </c>
      <c r="T2" s="251" t="s">
        <v>12</v>
      </c>
      <c r="U2" s="251" t="s">
        <v>13</v>
      </c>
      <c r="V2" s="283" t="s">
        <v>560</v>
      </c>
      <c r="W2" s="284"/>
      <c r="X2" s="284"/>
      <c r="Y2" s="285"/>
      <c r="Z2" s="171" t="s">
        <v>561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237</v>
      </c>
      <c r="AI2" s="131" t="s">
        <v>238</v>
      </c>
      <c r="AJ2" s="207" t="s">
        <v>562</v>
      </c>
      <c r="AK2" s="258"/>
      <c r="AL2" s="258"/>
      <c r="AM2" s="258"/>
      <c r="AN2" s="258"/>
      <c r="AO2" s="258"/>
      <c r="AP2" s="258"/>
      <c r="AQ2" s="210"/>
      <c r="AR2" s="131" t="s">
        <v>563</v>
      </c>
      <c r="AS2" s="256" t="s">
        <v>564</v>
      </c>
      <c r="AT2" s="273"/>
      <c r="AU2" s="273"/>
      <c r="AV2" s="260"/>
      <c r="AW2" s="253" t="s">
        <v>565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566</v>
      </c>
      <c r="W4" s="131" t="s">
        <v>567</v>
      </c>
      <c r="X4" s="131" t="s">
        <v>568</v>
      </c>
      <c r="Y4" s="131" t="s">
        <v>569</v>
      </c>
      <c r="Z4" s="131" t="s">
        <v>570</v>
      </c>
      <c r="AA4" s="131" t="s">
        <v>571</v>
      </c>
      <c r="AB4" s="135" t="s">
        <v>572</v>
      </c>
      <c r="AC4" s="136"/>
      <c r="AD4" s="136"/>
      <c r="AE4" s="137"/>
      <c r="AF4" s="131" t="s">
        <v>573</v>
      </c>
      <c r="AG4" s="131" t="s">
        <v>574</v>
      </c>
      <c r="AH4" s="255"/>
      <c r="AI4" s="222"/>
      <c r="AJ4" s="131" t="s">
        <v>575</v>
      </c>
      <c r="AK4" s="131" t="s">
        <v>15</v>
      </c>
      <c r="AL4" s="251" t="s">
        <v>576</v>
      </c>
      <c r="AM4" s="131" t="s">
        <v>577</v>
      </c>
      <c r="AN4" s="131" t="s">
        <v>578</v>
      </c>
      <c r="AO4" s="251" t="s">
        <v>579</v>
      </c>
      <c r="AP4" s="131" t="s">
        <v>580</v>
      </c>
      <c r="AQ4" s="131" t="s">
        <v>24</v>
      </c>
      <c r="AR4" s="222"/>
      <c r="AS4" s="257" t="s">
        <v>15</v>
      </c>
      <c r="AT4" s="131" t="s">
        <v>581</v>
      </c>
      <c r="AU4" s="131" t="s">
        <v>582</v>
      </c>
      <c r="AV4" s="131" t="s">
        <v>583</v>
      </c>
      <c r="AW4" s="131" t="s">
        <v>584</v>
      </c>
      <c r="AX4" s="131" t="s">
        <v>585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93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586</v>
      </c>
      <c r="AC5" s="46" t="s">
        <v>587</v>
      </c>
      <c r="AD5" s="46" t="s">
        <v>588</v>
      </c>
      <c r="AE5" s="46" t="s">
        <v>589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95</v>
      </c>
      <c r="G6" s="86" t="s">
        <v>590</v>
      </c>
      <c r="H6" s="86" t="s">
        <v>95</v>
      </c>
      <c r="I6" s="86" t="s">
        <v>48</v>
      </c>
      <c r="J6" s="86" t="s">
        <v>95</v>
      </c>
      <c r="K6" s="86" t="s">
        <v>48</v>
      </c>
      <c r="L6" s="86" t="s">
        <v>95</v>
      </c>
      <c r="M6" s="86" t="s">
        <v>48</v>
      </c>
      <c r="N6" s="222"/>
      <c r="O6" s="222"/>
      <c r="P6" s="222"/>
      <c r="Q6" s="222"/>
      <c r="R6" s="44" t="s">
        <v>100</v>
      </c>
      <c r="S6" s="222"/>
      <c r="T6" s="222"/>
      <c r="U6" s="252"/>
      <c r="V6" s="87" t="s">
        <v>591</v>
      </c>
      <c r="W6" s="44" t="s">
        <v>592</v>
      </c>
      <c r="X6" s="44" t="s">
        <v>593</v>
      </c>
      <c r="Y6" s="44" t="s">
        <v>593</v>
      </c>
      <c r="Z6" s="44" t="s">
        <v>593</v>
      </c>
      <c r="AA6" s="44"/>
      <c r="AB6" s="44" t="s">
        <v>594</v>
      </c>
      <c r="AC6" s="44" t="s">
        <v>594</v>
      </c>
      <c r="AD6" s="44" t="s">
        <v>594</v>
      </c>
      <c r="AE6" s="44" t="s">
        <v>594</v>
      </c>
      <c r="AF6" s="133"/>
      <c r="AG6" s="133"/>
      <c r="AH6" s="131"/>
      <c r="AI6" s="44" t="s">
        <v>259</v>
      </c>
      <c r="AJ6" s="88"/>
      <c r="AK6" s="84" t="s">
        <v>259</v>
      </c>
      <c r="AL6" s="44" t="s">
        <v>259</v>
      </c>
      <c r="AM6" s="44" t="s">
        <v>259</v>
      </c>
      <c r="AN6" s="44" t="s">
        <v>259</v>
      </c>
      <c r="AO6" s="44" t="s">
        <v>259</v>
      </c>
      <c r="AP6" s="44" t="s">
        <v>259</v>
      </c>
      <c r="AQ6" s="44" t="s">
        <v>259</v>
      </c>
      <c r="AR6" s="44" t="s">
        <v>595</v>
      </c>
      <c r="AS6" s="44" t="s">
        <v>259</v>
      </c>
      <c r="AT6" s="44" t="s">
        <v>259</v>
      </c>
      <c r="AU6" s="44" t="s">
        <v>259</v>
      </c>
      <c r="AV6" s="44" t="s">
        <v>259</v>
      </c>
      <c r="AW6" s="44" t="s">
        <v>596</v>
      </c>
      <c r="AX6" s="44" t="s">
        <v>596</v>
      </c>
      <c r="AY6" s="62"/>
      <c r="AZ6" s="62"/>
    </row>
    <row r="7" spans="1:52" s="52" customFormat="1" ht="30" customHeight="1">
      <c r="A7" s="16" t="s">
        <v>32</v>
      </c>
      <c r="B7" s="50" t="s">
        <v>182</v>
      </c>
      <c r="C7" s="16" t="s">
        <v>597</v>
      </c>
      <c r="D7" s="16" t="s">
        <v>184</v>
      </c>
      <c r="E7" s="30" t="s">
        <v>598</v>
      </c>
      <c r="F7" s="16">
        <v>393</v>
      </c>
      <c r="G7" s="16"/>
      <c r="H7" s="16"/>
      <c r="I7" s="16"/>
      <c r="J7" s="16">
        <v>349</v>
      </c>
      <c r="K7" s="16"/>
      <c r="L7" s="16">
        <v>349</v>
      </c>
      <c r="M7" s="16"/>
      <c r="N7" s="30" t="s">
        <v>599</v>
      </c>
      <c r="O7" s="30"/>
      <c r="P7" s="30" t="s">
        <v>600</v>
      </c>
      <c r="Q7" s="30" t="s">
        <v>601</v>
      </c>
      <c r="R7" s="16">
        <v>6.4</v>
      </c>
      <c r="S7" s="16">
        <v>2006</v>
      </c>
      <c r="T7" s="16" t="s">
        <v>55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 t="s">
        <v>284</v>
      </c>
      <c r="AI7" s="16"/>
      <c r="AJ7" s="16" t="s">
        <v>602</v>
      </c>
      <c r="AK7" s="16">
        <f>IF(AL7&amp;AM7&amp;AN7&amp;AO7&amp;AP7&amp;AQ7="","",SUM(AL7:AQ7))</f>
        <v>100</v>
      </c>
      <c r="AL7" s="16">
        <v>4</v>
      </c>
      <c r="AM7" s="16">
        <v>95</v>
      </c>
      <c r="AN7" s="16">
        <v>0</v>
      </c>
      <c r="AO7" s="16">
        <v>0</v>
      </c>
      <c r="AP7" s="16">
        <v>1</v>
      </c>
      <c r="AQ7" s="16">
        <v>0</v>
      </c>
      <c r="AR7" s="16">
        <v>0</v>
      </c>
      <c r="AS7" s="16">
        <f>IF(AT7&amp;AU7&amp;AV7="","",SUM(AT7:AV7))</f>
        <v>100</v>
      </c>
      <c r="AT7" s="16">
        <v>3.5</v>
      </c>
      <c r="AU7" s="16">
        <v>95</v>
      </c>
      <c r="AV7" s="16">
        <v>1.5</v>
      </c>
      <c r="AW7" s="16">
        <v>0</v>
      </c>
      <c r="AX7" s="16">
        <v>8000</v>
      </c>
      <c r="AY7" s="51" t="s">
        <v>42</v>
      </c>
      <c r="AZ7" s="51" t="s">
        <v>603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9775-4D04-4AFE-8EDD-8B1E38D6281A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550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551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228</v>
      </c>
      <c r="H2" s="40"/>
      <c r="I2" s="256" t="s">
        <v>552</v>
      </c>
      <c r="J2" s="40"/>
      <c r="K2" s="251" t="s">
        <v>71</v>
      </c>
      <c r="L2" s="131" t="s">
        <v>9</v>
      </c>
      <c r="M2" s="251" t="s">
        <v>12</v>
      </c>
      <c r="N2" s="251" t="s">
        <v>13</v>
      </c>
      <c r="O2" s="131" t="s">
        <v>237</v>
      </c>
      <c r="P2" s="131" t="s">
        <v>238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93</v>
      </c>
      <c r="I5" s="222"/>
      <c r="J5" s="131" t="s">
        <v>93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95</v>
      </c>
      <c r="G6" s="222"/>
      <c r="H6" s="222"/>
      <c r="I6" s="222"/>
      <c r="J6" s="222"/>
      <c r="K6" s="44" t="s">
        <v>100</v>
      </c>
      <c r="L6" s="222"/>
      <c r="M6" s="222"/>
      <c r="N6" s="252"/>
      <c r="O6" s="222"/>
      <c r="P6" s="44" t="s">
        <v>259</v>
      </c>
      <c r="Q6" s="62"/>
      <c r="R6" s="6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0E98-7B60-4C18-860E-1555375D9147}">
  <dimension ref="A1:R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453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454</v>
      </c>
      <c r="G2" s="293" t="s">
        <v>455</v>
      </c>
      <c r="H2" s="290" t="s">
        <v>456</v>
      </c>
      <c r="I2" s="293" t="s">
        <v>457</v>
      </c>
      <c r="J2" s="290" t="s">
        <v>458</v>
      </c>
      <c r="K2" s="293" t="s">
        <v>459</v>
      </c>
      <c r="L2" s="293" t="s">
        <v>9</v>
      </c>
      <c r="M2" s="290" t="s">
        <v>12</v>
      </c>
      <c r="N2" s="290" t="s">
        <v>13</v>
      </c>
      <c r="O2" s="293" t="s">
        <v>237</v>
      </c>
      <c r="P2" s="293" t="s">
        <v>238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95</v>
      </c>
      <c r="G6" s="294"/>
      <c r="H6" s="294"/>
      <c r="I6" s="294"/>
      <c r="J6" s="72" t="s">
        <v>258</v>
      </c>
      <c r="K6" s="72" t="s">
        <v>258</v>
      </c>
      <c r="L6" s="294"/>
      <c r="M6" s="294"/>
      <c r="N6" s="291"/>
      <c r="O6" s="294"/>
      <c r="P6" s="72" t="s">
        <v>259</v>
      </c>
      <c r="Q6" s="73"/>
      <c r="R6" s="73"/>
    </row>
    <row r="7" spans="1:18" s="79" customFormat="1" ht="30" customHeight="1">
      <c r="A7" s="75" t="s">
        <v>32</v>
      </c>
      <c r="B7" s="76" t="s">
        <v>101</v>
      </c>
      <c r="C7" s="75" t="s">
        <v>460</v>
      </c>
      <c r="D7" s="75" t="s">
        <v>103</v>
      </c>
      <c r="E7" s="75" t="s">
        <v>461</v>
      </c>
      <c r="F7" s="75">
        <v>1917.79</v>
      </c>
      <c r="G7" s="75" t="s">
        <v>462</v>
      </c>
      <c r="H7" s="77" t="s">
        <v>463</v>
      </c>
      <c r="I7" s="75">
        <v>3</v>
      </c>
      <c r="J7" s="75">
        <v>600</v>
      </c>
      <c r="K7" s="75">
        <v>0</v>
      </c>
      <c r="L7" s="75">
        <v>1999</v>
      </c>
      <c r="M7" s="75" t="s">
        <v>62</v>
      </c>
      <c r="N7" s="75"/>
      <c r="O7" s="75" t="s">
        <v>284</v>
      </c>
      <c r="P7" s="75"/>
      <c r="Q7" s="78" t="s">
        <v>42</v>
      </c>
      <c r="R7" s="78" t="s">
        <v>465</v>
      </c>
    </row>
    <row r="8" spans="1:18" s="79" customFormat="1" ht="30" customHeight="1">
      <c r="A8" s="75" t="s">
        <v>32</v>
      </c>
      <c r="B8" s="76" t="s">
        <v>101</v>
      </c>
      <c r="C8" s="75" t="s">
        <v>466</v>
      </c>
      <c r="D8" s="75" t="s">
        <v>103</v>
      </c>
      <c r="E8" s="75" t="s">
        <v>467</v>
      </c>
      <c r="F8" s="75">
        <v>1196</v>
      </c>
      <c r="G8" s="75" t="s">
        <v>462</v>
      </c>
      <c r="H8" s="77" t="s">
        <v>468</v>
      </c>
      <c r="I8" s="75">
        <v>1</v>
      </c>
      <c r="J8" s="75">
        <v>67</v>
      </c>
      <c r="K8" s="75">
        <v>0</v>
      </c>
      <c r="L8" s="75">
        <v>2004</v>
      </c>
      <c r="M8" s="75" t="s">
        <v>62</v>
      </c>
      <c r="N8" s="75"/>
      <c r="O8" s="75" t="s">
        <v>284</v>
      </c>
      <c r="P8" s="75"/>
      <c r="Q8" s="78" t="s">
        <v>42</v>
      </c>
      <c r="R8" s="78" t="s">
        <v>469</v>
      </c>
    </row>
    <row r="9" spans="1:18" s="79" customFormat="1" ht="30" customHeight="1">
      <c r="A9" s="75" t="s">
        <v>32</v>
      </c>
      <c r="B9" s="76" t="s">
        <v>120</v>
      </c>
      <c r="C9" s="75" t="s">
        <v>470</v>
      </c>
      <c r="D9" s="75" t="s">
        <v>122</v>
      </c>
      <c r="E9" s="75" t="s">
        <v>471</v>
      </c>
      <c r="F9" s="75">
        <v>1706.79</v>
      </c>
      <c r="G9" s="75" t="s">
        <v>462</v>
      </c>
      <c r="H9" s="77" t="s">
        <v>472</v>
      </c>
      <c r="I9" s="75">
        <v>4</v>
      </c>
      <c r="J9" s="75">
        <v>42</v>
      </c>
      <c r="K9" s="75">
        <v>0</v>
      </c>
      <c r="L9" s="75">
        <v>1989</v>
      </c>
      <c r="M9" s="75" t="s">
        <v>55</v>
      </c>
      <c r="N9" s="75"/>
      <c r="O9" s="75" t="s">
        <v>284</v>
      </c>
      <c r="P9" s="75"/>
      <c r="Q9" s="78" t="s">
        <v>42</v>
      </c>
      <c r="R9" s="78" t="s">
        <v>473</v>
      </c>
    </row>
    <row r="10" spans="1:18" s="79" customFormat="1" ht="30" customHeight="1">
      <c r="A10" s="75" t="s">
        <v>32</v>
      </c>
      <c r="B10" s="76" t="s">
        <v>120</v>
      </c>
      <c r="C10" s="75" t="s">
        <v>474</v>
      </c>
      <c r="D10" s="75" t="s">
        <v>122</v>
      </c>
      <c r="E10" s="75" t="s">
        <v>475</v>
      </c>
      <c r="F10" s="75">
        <v>7818.48</v>
      </c>
      <c r="G10" s="75" t="s">
        <v>462</v>
      </c>
      <c r="H10" s="77" t="s">
        <v>476</v>
      </c>
      <c r="I10" s="75">
        <v>11</v>
      </c>
      <c r="J10" s="75">
        <v>479</v>
      </c>
      <c r="K10" s="75">
        <v>0</v>
      </c>
      <c r="L10" s="75">
        <v>1997</v>
      </c>
      <c r="M10" s="75" t="s">
        <v>62</v>
      </c>
      <c r="N10" s="75"/>
      <c r="O10" s="75" t="s">
        <v>284</v>
      </c>
      <c r="P10" s="75"/>
      <c r="Q10" s="78" t="s">
        <v>42</v>
      </c>
      <c r="R10" s="78" t="s">
        <v>477</v>
      </c>
    </row>
    <row r="11" spans="1:18" s="79" customFormat="1" ht="30" customHeight="1">
      <c r="A11" s="75" t="s">
        <v>32</v>
      </c>
      <c r="B11" s="76" t="s">
        <v>130</v>
      </c>
      <c r="C11" s="75" t="s">
        <v>478</v>
      </c>
      <c r="D11" s="75" t="s">
        <v>132</v>
      </c>
      <c r="E11" s="75" t="s">
        <v>479</v>
      </c>
      <c r="F11" s="75">
        <v>1106</v>
      </c>
      <c r="G11" s="75" t="s">
        <v>480</v>
      </c>
      <c r="H11" s="77" t="s">
        <v>481</v>
      </c>
      <c r="I11" s="75">
        <v>12</v>
      </c>
      <c r="J11" s="75">
        <v>905</v>
      </c>
      <c r="K11" s="75">
        <v>0</v>
      </c>
      <c r="L11" s="75">
        <v>2000</v>
      </c>
      <c r="M11" s="75" t="s">
        <v>40</v>
      </c>
      <c r="N11" s="75"/>
      <c r="O11" s="75" t="s">
        <v>284</v>
      </c>
      <c r="P11" s="75"/>
      <c r="Q11" s="78" t="s">
        <v>42</v>
      </c>
      <c r="R11" s="78" t="s">
        <v>482</v>
      </c>
    </row>
    <row r="12" spans="1:18" s="79" customFormat="1" ht="30" customHeight="1">
      <c r="A12" s="75" t="s">
        <v>32</v>
      </c>
      <c r="B12" s="76" t="s">
        <v>360</v>
      </c>
      <c r="C12" s="75" t="s">
        <v>483</v>
      </c>
      <c r="D12" s="75" t="s">
        <v>362</v>
      </c>
      <c r="E12" s="75" t="s">
        <v>484</v>
      </c>
      <c r="F12" s="75">
        <v>815</v>
      </c>
      <c r="G12" s="75" t="s">
        <v>462</v>
      </c>
      <c r="H12" s="77" t="s">
        <v>485</v>
      </c>
      <c r="I12" s="75">
        <v>14</v>
      </c>
      <c r="J12" s="75">
        <v>260</v>
      </c>
      <c r="K12" s="75">
        <v>3900</v>
      </c>
      <c r="L12" s="75">
        <v>1995</v>
      </c>
      <c r="M12" s="75" t="s">
        <v>55</v>
      </c>
      <c r="N12" s="75"/>
      <c r="O12" s="75" t="s">
        <v>284</v>
      </c>
      <c r="P12" s="75"/>
      <c r="Q12" s="78" t="s">
        <v>42</v>
      </c>
      <c r="R12" s="78" t="s">
        <v>486</v>
      </c>
    </row>
    <row r="13" spans="1:18" s="79" customFormat="1" ht="30" customHeight="1">
      <c r="A13" s="75" t="s">
        <v>32</v>
      </c>
      <c r="B13" s="76" t="s">
        <v>57</v>
      </c>
      <c r="C13" s="75" t="s">
        <v>487</v>
      </c>
      <c r="D13" s="75" t="s">
        <v>59</v>
      </c>
      <c r="E13" s="75" t="s">
        <v>462</v>
      </c>
      <c r="F13" s="75">
        <v>0</v>
      </c>
      <c r="G13" s="75" t="s">
        <v>462</v>
      </c>
      <c r="H13" s="77" t="s">
        <v>488</v>
      </c>
      <c r="I13" s="75">
        <v>8</v>
      </c>
      <c r="J13" s="75">
        <v>100</v>
      </c>
      <c r="K13" s="75">
        <v>100</v>
      </c>
      <c r="L13" s="75">
        <v>2004</v>
      </c>
      <c r="M13" s="75" t="s">
        <v>55</v>
      </c>
      <c r="N13" s="75" t="s">
        <v>283</v>
      </c>
      <c r="O13" s="75" t="s">
        <v>284</v>
      </c>
      <c r="P13" s="75"/>
      <c r="Q13" s="78" t="s">
        <v>42</v>
      </c>
      <c r="R13" s="78" t="s">
        <v>489</v>
      </c>
    </row>
    <row r="14" spans="1:18" s="79" customFormat="1" ht="30" customHeight="1">
      <c r="A14" s="75" t="s">
        <v>32</v>
      </c>
      <c r="B14" s="76" t="s">
        <v>375</v>
      </c>
      <c r="C14" s="75" t="s">
        <v>490</v>
      </c>
      <c r="D14" s="75" t="s">
        <v>377</v>
      </c>
      <c r="E14" s="75" t="s">
        <v>491</v>
      </c>
      <c r="F14" s="75">
        <v>83</v>
      </c>
      <c r="G14" s="75" t="s">
        <v>462</v>
      </c>
      <c r="H14" s="77" t="s">
        <v>492</v>
      </c>
      <c r="I14" s="75">
        <v>7</v>
      </c>
      <c r="J14" s="75">
        <v>93</v>
      </c>
      <c r="K14" s="75">
        <v>0</v>
      </c>
      <c r="L14" s="75">
        <v>1994</v>
      </c>
      <c r="M14" s="75" t="s">
        <v>40</v>
      </c>
      <c r="N14" s="75"/>
      <c r="O14" s="75" t="s">
        <v>284</v>
      </c>
      <c r="P14" s="75"/>
      <c r="Q14" s="78" t="s">
        <v>42</v>
      </c>
      <c r="R14" s="78" t="s">
        <v>493</v>
      </c>
    </row>
    <row r="15" spans="1:18" s="79" customFormat="1" ht="30" customHeight="1">
      <c r="A15" s="75" t="s">
        <v>32</v>
      </c>
      <c r="B15" s="76" t="s">
        <v>381</v>
      </c>
      <c r="C15" s="75" t="s">
        <v>494</v>
      </c>
      <c r="D15" s="75" t="s">
        <v>383</v>
      </c>
      <c r="E15" s="75" t="s">
        <v>495</v>
      </c>
      <c r="F15" s="75">
        <v>0</v>
      </c>
      <c r="G15" s="75" t="s">
        <v>480</v>
      </c>
      <c r="H15" s="77" t="s">
        <v>496</v>
      </c>
      <c r="I15" s="75">
        <v>10</v>
      </c>
      <c r="J15" s="75">
        <v>324</v>
      </c>
      <c r="K15" s="75">
        <v>0</v>
      </c>
      <c r="L15" s="75">
        <v>1998</v>
      </c>
      <c r="M15" s="75" t="s">
        <v>40</v>
      </c>
      <c r="N15" s="75"/>
      <c r="O15" s="75" t="s">
        <v>284</v>
      </c>
      <c r="P15" s="75"/>
      <c r="Q15" s="78" t="s">
        <v>42</v>
      </c>
      <c r="R15" s="78" t="s">
        <v>497</v>
      </c>
    </row>
    <row r="16" spans="1:18" s="79" customFormat="1" ht="30" customHeight="1">
      <c r="A16" s="75" t="s">
        <v>32</v>
      </c>
      <c r="B16" s="76" t="s">
        <v>142</v>
      </c>
      <c r="C16" s="75" t="s">
        <v>498</v>
      </c>
      <c r="D16" s="75" t="s">
        <v>144</v>
      </c>
      <c r="E16" s="75" t="s">
        <v>499</v>
      </c>
      <c r="F16" s="75">
        <v>1873</v>
      </c>
      <c r="G16" s="75" t="s">
        <v>83</v>
      </c>
      <c r="H16" s="77" t="s">
        <v>476</v>
      </c>
      <c r="I16" s="75">
        <v>7</v>
      </c>
      <c r="J16" s="75">
        <v>168</v>
      </c>
      <c r="K16" s="75">
        <v>350</v>
      </c>
      <c r="L16" s="75">
        <v>1998</v>
      </c>
      <c r="M16" s="75" t="s">
        <v>55</v>
      </c>
      <c r="N16" s="75"/>
      <c r="O16" s="75" t="s">
        <v>284</v>
      </c>
      <c r="P16" s="75"/>
      <c r="Q16" s="78" t="s">
        <v>42</v>
      </c>
      <c r="R16" s="78" t="s">
        <v>500</v>
      </c>
    </row>
    <row r="17" spans="1:18" s="79" customFormat="1" ht="30" customHeight="1">
      <c r="A17" s="75" t="s">
        <v>32</v>
      </c>
      <c r="B17" s="76" t="s">
        <v>151</v>
      </c>
      <c r="C17" s="75" t="s">
        <v>501</v>
      </c>
      <c r="D17" s="75" t="s">
        <v>153</v>
      </c>
      <c r="E17" s="75" t="s">
        <v>502</v>
      </c>
      <c r="F17" s="75">
        <v>790</v>
      </c>
      <c r="G17" s="75" t="s">
        <v>462</v>
      </c>
      <c r="H17" s="77" t="s">
        <v>503</v>
      </c>
      <c r="I17" s="75">
        <v>1</v>
      </c>
      <c r="J17" s="75">
        <v>0</v>
      </c>
      <c r="K17" s="75">
        <v>150</v>
      </c>
      <c r="L17" s="75">
        <v>1996</v>
      </c>
      <c r="M17" s="75" t="s">
        <v>40</v>
      </c>
      <c r="N17" s="75"/>
      <c r="O17" s="75" t="s">
        <v>284</v>
      </c>
      <c r="P17" s="75"/>
      <c r="Q17" s="78" t="s">
        <v>42</v>
      </c>
      <c r="R17" s="78" t="s">
        <v>504</v>
      </c>
    </row>
    <row r="18" spans="1:18" s="79" customFormat="1" ht="30" customHeight="1">
      <c r="A18" s="75" t="s">
        <v>32</v>
      </c>
      <c r="B18" s="76" t="s">
        <v>156</v>
      </c>
      <c r="C18" s="75" t="s">
        <v>505</v>
      </c>
      <c r="D18" s="75" t="s">
        <v>158</v>
      </c>
      <c r="E18" s="75" t="s">
        <v>506</v>
      </c>
      <c r="F18" s="75">
        <v>1698</v>
      </c>
      <c r="G18" s="75" t="s">
        <v>462</v>
      </c>
      <c r="H18" s="77" t="s">
        <v>507</v>
      </c>
      <c r="I18" s="75">
        <v>4</v>
      </c>
      <c r="J18" s="75">
        <v>496</v>
      </c>
      <c r="K18" s="75">
        <v>0</v>
      </c>
      <c r="L18" s="75">
        <v>1998</v>
      </c>
      <c r="M18" s="75" t="s">
        <v>55</v>
      </c>
      <c r="N18" s="75"/>
      <c r="O18" s="75" t="s">
        <v>284</v>
      </c>
      <c r="P18" s="75"/>
      <c r="Q18" s="78" t="s">
        <v>42</v>
      </c>
      <c r="R18" s="78" t="s">
        <v>508</v>
      </c>
    </row>
    <row r="19" spans="1:18" s="79" customFormat="1" ht="30" customHeight="1">
      <c r="A19" s="75" t="s">
        <v>32</v>
      </c>
      <c r="B19" s="76" t="s">
        <v>156</v>
      </c>
      <c r="C19" s="75" t="s">
        <v>509</v>
      </c>
      <c r="D19" s="75" t="s">
        <v>158</v>
      </c>
      <c r="E19" s="75" t="s">
        <v>510</v>
      </c>
      <c r="F19" s="75">
        <v>1063</v>
      </c>
      <c r="G19" s="75" t="s">
        <v>462</v>
      </c>
      <c r="H19" s="77" t="s">
        <v>468</v>
      </c>
      <c r="I19" s="75">
        <v>1</v>
      </c>
      <c r="J19" s="75">
        <v>781</v>
      </c>
      <c r="K19" s="75">
        <v>0</v>
      </c>
      <c r="L19" s="75">
        <v>2005</v>
      </c>
      <c r="M19" s="75" t="s">
        <v>55</v>
      </c>
      <c r="N19" s="75"/>
      <c r="O19" s="75" t="s">
        <v>284</v>
      </c>
      <c r="P19" s="75"/>
      <c r="Q19" s="78" t="s">
        <v>42</v>
      </c>
      <c r="R19" s="78" t="s">
        <v>511</v>
      </c>
    </row>
    <row r="20" spans="1:18" s="79" customFormat="1" ht="30" customHeight="1">
      <c r="A20" s="75" t="s">
        <v>32</v>
      </c>
      <c r="B20" s="76" t="s">
        <v>176</v>
      </c>
      <c r="C20" s="75" t="s">
        <v>512</v>
      </c>
      <c r="D20" s="75" t="s">
        <v>178</v>
      </c>
      <c r="E20" s="75" t="s">
        <v>421</v>
      </c>
      <c r="F20" s="75">
        <v>1173</v>
      </c>
      <c r="G20" s="75" t="s">
        <v>462</v>
      </c>
      <c r="H20" s="77" t="s">
        <v>481</v>
      </c>
      <c r="I20" s="75">
        <v>11</v>
      </c>
      <c r="J20" s="75">
        <v>207</v>
      </c>
      <c r="K20" s="75">
        <v>0</v>
      </c>
      <c r="L20" s="75">
        <v>2002</v>
      </c>
      <c r="M20" s="75" t="s">
        <v>55</v>
      </c>
      <c r="N20" s="75"/>
      <c r="O20" s="75" t="s">
        <v>284</v>
      </c>
      <c r="P20" s="75"/>
      <c r="Q20" s="78" t="s">
        <v>42</v>
      </c>
      <c r="R20" s="78" t="s">
        <v>513</v>
      </c>
    </row>
    <row r="21" spans="1:18" s="79" customFormat="1" ht="30" customHeight="1">
      <c r="A21" s="75" t="s">
        <v>32</v>
      </c>
      <c r="B21" s="76" t="s">
        <v>182</v>
      </c>
      <c r="C21" s="75" t="s">
        <v>514</v>
      </c>
      <c r="D21" s="75" t="s">
        <v>184</v>
      </c>
      <c r="E21" s="75" t="s">
        <v>515</v>
      </c>
      <c r="F21" s="75">
        <v>480</v>
      </c>
      <c r="G21" s="75" t="s">
        <v>462</v>
      </c>
      <c r="H21" s="77" t="s">
        <v>516</v>
      </c>
      <c r="I21" s="75">
        <v>10</v>
      </c>
      <c r="J21" s="75">
        <v>99</v>
      </c>
      <c r="K21" s="75">
        <v>204</v>
      </c>
      <c r="L21" s="75">
        <v>1996</v>
      </c>
      <c r="M21" s="75" t="s">
        <v>55</v>
      </c>
      <c r="N21" s="75"/>
      <c r="O21" s="75" t="s">
        <v>284</v>
      </c>
      <c r="P21" s="75"/>
      <c r="Q21" s="78" t="s">
        <v>42</v>
      </c>
      <c r="R21" s="78" t="s">
        <v>517</v>
      </c>
    </row>
    <row r="22" spans="1:18" s="79" customFormat="1" ht="30" customHeight="1">
      <c r="A22" s="75" t="s">
        <v>32</v>
      </c>
      <c r="B22" s="76" t="s">
        <v>192</v>
      </c>
      <c r="C22" s="75" t="s">
        <v>518</v>
      </c>
      <c r="D22" s="75" t="s">
        <v>194</v>
      </c>
      <c r="E22" s="75" t="s">
        <v>519</v>
      </c>
      <c r="F22" s="75">
        <v>511</v>
      </c>
      <c r="G22" s="75" t="s">
        <v>480</v>
      </c>
      <c r="H22" s="77" t="s">
        <v>520</v>
      </c>
      <c r="I22" s="75">
        <v>5</v>
      </c>
      <c r="J22" s="75">
        <v>36</v>
      </c>
      <c r="K22" s="75">
        <v>0</v>
      </c>
      <c r="L22" s="75">
        <v>2004</v>
      </c>
      <c r="M22" s="75" t="s">
        <v>62</v>
      </c>
      <c r="N22" s="75"/>
      <c r="O22" s="75" t="s">
        <v>284</v>
      </c>
      <c r="P22" s="75"/>
      <c r="Q22" s="78" t="s">
        <v>42</v>
      </c>
      <c r="R22" s="78" t="s">
        <v>521</v>
      </c>
    </row>
    <row r="23" spans="1:18" s="79" customFormat="1" ht="30" customHeight="1">
      <c r="A23" s="75" t="s">
        <v>32</v>
      </c>
      <c r="B23" s="76" t="s">
        <v>192</v>
      </c>
      <c r="C23" s="75" t="s">
        <v>522</v>
      </c>
      <c r="D23" s="75" t="s">
        <v>194</v>
      </c>
      <c r="E23" s="75" t="s">
        <v>523</v>
      </c>
      <c r="F23" s="75">
        <v>682</v>
      </c>
      <c r="G23" s="75" t="s">
        <v>462</v>
      </c>
      <c r="H23" s="77" t="s">
        <v>503</v>
      </c>
      <c r="I23" s="75">
        <v>2</v>
      </c>
      <c r="J23" s="75">
        <v>138</v>
      </c>
      <c r="K23" s="75">
        <v>0</v>
      </c>
      <c r="L23" s="75">
        <v>2004</v>
      </c>
      <c r="M23" s="75" t="s">
        <v>62</v>
      </c>
      <c r="N23" s="75"/>
      <c r="O23" s="75" t="s">
        <v>284</v>
      </c>
      <c r="P23" s="75"/>
      <c r="Q23" s="78" t="s">
        <v>42</v>
      </c>
      <c r="R23" s="78" t="s">
        <v>524</v>
      </c>
    </row>
    <row r="24" spans="1:18" s="79" customFormat="1" ht="30" customHeight="1">
      <c r="A24" s="75" t="s">
        <v>32</v>
      </c>
      <c r="B24" s="76" t="s">
        <v>192</v>
      </c>
      <c r="C24" s="75" t="s">
        <v>525</v>
      </c>
      <c r="D24" s="75" t="s">
        <v>194</v>
      </c>
      <c r="E24" s="75" t="s">
        <v>523</v>
      </c>
      <c r="F24" s="75">
        <v>1144</v>
      </c>
      <c r="G24" s="75" t="s">
        <v>480</v>
      </c>
      <c r="H24" s="77" t="s">
        <v>526</v>
      </c>
      <c r="I24" s="75">
        <v>6</v>
      </c>
      <c r="J24" s="75">
        <v>107</v>
      </c>
      <c r="K24" s="75">
        <v>0</v>
      </c>
      <c r="L24" s="75">
        <v>2004</v>
      </c>
      <c r="M24" s="75" t="s">
        <v>62</v>
      </c>
      <c r="N24" s="75"/>
      <c r="O24" s="75" t="s">
        <v>284</v>
      </c>
      <c r="P24" s="75"/>
      <c r="Q24" s="78" t="s">
        <v>42</v>
      </c>
      <c r="R24" s="78" t="s">
        <v>527</v>
      </c>
    </row>
    <row r="25" spans="1:18" s="79" customFormat="1" ht="30" customHeight="1">
      <c r="A25" s="75" t="s">
        <v>32</v>
      </c>
      <c r="B25" s="76" t="s">
        <v>206</v>
      </c>
      <c r="C25" s="75" t="s">
        <v>528</v>
      </c>
      <c r="D25" s="75" t="s">
        <v>208</v>
      </c>
      <c r="E25" s="75" t="s">
        <v>529</v>
      </c>
      <c r="F25" s="75">
        <v>2325</v>
      </c>
      <c r="G25" s="75" t="s">
        <v>462</v>
      </c>
      <c r="H25" s="77" t="s">
        <v>530</v>
      </c>
      <c r="I25" s="75">
        <v>9</v>
      </c>
      <c r="J25" s="75">
        <v>225</v>
      </c>
      <c r="K25" s="75">
        <v>204</v>
      </c>
      <c r="L25" s="75">
        <v>1995</v>
      </c>
      <c r="M25" s="75" t="s">
        <v>55</v>
      </c>
      <c r="N25" s="75"/>
      <c r="O25" s="75" t="s">
        <v>284</v>
      </c>
      <c r="P25" s="75"/>
      <c r="Q25" s="78" t="s">
        <v>42</v>
      </c>
      <c r="R25" s="78" t="s">
        <v>531</v>
      </c>
    </row>
    <row r="26" spans="1:18" s="79" customFormat="1" ht="30" customHeight="1">
      <c r="A26" s="75" t="s">
        <v>32</v>
      </c>
      <c r="B26" s="76" t="s">
        <v>206</v>
      </c>
      <c r="C26" s="75" t="s">
        <v>532</v>
      </c>
      <c r="D26" s="75" t="s">
        <v>208</v>
      </c>
      <c r="E26" s="75" t="s">
        <v>533</v>
      </c>
      <c r="F26" s="75">
        <v>268</v>
      </c>
      <c r="G26" s="75" t="s">
        <v>462</v>
      </c>
      <c r="H26" s="77" t="s">
        <v>534</v>
      </c>
      <c r="I26" s="75">
        <v>1</v>
      </c>
      <c r="J26" s="75">
        <v>200</v>
      </c>
      <c r="K26" s="75">
        <v>0</v>
      </c>
      <c r="L26" s="75">
        <v>2003</v>
      </c>
      <c r="M26" s="75" t="s">
        <v>55</v>
      </c>
      <c r="N26" s="75"/>
      <c r="O26" s="75" t="s">
        <v>284</v>
      </c>
      <c r="P26" s="75"/>
      <c r="Q26" s="78" t="s">
        <v>42</v>
      </c>
      <c r="R26" s="78" t="s">
        <v>535</v>
      </c>
    </row>
    <row r="27" spans="1:18" s="79" customFormat="1" ht="30" customHeight="1">
      <c r="A27" s="75" t="s">
        <v>32</v>
      </c>
      <c r="B27" s="76" t="s">
        <v>206</v>
      </c>
      <c r="C27" s="75" t="s">
        <v>536</v>
      </c>
      <c r="D27" s="75" t="s">
        <v>208</v>
      </c>
      <c r="E27" s="75" t="s">
        <v>537</v>
      </c>
      <c r="F27" s="75">
        <v>74</v>
      </c>
      <c r="G27" s="75" t="s">
        <v>462</v>
      </c>
      <c r="H27" s="77" t="s">
        <v>538</v>
      </c>
      <c r="I27" s="75">
        <v>2</v>
      </c>
      <c r="J27" s="75">
        <v>86</v>
      </c>
      <c r="K27" s="75">
        <v>0</v>
      </c>
      <c r="L27" s="75">
        <v>2017</v>
      </c>
      <c r="M27" s="75" t="s">
        <v>55</v>
      </c>
      <c r="N27" s="75"/>
      <c r="O27" s="75" t="s">
        <v>284</v>
      </c>
      <c r="P27" s="75"/>
      <c r="Q27" s="78" t="s">
        <v>42</v>
      </c>
      <c r="R27" s="78" t="s">
        <v>539</v>
      </c>
    </row>
    <row r="28" spans="1:18" s="79" customFormat="1" ht="30" customHeight="1">
      <c r="A28" s="75" t="s">
        <v>32</v>
      </c>
      <c r="B28" s="76" t="s">
        <v>211</v>
      </c>
      <c r="C28" s="75" t="s">
        <v>540</v>
      </c>
      <c r="D28" s="75" t="s">
        <v>213</v>
      </c>
      <c r="E28" s="75" t="s">
        <v>541</v>
      </c>
      <c r="F28" s="75">
        <v>300</v>
      </c>
      <c r="G28" s="75" t="s">
        <v>462</v>
      </c>
      <c r="H28" s="77" t="s">
        <v>481</v>
      </c>
      <c r="I28" s="75">
        <v>5</v>
      </c>
      <c r="J28" s="75">
        <v>394</v>
      </c>
      <c r="K28" s="75">
        <v>4165</v>
      </c>
      <c r="L28" s="75">
        <v>1998</v>
      </c>
      <c r="M28" s="75" t="s">
        <v>62</v>
      </c>
      <c r="N28" s="75"/>
      <c r="O28" s="75" t="s">
        <v>284</v>
      </c>
      <c r="P28" s="75"/>
      <c r="Q28" s="78" t="s">
        <v>42</v>
      </c>
      <c r="R28" s="78" t="s">
        <v>542</v>
      </c>
    </row>
    <row r="29" spans="1:18" s="79" customFormat="1" ht="30" customHeight="1">
      <c r="A29" s="75" t="s">
        <v>32</v>
      </c>
      <c r="B29" s="76" t="s">
        <v>216</v>
      </c>
      <c r="C29" s="75" t="s">
        <v>543</v>
      </c>
      <c r="D29" s="75" t="s">
        <v>218</v>
      </c>
      <c r="E29" s="75" t="s">
        <v>544</v>
      </c>
      <c r="F29" s="75">
        <v>224</v>
      </c>
      <c r="G29" s="75" t="s">
        <v>462</v>
      </c>
      <c r="H29" s="77" t="s">
        <v>545</v>
      </c>
      <c r="I29" s="75">
        <v>5</v>
      </c>
      <c r="J29" s="75">
        <v>200</v>
      </c>
      <c r="K29" s="75">
        <v>600</v>
      </c>
      <c r="L29" s="75">
        <v>2000</v>
      </c>
      <c r="M29" s="75" t="s">
        <v>40</v>
      </c>
      <c r="N29" s="75"/>
      <c r="O29" s="75" t="s">
        <v>284</v>
      </c>
      <c r="P29" s="75"/>
      <c r="Q29" s="78" t="s">
        <v>42</v>
      </c>
      <c r="R29" s="78" t="s">
        <v>546</v>
      </c>
    </row>
    <row r="30" spans="1:18" s="79" customFormat="1" ht="30" customHeight="1">
      <c r="A30" s="75" t="s">
        <v>32</v>
      </c>
      <c r="B30" s="76" t="s">
        <v>216</v>
      </c>
      <c r="C30" s="75" t="s">
        <v>547</v>
      </c>
      <c r="D30" s="75" t="s">
        <v>218</v>
      </c>
      <c r="E30" s="75" t="s">
        <v>548</v>
      </c>
      <c r="F30" s="75">
        <v>92</v>
      </c>
      <c r="G30" s="75" t="s">
        <v>462</v>
      </c>
      <c r="H30" s="77" t="s">
        <v>503</v>
      </c>
      <c r="I30" s="75">
        <v>3</v>
      </c>
      <c r="J30" s="75">
        <v>0</v>
      </c>
      <c r="K30" s="75">
        <v>450</v>
      </c>
      <c r="L30" s="75">
        <v>1998</v>
      </c>
      <c r="M30" s="75" t="s">
        <v>40</v>
      </c>
      <c r="N30" s="75"/>
      <c r="O30" s="75" t="s">
        <v>284</v>
      </c>
      <c r="P30" s="75"/>
      <c r="Q30" s="78" t="s">
        <v>42</v>
      </c>
      <c r="R30" s="78" t="s">
        <v>549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1471-166C-4B4F-8287-DC76F491B195}">
  <dimension ref="A1:AM4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224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225</v>
      </c>
      <c r="G2" s="251" t="s">
        <v>226</v>
      </c>
      <c r="H2" s="251" t="s">
        <v>227</v>
      </c>
      <c r="I2" s="131" t="s">
        <v>228</v>
      </c>
      <c r="J2" s="131" t="s">
        <v>229</v>
      </c>
      <c r="K2" s="131" t="s">
        <v>230</v>
      </c>
      <c r="L2" s="299" t="s">
        <v>231</v>
      </c>
      <c r="M2" s="299" t="s">
        <v>232</v>
      </c>
      <c r="N2" s="131" t="s">
        <v>233</v>
      </c>
      <c r="O2" s="131" t="s">
        <v>234</v>
      </c>
      <c r="P2" s="251" t="s">
        <v>235</v>
      </c>
      <c r="Q2" s="251" t="s">
        <v>12</v>
      </c>
      <c r="R2" s="131" t="s">
        <v>236</v>
      </c>
      <c r="S2" s="251" t="s">
        <v>13</v>
      </c>
      <c r="T2" s="131" t="s">
        <v>237</v>
      </c>
      <c r="U2" s="131" t="s">
        <v>238</v>
      </c>
      <c r="V2" s="256" t="s">
        <v>239</v>
      </c>
      <c r="W2" s="57"/>
      <c r="X2" s="255" t="s">
        <v>240</v>
      </c>
      <c r="Y2" s="297" t="s">
        <v>241</v>
      </c>
      <c r="Z2" s="263" t="s">
        <v>242</v>
      </c>
      <c r="AA2" s="273"/>
      <c r="AB2" s="273"/>
      <c r="AC2" s="273"/>
      <c r="AD2" s="273"/>
      <c r="AE2" s="260"/>
      <c r="AF2" s="131" t="s">
        <v>243</v>
      </c>
      <c r="AG2" s="256" t="s">
        <v>244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245</v>
      </c>
      <c r="X4" s="255"/>
      <c r="Y4" s="297"/>
      <c r="Z4" s="289" t="s">
        <v>246</v>
      </c>
      <c r="AA4" s="251" t="s">
        <v>247</v>
      </c>
      <c r="AB4" s="251" t="s">
        <v>248</v>
      </c>
      <c r="AC4" s="251" t="s">
        <v>249</v>
      </c>
      <c r="AD4" s="251" t="s">
        <v>250</v>
      </c>
      <c r="AE4" s="251" t="s">
        <v>251</v>
      </c>
      <c r="AF4" s="222"/>
      <c r="AG4" s="251" t="s">
        <v>252</v>
      </c>
      <c r="AH4" s="251" t="s">
        <v>253</v>
      </c>
      <c r="AI4" s="251" t="s">
        <v>91</v>
      </c>
      <c r="AJ4" s="251" t="s">
        <v>254</v>
      </c>
      <c r="AK4" s="131" t="s">
        <v>255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256</v>
      </c>
      <c r="H6" s="44" t="s">
        <v>257</v>
      </c>
      <c r="I6" s="222"/>
      <c r="J6" s="222"/>
      <c r="K6" s="222"/>
      <c r="L6" s="61" t="s">
        <v>258</v>
      </c>
      <c r="M6" s="61" t="s">
        <v>257</v>
      </c>
      <c r="N6" s="222"/>
      <c r="O6" s="222"/>
      <c r="P6" s="222"/>
      <c r="Q6" s="222"/>
      <c r="R6" s="222"/>
      <c r="S6" s="252"/>
      <c r="T6" s="222"/>
      <c r="U6" s="44" t="s">
        <v>259</v>
      </c>
      <c r="V6" s="268"/>
      <c r="W6" s="268"/>
      <c r="X6" s="255"/>
      <c r="Y6" s="297"/>
      <c r="Z6" s="45" t="s">
        <v>260</v>
      </c>
      <c r="AA6" s="44" t="s">
        <v>260</v>
      </c>
      <c r="AB6" s="44" t="s">
        <v>260</v>
      </c>
      <c r="AC6" s="44" t="s">
        <v>260</v>
      </c>
      <c r="AD6" s="44" t="s">
        <v>260</v>
      </c>
      <c r="AE6" s="44" t="s">
        <v>260</v>
      </c>
      <c r="AF6" s="222"/>
      <c r="AG6" s="44" t="s">
        <v>261</v>
      </c>
      <c r="AH6" s="44" t="s">
        <v>259</v>
      </c>
      <c r="AI6" s="44" t="s">
        <v>98</v>
      </c>
      <c r="AJ6" s="44"/>
      <c r="AK6" s="44" t="s">
        <v>262</v>
      </c>
      <c r="AL6" s="62"/>
      <c r="AM6" s="62"/>
    </row>
    <row r="7" spans="1:39" s="52" customFormat="1" ht="30" customHeight="1">
      <c r="A7" s="16" t="s">
        <v>32</v>
      </c>
      <c r="B7" s="50" t="s">
        <v>101</v>
      </c>
      <c r="C7" s="16" t="s">
        <v>263</v>
      </c>
      <c r="D7" s="16" t="s">
        <v>103</v>
      </c>
      <c r="E7" s="30" t="s">
        <v>264</v>
      </c>
      <c r="F7" s="16">
        <v>16075</v>
      </c>
      <c r="G7" s="16">
        <v>16864</v>
      </c>
      <c r="H7" s="16">
        <v>24224</v>
      </c>
      <c r="I7" s="30" t="s">
        <v>265</v>
      </c>
      <c r="J7" s="16" t="s">
        <v>266</v>
      </c>
      <c r="K7" s="16">
        <v>1995</v>
      </c>
      <c r="L7" s="16">
        <v>49900</v>
      </c>
      <c r="M7" s="16">
        <v>590800</v>
      </c>
      <c r="N7" s="16">
        <v>2021</v>
      </c>
      <c r="O7" s="30" t="s">
        <v>267</v>
      </c>
      <c r="P7" s="30" t="s">
        <v>268</v>
      </c>
      <c r="Q7" s="16" t="s">
        <v>55</v>
      </c>
      <c r="R7" s="16" t="s">
        <v>269</v>
      </c>
      <c r="S7" s="16"/>
      <c r="T7" s="16" t="s">
        <v>270</v>
      </c>
      <c r="U7" s="16">
        <v>100</v>
      </c>
      <c r="V7" s="30" t="s">
        <v>271</v>
      </c>
      <c r="W7" s="30" t="s">
        <v>272</v>
      </c>
      <c r="X7" s="30" t="s">
        <v>273</v>
      </c>
      <c r="Y7" s="30" t="s">
        <v>274</v>
      </c>
      <c r="Z7" s="30">
        <v>43.6</v>
      </c>
      <c r="AA7" s="30">
        <v>1.3</v>
      </c>
      <c r="AB7" s="30">
        <v>51.2</v>
      </c>
      <c r="AC7" s="30">
        <v>9.6</v>
      </c>
      <c r="AD7" s="30"/>
      <c r="AE7" s="30">
        <v>25.3</v>
      </c>
      <c r="AF7" s="30" t="s">
        <v>275</v>
      </c>
      <c r="AG7" s="30"/>
      <c r="AH7" s="30"/>
      <c r="AI7" s="30"/>
      <c r="AJ7" s="30"/>
      <c r="AK7" s="30"/>
      <c r="AL7" s="51" t="s">
        <v>42</v>
      </c>
      <c r="AM7" s="51" t="s">
        <v>276</v>
      </c>
    </row>
    <row r="8" spans="1:39" s="52" customFormat="1" ht="30" customHeight="1">
      <c r="A8" s="16" t="s">
        <v>32</v>
      </c>
      <c r="B8" s="50" t="s">
        <v>101</v>
      </c>
      <c r="C8" s="16" t="s">
        <v>277</v>
      </c>
      <c r="D8" s="16" t="s">
        <v>103</v>
      </c>
      <c r="E8" s="30" t="s">
        <v>278</v>
      </c>
      <c r="F8" s="16">
        <v>0</v>
      </c>
      <c r="G8" s="16">
        <v>0</v>
      </c>
      <c r="H8" s="16">
        <v>0</v>
      </c>
      <c r="I8" s="30" t="s">
        <v>279</v>
      </c>
      <c r="J8" s="16" t="s">
        <v>266</v>
      </c>
      <c r="K8" s="16">
        <v>1981</v>
      </c>
      <c r="L8" s="16">
        <v>43700</v>
      </c>
      <c r="M8" s="16">
        <v>576400</v>
      </c>
      <c r="N8" s="16">
        <v>1995</v>
      </c>
      <c r="O8" s="30" t="s">
        <v>280</v>
      </c>
      <c r="P8" s="30" t="s">
        <v>281</v>
      </c>
      <c r="Q8" s="16" t="s">
        <v>55</v>
      </c>
      <c r="R8" s="16" t="s">
        <v>282</v>
      </c>
      <c r="S8" s="16" t="s">
        <v>283</v>
      </c>
      <c r="T8" s="16" t="s">
        <v>284</v>
      </c>
      <c r="U8" s="16"/>
      <c r="V8" s="30" t="s">
        <v>271</v>
      </c>
      <c r="W8" s="30" t="s">
        <v>272</v>
      </c>
      <c r="X8" s="30" t="s">
        <v>285</v>
      </c>
      <c r="Y8" s="30" t="s">
        <v>286</v>
      </c>
      <c r="Z8" s="30">
        <v>4.5</v>
      </c>
      <c r="AA8" s="30">
        <v>0.8</v>
      </c>
      <c r="AB8" s="30">
        <v>12.2</v>
      </c>
      <c r="AC8" s="30">
        <v>6.1</v>
      </c>
      <c r="AD8" s="30"/>
      <c r="AE8" s="30">
        <v>16.399999999999999</v>
      </c>
      <c r="AF8" s="30" t="s">
        <v>275</v>
      </c>
      <c r="AG8" s="30"/>
      <c r="AH8" s="30"/>
      <c r="AI8" s="30"/>
      <c r="AJ8" s="30"/>
      <c r="AK8" s="30"/>
      <c r="AL8" s="51" t="s">
        <v>42</v>
      </c>
      <c r="AM8" s="51" t="s">
        <v>287</v>
      </c>
    </row>
    <row r="9" spans="1:39" s="52" customFormat="1" ht="30" customHeight="1">
      <c r="A9" s="16" t="s">
        <v>32</v>
      </c>
      <c r="B9" s="50" t="s">
        <v>110</v>
      </c>
      <c r="C9" s="16" t="s">
        <v>293</v>
      </c>
      <c r="D9" s="16" t="s">
        <v>112</v>
      </c>
      <c r="E9" s="30" t="s">
        <v>294</v>
      </c>
      <c r="F9" s="16">
        <v>0</v>
      </c>
      <c r="G9" s="16">
        <v>0</v>
      </c>
      <c r="H9" s="16">
        <v>0</v>
      </c>
      <c r="I9" s="30" t="s">
        <v>288</v>
      </c>
      <c r="J9" s="16" t="s">
        <v>266</v>
      </c>
      <c r="K9" s="16">
        <v>1984</v>
      </c>
      <c r="L9" s="16">
        <v>50000</v>
      </c>
      <c r="M9" s="16">
        <v>280000</v>
      </c>
      <c r="N9" s="16">
        <v>1993</v>
      </c>
      <c r="O9" s="30" t="s">
        <v>292</v>
      </c>
      <c r="P9" s="30" t="s">
        <v>268</v>
      </c>
      <c r="Q9" s="16" t="s">
        <v>62</v>
      </c>
      <c r="R9" s="16" t="s">
        <v>282</v>
      </c>
      <c r="S9" s="16"/>
      <c r="T9" s="16" t="s">
        <v>284</v>
      </c>
      <c r="U9" s="16"/>
      <c r="V9" s="30" t="s">
        <v>271</v>
      </c>
      <c r="W9" s="30" t="s">
        <v>290</v>
      </c>
      <c r="X9" s="30" t="s">
        <v>291</v>
      </c>
      <c r="Y9" s="30" t="s">
        <v>274</v>
      </c>
      <c r="Z9" s="30">
        <v>10.3</v>
      </c>
      <c r="AA9" s="30">
        <v>2.2999999999999998</v>
      </c>
      <c r="AB9" s="30">
        <v>20.399999999999999</v>
      </c>
      <c r="AC9" s="30">
        <v>3.1</v>
      </c>
      <c r="AD9" s="30">
        <v>8.4</v>
      </c>
      <c r="AE9" s="30">
        <v>5.6</v>
      </c>
      <c r="AF9" s="30" t="s">
        <v>275</v>
      </c>
      <c r="AG9" s="30"/>
      <c r="AH9" s="30"/>
      <c r="AI9" s="30"/>
      <c r="AJ9" s="30"/>
      <c r="AK9" s="30"/>
      <c r="AL9" s="51" t="s">
        <v>42</v>
      </c>
      <c r="AM9" s="51" t="s">
        <v>295</v>
      </c>
    </row>
    <row r="10" spans="1:39" s="52" customFormat="1" ht="30" customHeight="1">
      <c r="A10" s="16" t="s">
        <v>32</v>
      </c>
      <c r="B10" s="50" t="s">
        <v>110</v>
      </c>
      <c r="C10" s="16" t="s">
        <v>296</v>
      </c>
      <c r="D10" s="16" t="s">
        <v>112</v>
      </c>
      <c r="E10" s="30" t="s">
        <v>297</v>
      </c>
      <c r="F10" s="16">
        <v>141</v>
      </c>
      <c r="G10" s="16">
        <v>180.25</v>
      </c>
      <c r="H10" s="16">
        <v>28433</v>
      </c>
      <c r="I10" s="30" t="s">
        <v>288</v>
      </c>
      <c r="J10" s="16" t="s">
        <v>266</v>
      </c>
      <c r="K10" s="16">
        <v>1993</v>
      </c>
      <c r="L10" s="16">
        <v>24400</v>
      </c>
      <c r="M10" s="16">
        <v>165000</v>
      </c>
      <c r="N10" s="16">
        <v>2023</v>
      </c>
      <c r="O10" s="30" t="s">
        <v>298</v>
      </c>
      <c r="P10" s="30" t="s">
        <v>268</v>
      </c>
      <c r="Q10" s="16" t="s">
        <v>62</v>
      </c>
      <c r="R10" s="16" t="s">
        <v>269</v>
      </c>
      <c r="S10" s="16"/>
      <c r="T10" s="16" t="s">
        <v>284</v>
      </c>
      <c r="U10" s="16"/>
      <c r="V10" s="30" t="s">
        <v>271</v>
      </c>
      <c r="W10" s="30" t="s">
        <v>290</v>
      </c>
      <c r="X10" s="30" t="s">
        <v>291</v>
      </c>
      <c r="Y10" s="30" t="s">
        <v>274</v>
      </c>
      <c r="Z10" s="30">
        <v>10.3</v>
      </c>
      <c r="AA10" s="30">
        <v>2.2999999999999998</v>
      </c>
      <c r="AB10" s="30">
        <v>20.399999999999999</v>
      </c>
      <c r="AC10" s="30">
        <v>3.1</v>
      </c>
      <c r="AD10" s="30">
        <v>8.4</v>
      </c>
      <c r="AE10" s="30">
        <v>5.6</v>
      </c>
      <c r="AF10" s="30" t="s">
        <v>275</v>
      </c>
      <c r="AG10" s="30"/>
      <c r="AH10" s="30"/>
      <c r="AI10" s="30"/>
      <c r="AJ10" s="30"/>
      <c r="AK10" s="30"/>
      <c r="AL10" s="51" t="s">
        <v>42</v>
      </c>
      <c r="AM10" s="51" t="s">
        <v>299</v>
      </c>
    </row>
    <row r="11" spans="1:39" s="52" customFormat="1" ht="30" customHeight="1">
      <c r="A11" s="16" t="s">
        <v>32</v>
      </c>
      <c r="B11" s="50" t="s">
        <v>110</v>
      </c>
      <c r="C11" s="16" t="s">
        <v>300</v>
      </c>
      <c r="D11" s="16" t="s">
        <v>112</v>
      </c>
      <c r="E11" s="30" t="s">
        <v>301</v>
      </c>
      <c r="F11" s="16">
        <v>19150</v>
      </c>
      <c r="G11" s="16">
        <v>24511.5</v>
      </c>
      <c r="H11" s="16">
        <v>142622</v>
      </c>
      <c r="I11" s="30" t="s">
        <v>288</v>
      </c>
      <c r="J11" s="16" t="s">
        <v>266</v>
      </c>
      <c r="K11" s="16">
        <v>1998</v>
      </c>
      <c r="L11" s="16">
        <v>50000</v>
      </c>
      <c r="M11" s="16">
        <v>449000</v>
      </c>
      <c r="N11" s="16">
        <v>2023</v>
      </c>
      <c r="O11" s="30" t="s">
        <v>292</v>
      </c>
      <c r="P11" s="30" t="s">
        <v>268</v>
      </c>
      <c r="Q11" s="16" t="s">
        <v>62</v>
      </c>
      <c r="R11" s="16" t="s">
        <v>269</v>
      </c>
      <c r="S11" s="16"/>
      <c r="T11" s="16" t="s">
        <v>284</v>
      </c>
      <c r="U11" s="16"/>
      <c r="V11" s="30" t="s">
        <v>271</v>
      </c>
      <c r="W11" s="30" t="s">
        <v>290</v>
      </c>
      <c r="X11" s="30" t="s">
        <v>291</v>
      </c>
      <c r="Y11" s="30" t="s">
        <v>274</v>
      </c>
      <c r="Z11" s="30">
        <v>23.6</v>
      </c>
      <c r="AA11" s="30">
        <v>2.8</v>
      </c>
      <c r="AB11" s="30">
        <v>58.4</v>
      </c>
      <c r="AC11" s="30">
        <v>11</v>
      </c>
      <c r="AD11" s="30">
        <v>48.1</v>
      </c>
      <c r="AE11" s="30">
        <v>25.5</v>
      </c>
      <c r="AF11" s="30" t="s">
        <v>275</v>
      </c>
      <c r="AG11" s="30"/>
      <c r="AH11" s="30"/>
      <c r="AI11" s="30"/>
      <c r="AJ11" s="30"/>
      <c r="AK11" s="30"/>
      <c r="AL11" s="51" t="s">
        <v>42</v>
      </c>
      <c r="AM11" s="51" t="s">
        <v>302</v>
      </c>
    </row>
    <row r="12" spans="1:39" s="52" customFormat="1" ht="30" customHeight="1">
      <c r="A12" s="16" t="s">
        <v>32</v>
      </c>
      <c r="B12" s="50" t="s">
        <v>120</v>
      </c>
      <c r="C12" s="16" t="s">
        <v>303</v>
      </c>
      <c r="D12" s="16" t="s">
        <v>122</v>
      </c>
      <c r="E12" s="30" t="s">
        <v>304</v>
      </c>
      <c r="F12" s="16">
        <v>609</v>
      </c>
      <c r="G12" s="16">
        <v>586</v>
      </c>
      <c r="H12" s="16">
        <v>7657</v>
      </c>
      <c r="I12" s="30" t="s">
        <v>305</v>
      </c>
      <c r="J12" s="16" t="s">
        <v>266</v>
      </c>
      <c r="K12" s="16">
        <v>1978</v>
      </c>
      <c r="L12" s="16">
        <v>45000</v>
      </c>
      <c r="M12" s="16">
        <v>520000</v>
      </c>
      <c r="N12" s="16">
        <v>2032</v>
      </c>
      <c r="O12" s="30" t="s">
        <v>298</v>
      </c>
      <c r="P12" s="30" t="s">
        <v>306</v>
      </c>
      <c r="Q12" s="16" t="s">
        <v>55</v>
      </c>
      <c r="R12" s="16" t="s">
        <v>269</v>
      </c>
      <c r="S12" s="16"/>
      <c r="T12" s="16" t="s">
        <v>284</v>
      </c>
      <c r="U12" s="16"/>
      <c r="V12" s="30" t="s">
        <v>271</v>
      </c>
      <c r="W12" s="30" t="s">
        <v>272</v>
      </c>
      <c r="X12" s="30" t="s">
        <v>291</v>
      </c>
      <c r="Y12" s="30" t="s">
        <v>286</v>
      </c>
      <c r="Z12" s="30">
        <v>3.1</v>
      </c>
      <c r="AA12" s="30">
        <v>1.4</v>
      </c>
      <c r="AB12" s="30">
        <v>6.4</v>
      </c>
      <c r="AC12" s="30">
        <v>2.2999999999999998</v>
      </c>
      <c r="AD12" s="30">
        <v>6.6</v>
      </c>
      <c r="AE12" s="30">
        <v>4.2</v>
      </c>
      <c r="AF12" s="30" t="s">
        <v>275</v>
      </c>
      <c r="AG12" s="30"/>
      <c r="AH12" s="30"/>
      <c r="AI12" s="30"/>
      <c r="AJ12" s="30"/>
      <c r="AK12" s="30"/>
      <c r="AL12" s="51" t="s">
        <v>42</v>
      </c>
      <c r="AM12" s="51" t="s">
        <v>307</v>
      </c>
    </row>
    <row r="13" spans="1:39" s="52" customFormat="1" ht="30" customHeight="1">
      <c r="A13" s="16" t="s">
        <v>32</v>
      </c>
      <c r="B13" s="50" t="s">
        <v>120</v>
      </c>
      <c r="C13" s="16" t="s">
        <v>308</v>
      </c>
      <c r="D13" s="16" t="s">
        <v>122</v>
      </c>
      <c r="E13" s="30" t="s">
        <v>309</v>
      </c>
      <c r="F13" s="16">
        <v>4094</v>
      </c>
      <c r="G13" s="16">
        <v>5277</v>
      </c>
      <c r="H13" s="16">
        <v>156327</v>
      </c>
      <c r="I13" s="30" t="s">
        <v>310</v>
      </c>
      <c r="J13" s="16" t="s">
        <v>266</v>
      </c>
      <c r="K13" s="16">
        <v>1997</v>
      </c>
      <c r="L13" s="16">
        <v>44560</v>
      </c>
      <c r="M13" s="16">
        <v>600000</v>
      </c>
      <c r="N13" s="16">
        <v>2038</v>
      </c>
      <c r="O13" s="30" t="s">
        <v>267</v>
      </c>
      <c r="P13" s="30" t="s">
        <v>268</v>
      </c>
      <c r="Q13" s="16" t="s">
        <v>55</v>
      </c>
      <c r="R13" s="16" t="s">
        <v>269</v>
      </c>
      <c r="S13" s="16"/>
      <c r="T13" s="16" t="s">
        <v>284</v>
      </c>
      <c r="U13" s="16"/>
      <c r="V13" s="30" t="s">
        <v>271</v>
      </c>
      <c r="W13" s="30" t="s">
        <v>272</v>
      </c>
      <c r="X13" s="30" t="s">
        <v>291</v>
      </c>
      <c r="Y13" s="30" t="s">
        <v>274</v>
      </c>
      <c r="Z13" s="30">
        <v>2.1</v>
      </c>
      <c r="AA13" s="30">
        <v>2</v>
      </c>
      <c r="AB13" s="30">
        <v>4.7</v>
      </c>
      <c r="AC13" s="30">
        <v>1.6</v>
      </c>
      <c r="AD13" s="30">
        <v>15</v>
      </c>
      <c r="AE13" s="30">
        <v>9.1</v>
      </c>
      <c r="AF13" s="30" t="s">
        <v>275</v>
      </c>
      <c r="AG13" s="30"/>
      <c r="AH13" s="30"/>
      <c r="AI13" s="30"/>
      <c r="AJ13" s="30"/>
      <c r="AK13" s="30"/>
      <c r="AL13" s="51" t="s">
        <v>42</v>
      </c>
      <c r="AM13" s="51" t="s">
        <v>311</v>
      </c>
    </row>
    <row r="14" spans="1:39" s="52" customFormat="1" ht="30" customHeight="1">
      <c r="A14" s="16" t="s">
        <v>32</v>
      </c>
      <c r="B14" s="50" t="s">
        <v>120</v>
      </c>
      <c r="C14" s="16" t="s">
        <v>312</v>
      </c>
      <c r="D14" s="16" t="s">
        <v>122</v>
      </c>
      <c r="E14" s="30" t="s">
        <v>313</v>
      </c>
      <c r="F14" s="16">
        <v>0</v>
      </c>
      <c r="G14" s="16">
        <v>0</v>
      </c>
      <c r="H14" s="16">
        <v>0</v>
      </c>
      <c r="I14" s="30" t="s">
        <v>314</v>
      </c>
      <c r="J14" s="16" t="s">
        <v>266</v>
      </c>
      <c r="K14" s="16">
        <v>1978</v>
      </c>
      <c r="L14" s="16">
        <v>13700</v>
      </c>
      <c r="M14" s="16">
        <v>180500</v>
      </c>
      <c r="N14" s="16">
        <v>1997</v>
      </c>
      <c r="O14" s="30" t="s">
        <v>298</v>
      </c>
      <c r="P14" s="30" t="s">
        <v>315</v>
      </c>
      <c r="Q14" s="16" t="s">
        <v>62</v>
      </c>
      <c r="R14" s="16" t="s">
        <v>282</v>
      </c>
      <c r="S14" s="16" t="s">
        <v>283</v>
      </c>
      <c r="T14" s="16" t="s">
        <v>284</v>
      </c>
      <c r="U14" s="16"/>
      <c r="V14" s="30" t="s">
        <v>316</v>
      </c>
      <c r="W14" s="30"/>
      <c r="X14" s="30"/>
      <c r="Y14" s="30"/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 t="s">
        <v>275</v>
      </c>
      <c r="AG14" s="30"/>
      <c r="AH14" s="30"/>
      <c r="AI14" s="30"/>
      <c r="AJ14" s="30"/>
      <c r="AK14" s="30"/>
      <c r="AL14" s="51" t="s">
        <v>42</v>
      </c>
      <c r="AM14" s="51" t="s">
        <v>317</v>
      </c>
    </row>
    <row r="15" spans="1:39" s="52" customFormat="1" ht="30" customHeight="1">
      <c r="A15" s="16" t="s">
        <v>32</v>
      </c>
      <c r="B15" s="50" t="s">
        <v>318</v>
      </c>
      <c r="C15" s="16" t="s">
        <v>319</v>
      </c>
      <c r="D15" s="16" t="s">
        <v>320</v>
      </c>
      <c r="E15" s="30" t="s">
        <v>321</v>
      </c>
      <c r="F15" s="16">
        <v>0</v>
      </c>
      <c r="G15" s="16">
        <v>0</v>
      </c>
      <c r="H15" s="16">
        <v>0</v>
      </c>
      <c r="I15" s="30" t="s">
        <v>322</v>
      </c>
      <c r="J15" s="16" t="s">
        <v>266</v>
      </c>
      <c r="K15" s="16">
        <v>1979</v>
      </c>
      <c r="L15" s="16">
        <v>980</v>
      </c>
      <c r="M15" s="16">
        <v>5880</v>
      </c>
      <c r="N15" s="16">
        <v>1996</v>
      </c>
      <c r="O15" s="30" t="s">
        <v>289</v>
      </c>
      <c r="P15" s="30" t="s">
        <v>323</v>
      </c>
      <c r="Q15" s="16" t="s">
        <v>40</v>
      </c>
      <c r="R15" s="16" t="s">
        <v>282</v>
      </c>
      <c r="S15" s="16"/>
      <c r="T15" s="16" t="s">
        <v>284</v>
      </c>
      <c r="U15" s="16"/>
      <c r="V15" s="30" t="s">
        <v>324</v>
      </c>
      <c r="W15" s="30"/>
      <c r="X15" s="30"/>
      <c r="Y15" s="30"/>
      <c r="Z15" s="30"/>
      <c r="AA15" s="30"/>
      <c r="AB15" s="30"/>
      <c r="AC15" s="30"/>
      <c r="AD15" s="30"/>
      <c r="AE15" s="30"/>
      <c r="AF15" s="30" t="s">
        <v>275</v>
      </c>
      <c r="AG15" s="30"/>
      <c r="AH15" s="30"/>
      <c r="AI15" s="30"/>
      <c r="AJ15" s="30"/>
      <c r="AK15" s="30"/>
      <c r="AL15" s="51" t="s">
        <v>42</v>
      </c>
      <c r="AM15" s="51" t="s">
        <v>325</v>
      </c>
    </row>
    <row r="16" spans="1:39" s="52" customFormat="1" ht="30" customHeight="1">
      <c r="A16" s="16" t="s">
        <v>32</v>
      </c>
      <c r="B16" s="50" t="s">
        <v>318</v>
      </c>
      <c r="C16" s="16" t="s">
        <v>326</v>
      </c>
      <c r="D16" s="16" t="s">
        <v>320</v>
      </c>
      <c r="E16" s="30" t="s">
        <v>327</v>
      </c>
      <c r="F16" s="16">
        <v>0</v>
      </c>
      <c r="G16" s="16">
        <v>0</v>
      </c>
      <c r="H16" s="16">
        <v>0</v>
      </c>
      <c r="I16" s="30" t="s">
        <v>322</v>
      </c>
      <c r="J16" s="16" t="s">
        <v>266</v>
      </c>
      <c r="K16" s="16">
        <v>1992</v>
      </c>
      <c r="L16" s="16">
        <v>900</v>
      </c>
      <c r="M16" s="16">
        <v>2100</v>
      </c>
      <c r="N16" s="16">
        <v>1996</v>
      </c>
      <c r="O16" s="30" t="s">
        <v>289</v>
      </c>
      <c r="P16" s="30" t="s">
        <v>315</v>
      </c>
      <c r="Q16" s="16" t="s">
        <v>40</v>
      </c>
      <c r="R16" s="16" t="s">
        <v>282</v>
      </c>
      <c r="S16" s="16"/>
      <c r="T16" s="16" t="s">
        <v>284</v>
      </c>
      <c r="U16" s="16"/>
      <c r="V16" s="30" t="s">
        <v>324</v>
      </c>
      <c r="W16" s="30"/>
      <c r="X16" s="30"/>
      <c r="Y16" s="30"/>
      <c r="Z16" s="30"/>
      <c r="AA16" s="30"/>
      <c r="AB16" s="30"/>
      <c r="AC16" s="30"/>
      <c r="AD16" s="30"/>
      <c r="AE16" s="30"/>
      <c r="AF16" s="30" t="s">
        <v>275</v>
      </c>
      <c r="AG16" s="30"/>
      <c r="AH16" s="30"/>
      <c r="AI16" s="30"/>
      <c r="AJ16" s="30"/>
      <c r="AK16" s="30"/>
      <c r="AL16" s="51" t="s">
        <v>42</v>
      </c>
      <c r="AM16" s="51" t="s">
        <v>328</v>
      </c>
    </row>
    <row r="17" spans="1:39" s="52" customFormat="1" ht="30" customHeight="1">
      <c r="A17" s="16" t="s">
        <v>32</v>
      </c>
      <c r="B17" s="50" t="s">
        <v>329</v>
      </c>
      <c r="C17" s="16" t="s">
        <v>330</v>
      </c>
      <c r="D17" s="16" t="s">
        <v>331</v>
      </c>
      <c r="E17" s="30" t="s">
        <v>332</v>
      </c>
      <c r="F17" s="16">
        <v>2376</v>
      </c>
      <c r="G17" s="16">
        <v>1709</v>
      </c>
      <c r="H17" s="16">
        <v>47266</v>
      </c>
      <c r="I17" s="30" t="s">
        <v>333</v>
      </c>
      <c r="J17" s="16" t="s">
        <v>334</v>
      </c>
      <c r="K17" s="16">
        <v>1985</v>
      </c>
      <c r="L17" s="16">
        <v>41900</v>
      </c>
      <c r="M17" s="16">
        <v>289900</v>
      </c>
      <c r="N17" s="16">
        <v>2035</v>
      </c>
      <c r="O17" s="30" t="s">
        <v>335</v>
      </c>
      <c r="P17" s="30" t="s">
        <v>336</v>
      </c>
      <c r="Q17" s="16" t="s">
        <v>40</v>
      </c>
      <c r="R17" s="16" t="s">
        <v>269</v>
      </c>
      <c r="S17" s="16"/>
      <c r="T17" s="16" t="s">
        <v>284</v>
      </c>
      <c r="U17" s="16"/>
      <c r="V17" s="30" t="s">
        <v>271</v>
      </c>
      <c r="W17" s="30" t="s">
        <v>272</v>
      </c>
      <c r="X17" s="30" t="s">
        <v>291</v>
      </c>
      <c r="Y17" s="30" t="s">
        <v>274</v>
      </c>
      <c r="Z17" s="30">
        <v>5.2</v>
      </c>
      <c r="AA17" s="30">
        <v>1.2</v>
      </c>
      <c r="AB17" s="30">
        <v>4.3</v>
      </c>
      <c r="AC17" s="30">
        <v>3.1</v>
      </c>
      <c r="AD17" s="30"/>
      <c r="AE17" s="30">
        <v>4.125</v>
      </c>
      <c r="AF17" s="30" t="s">
        <v>275</v>
      </c>
      <c r="AG17" s="30"/>
      <c r="AH17" s="30"/>
      <c r="AI17" s="30"/>
      <c r="AJ17" s="30"/>
      <c r="AK17" s="30"/>
      <c r="AL17" s="51" t="s">
        <v>42</v>
      </c>
      <c r="AM17" s="51" t="s">
        <v>337</v>
      </c>
    </row>
    <row r="18" spans="1:39" s="52" customFormat="1" ht="30" customHeight="1">
      <c r="A18" s="16" t="s">
        <v>32</v>
      </c>
      <c r="B18" s="50" t="s">
        <v>338</v>
      </c>
      <c r="C18" s="16" t="s">
        <v>339</v>
      </c>
      <c r="D18" s="16" t="s">
        <v>340</v>
      </c>
      <c r="E18" s="30" t="s">
        <v>341</v>
      </c>
      <c r="F18" s="16">
        <v>0</v>
      </c>
      <c r="G18" s="16">
        <v>0</v>
      </c>
      <c r="H18" s="16">
        <v>743.4</v>
      </c>
      <c r="I18" s="30" t="s">
        <v>333</v>
      </c>
      <c r="J18" s="16" t="s">
        <v>266</v>
      </c>
      <c r="K18" s="16">
        <v>1985</v>
      </c>
      <c r="L18" s="16">
        <v>5400</v>
      </c>
      <c r="M18" s="16">
        <v>29884</v>
      </c>
      <c r="N18" s="16">
        <v>2025</v>
      </c>
      <c r="O18" s="30" t="s">
        <v>267</v>
      </c>
      <c r="P18" s="30" t="s">
        <v>342</v>
      </c>
      <c r="Q18" s="16" t="s">
        <v>40</v>
      </c>
      <c r="R18" s="16" t="s">
        <v>269</v>
      </c>
      <c r="S18" s="16"/>
      <c r="T18" s="16" t="s">
        <v>284</v>
      </c>
      <c r="U18" s="16"/>
      <c r="V18" s="30" t="s">
        <v>324</v>
      </c>
      <c r="W18" s="30"/>
      <c r="X18" s="30"/>
      <c r="Y18" s="30"/>
      <c r="Z18" s="30">
        <v>2.5</v>
      </c>
      <c r="AA18" s="30">
        <v>2.5</v>
      </c>
      <c r="AB18" s="30">
        <v>4.9000000000000004</v>
      </c>
      <c r="AC18" s="30">
        <v>4.9000000000000004</v>
      </c>
      <c r="AD18" s="30">
        <v>1.2</v>
      </c>
      <c r="AE18" s="30">
        <v>1.2</v>
      </c>
      <c r="AF18" s="30" t="s">
        <v>275</v>
      </c>
      <c r="AG18" s="30"/>
      <c r="AH18" s="30"/>
      <c r="AI18" s="30"/>
      <c r="AJ18" s="30"/>
      <c r="AK18" s="30"/>
      <c r="AL18" s="51" t="s">
        <v>42</v>
      </c>
      <c r="AM18" s="51" t="s">
        <v>343</v>
      </c>
    </row>
    <row r="19" spans="1:39" s="52" customFormat="1" ht="30" customHeight="1">
      <c r="A19" s="16" t="s">
        <v>32</v>
      </c>
      <c r="B19" s="50" t="s">
        <v>338</v>
      </c>
      <c r="C19" s="16" t="s">
        <v>344</v>
      </c>
      <c r="D19" s="16" t="s">
        <v>340</v>
      </c>
      <c r="E19" s="30" t="s">
        <v>345</v>
      </c>
      <c r="F19" s="16">
        <v>0</v>
      </c>
      <c r="G19" s="16">
        <v>0</v>
      </c>
      <c r="H19" s="16">
        <v>0</v>
      </c>
      <c r="I19" s="30" t="s">
        <v>333</v>
      </c>
      <c r="J19" s="16" t="s">
        <v>266</v>
      </c>
      <c r="K19" s="16">
        <v>1973</v>
      </c>
      <c r="L19" s="16">
        <v>9407</v>
      </c>
      <c r="M19" s="16">
        <v>43878</v>
      </c>
      <c r="N19" s="16">
        <v>1998</v>
      </c>
      <c r="O19" s="30" t="s">
        <v>298</v>
      </c>
      <c r="P19" s="30" t="s">
        <v>315</v>
      </c>
      <c r="Q19" s="16" t="s">
        <v>40</v>
      </c>
      <c r="R19" s="16" t="s">
        <v>282</v>
      </c>
      <c r="S19" s="16"/>
      <c r="T19" s="16" t="s">
        <v>284</v>
      </c>
      <c r="U19" s="16"/>
      <c r="V19" s="30" t="s">
        <v>324</v>
      </c>
      <c r="W19" s="30"/>
      <c r="X19" s="30"/>
      <c r="Y19" s="30"/>
      <c r="Z19" s="30">
        <v>1.3</v>
      </c>
      <c r="AA19" s="30">
        <v>1.3</v>
      </c>
      <c r="AB19" s="30">
        <v>1</v>
      </c>
      <c r="AC19" s="30">
        <v>1</v>
      </c>
      <c r="AD19" s="30">
        <v>0.27</v>
      </c>
      <c r="AE19" s="30">
        <v>0.27</v>
      </c>
      <c r="AF19" s="30" t="s">
        <v>275</v>
      </c>
      <c r="AG19" s="30"/>
      <c r="AH19" s="30"/>
      <c r="AI19" s="30"/>
      <c r="AJ19" s="30"/>
      <c r="AK19" s="30"/>
      <c r="AL19" s="51" t="s">
        <v>42</v>
      </c>
      <c r="AM19" s="51" t="s">
        <v>346</v>
      </c>
    </row>
    <row r="20" spans="1:39" s="52" customFormat="1" ht="30" customHeight="1">
      <c r="A20" s="16" t="s">
        <v>32</v>
      </c>
      <c r="B20" s="50" t="s">
        <v>130</v>
      </c>
      <c r="C20" s="16" t="s">
        <v>347</v>
      </c>
      <c r="D20" s="16" t="s">
        <v>132</v>
      </c>
      <c r="E20" s="30" t="s">
        <v>348</v>
      </c>
      <c r="F20" s="16">
        <v>2984</v>
      </c>
      <c r="G20" s="16">
        <v>3461</v>
      </c>
      <c r="H20" s="16">
        <v>4107</v>
      </c>
      <c r="I20" s="30" t="s">
        <v>349</v>
      </c>
      <c r="J20" s="16" t="s">
        <v>266</v>
      </c>
      <c r="K20" s="16">
        <v>1981</v>
      </c>
      <c r="L20" s="16">
        <v>31000</v>
      </c>
      <c r="M20" s="16">
        <v>250000</v>
      </c>
      <c r="N20" s="16">
        <v>2020</v>
      </c>
      <c r="O20" s="30" t="s">
        <v>350</v>
      </c>
      <c r="P20" s="30" t="s">
        <v>351</v>
      </c>
      <c r="Q20" s="16" t="s">
        <v>40</v>
      </c>
      <c r="R20" s="16" t="s">
        <v>269</v>
      </c>
      <c r="S20" s="16"/>
      <c r="T20" s="16" t="s">
        <v>284</v>
      </c>
      <c r="U20" s="16"/>
      <c r="V20" s="30" t="s">
        <v>324</v>
      </c>
      <c r="W20" s="30"/>
      <c r="X20" s="30" t="s">
        <v>291</v>
      </c>
      <c r="Y20" s="30" t="s">
        <v>274</v>
      </c>
      <c r="Z20" s="30">
        <v>7.8</v>
      </c>
      <c r="AA20" s="30">
        <v>2</v>
      </c>
      <c r="AB20" s="30">
        <v>18.5</v>
      </c>
      <c r="AC20" s="30">
        <v>5.7</v>
      </c>
      <c r="AD20" s="30">
        <v>22.9</v>
      </c>
      <c r="AE20" s="30">
        <v>8.1999999999999993</v>
      </c>
      <c r="AF20" s="30" t="s">
        <v>275</v>
      </c>
      <c r="AG20" s="30"/>
      <c r="AH20" s="30"/>
      <c r="AI20" s="30"/>
      <c r="AJ20" s="30"/>
      <c r="AK20" s="30"/>
      <c r="AL20" s="51" t="s">
        <v>42</v>
      </c>
      <c r="AM20" s="51" t="s">
        <v>352</v>
      </c>
    </row>
    <row r="21" spans="1:39" s="52" customFormat="1" ht="30" customHeight="1">
      <c r="A21" s="16" t="s">
        <v>32</v>
      </c>
      <c r="B21" s="50" t="s">
        <v>353</v>
      </c>
      <c r="C21" s="16" t="s">
        <v>354</v>
      </c>
      <c r="D21" s="16" t="s">
        <v>355</v>
      </c>
      <c r="E21" s="30" t="s">
        <v>356</v>
      </c>
      <c r="F21" s="16">
        <v>0</v>
      </c>
      <c r="G21" s="16">
        <v>0</v>
      </c>
      <c r="H21" s="16">
        <v>0</v>
      </c>
      <c r="I21" s="30" t="s">
        <v>322</v>
      </c>
      <c r="J21" s="16" t="s">
        <v>266</v>
      </c>
      <c r="K21" s="16">
        <v>1985</v>
      </c>
      <c r="L21" s="16">
        <v>4660</v>
      </c>
      <c r="M21" s="16">
        <v>27570</v>
      </c>
      <c r="N21" s="16">
        <v>2002</v>
      </c>
      <c r="O21" s="30" t="s">
        <v>357</v>
      </c>
      <c r="P21" s="30" t="s">
        <v>358</v>
      </c>
      <c r="Q21" s="16" t="s">
        <v>55</v>
      </c>
      <c r="R21" s="16" t="s">
        <v>282</v>
      </c>
      <c r="S21" s="16"/>
      <c r="T21" s="16" t="s">
        <v>284</v>
      </c>
      <c r="U21" s="16"/>
      <c r="V21" s="30" t="s">
        <v>271</v>
      </c>
      <c r="W21" s="30" t="s">
        <v>290</v>
      </c>
      <c r="X21" s="30" t="s">
        <v>285</v>
      </c>
      <c r="Y21" s="30" t="s">
        <v>286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 t="s">
        <v>275</v>
      </c>
      <c r="AG21" s="30"/>
      <c r="AH21" s="30"/>
      <c r="AI21" s="30"/>
      <c r="AJ21" s="30"/>
      <c r="AK21" s="30"/>
      <c r="AL21" s="51" t="s">
        <v>42</v>
      </c>
      <c r="AM21" s="51" t="s">
        <v>359</v>
      </c>
    </row>
    <row r="22" spans="1:39" s="52" customFormat="1" ht="30" customHeight="1">
      <c r="A22" s="16" t="s">
        <v>32</v>
      </c>
      <c r="B22" s="50" t="s">
        <v>360</v>
      </c>
      <c r="C22" s="16" t="s">
        <v>361</v>
      </c>
      <c r="D22" s="16" t="s">
        <v>362</v>
      </c>
      <c r="E22" s="30" t="s">
        <v>363</v>
      </c>
      <c r="F22" s="16">
        <v>323</v>
      </c>
      <c r="G22" s="16">
        <v>176</v>
      </c>
      <c r="H22" s="16">
        <v>7762</v>
      </c>
      <c r="I22" s="30" t="s">
        <v>333</v>
      </c>
      <c r="J22" s="16" t="s">
        <v>266</v>
      </c>
      <c r="K22" s="16">
        <v>1998</v>
      </c>
      <c r="L22" s="16">
        <v>7000</v>
      </c>
      <c r="M22" s="16">
        <v>30000</v>
      </c>
      <c r="N22" s="16">
        <v>2012</v>
      </c>
      <c r="O22" s="30" t="s">
        <v>267</v>
      </c>
      <c r="P22" s="30" t="s">
        <v>336</v>
      </c>
      <c r="Q22" s="16" t="s">
        <v>55</v>
      </c>
      <c r="R22" s="16" t="s">
        <v>269</v>
      </c>
      <c r="S22" s="16"/>
      <c r="T22" s="16" t="s">
        <v>284</v>
      </c>
      <c r="U22" s="16"/>
      <c r="V22" s="30" t="s">
        <v>271</v>
      </c>
      <c r="W22" s="30" t="s">
        <v>272</v>
      </c>
      <c r="X22" s="30" t="s">
        <v>291</v>
      </c>
      <c r="Y22" s="30" t="s">
        <v>274</v>
      </c>
      <c r="Z22" s="30">
        <v>2</v>
      </c>
      <c r="AA22" s="30">
        <v>0.8</v>
      </c>
      <c r="AB22" s="30">
        <v>7.8</v>
      </c>
      <c r="AC22" s="30">
        <v>6.4</v>
      </c>
      <c r="AD22" s="30">
        <v>8.6</v>
      </c>
      <c r="AE22" s="30">
        <v>8.8000000000000007</v>
      </c>
      <c r="AF22" s="30" t="s">
        <v>275</v>
      </c>
      <c r="AG22" s="30"/>
      <c r="AH22" s="30"/>
      <c r="AI22" s="30"/>
      <c r="AJ22" s="30"/>
      <c r="AK22" s="30"/>
      <c r="AL22" s="51" t="s">
        <v>42</v>
      </c>
      <c r="AM22" s="51" t="s">
        <v>364</v>
      </c>
    </row>
    <row r="23" spans="1:39" s="52" customFormat="1" ht="30" customHeight="1">
      <c r="A23" s="16" t="s">
        <v>32</v>
      </c>
      <c r="B23" s="50" t="s">
        <v>360</v>
      </c>
      <c r="C23" s="16" t="s">
        <v>365</v>
      </c>
      <c r="D23" s="16" t="s">
        <v>362</v>
      </c>
      <c r="E23" s="30" t="s">
        <v>366</v>
      </c>
      <c r="F23" s="16">
        <v>0</v>
      </c>
      <c r="G23" s="16">
        <v>0</v>
      </c>
      <c r="H23" s="16">
        <v>0</v>
      </c>
      <c r="I23" s="30" t="s">
        <v>367</v>
      </c>
      <c r="J23" s="16" t="s">
        <v>266</v>
      </c>
      <c r="K23" s="16">
        <v>1970</v>
      </c>
      <c r="L23" s="16">
        <v>4200</v>
      </c>
      <c r="M23" s="16">
        <v>45688</v>
      </c>
      <c r="N23" s="16">
        <v>1998</v>
      </c>
      <c r="O23" s="30" t="s">
        <v>267</v>
      </c>
      <c r="P23" s="30" t="s">
        <v>368</v>
      </c>
      <c r="Q23" s="16" t="s">
        <v>55</v>
      </c>
      <c r="R23" s="16" t="s">
        <v>282</v>
      </c>
      <c r="S23" s="16"/>
      <c r="T23" s="16" t="s">
        <v>284</v>
      </c>
      <c r="U23" s="16"/>
      <c r="V23" s="30" t="s">
        <v>324</v>
      </c>
      <c r="W23" s="30"/>
      <c r="X23" s="30"/>
      <c r="Y23" s="30"/>
      <c r="Z23" s="30">
        <v>0.5</v>
      </c>
      <c r="AA23" s="30">
        <v>0.5</v>
      </c>
      <c r="AB23" s="30">
        <v>4.4000000000000004</v>
      </c>
      <c r="AC23" s="30">
        <v>4.4000000000000004</v>
      </c>
      <c r="AD23" s="30">
        <v>4.9000000000000004</v>
      </c>
      <c r="AE23" s="30">
        <v>4.9000000000000004</v>
      </c>
      <c r="AF23" s="30" t="s">
        <v>275</v>
      </c>
      <c r="AG23" s="30"/>
      <c r="AH23" s="30"/>
      <c r="AI23" s="30"/>
      <c r="AJ23" s="30"/>
      <c r="AK23" s="30"/>
      <c r="AL23" s="51" t="s">
        <v>42</v>
      </c>
      <c r="AM23" s="51" t="s">
        <v>369</v>
      </c>
    </row>
    <row r="24" spans="1:39" s="52" customFormat="1" ht="30" customHeight="1">
      <c r="A24" s="16" t="s">
        <v>32</v>
      </c>
      <c r="B24" s="50" t="s">
        <v>370</v>
      </c>
      <c r="C24" s="16" t="s">
        <v>371</v>
      </c>
      <c r="D24" s="16" t="s">
        <v>372</v>
      </c>
      <c r="E24" s="30" t="s">
        <v>373</v>
      </c>
      <c r="F24" s="16">
        <v>0</v>
      </c>
      <c r="G24" s="16">
        <v>0</v>
      </c>
      <c r="H24" s="16">
        <v>0</v>
      </c>
      <c r="I24" s="30" t="s">
        <v>314</v>
      </c>
      <c r="J24" s="16" t="s">
        <v>334</v>
      </c>
      <c r="K24" s="16">
        <v>1968</v>
      </c>
      <c r="L24" s="16">
        <v>6292</v>
      </c>
      <c r="M24" s="16">
        <v>20763</v>
      </c>
      <c r="N24" s="16">
        <v>1996</v>
      </c>
      <c r="O24" s="30" t="s">
        <v>289</v>
      </c>
      <c r="P24" s="30" t="s">
        <v>315</v>
      </c>
      <c r="Q24" s="16" t="s">
        <v>40</v>
      </c>
      <c r="R24" s="16" t="s">
        <v>282</v>
      </c>
      <c r="S24" s="16"/>
      <c r="T24" s="16" t="s">
        <v>284</v>
      </c>
      <c r="U24" s="16"/>
      <c r="V24" s="30" t="s">
        <v>324</v>
      </c>
      <c r="W24" s="30"/>
      <c r="X24" s="30"/>
      <c r="Y24" s="30"/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 t="s">
        <v>275</v>
      </c>
      <c r="AG24" s="30"/>
      <c r="AH24" s="30"/>
      <c r="AI24" s="30"/>
      <c r="AJ24" s="30"/>
      <c r="AK24" s="30"/>
      <c r="AL24" s="51" t="s">
        <v>42</v>
      </c>
      <c r="AM24" s="51" t="s">
        <v>374</v>
      </c>
    </row>
    <row r="25" spans="1:39" s="52" customFormat="1" ht="30" customHeight="1">
      <c r="A25" s="16" t="s">
        <v>32</v>
      </c>
      <c r="B25" s="50" t="s">
        <v>375</v>
      </c>
      <c r="C25" s="16" t="s">
        <v>376</v>
      </c>
      <c r="D25" s="16" t="s">
        <v>377</v>
      </c>
      <c r="E25" s="30" t="s">
        <v>378</v>
      </c>
      <c r="F25" s="16">
        <v>346</v>
      </c>
      <c r="G25" s="16">
        <v>130</v>
      </c>
      <c r="H25" s="16">
        <v>9213</v>
      </c>
      <c r="I25" s="30" t="s">
        <v>314</v>
      </c>
      <c r="J25" s="16" t="s">
        <v>266</v>
      </c>
      <c r="K25" s="16">
        <v>1994</v>
      </c>
      <c r="L25" s="16">
        <v>17440</v>
      </c>
      <c r="M25" s="16">
        <v>17563</v>
      </c>
      <c r="N25" s="16">
        <v>2030</v>
      </c>
      <c r="O25" s="30" t="s">
        <v>267</v>
      </c>
      <c r="P25" s="30" t="s">
        <v>379</v>
      </c>
      <c r="Q25" s="16" t="s">
        <v>40</v>
      </c>
      <c r="R25" s="16" t="s">
        <v>269</v>
      </c>
      <c r="S25" s="16"/>
      <c r="T25" s="16" t="s">
        <v>284</v>
      </c>
      <c r="U25" s="16"/>
      <c r="V25" s="30" t="s">
        <v>271</v>
      </c>
      <c r="W25" s="30" t="s">
        <v>290</v>
      </c>
      <c r="X25" s="30" t="s">
        <v>291</v>
      </c>
      <c r="Y25" s="30" t="s">
        <v>286</v>
      </c>
      <c r="Z25" s="30">
        <v>0.5</v>
      </c>
      <c r="AA25" s="30">
        <v>0.5</v>
      </c>
      <c r="AB25" s="30">
        <v>2.2000000000000002</v>
      </c>
      <c r="AC25" s="30">
        <v>3</v>
      </c>
      <c r="AD25" s="30">
        <v>0.9</v>
      </c>
      <c r="AE25" s="30">
        <v>1</v>
      </c>
      <c r="AF25" s="30" t="s">
        <v>275</v>
      </c>
      <c r="AG25" s="30"/>
      <c r="AH25" s="30"/>
      <c r="AI25" s="30"/>
      <c r="AJ25" s="30"/>
      <c r="AK25" s="30"/>
      <c r="AL25" s="51" t="s">
        <v>42</v>
      </c>
      <c r="AM25" s="51" t="s">
        <v>380</v>
      </c>
    </row>
    <row r="26" spans="1:39" s="52" customFormat="1" ht="30" customHeight="1">
      <c r="A26" s="16" t="s">
        <v>32</v>
      </c>
      <c r="B26" s="50" t="s">
        <v>381</v>
      </c>
      <c r="C26" s="16" t="s">
        <v>382</v>
      </c>
      <c r="D26" s="16" t="s">
        <v>383</v>
      </c>
      <c r="E26" s="30" t="s">
        <v>384</v>
      </c>
      <c r="F26" s="16">
        <v>16</v>
      </c>
      <c r="G26" s="16">
        <v>14</v>
      </c>
      <c r="H26" s="16">
        <v>3468</v>
      </c>
      <c r="I26" s="30" t="s">
        <v>385</v>
      </c>
      <c r="J26" s="16" t="s">
        <v>266</v>
      </c>
      <c r="K26" s="16">
        <v>1995</v>
      </c>
      <c r="L26" s="16">
        <v>2655</v>
      </c>
      <c r="M26" s="16">
        <v>12900</v>
      </c>
      <c r="N26" s="16">
        <v>2025</v>
      </c>
      <c r="O26" s="30" t="s">
        <v>267</v>
      </c>
      <c r="P26" s="30" t="s">
        <v>268</v>
      </c>
      <c r="Q26" s="16" t="s">
        <v>40</v>
      </c>
      <c r="R26" s="16" t="s">
        <v>269</v>
      </c>
      <c r="S26" s="16"/>
      <c r="T26" s="16" t="s">
        <v>284</v>
      </c>
      <c r="U26" s="16"/>
      <c r="V26" s="30" t="s">
        <v>324</v>
      </c>
      <c r="W26" s="30"/>
      <c r="X26" s="30"/>
      <c r="Y26" s="30"/>
      <c r="Z26" s="30"/>
      <c r="AA26" s="30">
        <v>1.8</v>
      </c>
      <c r="AB26" s="30"/>
      <c r="AC26" s="30">
        <v>2.1</v>
      </c>
      <c r="AD26" s="30"/>
      <c r="AE26" s="30">
        <v>2.5</v>
      </c>
      <c r="AF26" s="30" t="s">
        <v>275</v>
      </c>
      <c r="AG26" s="30"/>
      <c r="AH26" s="30"/>
      <c r="AI26" s="30"/>
      <c r="AJ26" s="30"/>
      <c r="AK26" s="30"/>
      <c r="AL26" s="51" t="s">
        <v>42</v>
      </c>
      <c r="AM26" s="51" t="s">
        <v>386</v>
      </c>
    </row>
    <row r="27" spans="1:39" s="52" customFormat="1" ht="30" customHeight="1">
      <c r="A27" s="16" t="s">
        <v>32</v>
      </c>
      <c r="B27" s="50" t="s">
        <v>142</v>
      </c>
      <c r="C27" s="16" t="s">
        <v>387</v>
      </c>
      <c r="D27" s="16" t="s">
        <v>144</v>
      </c>
      <c r="E27" s="30" t="s">
        <v>388</v>
      </c>
      <c r="F27" s="16">
        <v>0</v>
      </c>
      <c r="G27" s="16">
        <v>0</v>
      </c>
      <c r="H27" s="16">
        <v>0</v>
      </c>
      <c r="I27" s="30" t="s">
        <v>349</v>
      </c>
      <c r="J27" s="16" t="s">
        <v>334</v>
      </c>
      <c r="K27" s="16">
        <v>1989</v>
      </c>
      <c r="L27" s="16">
        <v>8280</v>
      </c>
      <c r="M27" s="16">
        <v>61159</v>
      </c>
      <c r="N27" s="16">
        <v>1998</v>
      </c>
      <c r="O27" s="30" t="s">
        <v>389</v>
      </c>
      <c r="P27" s="30" t="s">
        <v>336</v>
      </c>
      <c r="Q27" s="16" t="s">
        <v>62</v>
      </c>
      <c r="R27" s="16" t="s">
        <v>282</v>
      </c>
      <c r="S27" s="16"/>
      <c r="T27" s="16" t="s">
        <v>284</v>
      </c>
      <c r="U27" s="16"/>
      <c r="V27" s="30" t="s">
        <v>271</v>
      </c>
      <c r="W27" s="30" t="s">
        <v>290</v>
      </c>
      <c r="X27" s="30" t="s">
        <v>273</v>
      </c>
      <c r="Y27" s="30" t="s">
        <v>390</v>
      </c>
      <c r="Z27" s="30">
        <v>2.9</v>
      </c>
      <c r="AA27" s="30">
        <v>0.6</v>
      </c>
      <c r="AB27" s="30">
        <v>4.5</v>
      </c>
      <c r="AC27" s="30">
        <v>0.9</v>
      </c>
      <c r="AD27" s="30">
        <v>5.5</v>
      </c>
      <c r="AE27" s="30">
        <v>10.6</v>
      </c>
      <c r="AF27" s="30" t="s">
        <v>275</v>
      </c>
      <c r="AG27" s="30"/>
      <c r="AH27" s="30"/>
      <c r="AI27" s="30"/>
      <c r="AJ27" s="30"/>
      <c r="AK27" s="30"/>
      <c r="AL27" s="51" t="s">
        <v>42</v>
      </c>
      <c r="AM27" s="51" t="s">
        <v>391</v>
      </c>
    </row>
    <row r="28" spans="1:39" s="52" customFormat="1" ht="30" customHeight="1">
      <c r="A28" s="16" t="s">
        <v>32</v>
      </c>
      <c r="B28" s="50" t="s">
        <v>142</v>
      </c>
      <c r="C28" s="16" t="s">
        <v>392</v>
      </c>
      <c r="D28" s="16" t="s">
        <v>144</v>
      </c>
      <c r="E28" s="30" t="s">
        <v>388</v>
      </c>
      <c r="F28" s="16">
        <v>410</v>
      </c>
      <c r="G28" s="16">
        <v>410</v>
      </c>
      <c r="H28" s="16">
        <v>44540</v>
      </c>
      <c r="I28" s="30" t="s">
        <v>349</v>
      </c>
      <c r="J28" s="16" t="s">
        <v>334</v>
      </c>
      <c r="K28" s="16">
        <v>1998</v>
      </c>
      <c r="L28" s="16">
        <v>29961</v>
      </c>
      <c r="M28" s="16">
        <v>154399</v>
      </c>
      <c r="N28" s="16">
        <v>2013</v>
      </c>
      <c r="O28" s="30" t="s">
        <v>389</v>
      </c>
      <c r="P28" s="30" t="s">
        <v>336</v>
      </c>
      <c r="Q28" s="16" t="s">
        <v>62</v>
      </c>
      <c r="R28" s="16" t="s">
        <v>269</v>
      </c>
      <c r="S28" s="16"/>
      <c r="T28" s="16" t="s">
        <v>284</v>
      </c>
      <c r="U28" s="16"/>
      <c r="V28" s="30" t="s">
        <v>271</v>
      </c>
      <c r="W28" s="30" t="s">
        <v>290</v>
      </c>
      <c r="X28" s="30" t="s">
        <v>273</v>
      </c>
      <c r="Y28" s="30" t="s">
        <v>274</v>
      </c>
      <c r="Z28" s="30">
        <v>29.3</v>
      </c>
      <c r="AA28" s="30">
        <v>0.7</v>
      </c>
      <c r="AB28" s="30">
        <v>25</v>
      </c>
      <c r="AC28" s="30">
        <v>4.8</v>
      </c>
      <c r="AD28" s="30">
        <v>12.4</v>
      </c>
      <c r="AE28" s="30">
        <v>11.8</v>
      </c>
      <c r="AF28" s="30" t="s">
        <v>275</v>
      </c>
      <c r="AG28" s="30"/>
      <c r="AH28" s="30"/>
      <c r="AI28" s="30"/>
      <c r="AJ28" s="30"/>
      <c r="AK28" s="30"/>
      <c r="AL28" s="51" t="s">
        <v>42</v>
      </c>
      <c r="AM28" s="51" t="s">
        <v>393</v>
      </c>
    </row>
    <row r="29" spans="1:39" s="52" customFormat="1" ht="30" customHeight="1">
      <c r="A29" s="16" t="s">
        <v>32</v>
      </c>
      <c r="B29" s="50" t="s">
        <v>151</v>
      </c>
      <c r="C29" s="16" t="s">
        <v>394</v>
      </c>
      <c r="D29" s="16" t="s">
        <v>153</v>
      </c>
      <c r="E29" s="30" t="s">
        <v>395</v>
      </c>
      <c r="F29" s="16">
        <v>4840</v>
      </c>
      <c r="G29" s="16">
        <v>4553</v>
      </c>
      <c r="H29" s="16">
        <v>60727</v>
      </c>
      <c r="I29" s="30" t="s">
        <v>288</v>
      </c>
      <c r="J29" s="16" t="s">
        <v>334</v>
      </c>
      <c r="K29" s="16">
        <v>2000</v>
      </c>
      <c r="L29" s="16">
        <v>19200</v>
      </c>
      <c r="M29" s="16">
        <v>140800</v>
      </c>
      <c r="N29" s="16">
        <v>2029</v>
      </c>
      <c r="O29" s="30" t="s">
        <v>267</v>
      </c>
      <c r="P29" s="30" t="s">
        <v>336</v>
      </c>
      <c r="Q29" s="16" t="s">
        <v>62</v>
      </c>
      <c r="R29" s="16" t="s">
        <v>269</v>
      </c>
      <c r="S29" s="16"/>
      <c r="T29" s="16" t="s">
        <v>284</v>
      </c>
      <c r="U29" s="16"/>
      <c r="V29" s="30" t="s">
        <v>271</v>
      </c>
      <c r="W29" s="30" t="s">
        <v>272</v>
      </c>
      <c r="X29" s="30" t="s">
        <v>291</v>
      </c>
      <c r="Y29" s="30" t="s">
        <v>286</v>
      </c>
      <c r="Z29" s="30">
        <v>5.4</v>
      </c>
      <c r="AA29" s="30">
        <v>2</v>
      </c>
      <c r="AB29" s="30">
        <v>12.7</v>
      </c>
      <c r="AC29" s="30">
        <v>4.9000000000000004</v>
      </c>
      <c r="AD29" s="30">
        <v>11</v>
      </c>
      <c r="AE29" s="30">
        <v>10.6</v>
      </c>
      <c r="AF29" s="30" t="s">
        <v>275</v>
      </c>
      <c r="AG29" s="30"/>
      <c r="AH29" s="30"/>
      <c r="AI29" s="30"/>
      <c r="AJ29" s="30"/>
      <c r="AK29" s="30"/>
      <c r="AL29" s="51" t="s">
        <v>42</v>
      </c>
      <c r="AM29" s="51" t="s">
        <v>396</v>
      </c>
    </row>
    <row r="30" spans="1:39" s="52" customFormat="1" ht="30" customHeight="1">
      <c r="A30" s="16" t="s">
        <v>32</v>
      </c>
      <c r="B30" s="50" t="s">
        <v>151</v>
      </c>
      <c r="C30" s="16" t="s">
        <v>397</v>
      </c>
      <c r="D30" s="16" t="s">
        <v>153</v>
      </c>
      <c r="E30" s="30" t="s">
        <v>398</v>
      </c>
      <c r="F30" s="16">
        <v>113785</v>
      </c>
      <c r="G30" s="16">
        <v>0</v>
      </c>
      <c r="H30" s="16">
        <v>930</v>
      </c>
      <c r="I30" s="30" t="s">
        <v>399</v>
      </c>
      <c r="J30" s="16" t="s">
        <v>334</v>
      </c>
      <c r="K30" s="16">
        <v>1986</v>
      </c>
      <c r="L30" s="16">
        <v>23390</v>
      </c>
      <c r="M30" s="16">
        <v>113785</v>
      </c>
      <c r="N30" s="16">
        <v>2020</v>
      </c>
      <c r="O30" s="30" t="s">
        <v>267</v>
      </c>
      <c r="P30" s="30" t="s">
        <v>336</v>
      </c>
      <c r="Q30" s="16" t="s">
        <v>62</v>
      </c>
      <c r="R30" s="16" t="s">
        <v>282</v>
      </c>
      <c r="S30" s="16"/>
      <c r="T30" s="16" t="s">
        <v>284</v>
      </c>
      <c r="U30" s="16"/>
      <c r="V30" s="30" t="s">
        <v>271</v>
      </c>
      <c r="W30" s="30" t="s">
        <v>272</v>
      </c>
      <c r="X30" s="30" t="s">
        <v>285</v>
      </c>
      <c r="Y30" s="30" t="s">
        <v>286</v>
      </c>
      <c r="Z30" s="30">
        <v>5.4</v>
      </c>
      <c r="AA30" s="30">
        <v>2</v>
      </c>
      <c r="AB30" s="30">
        <v>12.7</v>
      </c>
      <c r="AC30" s="30">
        <v>4.9000000000000004</v>
      </c>
      <c r="AD30" s="30">
        <v>11</v>
      </c>
      <c r="AE30" s="30">
        <v>10.6</v>
      </c>
      <c r="AF30" s="30" t="s">
        <v>275</v>
      </c>
      <c r="AG30" s="30"/>
      <c r="AH30" s="30"/>
      <c r="AI30" s="30"/>
      <c r="AJ30" s="30"/>
      <c r="AK30" s="30"/>
      <c r="AL30" s="51" t="s">
        <v>42</v>
      </c>
      <c r="AM30" s="51" t="s">
        <v>400</v>
      </c>
    </row>
    <row r="31" spans="1:39" s="52" customFormat="1" ht="30" customHeight="1">
      <c r="A31" s="16" t="s">
        <v>32</v>
      </c>
      <c r="B31" s="50" t="s">
        <v>156</v>
      </c>
      <c r="C31" s="16" t="s">
        <v>401</v>
      </c>
      <c r="D31" s="16" t="s">
        <v>158</v>
      </c>
      <c r="E31" s="30" t="s">
        <v>402</v>
      </c>
      <c r="F31" s="16">
        <v>8213</v>
      </c>
      <c r="G31" s="16">
        <v>9224</v>
      </c>
      <c r="H31" s="16">
        <v>16276</v>
      </c>
      <c r="I31" s="30" t="s">
        <v>349</v>
      </c>
      <c r="J31" s="16" t="s">
        <v>266</v>
      </c>
      <c r="K31" s="16">
        <v>2003</v>
      </c>
      <c r="L31" s="16">
        <v>14870</v>
      </c>
      <c r="M31" s="16">
        <v>151480</v>
      </c>
      <c r="N31" s="16">
        <v>2020</v>
      </c>
      <c r="O31" s="30" t="s">
        <v>267</v>
      </c>
      <c r="P31" s="30" t="s">
        <v>403</v>
      </c>
      <c r="Q31" s="16" t="s">
        <v>40</v>
      </c>
      <c r="R31" s="16" t="s">
        <v>269</v>
      </c>
      <c r="S31" s="16"/>
      <c r="T31" s="16" t="s">
        <v>270</v>
      </c>
      <c r="U31" s="16">
        <v>97.66</v>
      </c>
      <c r="V31" s="30" t="s">
        <v>271</v>
      </c>
      <c r="W31" s="30" t="s">
        <v>272</v>
      </c>
      <c r="X31" s="30" t="s">
        <v>291</v>
      </c>
      <c r="Y31" s="30" t="s">
        <v>274</v>
      </c>
      <c r="Z31" s="30">
        <v>245</v>
      </c>
      <c r="AA31" s="30">
        <v>1.2</v>
      </c>
      <c r="AB31" s="30">
        <v>111</v>
      </c>
      <c r="AC31" s="30">
        <v>5.3</v>
      </c>
      <c r="AD31" s="30">
        <v>69</v>
      </c>
      <c r="AE31" s="30">
        <v>1.6</v>
      </c>
      <c r="AF31" s="30" t="s">
        <v>275</v>
      </c>
      <c r="AG31" s="30"/>
      <c r="AH31" s="30"/>
      <c r="AI31" s="30"/>
      <c r="AJ31" s="30"/>
      <c r="AK31" s="30"/>
      <c r="AL31" s="51" t="s">
        <v>42</v>
      </c>
      <c r="AM31" s="51" t="s">
        <v>404</v>
      </c>
    </row>
    <row r="32" spans="1:39" s="52" customFormat="1" ht="30" customHeight="1">
      <c r="A32" s="16" t="s">
        <v>32</v>
      </c>
      <c r="B32" s="50" t="s">
        <v>156</v>
      </c>
      <c r="C32" s="16" t="s">
        <v>405</v>
      </c>
      <c r="D32" s="16" t="s">
        <v>158</v>
      </c>
      <c r="E32" s="30" t="s">
        <v>406</v>
      </c>
      <c r="F32" s="16">
        <v>0</v>
      </c>
      <c r="G32" s="16">
        <v>0</v>
      </c>
      <c r="H32" s="16">
        <v>0</v>
      </c>
      <c r="I32" s="30" t="s">
        <v>407</v>
      </c>
      <c r="J32" s="16" t="s">
        <v>266</v>
      </c>
      <c r="K32" s="16">
        <v>1999</v>
      </c>
      <c r="L32" s="16">
        <v>8960</v>
      </c>
      <c r="M32" s="16">
        <v>67140</v>
      </c>
      <c r="N32" s="16">
        <v>2003</v>
      </c>
      <c r="O32" s="30" t="s">
        <v>267</v>
      </c>
      <c r="P32" s="30" t="s">
        <v>403</v>
      </c>
      <c r="Q32" s="16" t="s">
        <v>40</v>
      </c>
      <c r="R32" s="16" t="s">
        <v>282</v>
      </c>
      <c r="S32" s="16"/>
      <c r="T32" s="16" t="s">
        <v>284</v>
      </c>
      <c r="U32" s="16"/>
      <c r="V32" s="30" t="s">
        <v>271</v>
      </c>
      <c r="W32" s="30" t="s">
        <v>272</v>
      </c>
      <c r="X32" s="30" t="s">
        <v>291</v>
      </c>
      <c r="Y32" s="30" t="s">
        <v>274</v>
      </c>
      <c r="Z32" s="30">
        <v>360</v>
      </c>
      <c r="AA32" s="30">
        <v>1.4</v>
      </c>
      <c r="AB32" s="30">
        <v>153</v>
      </c>
      <c r="AC32" s="30">
        <v>3.9</v>
      </c>
      <c r="AD32" s="30">
        <v>72</v>
      </c>
      <c r="AE32" s="30">
        <v>1</v>
      </c>
      <c r="AF32" s="30" t="s">
        <v>275</v>
      </c>
      <c r="AG32" s="30"/>
      <c r="AH32" s="30"/>
      <c r="AI32" s="30"/>
      <c r="AJ32" s="30"/>
      <c r="AK32" s="30"/>
      <c r="AL32" s="51" t="s">
        <v>42</v>
      </c>
      <c r="AM32" s="51" t="s">
        <v>408</v>
      </c>
    </row>
    <row r="33" spans="1:39" s="52" customFormat="1" ht="30" customHeight="1">
      <c r="A33" s="16" t="s">
        <v>32</v>
      </c>
      <c r="B33" s="50" t="s">
        <v>156</v>
      </c>
      <c r="C33" s="16" t="s">
        <v>409</v>
      </c>
      <c r="D33" s="16" t="s">
        <v>158</v>
      </c>
      <c r="E33" s="30" t="s">
        <v>410</v>
      </c>
      <c r="F33" s="16">
        <v>0</v>
      </c>
      <c r="G33" s="16">
        <v>0</v>
      </c>
      <c r="H33" s="16">
        <v>0</v>
      </c>
      <c r="I33" s="30" t="s">
        <v>407</v>
      </c>
      <c r="J33" s="16" t="s">
        <v>266</v>
      </c>
      <c r="K33" s="16">
        <v>1985</v>
      </c>
      <c r="L33" s="16">
        <v>20798</v>
      </c>
      <c r="M33" s="16">
        <v>165943</v>
      </c>
      <c r="N33" s="16">
        <v>2001</v>
      </c>
      <c r="O33" s="30" t="s">
        <v>267</v>
      </c>
      <c r="P33" s="30" t="s">
        <v>268</v>
      </c>
      <c r="Q33" s="16" t="s">
        <v>40</v>
      </c>
      <c r="R33" s="16" t="s">
        <v>282</v>
      </c>
      <c r="S33" s="16"/>
      <c r="T33" s="16" t="s">
        <v>284</v>
      </c>
      <c r="U33" s="16"/>
      <c r="V33" s="30" t="s">
        <v>271</v>
      </c>
      <c r="W33" s="30" t="s">
        <v>272</v>
      </c>
      <c r="X33" s="30" t="s">
        <v>291</v>
      </c>
      <c r="Y33" s="30" t="s">
        <v>274</v>
      </c>
      <c r="Z33" s="30">
        <v>10.130000000000001</v>
      </c>
      <c r="AA33" s="30">
        <v>1.91</v>
      </c>
      <c r="AB33" s="30">
        <v>14.38</v>
      </c>
      <c r="AC33" s="30">
        <v>2.2000000000000002</v>
      </c>
      <c r="AD33" s="30">
        <v>21.2</v>
      </c>
      <c r="AE33" s="30">
        <v>12.43</v>
      </c>
      <c r="AF33" s="30" t="s">
        <v>275</v>
      </c>
      <c r="AG33" s="30"/>
      <c r="AH33" s="30"/>
      <c r="AI33" s="30"/>
      <c r="AJ33" s="30"/>
      <c r="AK33" s="30"/>
      <c r="AL33" s="51" t="s">
        <v>42</v>
      </c>
      <c r="AM33" s="51" t="s">
        <v>411</v>
      </c>
    </row>
    <row r="34" spans="1:39" s="52" customFormat="1" ht="30" customHeight="1">
      <c r="A34" s="16" t="s">
        <v>32</v>
      </c>
      <c r="B34" s="50" t="s">
        <v>156</v>
      </c>
      <c r="C34" s="16" t="s">
        <v>412</v>
      </c>
      <c r="D34" s="16" t="s">
        <v>158</v>
      </c>
      <c r="E34" s="30" t="s">
        <v>413</v>
      </c>
      <c r="F34" s="16">
        <v>0</v>
      </c>
      <c r="G34" s="16">
        <v>0</v>
      </c>
      <c r="H34" s="16">
        <v>0</v>
      </c>
      <c r="I34" s="30" t="s">
        <v>349</v>
      </c>
      <c r="J34" s="16" t="s">
        <v>266</v>
      </c>
      <c r="K34" s="16">
        <v>2021</v>
      </c>
      <c r="L34" s="16">
        <v>19600</v>
      </c>
      <c r="M34" s="16">
        <v>160000</v>
      </c>
      <c r="N34" s="16">
        <v>2035</v>
      </c>
      <c r="O34" s="30" t="s">
        <v>267</v>
      </c>
      <c r="P34" s="30" t="s">
        <v>414</v>
      </c>
      <c r="Q34" s="16" t="s">
        <v>40</v>
      </c>
      <c r="R34" s="16" t="s">
        <v>415</v>
      </c>
      <c r="S34" s="16" t="s">
        <v>167</v>
      </c>
      <c r="T34" s="16" t="s">
        <v>284</v>
      </c>
      <c r="U34" s="16"/>
      <c r="V34" s="30" t="s">
        <v>271</v>
      </c>
      <c r="W34" s="30" t="s">
        <v>272</v>
      </c>
      <c r="X34" s="30" t="s">
        <v>291</v>
      </c>
      <c r="Y34" s="30" t="s">
        <v>274</v>
      </c>
      <c r="Z34" s="30"/>
      <c r="AA34" s="30"/>
      <c r="AB34" s="30"/>
      <c r="AC34" s="30"/>
      <c r="AD34" s="30"/>
      <c r="AE34" s="30"/>
      <c r="AF34" s="30" t="s">
        <v>275</v>
      </c>
      <c r="AG34" s="30"/>
      <c r="AH34" s="30"/>
      <c r="AI34" s="30"/>
      <c r="AJ34" s="30"/>
      <c r="AK34" s="30"/>
      <c r="AL34" s="51" t="s">
        <v>42</v>
      </c>
      <c r="AM34" s="51" t="s">
        <v>416</v>
      </c>
    </row>
    <row r="35" spans="1:39" s="52" customFormat="1" ht="30" customHeight="1">
      <c r="A35" s="16" t="s">
        <v>32</v>
      </c>
      <c r="B35" s="50" t="s">
        <v>169</v>
      </c>
      <c r="C35" s="16" t="s">
        <v>417</v>
      </c>
      <c r="D35" s="16" t="s">
        <v>171</v>
      </c>
      <c r="E35" s="30" t="s">
        <v>418</v>
      </c>
      <c r="F35" s="16">
        <v>1498</v>
      </c>
      <c r="G35" s="16">
        <v>1847</v>
      </c>
      <c r="H35" s="16">
        <v>20530</v>
      </c>
      <c r="I35" s="30" t="s">
        <v>349</v>
      </c>
      <c r="J35" s="16" t="s">
        <v>266</v>
      </c>
      <c r="K35" s="16">
        <v>2018</v>
      </c>
      <c r="L35" s="16">
        <v>6700</v>
      </c>
      <c r="M35" s="16">
        <v>28200</v>
      </c>
      <c r="N35" s="16">
        <v>2038</v>
      </c>
      <c r="O35" s="30" t="s">
        <v>267</v>
      </c>
      <c r="P35" s="30" t="s">
        <v>268</v>
      </c>
      <c r="Q35" s="16" t="s">
        <v>55</v>
      </c>
      <c r="R35" s="16" t="s">
        <v>269</v>
      </c>
      <c r="S35" s="16"/>
      <c r="T35" s="16" t="s">
        <v>284</v>
      </c>
      <c r="U35" s="16"/>
      <c r="V35" s="30" t="s">
        <v>271</v>
      </c>
      <c r="W35" s="30" t="s">
        <v>272</v>
      </c>
      <c r="X35" s="30" t="s">
        <v>273</v>
      </c>
      <c r="Y35" s="30" t="s">
        <v>274</v>
      </c>
      <c r="Z35" s="30">
        <v>8.09</v>
      </c>
      <c r="AA35" s="30">
        <v>1.48</v>
      </c>
      <c r="AB35" s="30">
        <v>17.920000000000002</v>
      </c>
      <c r="AC35" s="30">
        <v>6.28</v>
      </c>
      <c r="AD35" s="30"/>
      <c r="AE35" s="30">
        <v>1.6</v>
      </c>
      <c r="AF35" s="30" t="s">
        <v>275</v>
      </c>
      <c r="AG35" s="30"/>
      <c r="AH35" s="30"/>
      <c r="AI35" s="30"/>
      <c r="AJ35" s="30"/>
      <c r="AK35" s="30"/>
      <c r="AL35" s="51" t="s">
        <v>42</v>
      </c>
      <c r="AM35" s="51" t="s">
        <v>419</v>
      </c>
    </row>
    <row r="36" spans="1:39" s="52" customFormat="1" ht="30" customHeight="1">
      <c r="A36" s="16" t="s">
        <v>32</v>
      </c>
      <c r="B36" s="50" t="s">
        <v>176</v>
      </c>
      <c r="C36" s="16" t="s">
        <v>420</v>
      </c>
      <c r="D36" s="16" t="s">
        <v>178</v>
      </c>
      <c r="E36" s="30" t="s">
        <v>421</v>
      </c>
      <c r="F36" s="16">
        <v>29758</v>
      </c>
      <c r="G36" s="16">
        <v>1704</v>
      </c>
      <c r="H36" s="16">
        <v>25242</v>
      </c>
      <c r="I36" s="30" t="s">
        <v>349</v>
      </c>
      <c r="J36" s="16" t="s">
        <v>266</v>
      </c>
      <c r="K36" s="16">
        <v>2002</v>
      </c>
      <c r="L36" s="16">
        <v>9700</v>
      </c>
      <c r="M36" s="16">
        <v>55000</v>
      </c>
      <c r="N36" s="16">
        <v>2017</v>
      </c>
      <c r="O36" s="30" t="s">
        <v>267</v>
      </c>
      <c r="P36" s="30" t="s">
        <v>268</v>
      </c>
      <c r="Q36" s="16" t="s">
        <v>55</v>
      </c>
      <c r="R36" s="16" t="s">
        <v>269</v>
      </c>
      <c r="S36" s="16"/>
      <c r="T36" s="16" t="s">
        <v>284</v>
      </c>
      <c r="U36" s="16"/>
      <c r="V36" s="30" t="s">
        <v>271</v>
      </c>
      <c r="W36" s="30" t="s">
        <v>290</v>
      </c>
      <c r="X36" s="30" t="s">
        <v>291</v>
      </c>
      <c r="Y36" s="30" t="s">
        <v>274</v>
      </c>
      <c r="Z36" s="30">
        <v>1.6</v>
      </c>
      <c r="AA36" s="30">
        <v>0.6</v>
      </c>
      <c r="AB36" s="30">
        <v>6.1</v>
      </c>
      <c r="AC36" s="30">
        <v>2.9</v>
      </c>
      <c r="AD36" s="30">
        <v>9.1</v>
      </c>
      <c r="AE36" s="30">
        <v>1.3</v>
      </c>
      <c r="AF36" s="30" t="s">
        <v>275</v>
      </c>
      <c r="AG36" s="30"/>
      <c r="AH36" s="30"/>
      <c r="AI36" s="30"/>
      <c r="AJ36" s="30"/>
      <c r="AK36" s="30"/>
      <c r="AL36" s="51" t="s">
        <v>42</v>
      </c>
      <c r="AM36" s="51" t="s">
        <v>422</v>
      </c>
    </row>
    <row r="37" spans="1:39" s="52" customFormat="1" ht="30" customHeight="1">
      <c r="A37" s="16" t="s">
        <v>32</v>
      </c>
      <c r="B37" s="50" t="s">
        <v>176</v>
      </c>
      <c r="C37" s="16" t="s">
        <v>423</v>
      </c>
      <c r="D37" s="16" t="s">
        <v>178</v>
      </c>
      <c r="E37" s="30" t="s">
        <v>424</v>
      </c>
      <c r="F37" s="16">
        <v>0</v>
      </c>
      <c r="G37" s="16">
        <v>0</v>
      </c>
      <c r="H37" s="16">
        <v>0</v>
      </c>
      <c r="I37" s="30" t="s">
        <v>349</v>
      </c>
      <c r="J37" s="16" t="s">
        <v>266</v>
      </c>
      <c r="K37" s="16">
        <v>1976</v>
      </c>
      <c r="L37" s="16">
        <v>3278</v>
      </c>
      <c r="M37" s="16">
        <v>9834</v>
      </c>
      <c r="N37" s="16">
        <v>1996</v>
      </c>
      <c r="O37" s="30" t="s">
        <v>289</v>
      </c>
      <c r="P37" s="30" t="s">
        <v>425</v>
      </c>
      <c r="Q37" s="16" t="s">
        <v>40</v>
      </c>
      <c r="R37" s="16" t="s">
        <v>282</v>
      </c>
      <c r="S37" s="16"/>
      <c r="T37" s="16" t="s">
        <v>284</v>
      </c>
      <c r="U37" s="16"/>
      <c r="V37" s="30" t="s">
        <v>324</v>
      </c>
      <c r="W37" s="30"/>
      <c r="X37" s="30"/>
      <c r="Y37" s="30"/>
      <c r="Z37" s="30">
        <v>0.6</v>
      </c>
      <c r="AA37" s="30">
        <v>0.9</v>
      </c>
      <c r="AB37" s="30">
        <v>3.5</v>
      </c>
      <c r="AC37" s="30">
        <v>3</v>
      </c>
      <c r="AD37" s="30">
        <v>0.2</v>
      </c>
      <c r="AE37" s="30">
        <v>1.8</v>
      </c>
      <c r="AF37" s="30" t="s">
        <v>275</v>
      </c>
      <c r="AG37" s="30"/>
      <c r="AH37" s="30"/>
      <c r="AI37" s="30"/>
      <c r="AJ37" s="30"/>
      <c r="AK37" s="30"/>
      <c r="AL37" s="51" t="s">
        <v>42</v>
      </c>
      <c r="AM37" s="51" t="s">
        <v>426</v>
      </c>
    </row>
    <row r="38" spans="1:39" s="52" customFormat="1" ht="30" customHeight="1">
      <c r="A38" s="16" t="s">
        <v>32</v>
      </c>
      <c r="B38" s="50" t="s">
        <v>182</v>
      </c>
      <c r="C38" s="16" t="s">
        <v>427</v>
      </c>
      <c r="D38" s="16" t="s">
        <v>184</v>
      </c>
      <c r="E38" s="30" t="s">
        <v>428</v>
      </c>
      <c r="F38" s="16">
        <v>250</v>
      </c>
      <c r="G38" s="16">
        <v>317</v>
      </c>
      <c r="H38" s="16">
        <v>6667</v>
      </c>
      <c r="I38" s="30" t="s">
        <v>429</v>
      </c>
      <c r="J38" s="16" t="s">
        <v>266</v>
      </c>
      <c r="K38" s="16">
        <v>2007</v>
      </c>
      <c r="L38" s="16">
        <v>2490</v>
      </c>
      <c r="M38" s="16">
        <v>11232</v>
      </c>
      <c r="N38" s="16">
        <v>2022</v>
      </c>
      <c r="O38" s="30" t="s">
        <v>430</v>
      </c>
      <c r="P38" s="30" t="s">
        <v>431</v>
      </c>
      <c r="Q38" s="16" t="s">
        <v>62</v>
      </c>
      <c r="R38" s="16" t="s">
        <v>269</v>
      </c>
      <c r="S38" s="16"/>
      <c r="T38" s="16" t="s">
        <v>284</v>
      </c>
      <c r="U38" s="16"/>
      <c r="V38" s="30" t="s">
        <v>271</v>
      </c>
      <c r="W38" s="30" t="s">
        <v>272</v>
      </c>
      <c r="X38" s="30" t="s">
        <v>291</v>
      </c>
      <c r="Y38" s="30" t="s">
        <v>286</v>
      </c>
      <c r="Z38" s="30">
        <v>2.2000000000000002</v>
      </c>
      <c r="AA38" s="30">
        <v>1.7</v>
      </c>
      <c r="AB38" s="30">
        <v>1</v>
      </c>
      <c r="AC38" s="30">
        <v>0.5</v>
      </c>
      <c r="AD38" s="30">
        <v>7</v>
      </c>
      <c r="AE38" s="30">
        <v>0.26</v>
      </c>
      <c r="AF38" s="30" t="s">
        <v>275</v>
      </c>
      <c r="AG38" s="30"/>
      <c r="AH38" s="30"/>
      <c r="AI38" s="30"/>
      <c r="AJ38" s="30"/>
      <c r="AK38" s="30"/>
      <c r="AL38" s="51" t="s">
        <v>42</v>
      </c>
      <c r="AM38" s="51" t="s">
        <v>432</v>
      </c>
    </row>
    <row r="39" spans="1:39" s="52" customFormat="1" ht="30" customHeight="1">
      <c r="A39" s="16" t="s">
        <v>32</v>
      </c>
      <c r="B39" s="50" t="s">
        <v>192</v>
      </c>
      <c r="C39" s="16" t="s">
        <v>433</v>
      </c>
      <c r="D39" s="16" t="s">
        <v>194</v>
      </c>
      <c r="E39" s="30" t="s">
        <v>434</v>
      </c>
      <c r="F39" s="16">
        <v>4326</v>
      </c>
      <c r="G39" s="16">
        <v>4964</v>
      </c>
      <c r="H39" s="16">
        <v>35098</v>
      </c>
      <c r="I39" s="30" t="s">
        <v>349</v>
      </c>
      <c r="J39" s="16" t="s">
        <v>266</v>
      </c>
      <c r="K39" s="16">
        <v>1981</v>
      </c>
      <c r="L39" s="16">
        <v>51845</v>
      </c>
      <c r="M39" s="16">
        <v>417462</v>
      </c>
      <c r="N39" s="16">
        <v>2028</v>
      </c>
      <c r="O39" s="30" t="s">
        <v>289</v>
      </c>
      <c r="P39" s="30" t="s">
        <v>435</v>
      </c>
      <c r="Q39" s="16" t="s">
        <v>55</v>
      </c>
      <c r="R39" s="16" t="s">
        <v>269</v>
      </c>
      <c r="S39" s="16"/>
      <c r="T39" s="16" t="s">
        <v>284</v>
      </c>
      <c r="U39" s="16"/>
      <c r="V39" s="30" t="s">
        <v>271</v>
      </c>
      <c r="W39" s="30" t="s">
        <v>272</v>
      </c>
      <c r="X39" s="30" t="s">
        <v>291</v>
      </c>
      <c r="Y39" s="30" t="s">
        <v>274</v>
      </c>
      <c r="Z39" s="30">
        <v>3.67</v>
      </c>
      <c r="AA39" s="30">
        <v>0.91</v>
      </c>
      <c r="AB39" s="30">
        <v>11.49</v>
      </c>
      <c r="AC39" s="30">
        <v>7.22</v>
      </c>
      <c r="AD39" s="30">
        <v>19.5</v>
      </c>
      <c r="AE39" s="30">
        <v>15.09</v>
      </c>
      <c r="AF39" s="30" t="s">
        <v>275</v>
      </c>
      <c r="AG39" s="30"/>
      <c r="AH39" s="30"/>
      <c r="AI39" s="30"/>
      <c r="AJ39" s="30"/>
      <c r="AK39" s="30"/>
      <c r="AL39" s="51" t="s">
        <v>42</v>
      </c>
      <c r="AM39" s="51" t="s">
        <v>436</v>
      </c>
    </row>
    <row r="40" spans="1:39" s="52" customFormat="1" ht="30" customHeight="1">
      <c r="A40" s="16" t="s">
        <v>32</v>
      </c>
      <c r="B40" s="50" t="s">
        <v>198</v>
      </c>
      <c r="C40" s="16" t="s">
        <v>437</v>
      </c>
      <c r="D40" s="16" t="s">
        <v>200</v>
      </c>
      <c r="E40" s="30" t="s">
        <v>438</v>
      </c>
      <c r="F40" s="16">
        <v>3413</v>
      </c>
      <c r="G40" s="16">
        <v>3456</v>
      </c>
      <c r="H40" s="16">
        <v>22437</v>
      </c>
      <c r="I40" s="30" t="s">
        <v>439</v>
      </c>
      <c r="J40" s="16" t="s">
        <v>334</v>
      </c>
      <c r="K40" s="16">
        <v>2003</v>
      </c>
      <c r="L40" s="16">
        <v>20000</v>
      </c>
      <c r="M40" s="16">
        <v>88300</v>
      </c>
      <c r="N40" s="16">
        <v>2025</v>
      </c>
      <c r="O40" s="30" t="s">
        <v>267</v>
      </c>
      <c r="P40" s="30" t="s">
        <v>268</v>
      </c>
      <c r="Q40" s="16" t="s">
        <v>62</v>
      </c>
      <c r="R40" s="16" t="s">
        <v>269</v>
      </c>
      <c r="S40" s="16"/>
      <c r="T40" s="16" t="s">
        <v>284</v>
      </c>
      <c r="U40" s="16"/>
      <c r="V40" s="30" t="s">
        <v>271</v>
      </c>
      <c r="W40" s="30" t="s">
        <v>272</v>
      </c>
      <c r="X40" s="30" t="s">
        <v>291</v>
      </c>
      <c r="Y40" s="30" t="s">
        <v>274</v>
      </c>
      <c r="Z40" s="30">
        <v>14.3</v>
      </c>
      <c r="AA40" s="30">
        <v>2.2400000000000002</v>
      </c>
      <c r="AB40" s="30">
        <v>43.8</v>
      </c>
      <c r="AC40" s="30">
        <v>10.24</v>
      </c>
      <c r="AD40" s="30">
        <v>19.399999999999999</v>
      </c>
      <c r="AE40" s="30">
        <v>2.5299999999999998</v>
      </c>
      <c r="AF40" s="30" t="s">
        <v>275</v>
      </c>
      <c r="AG40" s="30"/>
      <c r="AH40" s="30"/>
      <c r="AI40" s="30"/>
      <c r="AJ40" s="30"/>
      <c r="AK40" s="30"/>
      <c r="AL40" s="51" t="s">
        <v>42</v>
      </c>
      <c r="AM40" s="51" t="s">
        <v>440</v>
      </c>
    </row>
    <row r="41" spans="1:39" s="52" customFormat="1" ht="30" customHeight="1">
      <c r="A41" s="16" t="s">
        <v>32</v>
      </c>
      <c r="B41" s="50" t="s">
        <v>206</v>
      </c>
      <c r="C41" s="16" t="s">
        <v>441</v>
      </c>
      <c r="D41" s="16" t="s">
        <v>208</v>
      </c>
      <c r="E41" s="30" t="s">
        <v>442</v>
      </c>
      <c r="F41" s="16">
        <v>0</v>
      </c>
      <c r="G41" s="16">
        <v>0</v>
      </c>
      <c r="H41" s="16">
        <v>0</v>
      </c>
      <c r="I41" s="30" t="s">
        <v>288</v>
      </c>
      <c r="J41" s="16" t="s">
        <v>266</v>
      </c>
      <c r="K41" s="16">
        <v>1990</v>
      </c>
      <c r="L41" s="16">
        <v>13600</v>
      </c>
      <c r="M41" s="16">
        <v>122000</v>
      </c>
      <c r="N41" s="16">
        <v>2002</v>
      </c>
      <c r="O41" s="30" t="s">
        <v>443</v>
      </c>
      <c r="P41" s="30" t="s">
        <v>444</v>
      </c>
      <c r="Q41" s="16" t="s">
        <v>62</v>
      </c>
      <c r="R41" s="16" t="s">
        <v>282</v>
      </c>
      <c r="S41" s="16"/>
      <c r="T41" s="16" t="s">
        <v>284</v>
      </c>
      <c r="U41" s="16"/>
      <c r="V41" s="30" t="s">
        <v>271</v>
      </c>
      <c r="W41" s="30" t="s">
        <v>272</v>
      </c>
      <c r="X41" s="30" t="s">
        <v>291</v>
      </c>
      <c r="Y41" s="30" t="s">
        <v>286</v>
      </c>
      <c r="Z41" s="30">
        <v>17</v>
      </c>
      <c r="AA41" s="30">
        <v>0.9</v>
      </c>
      <c r="AB41" s="30">
        <v>37</v>
      </c>
      <c r="AC41" s="30">
        <v>3.7</v>
      </c>
      <c r="AD41" s="30">
        <v>84</v>
      </c>
      <c r="AE41" s="30">
        <v>3.7</v>
      </c>
      <c r="AF41" s="30" t="s">
        <v>275</v>
      </c>
      <c r="AG41" s="30"/>
      <c r="AH41" s="30"/>
      <c r="AI41" s="30"/>
      <c r="AJ41" s="30"/>
      <c r="AK41" s="30"/>
      <c r="AL41" s="51" t="s">
        <v>42</v>
      </c>
      <c r="AM41" s="51" t="s">
        <v>445</v>
      </c>
    </row>
    <row r="42" spans="1:39" s="52" customFormat="1" ht="30" customHeight="1">
      <c r="A42" s="16" t="s">
        <v>32</v>
      </c>
      <c r="B42" s="50" t="s">
        <v>206</v>
      </c>
      <c r="C42" s="16" t="s">
        <v>446</v>
      </c>
      <c r="D42" s="16" t="s">
        <v>208</v>
      </c>
      <c r="E42" s="30" t="s">
        <v>447</v>
      </c>
      <c r="F42" s="16">
        <v>5171</v>
      </c>
      <c r="G42" s="16">
        <v>3911</v>
      </c>
      <c r="H42" s="16">
        <v>37674</v>
      </c>
      <c r="I42" s="30" t="s">
        <v>288</v>
      </c>
      <c r="J42" s="16" t="s">
        <v>266</v>
      </c>
      <c r="K42" s="16">
        <v>2000</v>
      </c>
      <c r="L42" s="16">
        <v>13000</v>
      </c>
      <c r="M42" s="16">
        <v>103000</v>
      </c>
      <c r="N42" s="16">
        <v>2029</v>
      </c>
      <c r="O42" s="30" t="s">
        <v>443</v>
      </c>
      <c r="P42" s="30" t="s">
        <v>448</v>
      </c>
      <c r="Q42" s="16" t="s">
        <v>62</v>
      </c>
      <c r="R42" s="16" t="s">
        <v>269</v>
      </c>
      <c r="S42" s="16"/>
      <c r="T42" s="16" t="s">
        <v>284</v>
      </c>
      <c r="U42" s="16"/>
      <c r="V42" s="30" t="s">
        <v>271</v>
      </c>
      <c r="W42" s="30" t="s">
        <v>272</v>
      </c>
      <c r="X42" s="30" t="s">
        <v>291</v>
      </c>
      <c r="Y42" s="30" t="s">
        <v>274</v>
      </c>
      <c r="Z42" s="30">
        <v>2.4</v>
      </c>
      <c r="AA42" s="30">
        <v>0.7</v>
      </c>
      <c r="AB42" s="30">
        <v>16</v>
      </c>
      <c r="AC42" s="30">
        <v>4.9000000000000004</v>
      </c>
      <c r="AD42" s="30">
        <v>9.6</v>
      </c>
      <c r="AE42" s="30">
        <v>7.3</v>
      </c>
      <c r="AF42" s="30" t="s">
        <v>275</v>
      </c>
      <c r="AG42" s="30"/>
      <c r="AH42" s="30"/>
      <c r="AI42" s="30"/>
      <c r="AJ42" s="30"/>
      <c r="AK42" s="30"/>
      <c r="AL42" s="51" t="s">
        <v>42</v>
      </c>
      <c r="AM42" s="51" t="s">
        <v>449</v>
      </c>
    </row>
    <row r="43" spans="1:39" s="52" customFormat="1" ht="30" customHeight="1">
      <c r="A43" s="16" t="s">
        <v>32</v>
      </c>
      <c r="B43" s="50" t="s">
        <v>211</v>
      </c>
      <c r="C43" s="16" t="s">
        <v>450</v>
      </c>
      <c r="D43" s="16" t="s">
        <v>213</v>
      </c>
      <c r="E43" s="30" t="s">
        <v>451</v>
      </c>
      <c r="F43" s="16">
        <v>0</v>
      </c>
      <c r="G43" s="16">
        <v>0</v>
      </c>
      <c r="H43" s="16">
        <v>30887</v>
      </c>
      <c r="I43" s="30" t="s">
        <v>349</v>
      </c>
      <c r="J43" s="16" t="s">
        <v>266</v>
      </c>
      <c r="K43" s="16">
        <v>2008</v>
      </c>
      <c r="L43" s="16">
        <v>43300</v>
      </c>
      <c r="M43" s="16">
        <v>500700</v>
      </c>
      <c r="N43" s="16">
        <v>2034</v>
      </c>
      <c r="O43" s="30" t="s">
        <v>389</v>
      </c>
      <c r="P43" s="30" t="s">
        <v>342</v>
      </c>
      <c r="Q43" s="16" t="s">
        <v>40</v>
      </c>
      <c r="R43" s="16" t="s">
        <v>269</v>
      </c>
      <c r="S43" s="16"/>
      <c r="T43" s="16" t="s">
        <v>284</v>
      </c>
      <c r="U43" s="16"/>
      <c r="V43" s="30" t="s">
        <v>271</v>
      </c>
      <c r="W43" s="30" t="s">
        <v>272</v>
      </c>
      <c r="X43" s="30" t="s">
        <v>291</v>
      </c>
      <c r="Y43" s="30" t="s">
        <v>274</v>
      </c>
      <c r="Z43" s="30">
        <v>4.8</v>
      </c>
      <c r="AA43" s="30"/>
      <c r="AB43" s="30">
        <v>7.6</v>
      </c>
      <c r="AC43" s="30"/>
      <c r="AD43" s="30">
        <v>1.2</v>
      </c>
      <c r="AE43" s="30"/>
      <c r="AF43" s="30" t="s">
        <v>275</v>
      </c>
      <c r="AG43" s="30"/>
      <c r="AH43" s="30"/>
      <c r="AI43" s="30"/>
      <c r="AJ43" s="30"/>
      <c r="AK43" s="30"/>
      <c r="AL43" s="51" t="s">
        <v>42</v>
      </c>
      <c r="AM43" s="51" t="s">
        <v>452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4AAE-6B4E-4B91-AE2A-C542A8ED6126}">
  <dimension ref="A1:AI2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65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66</v>
      </c>
      <c r="K2" s="273"/>
      <c r="L2" s="273"/>
      <c r="M2" s="273"/>
      <c r="N2" s="273"/>
      <c r="O2" s="273"/>
      <c r="P2" s="273"/>
      <c r="Q2" s="253" t="s">
        <v>67</v>
      </c>
      <c r="R2" s="273"/>
      <c r="S2" s="256" t="s">
        <v>68</v>
      </c>
      <c r="T2" s="273"/>
      <c r="U2" s="253" t="s">
        <v>69</v>
      </c>
      <c r="V2" s="263"/>
      <c r="W2" s="263"/>
      <c r="X2" s="263"/>
      <c r="Y2" s="39" t="s">
        <v>70</v>
      </c>
      <c r="Z2" s="40"/>
      <c r="AA2" s="131" t="s">
        <v>71</v>
      </c>
      <c r="AB2" s="131" t="s">
        <v>72</v>
      </c>
      <c r="AC2" s="251" t="s">
        <v>73</v>
      </c>
      <c r="AD2" s="251" t="s">
        <v>74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75</v>
      </c>
      <c r="G4" s="251" t="s">
        <v>76</v>
      </c>
      <c r="H4" s="251" t="s">
        <v>77</v>
      </c>
      <c r="I4" s="251" t="s">
        <v>24</v>
      </c>
      <c r="J4" s="214" t="s">
        <v>78</v>
      </c>
      <c r="K4" s="214" t="s">
        <v>79</v>
      </c>
      <c r="L4" s="214" t="s">
        <v>80</v>
      </c>
      <c r="M4" s="214" t="s">
        <v>81</v>
      </c>
      <c r="N4" s="214" t="s">
        <v>82</v>
      </c>
      <c r="O4" s="214" t="s">
        <v>83</v>
      </c>
      <c r="P4" s="131" t="s">
        <v>84</v>
      </c>
      <c r="Q4" s="255" t="s">
        <v>85</v>
      </c>
      <c r="R4" s="131" t="s">
        <v>86</v>
      </c>
      <c r="S4" s="255" t="s">
        <v>87</v>
      </c>
      <c r="T4" s="260" t="s">
        <v>88</v>
      </c>
      <c r="U4" s="253" t="s">
        <v>89</v>
      </c>
      <c r="V4" s="43"/>
      <c r="W4" s="256" t="s">
        <v>90</v>
      </c>
      <c r="X4" s="43"/>
      <c r="Y4" s="131" t="s">
        <v>91</v>
      </c>
      <c r="Z4" s="131" t="s">
        <v>92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93</v>
      </c>
      <c r="W5" s="222"/>
      <c r="X5" s="131" t="s">
        <v>93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94</v>
      </c>
      <c r="G6" s="44" t="s">
        <v>94</v>
      </c>
      <c r="H6" s="44" t="s">
        <v>95</v>
      </c>
      <c r="I6" s="44" t="s">
        <v>94</v>
      </c>
      <c r="J6" s="44" t="s">
        <v>96</v>
      </c>
      <c r="K6" s="44" t="s">
        <v>96</v>
      </c>
      <c r="L6" s="44" t="s">
        <v>96</v>
      </c>
      <c r="M6" s="44" t="s">
        <v>96</v>
      </c>
      <c r="N6" s="44" t="s">
        <v>96</v>
      </c>
      <c r="O6" s="44" t="s">
        <v>96</v>
      </c>
      <c r="P6" s="222"/>
      <c r="Q6" s="131"/>
      <c r="R6" s="45" t="s">
        <v>97</v>
      </c>
      <c r="S6" s="131"/>
      <c r="T6" s="45" t="s">
        <v>97</v>
      </c>
      <c r="U6" s="252"/>
      <c r="V6" s="222"/>
      <c r="W6" s="222"/>
      <c r="X6" s="222"/>
      <c r="Y6" s="44" t="s">
        <v>98</v>
      </c>
      <c r="Z6" s="46"/>
      <c r="AA6" s="47" t="s">
        <v>99</v>
      </c>
      <c r="AB6" s="47" t="s">
        <v>100</v>
      </c>
      <c r="AC6" s="47" t="s">
        <v>100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101</v>
      </c>
      <c r="C7" s="16" t="s">
        <v>102</v>
      </c>
      <c r="D7" s="16" t="s">
        <v>103</v>
      </c>
      <c r="E7" s="30" t="s">
        <v>104</v>
      </c>
      <c r="F7" s="16">
        <v>7018</v>
      </c>
      <c r="G7" s="16">
        <v>36564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105</v>
      </c>
      <c r="R7" s="16"/>
      <c r="S7" s="16" t="s">
        <v>106</v>
      </c>
      <c r="T7" s="16">
        <v>492</v>
      </c>
      <c r="U7" s="30" t="s">
        <v>107</v>
      </c>
      <c r="V7" s="30"/>
      <c r="W7" s="30" t="s">
        <v>108</v>
      </c>
      <c r="X7" s="30"/>
      <c r="Y7" s="30">
        <v>0</v>
      </c>
      <c r="Z7" s="30"/>
      <c r="AA7" s="16">
        <v>200</v>
      </c>
      <c r="AB7" s="16">
        <v>1.3</v>
      </c>
      <c r="AC7" s="16">
        <v>0</v>
      </c>
      <c r="AD7" s="16">
        <v>0</v>
      </c>
      <c r="AE7" s="16">
        <v>1962</v>
      </c>
      <c r="AF7" s="16" t="s">
        <v>55</v>
      </c>
      <c r="AG7" s="16"/>
      <c r="AH7" s="51" t="s">
        <v>42</v>
      </c>
      <c r="AI7" s="51" t="s">
        <v>109</v>
      </c>
    </row>
    <row r="8" spans="1:35" s="52" customFormat="1" ht="30" customHeight="1">
      <c r="A8" s="16" t="s">
        <v>32</v>
      </c>
      <c r="B8" s="50" t="s">
        <v>110</v>
      </c>
      <c r="C8" s="16" t="s">
        <v>111</v>
      </c>
      <c r="D8" s="16" t="s">
        <v>112</v>
      </c>
      <c r="E8" s="30" t="s">
        <v>113</v>
      </c>
      <c r="F8" s="16">
        <v>8146.3</v>
      </c>
      <c r="G8" s="16">
        <v>35259.5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105</v>
      </c>
      <c r="R8" s="16"/>
      <c r="S8" s="16" t="s">
        <v>106</v>
      </c>
      <c r="T8" s="16">
        <v>1599</v>
      </c>
      <c r="U8" s="30" t="s">
        <v>114</v>
      </c>
      <c r="V8" s="30"/>
      <c r="W8" s="30" t="s">
        <v>108</v>
      </c>
      <c r="X8" s="30"/>
      <c r="Y8" s="30">
        <v>0</v>
      </c>
      <c r="Z8" s="30"/>
      <c r="AA8" s="16">
        <v>170</v>
      </c>
      <c r="AB8" s="16">
        <v>0</v>
      </c>
      <c r="AC8" s="16">
        <v>0</v>
      </c>
      <c r="AD8" s="16">
        <v>0</v>
      </c>
      <c r="AE8" s="16">
        <v>1980</v>
      </c>
      <c r="AF8" s="16" t="s">
        <v>55</v>
      </c>
      <c r="AG8" s="16"/>
      <c r="AH8" s="51" t="s">
        <v>42</v>
      </c>
      <c r="AI8" s="51" t="s">
        <v>115</v>
      </c>
    </row>
    <row r="9" spans="1:35" s="52" customFormat="1" ht="30" customHeight="1">
      <c r="A9" s="16" t="s">
        <v>32</v>
      </c>
      <c r="B9" s="50" t="s">
        <v>110</v>
      </c>
      <c r="C9" s="16" t="s">
        <v>116</v>
      </c>
      <c r="D9" s="16" t="s">
        <v>112</v>
      </c>
      <c r="E9" s="30" t="s">
        <v>117</v>
      </c>
      <c r="F9" s="16">
        <v>4211.3999999999996</v>
      </c>
      <c r="G9" s="16">
        <v>4000.5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105</v>
      </c>
      <c r="R9" s="16"/>
      <c r="S9" s="16" t="s">
        <v>106</v>
      </c>
      <c r="T9" s="16">
        <v>429</v>
      </c>
      <c r="U9" s="30" t="s">
        <v>118</v>
      </c>
      <c r="V9" s="30"/>
      <c r="W9" s="30" t="s">
        <v>108</v>
      </c>
      <c r="X9" s="30"/>
      <c r="Y9" s="30">
        <v>0</v>
      </c>
      <c r="Z9" s="30"/>
      <c r="AA9" s="16">
        <v>70</v>
      </c>
      <c r="AB9" s="16">
        <v>0</v>
      </c>
      <c r="AC9" s="16">
        <v>0</v>
      </c>
      <c r="AD9" s="16">
        <v>0</v>
      </c>
      <c r="AE9" s="16">
        <v>1990</v>
      </c>
      <c r="AF9" s="16" t="s">
        <v>55</v>
      </c>
      <c r="AG9" s="16"/>
      <c r="AH9" s="51" t="s">
        <v>42</v>
      </c>
      <c r="AI9" s="51" t="s">
        <v>119</v>
      </c>
    </row>
    <row r="10" spans="1:35" s="52" customFormat="1" ht="30" customHeight="1">
      <c r="A10" s="16" t="s">
        <v>32</v>
      </c>
      <c r="B10" s="50" t="s">
        <v>120</v>
      </c>
      <c r="C10" s="16" t="s">
        <v>121</v>
      </c>
      <c r="D10" s="16" t="s">
        <v>122</v>
      </c>
      <c r="E10" s="30" t="s">
        <v>123</v>
      </c>
      <c r="F10" s="16">
        <v>10862.23</v>
      </c>
      <c r="G10" s="16">
        <v>7238.55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105</v>
      </c>
      <c r="R10" s="16"/>
      <c r="S10" s="16" t="s">
        <v>106</v>
      </c>
      <c r="T10" s="16">
        <v>612</v>
      </c>
      <c r="U10" s="30" t="s">
        <v>114</v>
      </c>
      <c r="V10" s="30"/>
      <c r="W10" s="30" t="s">
        <v>108</v>
      </c>
      <c r="X10" s="30"/>
      <c r="Y10" s="30">
        <v>0</v>
      </c>
      <c r="Z10" s="30"/>
      <c r="AA10" s="16">
        <v>60</v>
      </c>
      <c r="AB10" s="16">
        <v>0</v>
      </c>
      <c r="AC10" s="16">
        <v>0</v>
      </c>
      <c r="AD10" s="16">
        <v>0</v>
      </c>
      <c r="AE10" s="16">
        <v>1989</v>
      </c>
      <c r="AF10" s="16" t="s">
        <v>62</v>
      </c>
      <c r="AG10" s="16"/>
      <c r="AH10" s="51" t="s">
        <v>42</v>
      </c>
      <c r="AI10" s="51" t="s">
        <v>125</v>
      </c>
    </row>
    <row r="11" spans="1:35" s="52" customFormat="1" ht="30" customHeight="1">
      <c r="A11" s="16" t="s">
        <v>32</v>
      </c>
      <c r="B11" s="50" t="s">
        <v>120</v>
      </c>
      <c r="C11" s="16" t="s">
        <v>126</v>
      </c>
      <c r="D11" s="16" t="s">
        <v>122</v>
      </c>
      <c r="E11" s="30" t="s">
        <v>127</v>
      </c>
      <c r="F11" s="16">
        <v>7431.05</v>
      </c>
      <c r="G11" s="16">
        <v>29393.95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105</v>
      </c>
      <c r="R11" s="16"/>
      <c r="S11" s="16" t="s">
        <v>106</v>
      </c>
      <c r="T11" s="16">
        <v>1043</v>
      </c>
      <c r="U11" s="30" t="s">
        <v>128</v>
      </c>
      <c r="V11" s="30"/>
      <c r="W11" s="30" t="s">
        <v>108</v>
      </c>
      <c r="X11" s="30"/>
      <c r="Y11" s="30">
        <v>0</v>
      </c>
      <c r="Z11" s="30"/>
      <c r="AA11" s="16">
        <v>150</v>
      </c>
      <c r="AB11" s="16">
        <v>0</v>
      </c>
      <c r="AC11" s="16">
        <v>0</v>
      </c>
      <c r="AD11" s="16">
        <v>0</v>
      </c>
      <c r="AE11" s="16">
        <v>1977</v>
      </c>
      <c r="AF11" s="16" t="s">
        <v>40</v>
      </c>
      <c r="AG11" s="16"/>
      <c r="AH11" s="51" t="s">
        <v>42</v>
      </c>
      <c r="AI11" s="51" t="s">
        <v>129</v>
      </c>
    </row>
    <row r="12" spans="1:35" s="52" customFormat="1" ht="30" customHeight="1">
      <c r="A12" s="16" t="s">
        <v>32</v>
      </c>
      <c r="B12" s="50" t="s">
        <v>130</v>
      </c>
      <c r="C12" s="16" t="s">
        <v>131</v>
      </c>
      <c r="D12" s="16" t="s">
        <v>132</v>
      </c>
      <c r="E12" s="30" t="s">
        <v>133</v>
      </c>
      <c r="F12" s="16">
        <v>2193</v>
      </c>
      <c r="G12" s="16">
        <v>20659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  <c r="Q12" s="16" t="s">
        <v>105</v>
      </c>
      <c r="R12" s="16"/>
      <c r="S12" s="16" t="s">
        <v>134</v>
      </c>
      <c r="T12" s="16">
        <v>320</v>
      </c>
      <c r="U12" s="30" t="s">
        <v>118</v>
      </c>
      <c r="V12" s="30"/>
      <c r="W12" s="30" t="s">
        <v>135</v>
      </c>
      <c r="X12" s="30"/>
      <c r="Y12" s="30">
        <v>0</v>
      </c>
      <c r="Z12" s="30"/>
      <c r="AA12" s="16">
        <v>82</v>
      </c>
      <c r="AB12" s="16">
        <v>0</v>
      </c>
      <c r="AC12" s="16">
        <v>7</v>
      </c>
      <c r="AD12" s="16">
        <v>0</v>
      </c>
      <c r="AE12" s="16">
        <v>1994</v>
      </c>
      <c r="AF12" s="16" t="s">
        <v>55</v>
      </c>
      <c r="AG12" s="16"/>
      <c r="AH12" s="51" t="s">
        <v>42</v>
      </c>
      <c r="AI12" s="51" t="s">
        <v>136</v>
      </c>
    </row>
    <row r="13" spans="1:35" s="52" customFormat="1" ht="30" customHeight="1">
      <c r="A13" s="16" t="s">
        <v>32</v>
      </c>
      <c r="B13" s="50" t="s">
        <v>137</v>
      </c>
      <c r="C13" s="16" t="s">
        <v>138</v>
      </c>
      <c r="D13" s="16" t="s">
        <v>139</v>
      </c>
      <c r="E13" s="30" t="s">
        <v>140</v>
      </c>
      <c r="F13" s="16">
        <v>4120</v>
      </c>
      <c r="G13" s="16">
        <v>17393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105</v>
      </c>
      <c r="R13" s="16"/>
      <c r="S13" s="16" t="s">
        <v>106</v>
      </c>
      <c r="T13" s="16">
        <v>638</v>
      </c>
      <c r="U13" s="30" t="s">
        <v>114</v>
      </c>
      <c r="V13" s="30"/>
      <c r="W13" s="30" t="s">
        <v>108</v>
      </c>
      <c r="X13" s="30"/>
      <c r="Y13" s="30">
        <v>0</v>
      </c>
      <c r="Z13" s="30"/>
      <c r="AA13" s="16">
        <v>60</v>
      </c>
      <c r="AB13" s="16">
        <v>0</v>
      </c>
      <c r="AC13" s="16">
        <v>0</v>
      </c>
      <c r="AD13" s="16">
        <v>0</v>
      </c>
      <c r="AE13" s="16">
        <v>1985</v>
      </c>
      <c r="AF13" s="16" t="s">
        <v>40</v>
      </c>
      <c r="AG13" s="16"/>
      <c r="AH13" s="51" t="s">
        <v>42</v>
      </c>
      <c r="AI13" s="51" t="s">
        <v>141</v>
      </c>
    </row>
    <row r="14" spans="1:35" s="52" customFormat="1" ht="30" customHeight="1">
      <c r="A14" s="16" t="s">
        <v>32</v>
      </c>
      <c r="B14" s="50" t="s">
        <v>142</v>
      </c>
      <c r="C14" s="16" t="s">
        <v>143</v>
      </c>
      <c r="D14" s="16" t="s">
        <v>144</v>
      </c>
      <c r="E14" s="30" t="s">
        <v>145</v>
      </c>
      <c r="F14" s="16">
        <v>8223</v>
      </c>
      <c r="G14" s="16">
        <v>17538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1530</v>
      </c>
      <c r="N14" s="16">
        <v>0</v>
      </c>
      <c r="O14" s="16">
        <v>0</v>
      </c>
      <c r="P14" s="16" t="s">
        <v>146</v>
      </c>
      <c r="Q14" s="16" t="s">
        <v>105</v>
      </c>
      <c r="R14" s="16"/>
      <c r="S14" s="16" t="s">
        <v>147</v>
      </c>
      <c r="T14" s="16"/>
      <c r="U14" s="30" t="s">
        <v>148</v>
      </c>
      <c r="V14" s="30"/>
      <c r="W14" s="30" t="s">
        <v>149</v>
      </c>
      <c r="X14" s="30"/>
      <c r="Y14" s="30">
        <v>0</v>
      </c>
      <c r="Z14" s="30"/>
      <c r="AA14" s="16">
        <v>85</v>
      </c>
      <c r="AB14" s="16">
        <v>0</v>
      </c>
      <c r="AC14" s="16">
        <v>4.3</v>
      </c>
      <c r="AD14" s="16">
        <v>0</v>
      </c>
      <c r="AE14" s="16">
        <v>2009</v>
      </c>
      <c r="AF14" s="16" t="s">
        <v>40</v>
      </c>
      <c r="AG14" s="16"/>
      <c r="AH14" s="51" t="s">
        <v>42</v>
      </c>
      <c r="AI14" s="51" t="s">
        <v>150</v>
      </c>
    </row>
    <row r="15" spans="1:35" s="52" customFormat="1" ht="30" customHeight="1">
      <c r="A15" s="16" t="s">
        <v>32</v>
      </c>
      <c r="B15" s="50" t="s">
        <v>151</v>
      </c>
      <c r="C15" s="16" t="s">
        <v>152</v>
      </c>
      <c r="D15" s="16" t="s">
        <v>153</v>
      </c>
      <c r="E15" s="30" t="s">
        <v>154</v>
      </c>
      <c r="F15" s="16">
        <v>2712</v>
      </c>
      <c r="G15" s="16">
        <v>19367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105</v>
      </c>
      <c r="R15" s="16"/>
      <c r="S15" s="16" t="s">
        <v>106</v>
      </c>
      <c r="T15" s="16">
        <v>663</v>
      </c>
      <c r="U15" s="30" t="s">
        <v>114</v>
      </c>
      <c r="V15" s="30"/>
      <c r="W15" s="30" t="s">
        <v>135</v>
      </c>
      <c r="X15" s="30"/>
      <c r="Y15" s="30">
        <v>0</v>
      </c>
      <c r="Z15" s="30"/>
      <c r="AA15" s="16">
        <v>97</v>
      </c>
      <c r="AB15" s="16">
        <v>0</v>
      </c>
      <c r="AC15" s="16">
        <v>0</v>
      </c>
      <c r="AD15" s="16">
        <v>0</v>
      </c>
      <c r="AE15" s="16">
        <v>1995</v>
      </c>
      <c r="AF15" s="16" t="s">
        <v>62</v>
      </c>
      <c r="AG15" s="16"/>
      <c r="AH15" s="51" t="s">
        <v>42</v>
      </c>
      <c r="AI15" s="51" t="s">
        <v>155</v>
      </c>
    </row>
    <row r="16" spans="1:35" s="52" customFormat="1" ht="30" customHeight="1">
      <c r="A16" s="16" t="s">
        <v>32</v>
      </c>
      <c r="B16" s="50" t="s">
        <v>156</v>
      </c>
      <c r="C16" s="16" t="s">
        <v>157</v>
      </c>
      <c r="D16" s="16" t="s">
        <v>158</v>
      </c>
      <c r="E16" s="30" t="s">
        <v>159</v>
      </c>
      <c r="F16" s="16">
        <v>13049</v>
      </c>
      <c r="G16" s="16">
        <v>18652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17</v>
      </c>
      <c r="P16" s="16" t="s">
        <v>146</v>
      </c>
      <c r="Q16" s="16" t="s">
        <v>105</v>
      </c>
      <c r="R16" s="16"/>
      <c r="S16" s="16" t="s">
        <v>106</v>
      </c>
      <c r="T16" s="16">
        <v>850</v>
      </c>
      <c r="U16" s="30" t="s">
        <v>160</v>
      </c>
      <c r="V16" s="30"/>
      <c r="W16" s="30" t="s">
        <v>108</v>
      </c>
      <c r="X16" s="30"/>
      <c r="Y16" s="30">
        <v>0</v>
      </c>
      <c r="Z16" s="30"/>
      <c r="AA16" s="16">
        <v>100</v>
      </c>
      <c r="AB16" s="16">
        <v>0</v>
      </c>
      <c r="AC16" s="16">
        <v>6</v>
      </c>
      <c r="AD16" s="16">
        <v>0</v>
      </c>
      <c r="AE16" s="16">
        <v>1980</v>
      </c>
      <c r="AF16" s="16" t="s">
        <v>55</v>
      </c>
      <c r="AG16" s="16"/>
      <c r="AH16" s="51" t="s">
        <v>42</v>
      </c>
      <c r="AI16" s="51" t="s">
        <v>161</v>
      </c>
    </row>
    <row r="17" spans="1:35" s="52" customFormat="1" ht="30" customHeight="1">
      <c r="A17" s="16" t="s">
        <v>32</v>
      </c>
      <c r="B17" s="50" t="s">
        <v>156</v>
      </c>
      <c r="C17" s="16" t="s">
        <v>162</v>
      </c>
      <c r="D17" s="16" t="s">
        <v>158</v>
      </c>
      <c r="E17" s="30" t="s">
        <v>163</v>
      </c>
      <c r="F17" s="16">
        <v>16441</v>
      </c>
      <c r="G17" s="16">
        <v>23502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22</v>
      </c>
      <c r="P17" s="16" t="s">
        <v>146</v>
      </c>
      <c r="Q17" s="16" t="s">
        <v>105</v>
      </c>
      <c r="R17" s="16"/>
      <c r="S17" s="16" t="s">
        <v>106</v>
      </c>
      <c r="T17" s="16">
        <v>1071</v>
      </c>
      <c r="U17" s="30" t="s">
        <v>160</v>
      </c>
      <c r="V17" s="30"/>
      <c r="W17" s="30" t="s">
        <v>108</v>
      </c>
      <c r="X17" s="30"/>
      <c r="Y17" s="30">
        <v>0</v>
      </c>
      <c r="Z17" s="30"/>
      <c r="AA17" s="16">
        <v>126</v>
      </c>
      <c r="AB17" s="16">
        <v>0</v>
      </c>
      <c r="AC17" s="16">
        <v>7</v>
      </c>
      <c r="AD17" s="16">
        <v>0</v>
      </c>
      <c r="AE17" s="16">
        <v>1980</v>
      </c>
      <c r="AF17" s="16" t="s">
        <v>55</v>
      </c>
      <c r="AG17" s="16"/>
      <c r="AH17" s="51" t="s">
        <v>42</v>
      </c>
      <c r="AI17" s="51" t="s">
        <v>164</v>
      </c>
    </row>
    <row r="18" spans="1:35" s="52" customFormat="1" ht="30" customHeight="1">
      <c r="A18" s="16" t="s">
        <v>32</v>
      </c>
      <c r="B18" s="50" t="s">
        <v>156</v>
      </c>
      <c r="C18" s="16" t="s">
        <v>165</v>
      </c>
      <c r="D18" s="16" t="s">
        <v>158</v>
      </c>
      <c r="E18" s="30" t="s">
        <v>166</v>
      </c>
      <c r="F18" s="16">
        <v>29200</v>
      </c>
      <c r="G18" s="16">
        <v>47815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105</v>
      </c>
      <c r="R18" s="16">
        <v>0</v>
      </c>
      <c r="S18" s="16" t="s">
        <v>106</v>
      </c>
      <c r="T18" s="16">
        <v>0</v>
      </c>
      <c r="U18" s="30" t="s">
        <v>118</v>
      </c>
      <c r="V18" s="30"/>
      <c r="W18" s="30" t="s">
        <v>108</v>
      </c>
      <c r="X18" s="30"/>
      <c r="Y18" s="30">
        <v>0</v>
      </c>
      <c r="Z18" s="30"/>
      <c r="AA18" s="16">
        <v>211</v>
      </c>
      <c r="AB18" s="16">
        <v>0</v>
      </c>
      <c r="AC18" s="16">
        <v>9284</v>
      </c>
      <c r="AD18" s="16">
        <v>0</v>
      </c>
      <c r="AE18" s="16">
        <v>2021</v>
      </c>
      <c r="AF18" s="16" t="s">
        <v>55</v>
      </c>
      <c r="AG18" s="16" t="s">
        <v>167</v>
      </c>
      <c r="AH18" s="51" t="s">
        <v>42</v>
      </c>
      <c r="AI18" s="51" t="s">
        <v>168</v>
      </c>
    </row>
    <row r="19" spans="1:35" s="52" customFormat="1" ht="30" customHeight="1">
      <c r="A19" s="16" t="s">
        <v>32</v>
      </c>
      <c r="B19" s="50" t="s">
        <v>169</v>
      </c>
      <c r="C19" s="16" t="s">
        <v>170</v>
      </c>
      <c r="D19" s="16" t="s">
        <v>171</v>
      </c>
      <c r="E19" s="30" t="s">
        <v>172</v>
      </c>
      <c r="F19" s="16">
        <v>1823</v>
      </c>
      <c r="G19" s="16">
        <v>14192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306</v>
      </c>
      <c r="N19" s="16">
        <v>0</v>
      </c>
      <c r="O19" s="16">
        <v>0</v>
      </c>
      <c r="P19" s="16" t="s">
        <v>173</v>
      </c>
      <c r="Q19" s="16" t="s">
        <v>105</v>
      </c>
      <c r="R19" s="16"/>
      <c r="S19" s="16" t="s">
        <v>106</v>
      </c>
      <c r="T19" s="16">
        <v>45</v>
      </c>
      <c r="U19" s="30" t="s">
        <v>114</v>
      </c>
      <c r="V19" s="30"/>
      <c r="W19" s="30" t="s">
        <v>174</v>
      </c>
      <c r="X19" s="30"/>
      <c r="Y19" s="30">
        <v>0</v>
      </c>
      <c r="Z19" s="30"/>
      <c r="AA19" s="16">
        <v>60</v>
      </c>
      <c r="AB19" s="16">
        <v>0</v>
      </c>
      <c r="AC19" s="16">
        <v>0</v>
      </c>
      <c r="AD19" s="16">
        <v>0</v>
      </c>
      <c r="AE19" s="16">
        <v>1992</v>
      </c>
      <c r="AF19" s="16" t="s">
        <v>55</v>
      </c>
      <c r="AG19" s="16"/>
      <c r="AH19" s="51" t="s">
        <v>42</v>
      </c>
      <c r="AI19" s="51" t="s">
        <v>175</v>
      </c>
    </row>
    <row r="20" spans="1:35" s="52" customFormat="1" ht="30" customHeight="1">
      <c r="A20" s="16" t="s">
        <v>32</v>
      </c>
      <c r="B20" s="50" t="s">
        <v>176</v>
      </c>
      <c r="C20" s="16" t="s">
        <v>177</v>
      </c>
      <c r="D20" s="16" t="s">
        <v>178</v>
      </c>
      <c r="E20" s="30" t="s">
        <v>179</v>
      </c>
      <c r="F20" s="16">
        <v>3532</v>
      </c>
      <c r="G20" s="16">
        <v>17346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105</v>
      </c>
      <c r="R20" s="16"/>
      <c r="S20" s="16" t="s">
        <v>147</v>
      </c>
      <c r="T20" s="16"/>
      <c r="U20" s="30" t="s">
        <v>118</v>
      </c>
      <c r="V20" s="30"/>
      <c r="W20" s="30" t="s">
        <v>180</v>
      </c>
      <c r="X20" s="30"/>
      <c r="Y20" s="30">
        <v>0</v>
      </c>
      <c r="Z20" s="30"/>
      <c r="AA20" s="16">
        <v>100</v>
      </c>
      <c r="AB20" s="16">
        <v>0</v>
      </c>
      <c r="AC20" s="16">
        <v>0.57999999999999996</v>
      </c>
      <c r="AD20" s="16">
        <v>0</v>
      </c>
      <c r="AE20" s="16">
        <v>1996</v>
      </c>
      <c r="AF20" s="16" t="s">
        <v>40</v>
      </c>
      <c r="AG20" s="16"/>
      <c r="AH20" s="51" t="s">
        <v>42</v>
      </c>
      <c r="AI20" s="51" t="s">
        <v>181</v>
      </c>
    </row>
    <row r="21" spans="1:35" s="52" customFormat="1" ht="30" customHeight="1">
      <c r="A21" s="16" t="s">
        <v>32</v>
      </c>
      <c r="B21" s="50" t="s">
        <v>182</v>
      </c>
      <c r="C21" s="16" t="s">
        <v>183</v>
      </c>
      <c r="D21" s="16" t="s">
        <v>184</v>
      </c>
      <c r="E21" s="30" t="s">
        <v>185</v>
      </c>
      <c r="F21" s="16">
        <v>5781</v>
      </c>
      <c r="G21" s="16">
        <v>18011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/>
      <c r="Q21" s="16" t="s">
        <v>105</v>
      </c>
      <c r="R21" s="16"/>
      <c r="S21" s="16" t="s">
        <v>147</v>
      </c>
      <c r="T21" s="16"/>
      <c r="U21" s="30" t="s">
        <v>114</v>
      </c>
      <c r="V21" s="30"/>
      <c r="W21" s="30" t="s">
        <v>180</v>
      </c>
      <c r="X21" s="30"/>
      <c r="Y21" s="30">
        <v>0</v>
      </c>
      <c r="Z21" s="30"/>
      <c r="AA21" s="16">
        <v>100</v>
      </c>
      <c r="AB21" s="16">
        <v>0</v>
      </c>
      <c r="AC21" s="16">
        <v>0</v>
      </c>
      <c r="AD21" s="16">
        <v>0</v>
      </c>
      <c r="AE21" s="16">
        <v>1992</v>
      </c>
      <c r="AF21" s="16" t="s">
        <v>62</v>
      </c>
      <c r="AG21" s="16"/>
      <c r="AH21" s="51" t="s">
        <v>42</v>
      </c>
      <c r="AI21" s="51" t="s">
        <v>186</v>
      </c>
    </row>
    <row r="22" spans="1:35" s="52" customFormat="1" ht="30" customHeight="1">
      <c r="A22" s="16" t="s">
        <v>32</v>
      </c>
      <c r="B22" s="50" t="s">
        <v>187</v>
      </c>
      <c r="C22" s="16" t="s">
        <v>188</v>
      </c>
      <c r="D22" s="16" t="s">
        <v>189</v>
      </c>
      <c r="E22" s="30" t="s">
        <v>190</v>
      </c>
      <c r="F22" s="16">
        <v>2964.47</v>
      </c>
      <c r="G22" s="16">
        <v>10806.26</v>
      </c>
      <c r="H22" s="16">
        <v>48.23</v>
      </c>
      <c r="I22" s="16">
        <v>0</v>
      </c>
      <c r="J22" s="16">
        <v>0</v>
      </c>
      <c r="K22" s="16">
        <v>74.22</v>
      </c>
      <c r="L22" s="16">
        <v>0</v>
      </c>
      <c r="M22" s="16">
        <v>0</v>
      </c>
      <c r="N22" s="16">
        <v>0</v>
      </c>
      <c r="O22" s="16">
        <v>0</v>
      </c>
      <c r="P22" s="16" t="s">
        <v>173</v>
      </c>
      <c r="Q22" s="16" t="s">
        <v>105</v>
      </c>
      <c r="R22" s="16"/>
      <c r="S22" s="16" t="s">
        <v>147</v>
      </c>
      <c r="T22" s="16"/>
      <c r="U22" s="30" t="s">
        <v>114</v>
      </c>
      <c r="V22" s="30"/>
      <c r="W22" s="30" t="s">
        <v>108</v>
      </c>
      <c r="X22" s="30"/>
      <c r="Y22" s="30">
        <v>0</v>
      </c>
      <c r="Z22" s="30"/>
      <c r="AA22" s="16">
        <v>48</v>
      </c>
      <c r="AB22" s="16">
        <v>1</v>
      </c>
      <c r="AC22" s="16">
        <v>1</v>
      </c>
      <c r="AD22" s="16">
        <v>0</v>
      </c>
      <c r="AE22" s="16">
        <v>2001</v>
      </c>
      <c r="AF22" s="16" t="s">
        <v>55</v>
      </c>
      <c r="AG22" s="16"/>
      <c r="AH22" s="51" t="s">
        <v>42</v>
      </c>
      <c r="AI22" s="51" t="s">
        <v>191</v>
      </c>
    </row>
    <row r="23" spans="1:35" s="52" customFormat="1" ht="30" customHeight="1">
      <c r="A23" s="16" t="s">
        <v>32</v>
      </c>
      <c r="B23" s="50" t="s">
        <v>192</v>
      </c>
      <c r="C23" s="16" t="s">
        <v>193</v>
      </c>
      <c r="D23" s="16" t="s">
        <v>194</v>
      </c>
      <c r="E23" s="30" t="s">
        <v>195</v>
      </c>
      <c r="F23" s="16">
        <v>4340</v>
      </c>
      <c r="G23" s="16">
        <v>25677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105</v>
      </c>
      <c r="R23" s="16"/>
      <c r="S23" s="16" t="s">
        <v>106</v>
      </c>
      <c r="T23" s="16">
        <v>1988</v>
      </c>
      <c r="U23" s="30" t="s">
        <v>196</v>
      </c>
      <c r="V23" s="30"/>
      <c r="W23" s="30" t="s">
        <v>149</v>
      </c>
      <c r="X23" s="30"/>
      <c r="Y23" s="30">
        <v>0</v>
      </c>
      <c r="Z23" s="30"/>
      <c r="AA23" s="16">
        <v>121</v>
      </c>
      <c r="AB23" s="16">
        <v>0</v>
      </c>
      <c r="AC23" s="16">
        <v>0</v>
      </c>
      <c r="AD23" s="16">
        <v>0</v>
      </c>
      <c r="AE23" s="16">
        <v>1962</v>
      </c>
      <c r="AF23" s="16" t="s">
        <v>55</v>
      </c>
      <c r="AG23" s="16"/>
      <c r="AH23" s="51" t="s">
        <v>42</v>
      </c>
      <c r="AI23" s="51" t="s">
        <v>197</v>
      </c>
    </row>
    <row r="24" spans="1:35" s="52" customFormat="1" ht="30" customHeight="1">
      <c r="A24" s="16" t="s">
        <v>32</v>
      </c>
      <c r="B24" s="50" t="s">
        <v>198</v>
      </c>
      <c r="C24" s="16" t="s">
        <v>199</v>
      </c>
      <c r="D24" s="16" t="s">
        <v>200</v>
      </c>
      <c r="E24" s="30" t="s">
        <v>201</v>
      </c>
      <c r="F24" s="16">
        <v>10669</v>
      </c>
      <c r="G24" s="16">
        <v>17940</v>
      </c>
      <c r="H24" s="16"/>
      <c r="I24" s="16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 t="s">
        <v>146</v>
      </c>
      <c r="Q24" s="16" t="s">
        <v>105</v>
      </c>
      <c r="R24" s="16"/>
      <c r="S24" s="16" t="s">
        <v>134</v>
      </c>
      <c r="T24" s="16">
        <v>1091</v>
      </c>
      <c r="U24" s="30" t="s">
        <v>202</v>
      </c>
      <c r="V24" s="30"/>
      <c r="W24" s="30" t="s">
        <v>135</v>
      </c>
      <c r="X24" s="30"/>
      <c r="Y24" s="30">
        <v>39800</v>
      </c>
      <c r="Z24" s="30" t="s">
        <v>203</v>
      </c>
      <c r="AA24" s="16">
        <v>102</v>
      </c>
      <c r="AB24" s="16">
        <v>0</v>
      </c>
      <c r="AC24" s="16">
        <v>0</v>
      </c>
      <c r="AD24" s="16">
        <v>1020</v>
      </c>
      <c r="AE24" s="16">
        <v>1978</v>
      </c>
      <c r="AF24" s="16" t="s">
        <v>40</v>
      </c>
      <c r="AG24" s="16"/>
      <c r="AH24" s="51" t="s">
        <v>42</v>
      </c>
      <c r="AI24" s="51" t="s">
        <v>205</v>
      </c>
    </row>
    <row r="25" spans="1:35" s="52" customFormat="1" ht="30" customHeight="1">
      <c r="A25" s="16" t="s">
        <v>32</v>
      </c>
      <c r="B25" s="50" t="s">
        <v>206</v>
      </c>
      <c r="C25" s="16" t="s">
        <v>207</v>
      </c>
      <c r="D25" s="16" t="s">
        <v>208</v>
      </c>
      <c r="E25" s="30" t="s">
        <v>209</v>
      </c>
      <c r="F25" s="16">
        <v>5244</v>
      </c>
      <c r="G25" s="16">
        <v>36418</v>
      </c>
      <c r="H25" s="16">
        <v>187</v>
      </c>
      <c r="I25" s="16"/>
      <c r="J25" s="16">
        <v>0</v>
      </c>
      <c r="K25" s="16">
        <v>0</v>
      </c>
      <c r="L25" s="16">
        <v>0</v>
      </c>
      <c r="M25" s="16">
        <v>0</v>
      </c>
      <c r="N25" s="16">
        <v>141</v>
      </c>
      <c r="O25" s="16">
        <v>0</v>
      </c>
      <c r="P25" s="16" t="s">
        <v>173</v>
      </c>
      <c r="Q25" s="16" t="s">
        <v>105</v>
      </c>
      <c r="R25" s="16"/>
      <c r="S25" s="16" t="s">
        <v>147</v>
      </c>
      <c r="T25" s="16"/>
      <c r="U25" s="30" t="s">
        <v>148</v>
      </c>
      <c r="V25" s="30"/>
      <c r="W25" s="30" t="s">
        <v>180</v>
      </c>
      <c r="X25" s="30"/>
      <c r="Y25" s="30">
        <v>0</v>
      </c>
      <c r="Z25" s="30"/>
      <c r="AA25" s="16">
        <v>130</v>
      </c>
      <c r="AB25" s="16">
        <v>0.57999999999999996</v>
      </c>
      <c r="AC25" s="16">
        <v>3.8</v>
      </c>
      <c r="AD25" s="16">
        <v>0</v>
      </c>
      <c r="AE25" s="16">
        <v>2005</v>
      </c>
      <c r="AF25" s="16" t="s">
        <v>62</v>
      </c>
      <c r="AG25" s="16"/>
      <c r="AH25" s="51" t="s">
        <v>42</v>
      </c>
      <c r="AI25" s="51" t="s">
        <v>210</v>
      </c>
    </row>
    <row r="26" spans="1:35" s="52" customFormat="1" ht="30" customHeight="1">
      <c r="A26" s="16" t="s">
        <v>32</v>
      </c>
      <c r="B26" s="50" t="s">
        <v>211</v>
      </c>
      <c r="C26" s="16" t="s">
        <v>212</v>
      </c>
      <c r="D26" s="16" t="s">
        <v>213</v>
      </c>
      <c r="E26" s="30" t="s">
        <v>214</v>
      </c>
      <c r="F26" s="16">
        <v>4153</v>
      </c>
      <c r="G26" s="16">
        <v>7787</v>
      </c>
      <c r="H26" s="16"/>
      <c r="I26" s="16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/>
      <c r="Q26" s="16" t="s">
        <v>105</v>
      </c>
      <c r="R26" s="16"/>
      <c r="S26" s="16" t="s">
        <v>147</v>
      </c>
      <c r="T26" s="16"/>
      <c r="U26" s="30" t="s">
        <v>148</v>
      </c>
      <c r="V26" s="30"/>
      <c r="W26" s="30" t="s">
        <v>108</v>
      </c>
      <c r="X26" s="30"/>
      <c r="Y26" s="30">
        <v>0</v>
      </c>
      <c r="Z26" s="30"/>
      <c r="AA26" s="16">
        <v>63</v>
      </c>
      <c r="AB26" s="16">
        <v>0</v>
      </c>
      <c r="AC26" s="16">
        <v>0.03</v>
      </c>
      <c r="AD26" s="16">
        <v>0</v>
      </c>
      <c r="AE26" s="16">
        <v>2015</v>
      </c>
      <c r="AF26" s="16" t="s">
        <v>62</v>
      </c>
      <c r="AG26" s="16"/>
      <c r="AH26" s="51" t="s">
        <v>42</v>
      </c>
      <c r="AI26" s="51" t="s">
        <v>215</v>
      </c>
    </row>
    <row r="27" spans="1:35" s="52" customFormat="1" ht="30" customHeight="1">
      <c r="A27" s="16" t="s">
        <v>32</v>
      </c>
      <c r="B27" s="50" t="s">
        <v>216</v>
      </c>
      <c r="C27" s="16" t="s">
        <v>217</v>
      </c>
      <c r="D27" s="16" t="s">
        <v>218</v>
      </c>
      <c r="E27" s="30" t="s">
        <v>219</v>
      </c>
      <c r="F27" s="16">
        <v>3379</v>
      </c>
      <c r="G27" s="16">
        <v>9696</v>
      </c>
      <c r="H27" s="16"/>
      <c r="I27" s="16">
        <v>642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105</v>
      </c>
      <c r="R27" s="16"/>
      <c r="S27" s="16" t="s">
        <v>134</v>
      </c>
      <c r="T27" s="16">
        <v>6308</v>
      </c>
      <c r="U27" s="30" t="s">
        <v>114</v>
      </c>
      <c r="V27" s="30"/>
      <c r="W27" s="30" t="s">
        <v>135</v>
      </c>
      <c r="X27" s="30"/>
      <c r="Y27" s="30">
        <v>0</v>
      </c>
      <c r="Z27" s="30"/>
      <c r="AA27" s="16">
        <v>40</v>
      </c>
      <c r="AB27" s="16">
        <v>0</v>
      </c>
      <c r="AC27" s="16">
        <v>0</v>
      </c>
      <c r="AD27" s="16">
        <v>0</v>
      </c>
      <c r="AE27" s="16">
        <v>1984</v>
      </c>
      <c r="AF27" s="16" t="s">
        <v>40</v>
      </c>
      <c r="AG27" s="16"/>
      <c r="AH27" s="51" t="s">
        <v>42</v>
      </c>
      <c r="AI27" s="51" t="s">
        <v>220</v>
      </c>
    </row>
    <row r="28" spans="1:35" s="52" customFormat="1" ht="30" customHeight="1">
      <c r="A28" s="16" t="s">
        <v>32</v>
      </c>
      <c r="B28" s="50" t="s">
        <v>216</v>
      </c>
      <c r="C28" s="16" t="s">
        <v>221</v>
      </c>
      <c r="D28" s="16" t="s">
        <v>218</v>
      </c>
      <c r="E28" s="30" t="s">
        <v>222</v>
      </c>
      <c r="F28" s="16">
        <v>811</v>
      </c>
      <c r="G28" s="16">
        <v>2685</v>
      </c>
      <c r="H28" s="16"/>
      <c r="I28" s="16">
        <v>174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/>
      <c r="Q28" s="16" t="s">
        <v>105</v>
      </c>
      <c r="R28" s="16"/>
      <c r="S28" s="16" t="s">
        <v>134</v>
      </c>
      <c r="T28" s="16">
        <v>1097</v>
      </c>
      <c r="U28" s="30" t="s">
        <v>148</v>
      </c>
      <c r="V28" s="30"/>
      <c r="W28" s="30" t="s">
        <v>135</v>
      </c>
      <c r="X28" s="30"/>
      <c r="Y28" s="30">
        <v>0</v>
      </c>
      <c r="Z28" s="30"/>
      <c r="AA28" s="16">
        <v>25</v>
      </c>
      <c r="AB28" s="16">
        <v>0</v>
      </c>
      <c r="AC28" s="16">
        <v>0</v>
      </c>
      <c r="AD28" s="16">
        <v>0</v>
      </c>
      <c r="AE28" s="16">
        <v>1991</v>
      </c>
      <c r="AF28" s="16" t="s">
        <v>40</v>
      </c>
      <c r="AG28" s="16"/>
      <c r="AH28" s="51" t="s">
        <v>42</v>
      </c>
      <c r="AI28" s="51" t="s">
        <v>223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7" man="1"/>
    <brk id="26" min="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C1F7-F416-428E-8112-3405843A28E9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56387</v>
      </c>
      <c r="G7" s="30" t="s">
        <v>54</v>
      </c>
      <c r="H7" s="30">
        <v>580</v>
      </c>
      <c r="I7" s="30">
        <v>1999</v>
      </c>
      <c r="J7" s="30" t="s">
        <v>55</v>
      </c>
      <c r="K7" s="30"/>
      <c r="L7" s="32" t="s">
        <v>42</v>
      </c>
      <c r="M7" s="32" t="s">
        <v>56</v>
      </c>
    </row>
    <row r="8" spans="1:13" s="33" customFormat="1" ht="30" customHeight="1">
      <c r="A8" s="30" t="s">
        <v>32</v>
      </c>
      <c r="B8" s="31" t="s">
        <v>57</v>
      </c>
      <c r="C8" s="30" t="s">
        <v>58</v>
      </c>
      <c r="D8" s="30" t="s">
        <v>59</v>
      </c>
      <c r="E8" s="30" t="s">
        <v>60</v>
      </c>
      <c r="F8" s="30">
        <v>0</v>
      </c>
      <c r="G8" s="30" t="s">
        <v>61</v>
      </c>
      <c r="H8" s="30">
        <v>1500</v>
      </c>
      <c r="I8" s="30">
        <v>1984</v>
      </c>
      <c r="J8" s="30" t="s">
        <v>62</v>
      </c>
      <c r="K8" s="30"/>
      <c r="L8" s="32" t="s">
        <v>42</v>
      </c>
      <c r="M8" s="32" t="s">
        <v>64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2021-03-15T04:58:17Z</dcterms:created>
  <dcterms:modified xsi:type="dcterms:W3CDTF">2021-03-15T05:04:46Z</dcterms:modified>
</cp:coreProperties>
</file>