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4大分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'災害廃棄物事業経費（歳出）'!$2:$29</definedName>
    <definedName name="_xlnm.Print_Area" localSheetId="2">'災害廃棄物事業経費（歳入）'!$2:$29</definedName>
    <definedName name="_xlnm.Print_Area" localSheetId="0">'災害廃棄物事業経費（市町村）'!$2:$24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H29" i="4"/>
  <c r="CG29" i="4"/>
  <c r="CE29" i="4"/>
  <c r="CD29" i="4"/>
  <c r="CC29" i="4"/>
  <c r="CB29" i="4"/>
  <c r="CA29" i="4"/>
  <c r="BZ29" i="4"/>
  <c r="BY29" i="4"/>
  <c r="BX29" i="4"/>
  <c r="BV29" i="4"/>
  <c r="BU29" i="4"/>
  <c r="BT29" i="4"/>
  <c r="BS29" i="4"/>
  <c r="BR29" i="4"/>
  <c r="BN29" i="4"/>
  <c r="BM29" i="4"/>
  <c r="BL29" i="4"/>
  <c r="BK29" i="4"/>
  <c r="M29" i="3"/>
  <c r="DI12" i="2"/>
  <c r="DH12" i="2"/>
  <c r="DF12" i="2"/>
  <c r="DE12" i="2"/>
  <c r="DD12" i="2"/>
  <c r="DC12" i="2"/>
  <c r="BZ12" i="2"/>
  <c r="DA12" i="2"/>
  <c r="CZ12" i="2"/>
  <c r="CY12" i="2"/>
  <c r="BU12" i="2"/>
  <c r="CV12" i="2"/>
  <c r="CU12" i="2"/>
  <c r="CT12" i="2"/>
  <c r="CS12" i="2"/>
  <c r="CO12" i="2"/>
  <c r="CN12" i="2"/>
  <c r="CM12" i="2"/>
  <c r="CL12" i="2"/>
  <c r="BH12" i="2"/>
  <c r="AX12" i="2"/>
  <c r="AS12" i="2"/>
  <c r="AN12" i="2"/>
  <c r="AF12" i="2"/>
  <c r="AE12" i="2" s="1"/>
  <c r="N12" i="2"/>
  <c r="M12" i="2" s="1"/>
  <c r="E11" i="6"/>
  <c r="D11" i="6"/>
  <c r="CH28" i="4"/>
  <c r="CG28" i="4"/>
  <c r="CE28" i="4"/>
  <c r="CD28" i="4"/>
  <c r="CC28" i="4"/>
  <c r="CB28" i="4"/>
  <c r="CA28" i="4"/>
  <c r="BZ28" i="4"/>
  <c r="BY28" i="4"/>
  <c r="BX28" i="4"/>
  <c r="BV28" i="4"/>
  <c r="BU28" i="4"/>
  <c r="BT28" i="4"/>
  <c r="BR28" i="4"/>
  <c r="BN28" i="4"/>
  <c r="BM28" i="4"/>
  <c r="BL28" i="4"/>
  <c r="BK28" i="4"/>
  <c r="M28" i="3"/>
  <c r="DI11" i="2"/>
  <c r="DH11" i="2"/>
  <c r="DE11" i="2"/>
  <c r="DD11" i="2"/>
  <c r="DC11" i="2"/>
  <c r="DA11" i="2"/>
  <c r="CZ11" i="2"/>
  <c r="CY11" i="2"/>
  <c r="BU11" i="2"/>
  <c r="BP11" i="2"/>
  <c r="CU11" i="2"/>
  <c r="CS11" i="2"/>
  <c r="CN11" i="2"/>
  <c r="CM11" i="2"/>
  <c r="CL11" i="2"/>
  <c r="BH11" i="2"/>
  <c r="DF11" i="2"/>
  <c r="AX11" i="2"/>
  <c r="AS11" i="2"/>
  <c r="CT11" i="2"/>
  <c r="AN11" i="2"/>
  <c r="AF11" i="2"/>
  <c r="N11" i="2"/>
  <c r="M11" i="2" s="1"/>
  <c r="E11" i="2"/>
  <c r="D11" i="2" s="1"/>
  <c r="E10" i="6"/>
  <c r="D10" i="6"/>
  <c r="CH27" i="4"/>
  <c r="CG27" i="4"/>
  <c r="CE27" i="4"/>
  <c r="CD27" i="4"/>
  <c r="CC27" i="4"/>
  <c r="CB27" i="4"/>
  <c r="CA27" i="4"/>
  <c r="BZ27" i="4"/>
  <c r="BY27" i="4"/>
  <c r="BX27" i="4"/>
  <c r="BV27" i="4"/>
  <c r="BU27" i="4"/>
  <c r="BT27" i="4"/>
  <c r="BS27" i="4"/>
  <c r="BR27" i="4"/>
  <c r="BN27" i="4"/>
  <c r="BM27" i="4"/>
  <c r="BL27" i="4"/>
  <c r="BK27" i="4"/>
  <c r="M27" i="3"/>
  <c r="DI10" i="2"/>
  <c r="DH10" i="2"/>
  <c r="DF10" i="2"/>
  <c r="DE10" i="2"/>
  <c r="DD10" i="2"/>
  <c r="DC10" i="2"/>
  <c r="BZ10" i="2"/>
  <c r="DA10" i="2"/>
  <c r="CZ10" i="2"/>
  <c r="CY10" i="2"/>
  <c r="BU10" i="2"/>
  <c r="CV10" i="2"/>
  <c r="CU10" i="2"/>
  <c r="CT10" i="2"/>
  <c r="CS10" i="2"/>
  <c r="CO10" i="2"/>
  <c r="CN10" i="2"/>
  <c r="CM10" i="2"/>
  <c r="CL10" i="2"/>
  <c r="BH10" i="2"/>
  <c r="AX10" i="2"/>
  <c r="AS10" i="2"/>
  <c r="AN10" i="2"/>
  <c r="AF10" i="2"/>
  <c r="AE10" i="2" s="1"/>
  <c r="N10" i="2"/>
  <c r="M10" i="2" s="1"/>
  <c r="E9" i="6"/>
  <c r="D9" i="6"/>
  <c r="CH26" i="4"/>
  <c r="CG26" i="4"/>
  <c r="CE26" i="4"/>
  <c r="CD26" i="4"/>
  <c r="CC26" i="4"/>
  <c r="CB26" i="4"/>
  <c r="BZ26" i="4"/>
  <c r="BY26" i="4"/>
  <c r="BX26" i="4"/>
  <c r="BV26" i="4"/>
  <c r="BU26" i="4"/>
  <c r="BT26" i="4"/>
  <c r="BS26" i="4"/>
  <c r="BR26" i="4"/>
  <c r="BN26" i="4"/>
  <c r="BM26" i="4"/>
  <c r="BL26" i="4"/>
  <c r="BK26" i="4"/>
  <c r="M26" i="3"/>
  <c r="DI9" i="2"/>
  <c r="DH9" i="2"/>
  <c r="DE9" i="2"/>
  <c r="DD9" i="2"/>
  <c r="DC9" i="2"/>
  <c r="DA9" i="2"/>
  <c r="CZ9" i="2"/>
  <c r="CY9" i="2"/>
  <c r="BU9" i="2"/>
  <c r="CV9" i="2"/>
  <c r="CU9" i="2"/>
  <c r="CS9" i="2"/>
  <c r="BP9" i="2"/>
  <c r="CN9" i="2"/>
  <c r="CM9" i="2"/>
  <c r="CL9" i="2"/>
  <c r="BH9" i="2"/>
  <c r="DF9" i="2"/>
  <c r="AX9" i="2"/>
  <c r="AS9" i="2"/>
  <c r="CT9" i="2"/>
  <c r="AN9" i="2"/>
  <c r="CO9" i="2"/>
  <c r="AF9" i="2"/>
  <c r="N9" i="2"/>
  <c r="M9" i="2" s="1"/>
  <c r="E9" i="2"/>
  <c r="D9" i="2" s="1"/>
  <c r="E8" i="6"/>
  <c r="D8" i="6"/>
  <c r="CH25" i="4"/>
  <c r="CG25" i="4"/>
  <c r="CE25" i="4"/>
  <c r="CD25" i="4"/>
  <c r="CA25" i="4"/>
  <c r="CB25" i="4"/>
  <c r="BZ25" i="4"/>
  <c r="BY25" i="4"/>
  <c r="BX25" i="4"/>
  <c r="BU25" i="4"/>
  <c r="BT25" i="4"/>
  <c r="BS25" i="4"/>
  <c r="BR25" i="4"/>
  <c r="BP25" i="4"/>
  <c r="BN25" i="4"/>
  <c r="BM25" i="4"/>
  <c r="BL25" i="4"/>
  <c r="BK25" i="4"/>
  <c r="M25" i="3"/>
  <c r="DI8" i="2"/>
  <c r="DH8" i="2"/>
  <c r="DE8" i="2"/>
  <c r="DD8" i="2"/>
  <c r="DC8" i="2"/>
  <c r="DA8" i="2"/>
  <c r="CZ8" i="2"/>
  <c r="CY8" i="2"/>
  <c r="BU8" i="2"/>
  <c r="CV8" i="2"/>
  <c r="CU8" i="2"/>
  <c r="CS8" i="2"/>
  <c r="BP8" i="2"/>
  <c r="CN8" i="2"/>
  <c r="CM8" i="2"/>
  <c r="CL8" i="2"/>
  <c r="BH8" i="2"/>
  <c r="DF8" i="2"/>
  <c r="AX8" i="2"/>
  <c r="AS8" i="2"/>
  <c r="CT8" i="2"/>
  <c r="AN8" i="2"/>
  <c r="AF8" i="2"/>
  <c r="N8" i="2"/>
  <c r="M8" i="2" s="1"/>
  <c r="E8" i="2"/>
  <c r="D8" i="2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U24" i="4"/>
  <c r="BT24" i="4"/>
  <c r="BS24" i="4"/>
  <c r="BR24" i="4"/>
  <c r="BO24" i="4"/>
  <c r="BN24" i="4"/>
  <c r="BM24" i="4"/>
  <c r="BL24" i="4"/>
  <c r="BK24" i="4"/>
  <c r="BJ24" i="4"/>
  <c r="M24" i="3"/>
  <c r="DI24" i="1"/>
  <c r="DH24" i="1"/>
  <c r="DG24" i="1"/>
  <c r="DF24" i="1"/>
  <c r="DE24" i="1"/>
  <c r="DD24" i="1"/>
  <c r="BZ24" i="1"/>
  <c r="DA24" i="1"/>
  <c r="CZ24" i="1"/>
  <c r="CY24" i="1"/>
  <c r="CX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AE24" i="1" s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BZ23" i="4"/>
  <c r="BY23" i="4"/>
  <c r="BX23" i="4"/>
  <c r="BW23" i="4"/>
  <c r="BV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BZ23" i="1"/>
  <c r="DC23" i="1"/>
  <c r="DA23" i="1"/>
  <c r="CZ23" i="1"/>
  <c r="CY23" i="1"/>
  <c r="CX23" i="1"/>
  <c r="CV23" i="1"/>
  <c r="CU23" i="1"/>
  <c r="CT23" i="1"/>
  <c r="CS23" i="1"/>
  <c r="BP23" i="1"/>
  <c r="CP23" i="1"/>
  <c r="CO23" i="1"/>
  <c r="CN23" i="1"/>
  <c r="CM23" i="1"/>
  <c r="CL23" i="1"/>
  <c r="CK23" i="1"/>
  <c r="BH23" i="1"/>
  <c r="BG23" i="1" s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DE22" i="1"/>
  <c r="DD22" i="1"/>
  <c r="BZ22" i="1"/>
  <c r="DA22" i="1"/>
  <c r="CZ22" i="1"/>
  <c r="CY22" i="1"/>
  <c r="CX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V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CX21" i="1"/>
  <c r="CV21" i="1"/>
  <c r="CU21" i="1"/>
  <c r="CT21" i="1"/>
  <c r="CS21" i="1"/>
  <c r="CP21" i="1"/>
  <c r="CO21" i="1"/>
  <c r="CN21" i="1"/>
  <c r="CM21" i="1"/>
  <c r="CL21" i="1"/>
  <c r="CK21" i="1"/>
  <c r="AX21" i="1"/>
  <c r="CY21" i="1"/>
  <c r="AS21" i="1"/>
  <c r="AN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A20" i="4"/>
  <c r="CB20" i="4"/>
  <c r="BZ20" i="4"/>
  <c r="BY20" i="4"/>
  <c r="BX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D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A19" i="4"/>
  <c r="CC19" i="4"/>
  <c r="CB19" i="4"/>
  <c r="BZ19" i="4"/>
  <c r="BY19" i="4"/>
  <c r="BX19" i="4"/>
  <c r="BW19" i="4"/>
  <c r="BV19" i="4"/>
  <c r="BU19" i="4"/>
  <c r="BT19" i="4"/>
  <c r="BS19" i="4"/>
  <c r="BR19" i="4"/>
  <c r="BO19" i="4"/>
  <c r="BN19" i="4"/>
  <c r="BM19" i="4"/>
  <c r="BL19" i="4"/>
  <c r="BK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B17" i="4"/>
  <c r="BZ17" i="4"/>
  <c r="BV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BZ17" i="1"/>
  <c r="DC17" i="1"/>
  <c r="DA17" i="1"/>
  <c r="BU17" i="1"/>
  <c r="CY17" i="1"/>
  <c r="CX17" i="1"/>
  <c r="CV17" i="1"/>
  <c r="CU17" i="1"/>
  <c r="CT17" i="1"/>
  <c r="CS17" i="1"/>
  <c r="BP17" i="1"/>
  <c r="CP17" i="1"/>
  <c r="CN17" i="1"/>
  <c r="CM17" i="1"/>
  <c r="CL17" i="1"/>
  <c r="CK17" i="1"/>
  <c r="AX17" i="1"/>
  <c r="AS17" i="1"/>
  <c r="AN17" i="1"/>
  <c r="AF17" i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V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16" i="3"/>
  <c r="DI16" i="1"/>
  <c r="DH16" i="1"/>
  <c r="DG16" i="1"/>
  <c r="DF16" i="1"/>
  <c r="DE16" i="1"/>
  <c r="DD16" i="1"/>
  <c r="BZ16" i="1"/>
  <c r="DA16" i="1"/>
  <c r="CZ16" i="1"/>
  <c r="CY16" i="1"/>
  <c r="CX16" i="1"/>
  <c r="CV16" i="1"/>
  <c r="BP16" i="1"/>
  <c r="CT16" i="1"/>
  <c r="CS16" i="1"/>
  <c r="CP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A15" i="4"/>
  <c r="CB15" i="4"/>
  <c r="BZ15" i="4"/>
  <c r="BV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BZ15" i="1"/>
  <c r="DB15" i="1" s="1"/>
  <c r="DA15" i="1"/>
  <c r="BU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CK15" i="1"/>
  <c r="BH15" i="1"/>
  <c r="AX15" i="1"/>
  <c r="AS15" i="1"/>
  <c r="AN15" i="1"/>
  <c r="AF15" i="1"/>
  <c r="N15" i="1"/>
  <c r="M15" i="1" s="1"/>
  <c r="E15" i="1"/>
  <c r="D15" i="1" s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BU14" i="1"/>
  <c r="CV14" i="1"/>
  <c r="CU14" i="1"/>
  <c r="CT14" i="1"/>
  <c r="BP14" i="1"/>
  <c r="CP14" i="1"/>
  <c r="CO14" i="1"/>
  <c r="CN14" i="1"/>
  <c r="CM14" i="1"/>
  <c r="CL14" i="1"/>
  <c r="BH14" i="1"/>
  <c r="AX14" i="1"/>
  <c r="AS14" i="1"/>
  <c r="AN14" i="1"/>
  <c r="AF14" i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DI12" i="1"/>
  <c r="DH12" i="1"/>
  <c r="DG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C11" i="4"/>
  <c r="CB11" i="4"/>
  <c r="BZ11" i="4"/>
  <c r="BY11" i="4"/>
  <c r="BX11" i="4"/>
  <c r="BW11" i="4"/>
  <c r="BV11" i="4"/>
  <c r="BU11" i="4"/>
  <c r="BT11" i="4"/>
  <c r="BS11" i="4"/>
  <c r="BR11" i="4"/>
  <c r="BO11" i="4"/>
  <c r="BN11" i="4"/>
  <c r="BM11" i="4"/>
  <c r="BL11" i="4"/>
  <c r="BK11" i="4"/>
  <c r="M11" i="3"/>
  <c r="DI11" i="1"/>
  <c r="DH11" i="1"/>
  <c r="DG11" i="1"/>
  <c r="DF11" i="1"/>
  <c r="DE11" i="1"/>
  <c r="BZ11" i="1"/>
  <c r="DC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BZ10" i="1"/>
  <c r="DD10" i="1"/>
  <c r="DC10" i="1"/>
  <c r="DA10" i="1"/>
  <c r="CZ10" i="1"/>
  <c r="CY10" i="1"/>
  <c r="CX10" i="1"/>
  <c r="BU10" i="1"/>
  <c r="CV10" i="1"/>
  <c r="CU10" i="1"/>
  <c r="CT10" i="1"/>
  <c r="CS10" i="1"/>
  <c r="CP10" i="1"/>
  <c r="CO10" i="1"/>
  <c r="CN10" i="1"/>
  <c r="CM10" i="1"/>
  <c r="CL10" i="1"/>
  <c r="BH10" i="1"/>
  <c r="AX10" i="1"/>
  <c r="AS10" i="1"/>
  <c r="AN10" i="1"/>
  <c r="AF10" i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V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F19" i="5" l="1"/>
  <c r="CJ10" i="2"/>
  <c r="CJ11" i="1"/>
  <c r="DB18" i="1"/>
  <c r="CW10" i="1"/>
  <c r="BI29" i="4"/>
  <c r="BW29" i="4"/>
  <c r="BJ29" i="4"/>
  <c r="D29" i="3"/>
  <c r="CW12" i="2"/>
  <c r="AM12" i="2"/>
  <c r="BF12" i="2" s="1"/>
  <c r="CJ12" i="2"/>
  <c r="DB12" i="2"/>
  <c r="E12" i="2"/>
  <c r="BG12" i="2"/>
  <c r="CI12" i="2" s="1"/>
  <c r="BP12" i="2"/>
  <c r="CK12" i="2"/>
  <c r="CX12" i="2"/>
  <c r="BQ28" i="4"/>
  <c r="BP28" i="4"/>
  <c r="BI28" i="4"/>
  <c r="BS28" i="4"/>
  <c r="BW28" i="4"/>
  <c r="BJ28" i="4"/>
  <c r="D28" i="3"/>
  <c r="AM11" i="2"/>
  <c r="AE11" i="2"/>
  <c r="CJ11" i="2"/>
  <c r="BG11" i="2"/>
  <c r="CR11" i="2"/>
  <c r="CW11" i="2"/>
  <c r="CO11" i="2"/>
  <c r="CX11" i="2"/>
  <c r="BZ11" i="2"/>
  <c r="DB11" i="2" s="1"/>
  <c r="CV11" i="2"/>
  <c r="CK11" i="2"/>
  <c r="BI27" i="4"/>
  <c r="BJ27" i="4"/>
  <c r="BW27" i="4"/>
  <c r="D27" i="3"/>
  <c r="CW10" i="2"/>
  <c r="AM10" i="2"/>
  <c r="BF10" i="2" s="1"/>
  <c r="DB10" i="2"/>
  <c r="E10" i="2"/>
  <c r="BG10" i="2"/>
  <c r="CI10" i="2" s="1"/>
  <c r="BP10" i="2"/>
  <c r="CK10" i="2"/>
  <c r="CX10" i="2"/>
  <c r="BI26" i="4"/>
  <c r="BQ26" i="4"/>
  <c r="CA26" i="4"/>
  <c r="BJ26" i="4"/>
  <c r="BW26" i="4"/>
  <c r="D26" i="3"/>
  <c r="AM9" i="2"/>
  <c r="CW9" i="2"/>
  <c r="CJ9" i="2"/>
  <c r="BG9" i="2"/>
  <c r="CK9" i="2"/>
  <c r="CX9" i="2"/>
  <c r="AE9" i="2"/>
  <c r="BZ9" i="2"/>
  <c r="DB9" i="2" s="1"/>
  <c r="CR9" i="2"/>
  <c r="BI25" i="4"/>
  <c r="BV25" i="4"/>
  <c r="BQ25" i="4"/>
  <c r="CC25" i="4"/>
  <c r="BJ25" i="4"/>
  <c r="BW25" i="4"/>
  <c r="D25" i="3"/>
  <c r="AM8" i="2"/>
  <c r="AE8" i="2"/>
  <c r="CW8" i="2"/>
  <c r="CJ8" i="2"/>
  <c r="BG8" i="2"/>
  <c r="CO8" i="2"/>
  <c r="CX8" i="2"/>
  <c r="BZ8" i="2"/>
  <c r="DB8" i="2" s="1"/>
  <c r="CR8" i="2"/>
  <c r="CK8" i="2"/>
  <c r="F24" i="5"/>
  <c r="I24" i="5"/>
  <c r="BV24" i="4"/>
  <c r="CB24" i="4"/>
  <c r="AM24" i="1"/>
  <c r="BF24" i="1" s="1"/>
  <c r="DB24" i="1"/>
  <c r="E24" i="1"/>
  <c r="BH24" i="1"/>
  <c r="BP24" i="1"/>
  <c r="BU24" i="1"/>
  <c r="CW24" i="1" s="1"/>
  <c r="DC24" i="1"/>
  <c r="I23" i="5"/>
  <c r="F23" i="5"/>
  <c r="CA23" i="4"/>
  <c r="CB23" i="4"/>
  <c r="D23" i="3"/>
  <c r="AM23" i="1"/>
  <c r="BF23" i="1"/>
  <c r="CI23" i="1"/>
  <c r="DB23" i="1"/>
  <c r="CJ23" i="1"/>
  <c r="CR23" i="1"/>
  <c r="D23" i="1"/>
  <c r="BU23" i="1"/>
  <c r="CW23" i="1" s="1"/>
  <c r="DD23" i="1"/>
  <c r="F22" i="5"/>
  <c r="I22" i="5"/>
  <c r="BV22" i="4"/>
  <c r="D22" i="3"/>
  <c r="AM22" i="1"/>
  <c r="BF22" i="1" s="1"/>
  <c r="DB22" i="1"/>
  <c r="E22" i="1"/>
  <c r="BH22" i="1"/>
  <c r="BP22" i="1"/>
  <c r="DC22" i="1"/>
  <c r="BU22" i="1"/>
  <c r="CW22" i="1" s="1"/>
  <c r="F21" i="5"/>
  <c r="I21" i="5"/>
  <c r="BX21" i="4"/>
  <c r="CB21" i="4"/>
  <c r="AM21" i="1"/>
  <c r="BF21" i="1" s="1"/>
  <c r="DB21" i="1"/>
  <c r="E21" i="1"/>
  <c r="BH21" i="1"/>
  <c r="BP21" i="1"/>
  <c r="BU21" i="1"/>
  <c r="CW21" i="1" s="1"/>
  <c r="DC21" i="1"/>
  <c r="I20" i="5"/>
  <c r="F20" i="5"/>
  <c r="BQ20" i="4"/>
  <c r="BH20" i="4"/>
  <c r="BI20" i="4"/>
  <c r="CC20" i="4"/>
  <c r="BV20" i="4"/>
  <c r="DB20" i="1"/>
  <c r="AM20" i="1"/>
  <c r="BF20" i="1" s="1"/>
  <c r="D20" i="1"/>
  <c r="BH20" i="1"/>
  <c r="BP20" i="1"/>
  <c r="BU20" i="1"/>
  <c r="CW20" i="1" s="1"/>
  <c r="I19" i="5"/>
  <c r="BI19" i="4"/>
  <c r="BJ19" i="4"/>
  <c r="CD19" i="4"/>
  <c r="D19" i="3"/>
  <c r="AM19" i="1"/>
  <c r="BF19" i="1" s="1"/>
  <c r="DB19" i="1"/>
  <c r="DC19" i="1"/>
  <c r="E19" i="1"/>
  <c r="BH19" i="1"/>
  <c r="BP19" i="1"/>
  <c r="BU19" i="1"/>
  <c r="CW19" i="1" s="1"/>
  <c r="I18" i="5"/>
  <c r="F18" i="5"/>
  <c r="BV18" i="4"/>
  <c r="CB18" i="4"/>
  <c r="D18" i="3"/>
  <c r="AM18" i="1"/>
  <c r="BF18" i="1" s="1"/>
  <c r="D18" i="1"/>
  <c r="BH18" i="1"/>
  <c r="BP18" i="1"/>
  <c r="BU18" i="1"/>
  <c r="CW18" i="1" s="1"/>
  <c r="I17" i="5"/>
  <c r="F17" i="5"/>
  <c r="BH17" i="4"/>
  <c r="CA17" i="4"/>
  <c r="BI17" i="4"/>
  <c r="BQ17" i="4"/>
  <c r="BY17" i="4"/>
  <c r="CC17" i="4"/>
  <c r="D17" i="3"/>
  <c r="DB17" i="1"/>
  <c r="M17" i="1"/>
  <c r="AM17" i="1"/>
  <c r="CW17" i="1"/>
  <c r="AE17" i="1"/>
  <c r="BO17" i="1"/>
  <c r="BH17" i="1"/>
  <c r="CJ17" i="1" s="1"/>
  <c r="CR17" i="1"/>
  <c r="CZ17" i="1"/>
  <c r="CO17" i="1"/>
  <c r="D17" i="1"/>
  <c r="DD17" i="1"/>
  <c r="I16" i="5"/>
  <c r="F16" i="5"/>
  <c r="BP16" i="4"/>
  <c r="BH16" i="4"/>
  <c r="BI16" i="4"/>
  <c r="BQ16" i="4"/>
  <c r="BY16" i="4"/>
  <c r="CB16" i="4"/>
  <c r="D16" i="1"/>
  <c r="CJ16" i="1"/>
  <c r="BG16" i="1"/>
  <c r="CI16" i="1" s="1"/>
  <c r="DB16" i="1"/>
  <c r="AM16" i="1"/>
  <c r="BF16" i="1" s="1"/>
  <c r="CR16" i="1"/>
  <c r="CM16" i="1"/>
  <c r="CU16" i="1"/>
  <c r="BU16" i="1"/>
  <c r="CW16" i="1" s="1"/>
  <c r="DC16" i="1"/>
  <c r="I15" i="5"/>
  <c r="F15" i="5"/>
  <c r="CI15" i="4"/>
  <c r="BH15" i="4"/>
  <c r="BI15" i="4"/>
  <c r="BQ15" i="4"/>
  <c r="BY15" i="4"/>
  <c r="CC15" i="4"/>
  <c r="D15" i="3"/>
  <c r="AM15" i="1"/>
  <c r="CJ15" i="1"/>
  <c r="AE15" i="1"/>
  <c r="BO15" i="1"/>
  <c r="CW15" i="1"/>
  <c r="CR15" i="1"/>
  <c r="CZ15" i="1"/>
  <c r="BG15" i="1"/>
  <c r="DC15" i="1"/>
  <c r="I14" i="5"/>
  <c r="F14" i="5"/>
  <c r="CA14" i="4"/>
  <c r="CB14" i="4"/>
  <c r="BV14" i="4"/>
  <c r="D14" i="3"/>
  <c r="CW14" i="1"/>
  <c r="AM14" i="1"/>
  <c r="CJ14" i="1"/>
  <c r="AE14" i="1"/>
  <c r="CR14" i="1"/>
  <c r="BO14" i="1"/>
  <c r="DB14" i="1"/>
  <c r="CK14" i="1"/>
  <c r="BG14" i="1"/>
  <c r="DC14" i="1"/>
  <c r="CS14" i="1"/>
  <c r="E14" i="1"/>
  <c r="I13" i="5"/>
  <c r="F13" i="5"/>
  <c r="BV13" i="4"/>
  <c r="M13" i="3"/>
  <c r="D13" i="3"/>
  <c r="DB13" i="1"/>
  <c r="AM13" i="1"/>
  <c r="BF13" i="1" s="1"/>
  <c r="M13" i="1"/>
  <c r="D13" i="1"/>
  <c r="BH13" i="1"/>
  <c r="BP13" i="1"/>
  <c r="BU13" i="1"/>
  <c r="CW13" i="1" s="1"/>
  <c r="I12" i="5"/>
  <c r="F12" i="5"/>
  <c r="BV12" i="4"/>
  <c r="CA12" i="4"/>
  <c r="M12" i="3"/>
  <c r="D12" i="3"/>
  <c r="DB12" i="1"/>
  <c r="AM12" i="1"/>
  <c r="M12" i="1"/>
  <c r="BF12" i="1"/>
  <c r="E12" i="1"/>
  <c r="BH12" i="1"/>
  <c r="BP12" i="1"/>
  <c r="DC12" i="1"/>
  <c r="BU12" i="1"/>
  <c r="CW12" i="1" s="1"/>
  <c r="F11" i="5"/>
  <c r="I11" i="5"/>
  <c r="BI11" i="4"/>
  <c r="CA11" i="4"/>
  <c r="BJ11" i="4"/>
  <c r="CD11" i="4"/>
  <c r="AM11" i="1"/>
  <c r="BF11" i="1" s="1"/>
  <c r="DB11" i="1"/>
  <c r="CR11" i="1"/>
  <c r="D11" i="1"/>
  <c r="BG11" i="1"/>
  <c r="CI11" i="1" s="1"/>
  <c r="DD11" i="1"/>
  <c r="BU11" i="1"/>
  <c r="CW11" i="1" s="1"/>
  <c r="F10" i="5"/>
  <c r="I10" i="5"/>
  <c r="BV10" i="4"/>
  <c r="D10" i="3"/>
  <c r="AM10" i="1"/>
  <c r="AE10" i="1"/>
  <c r="BF10" i="1"/>
  <c r="CJ10" i="1"/>
  <c r="D10" i="1"/>
  <c r="DB10" i="1"/>
  <c r="CK10" i="1"/>
  <c r="BG10" i="1"/>
  <c r="BP10" i="1"/>
  <c r="DE10" i="1"/>
  <c r="I9" i="5"/>
  <c r="F9" i="5"/>
  <c r="BV9" i="4"/>
  <c r="D9" i="3"/>
  <c r="AM9" i="1"/>
  <c r="BF9" i="1" s="1"/>
  <c r="DB9" i="1"/>
  <c r="DC9" i="1"/>
  <c r="E9" i="1"/>
  <c r="BH9" i="1"/>
  <c r="BP9" i="1"/>
  <c r="BU9" i="1"/>
  <c r="CW9" i="1" s="1"/>
  <c r="I8" i="5"/>
  <c r="F8" i="5"/>
  <c r="BX8" i="4"/>
  <c r="CB8" i="4"/>
  <c r="D8" i="3"/>
  <c r="AM8" i="1"/>
  <c r="BF8" i="1" s="1"/>
  <c r="DB8" i="1"/>
  <c r="E8" i="1"/>
  <c r="BH8" i="1"/>
  <c r="BP8" i="1"/>
  <c r="BU8" i="1"/>
  <c r="CW8" i="1" s="1"/>
  <c r="DC8" i="1"/>
  <c r="BF9" i="2" l="1"/>
  <c r="CI10" i="1"/>
  <c r="BF14" i="1"/>
  <c r="BH29" i="4"/>
  <c r="BQ29" i="4"/>
  <c r="BP29" i="4"/>
  <c r="BO12" i="2"/>
  <c r="CR12" i="2"/>
  <c r="D12" i="2"/>
  <c r="CI28" i="4"/>
  <c r="BH28" i="4"/>
  <c r="BO11" i="2"/>
  <c r="CH11" i="2" s="1"/>
  <c r="DJ11" i="2" s="1"/>
  <c r="BF11" i="2"/>
  <c r="CI11" i="2"/>
  <c r="BH27" i="4"/>
  <c r="BQ27" i="4"/>
  <c r="BP27" i="4"/>
  <c r="D10" i="2"/>
  <c r="BO10" i="2"/>
  <c r="CR10" i="2"/>
  <c r="BH26" i="4"/>
  <c r="BP26" i="4"/>
  <c r="CI9" i="2"/>
  <c r="BO9" i="2"/>
  <c r="CI25" i="4"/>
  <c r="BH25" i="4"/>
  <c r="BF8" i="2"/>
  <c r="CI8" i="2"/>
  <c r="BO8" i="2"/>
  <c r="BP24" i="4"/>
  <c r="BQ24" i="4"/>
  <c r="BI24" i="4"/>
  <c r="D24" i="3"/>
  <c r="BO24" i="1"/>
  <c r="CR24" i="1"/>
  <c r="CJ24" i="1"/>
  <c r="BG24" i="1"/>
  <c r="CI24" i="1" s="1"/>
  <c r="D24" i="1"/>
  <c r="BQ23" i="4"/>
  <c r="BP23" i="4"/>
  <c r="BI23" i="4"/>
  <c r="BO23" i="1"/>
  <c r="BQ22" i="4"/>
  <c r="BP22" i="4"/>
  <c r="BI22" i="4"/>
  <c r="CR22" i="1"/>
  <c r="BO22" i="1"/>
  <c r="BG22" i="1"/>
  <c r="CI22" i="1" s="1"/>
  <c r="CJ22" i="1"/>
  <c r="D22" i="1"/>
  <c r="BP21" i="4"/>
  <c r="BQ21" i="4"/>
  <c r="BI21" i="4"/>
  <c r="D21" i="3"/>
  <c r="CR21" i="1"/>
  <c r="BO21" i="1"/>
  <c r="CJ21" i="1"/>
  <c r="BG21" i="1"/>
  <c r="CI21" i="1" s="1"/>
  <c r="D21" i="1"/>
  <c r="CR20" i="1"/>
  <c r="BO20" i="1"/>
  <c r="CJ20" i="1"/>
  <c r="BG20" i="1"/>
  <c r="CI20" i="1" s="1"/>
  <c r="BH19" i="4"/>
  <c r="BQ19" i="4"/>
  <c r="BP19" i="4"/>
  <c r="CJ19" i="1"/>
  <c r="BG19" i="1"/>
  <c r="CI19" i="1" s="1"/>
  <c r="D19" i="1"/>
  <c r="CR19" i="1"/>
  <c r="BO19" i="1"/>
  <c r="BQ18" i="4"/>
  <c r="BP18" i="4"/>
  <c r="BI18" i="4"/>
  <c r="CR18" i="1"/>
  <c r="BO18" i="1"/>
  <c r="CJ18" i="1"/>
  <c r="BG18" i="1"/>
  <c r="CI18" i="1" s="1"/>
  <c r="CI17" i="4"/>
  <c r="BP17" i="4"/>
  <c r="BF17" i="1"/>
  <c r="BG17" i="1"/>
  <c r="CI17" i="1" s="1"/>
  <c r="CH17" i="1"/>
  <c r="DJ17" i="1" s="1"/>
  <c r="CQ17" i="1"/>
  <c r="CI16" i="4"/>
  <c r="BO16" i="1"/>
  <c r="BP15" i="4"/>
  <c r="BF15" i="1"/>
  <c r="CI15" i="1"/>
  <c r="CH15" i="1"/>
  <c r="DJ15" i="1" s="1"/>
  <c r="CQ15" i="1"/>
  <c r="BP14" i="4"/>
  <c r="BQ14" i="4"/>
  <c r="BI14" i="4"/>
  <c r="CH14" i="1"/>
  <c r="DJ14" i="1" s="1"/>
  <c r="CQ14" i="1"/>
  <c r="CI14" i="1"/>
  <c r="D14" i="1"/>
  <c r="BI13" i="4"/>
  <c r="BQ13" i="4"/>
  <c r="BP13" i="4"/>
  <c r="CR13" i="1"/>
  <c r="BO13" i="1"/>
  <c r="CJ13" i="1"/>
  <c r="BG13" i="1"/>
  <c r="CI13" i="1" s="1"/>
  <c r="BP12" i="4"/>
  <c r="BQ12" i="4"/>
  <c r="BI12" i="4"/>
  <c r="D12" i="1"/>
  <c r="CR12" i="1"/>
  <c r="BO12" i="1"/>
  <c r="BG12" i="1"/>
  <c r="CI12" i="1" s="1"/>
  <c r="CJ12" i="1"/>
  <c r="BQ11" i="4"/>
  <c r="BP11" i="4"/>
  <c r="BH11" i="4"/>
  <c r="CI11" i="4"/>
  <c r="D11" i="3"/>
  <c r="BO11" i="1"/>
  <c r="BQ10" i="4"/>
  <c r="BP10" i="4"/>
  <c r="BI10" i="4"/>
  <c r="CR10" i="1"/>
  <c r="BO10" i="1"/>
  <c r="BI9" i="4"/>
  <c r="BQ9" i="4"/>
  <c r="BP9" i="4"/>
  <c r="CJ9" i="1"/>
  <c r="BG9" i="1"/>
  <c r="CI9" i="1" s="1"/>
  <c r="D9" i="1"/>
  <c r="CR9" i="1"/>
  <c r="BO9" i="1"/>
  <c r="BP8" i="4"/>
  <c r="BQ8" i="4"/>
  <c r="BI8" i="4"/>
  <c r="BO8" i="1"/>
  <c r="CR8" i="1"/>
  <c r="BG8" i="1"/>
  <c r="CI8" i="1" s="1"/>
  <c r="CJ8" i="1"/>
  <c r="D8" i="1"/>
  <c r="CQ11" i="2" l="1"/>
  <c r="CI29" i="4"/>
  <c r="CQ12" i="2"/>
  <c r="CH12" i="2"/>
  <c r="DJ12" i="2" s="1"/>
  <c r="CI27" i="4"/>
  <c r="CQ10" i="2"/>
  <c r="CH10" i="2"/>
  <c r="DJ10" i="2" s="1"/>
  <c r="CI26" i="4"/>
  <c r="CQ9" i="2"/>
  <c r="CH9" i="2"/>
  <c r="DJ9" i="2" s="1"/>
  <c r="CQ8" i="2"/>
  <c r="CH8" i="2"/>
  <c r="DJ8" i="2" s="1"/>
  <c r="CI24" i="4"/>
  <c r="BH24" i="4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I21" i="4"/>
  <c r="BH21" i="4"/>
  <c r="CH21" i="1"/>
  <c r="DJ21" i="1" s="1"/>
  <c r="CQ21" i="1"/>
  <c r="BP20" i="4"/>
  <c r="CI20" i="4"/>
  <c r="CH20" i="1"/>
  <c r="DJ20" i="1" s="1"/>
  <c r="CQ20" i="1"/>
  <c r="CI19" i="4"/>
  <c r="CH19" i="1"/>
  <c r="DJ19" i="1" s="1"/>
  <c r="CQ19" i="1"/>
  <c r="CI18" i="4"/>
  <c r="BH18" i="4"/>
  <c r="CH18" i="1"/>
  <c r="DJ18" i="1" s="1"/>
  <c r="CQ18" i="1"/>
  <c r="CH16" i="1"/>
  <c r="DJ16" i="1" s="1"/>
  <c r="CQ16" i="1"/>
  <c r="CI14" i="4"/>
  <c r="BH14" i="4"/>
  <c r="CI13" i="4"/>
  <c r="BH13" i="4"/>
  <c r="CH13" i="1"/>
  <c r="DJ13" i="1" s="1"/>
  <c r="CQ13" i="1"/>
  <c r="CI12" i="4"/>
  <c r="BH12" i="4"/>
  <c r="CH12" i="1"/>
  <c r="DJ12" i="1" s="1"/>
  <c r="CQ12" i="1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<sst xmlns="http://schemas.openxmlformats.org/spreadsheetml/2006/main" count="1980" uniqueCount="296">
  <si>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</si>
  <si>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</si>
  <si>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</si>
  <si>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</si>
  <si>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</si>
  <si>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</si>
  <si>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</si>
  <si>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</si>
  <si>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</si>
  <si>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</si>
  <si>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</si>
  <si>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</si>
  <si>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</si>
  <si>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</si>
  <si>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</si>
  <si>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</si>
  <si>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</si>
  <si>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</si>
  <si>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</si>
  <si>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</si>
  <si>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</si>
  <si>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</si>
  <si>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</si>
  <si>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</si>
  <si>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</si>
  <si>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</si>
  <si>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</si>
  <si>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</si>
  <si>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</si>
  <si>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</si>
  <si>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</si>
  <si>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</si>
  <si>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</si>
  <si>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</si>
  <si>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</si>
  <si>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</si>
  <si>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</si>
  <si>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</si>
  <si>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</si>
  <si>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</si>
  <si>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</si>
  <si>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</si>
  <si>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</si>
  <si>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</si>
  <si>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</si>
  <si>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</si>
  <si>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</si>
  <si>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</si>
  <si>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</si>
  <si>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</si>
  <si>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</si>
  <si>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</si>
  <si>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</si>
  <si>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</si>
  <si>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</si>
  <si>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</si>
  <si>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</si>
  <si>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</si>
  <si>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</si>
  <si>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</si>
  <si>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</si>
  <si>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</si>
  <si>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</si>
  <si>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</si>
  <si>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</si>
  <si>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</si>
  <si>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</si>
  <si>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</si>
  <si>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</si>
  <si>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</si>
  <si>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</si>
  <si>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</si>
  <si>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</si>
  <si>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</si>
  <si>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</si>
  <si>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</si>
  <si>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</si>
  <si>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</si>
  <si>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</si>
  <si>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</si>
  <si>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</si>
  <si>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</si>
  <si>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</si>
  <si>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</si>
  <si>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</si>
  <si>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</si>
  <si>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</si>
  <si>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</si>
  <si>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</si>
  <si>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</si>
  <si>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</si>
  <si>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</si>
  <si>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</si>
  <si>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</si>
  <si>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</si>
  <si>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</si>
  <si>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</si>
  <si>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</si>
  <si>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</si>
  <si>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</si>
  <si>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</si>
  <si>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</si>
  <si>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</si>
  <si>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</si>
  <si>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</si>
  <si>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</si>
  <si>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</si>
  <si>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</si>
  <si>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</si>
  <si>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</si>
  <si>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</si>
  <si>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</si>
  <si>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</si>
  <si>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</si>
  <si>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</si>
  <si>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</si>
  <si>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</si>
  <si>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</si>
  <si>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</si>
  <si>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</si>
  <si>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</si>
  <si>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</si>
  <si>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</si>
  <si>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</si>
  <si>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</si>
  <si>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</si>
  <si>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</si>
  <si>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</si>
  <si>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</si>
  <si>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</si>
  <si>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</si>
  <si>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</si>
  <si>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</si>
  <si>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</si>
  <si>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</si>
  <si>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</si>
  <si>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</si>
  <si>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</si>
  <si>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</si>
  <si>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</si>
  <si>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</si>
  <si>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</si>
  <si>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</si>
  <si>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</si>
  <si>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</si>
  <si>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</si>
  <si>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</si>
  <si>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</si>
  <si>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</si>
  <si>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</si>
  <si>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</si>
  <si>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</si>
  <si>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</si>
  <si>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</si>
  <si>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</si>
  <si>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</si>
  <si>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</si>
  <si>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</si>
  <si>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</si>
  <si>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</si>
  <si>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</si>
  <si>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</si>
  <si>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</si>
  <si>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</si>
  <si>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</si>
  <si>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</si>
  <si>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</si>
  <si>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</si>
  <si>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</si>
  <si>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</si>
  <si>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</si>
  <si>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</si>
  <si>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</si>
  <si>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</si>
  <si>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</si>
  <si>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</si>
  <si>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</si>
  <si>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</si>
  <si>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</si>
  <si>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</si>
  <si>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</si>
  <si>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</si>
  <si>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</si>
  <si>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</si>
  <si>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</si>
  <si>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</si>
  <si>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</si>
  <si>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</si>
  <si>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</si>
  <si>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</si>
  <si>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</si>
  <si>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</si>
  <si>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</si>
  <si>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</si>
  <si>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</si>
  <si>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</si>
  <si>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</si>
  <si>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</si>
  <si>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</si>
  <si>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</si>
  <si>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大分県</t>
    <phoneticPr fontId="3"/>
  </si>
  <si>
    <t>44201</t>
    <phoneticPr fontId="3"/>
  </si>
  <si>
    <t>大分市</t>
    <phoneticPr fontId="3"/>
  </si>
  <si>
    <t/>
  </si>
  <si>
    <t>大分県</t>
    <phoneticPr fontId="3"/>
  </si>
  <si>
    <t>44201</t>
    <phoneticPr fontId="3"/>
  </si>
  <si>
    <t>大分市</t>
    <phoneticPr fontId="3"/>
  </si>
  <si>
    <t>44202</t>
    <phoneticPr fontId="3"/>
  </si>
  <si>
    <t>別府市</t>
    <phoneticPr fontId="3"/>
  </si>
  <si>
    <t>44202</t>
    <phoneticPr fontId="3"/>
  </si>
  <si>
    <t>別府市</t>
    <phoneticPr fontId="3"/>
  </si>
  <si>
    <t>44203</t>
    <phoneticPr fontId="3"/>
  </si>
  <si>
    <t>中津市</t>
    <phoneticPr fontId="3"/>
  </si>
  <si>
    <t>44203</t>
    <phoneticPr fontId="3"/>
  </si>
  <si>
    <t>中津市</t>
    <phoneticPr fontId="3"/>
  </si>
  <si>
    <t>44204</t>
    <phoneticPr fontId="3"/>
  </si>
  <si>
    <t>日田市</t>
    <phoneticPr fontId="3"/>
  </si>
  <si>
    <t>44204</t>
    <phoneticPr fontId="3"/>
  </si>
  <si>
    <t>日田市</t>
    <phoneticPr fontId="3"/>
  </si>
  <si>
    <t>44205</t>
    <phoneticPr fontId="3"/>
  </si>
  <si>
    <t>佐伯市</t>
    <phoneticPr fontId="3"/>
  </si>
  <si>
    <t>44205</t>
    <phoneticPr fontId="3"/>
  </si>
  <si>
    <t>佐伯市</t>
    <phoneticPr fontId="3"/>
  </si>
  <si>
    <t>44206</t>
    <phoneticPr fontId="3"/>
  </si>
  <si>
    <t>臼杵市</t>
    <phoneticPr fontId="3"/>
  </si>
  <si>
    <t>44206</t>
    <phoneticPr fontId="3"/>
  </si>
  <si>
    <t>臼杵市</t>
    <phoneticPr fontId="3"/>
  </si>
  <si>
    <t>44207</t>
    <phoneticPr fontId="3"/>
  </si>
  <si>
    <t>津久見市</t>
    <phoneticPr fontId="3"/>
  </si>
  <si>
    <t>44207</t>
    <phoneticPr fontId="3"/>
  </si>
  <si>
    <t>津久見市</t>
    <phoneticPr fontId="3"/>
  </si>
  <si>
    <t>44208</t>
    <phoneticPr fontId="3"/>
  </si>
  <si>
    <t>竹田市</t>
    <phoneticPr fontId="3"/>
  </si>
  <si>
    <t>44208</t>
    <phoneticPr fontId="3"/>
  </si>
  <si>
    <t>竹田市</t>
    <phoneticPr fontId="3"/>
  </si>
  <si>
    <t>44209</t>
    <phoneticPr fontId="3"/>
  </si>
  <si>
    <t>豊後高田市</t>
    <phoneticPr fontId="3"/>
  </si>
  <si>
    <t>豊後高田市</t>
    <phoneticPr fontId="3"/>
  </si>
  <si>
    <t>44209</t>
    <phoneticPr fontId="3"/>
  </si>
  <si>
    <t>豊後高田市</t>
    <phoneticPr fontId="3"/>
  </si>
  <si>
    <t>44210</t>
    <phoneticPr fontId="3"/>
  </si>
  <si>
    <t>杵築市</t>
    <phoneticPr fontId="3"/>
  </si>
  <si>
    <t>44210</t>
    <phoneticPr fontId="3"/>
  </si>
  <si>
    <t>杵築市</t>
    <phoneticPr fontId="3"/>
  </si>
  <si>
    <t>44211</t>
    <phoneticPr fontId="3"/>
  </si>
  <si>
    <t>宇佐市</t>
    <phoneticPr fontId="3"/>
  </si>
  <si>
    <t>44211</t>
    <phoneticPr fontId="3"/>
  </si>
  <si>
    <t>宇佐市</t>
    <phoneticPr fontId="3"/>
  </si>
  <si>
    <t>44212</t>
    <phoneticPr fontId="3"/>
  </si>
  <si>
    <t>豊後大野市</t>
    <phoneticPr fontId="3"/>
  </si>
  <si>
    <t>44212</t>
    <phoneticPr fontId="3"/>
  </si>
  <si>
    <t>豊後大野市</t>
    <phoneticPr fontId="3"/>
  </si>
  <si>
    <t>44213</t>
    <phoneticPr fontId="3"/>
  </si>
  <si>
    <t>由布市</t>
    <phoneticPr fontId="3"/>
  </si>
  <si>
    <t>44213</t>
    <phoneticPr fontId="3"/>
  </si>
  <si>
    <t>由布市</t>
    <phoneticPr fontId="3"/>
  </si>
  <si>
    <t>44214</t>
    <phoneticPr fontId="3"/>
  </si>
  <si>
    <t>国東市</t>
    <phoneticPr fontId="3"/>
  </si>
  <si>
    <t>44214</t>
    <phoneticPr fontId="3"/>
  </si>
  <si>
    <t>国東市</t>
    <phoneticPr fontId="3"/>
  </si>
  <si>
    <t>44322</t>
    <phoneticPr fontId="3"/>
  </si>
  <si>
    <t>姫島村</t>
    <phoneticPr fontId="3"/>
  </si>
  <si>
    <t>44322</t>
    <phoneticPr fontId="3"/>
  </si>
  <si>
    <t>姫島村</t>
    <phoneticPr fontId="3"/>
  </si>
  <si>
    <t>44341</t>
    <phoneticPr fontId="3"/>
  </si>
  <si>
    <t>日出町</t>
    <phoneticPr fontId="3"/>
  </si>
  <si>
    <t>44341</t>
    <phoneticPr fontId="3"/>
  </si>
  <si>
    <t>日出町</t>
    <phoneticPr fontId="3"/>
  </si>
  <si>
    <t>44462</t>
    <phoneticPr fontId="3"/>
  </si>
  <si>
    <t>玖珠町</t>
    <phoneticPr fontId="3"/>
  </si>
  <si>
    <t>44462</t>
    <phoneticPr fontId="3"/>
  </si>
  <si>
    <t>玖珠町</t>
    <phoneticPr fontId="3"/>
  </si>
  <si>
    <t>44826</t>
    <phoneticPr fontId="3"/>
  </si>
  <si>
    <t>由布大分環境衛生組合</t>
    <phoneticPr fontId="3"/>
  </si>
  <si>
    <t>大分県</t>
    <phoneticPr fontId="3"/>
  </si>
  <si>
    <t>44826</t>
    <phoneticPr fontId="3"/>
  </si>
  <si>
    <t>由布大分環境衛生組合</t>
    <phoneticPr fontId="3"/>
  </si>
  <si>
    <t>44835</t>
    <phoneticPr fontId="3"/>
  </si>
  <si>
    <t>杵築速見環境浄化組合</t>
    <phoneticPr fontId="3"/>
  </si>
  <si>
    <t>44835</t>
    <phoneticPr fontId="3"/>
  </si>
  <si>
    <t>杵築速見環境浄化組合</t>
    <phoneticPr fontId="3"/>
  </si>
  <si>
    <t>44836</t>
    <phoneticPr fontId="3"/>
  </si>
  <si>
    <t>別杵速見地域広域市町村圏事務組合</t>
    <phoneticPr fontId="3"/>
  </si>
  <si>
    <t>44836</t>
    <phoneticPr fontId="3"/>
  </si>
  <si>
    <t>別杵速見地域広域市町村圏事務組合</t>
    <phoneticPr fontId="3"/>
  </si>
  <si>
    <t>44861</t>
    <phoneticPr fontId="3"/>
  </si>
  <si>
    <t>玖珠九重行政事務組合</t>
    <phoneticPr fontId="3"/>
  </si>
  <si>
    <t>44861</t>
    <phoneticPr fontId="3"/>
  </si>
  <si>
    <t>玖珠九重行政事務組合</t>
    <phoneticPr fontId="3"/>
  </si>
  <si>
    <t>44862</t>
    <phoneticPr fontId="3"/>
  </si>
  <si>
    <t>宇佐・高田・国東広域事務組合</t>
    <phoneticPr fontId="3"/>
  </si>
  <si>
    <t>44862</t>
    <phoneticPr fontId="3"/>
  </si>
  <si>
    <t>宇佐・高田・国東広域事務組合</t>
    <phoneticPr fontId="3"/>
  </si>
  <si>
    <t>大分県</t>
    <phoneticPr fontId="3"/>
  </si>
  <si>
    <t>44000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</si>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</sst>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293</v>
      </c>
      <c r="B7" s="92" t="s">
        <v>294</v>
      </c>
      <c r="C7" s="78" t="s">
        <v>192</v>
      </c>
      <c r="D7" s="79">
        <f>SUM($D$8:$D$24)</f>
        <v>14202</v>
      </c>
      <c r="E7" s="79">
        <f>SUM($E$8:$E$24)</f>
        <v>6422</v>
      </c>
      <c r="F7" s="79">
        <f>SUM($F$8:$F$24)</f>
        <v>6422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93" t="s">
        <v>193</v>
      </c>
      <c r="K7" s="79">
        <f>SUM($K$8:$K$24)</f>
        <v>0</v>
      </c>
      <c r="L7" s="79">
        <f>SUM($L$8:$L$24)</f>
        <v>7780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93" t="s">
        <v>193</v>
      </c>
      <c r="T7" s="79">
        <f>SUM($T$8:$T$24)</f>
        <v>0</v>
      </c>
      <c r="U7" s="79">
        <f>SUM($U$8:$U$24)</f>
        <v>0</v>
      </c>
      <c r="V7" s="79">
        <f>SUM($V$8:$V$24)</f>
        <v>14202</v>
      </c>
      <c r="W7" s="79">
        <f>SUM($W$8:$W$24)</f>
        <v>6422</v>
      </c>
      <c r="X7" s="79">
        <f>SUM($X$8:$X$24)</f>
        <v>6422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93" t="s">
        <v>295</v>
      </c>
      <c r="AC7" s="79">
        <f>SUM($AC$8:$AC$24)</f>
        <v>0</v>
      </c>
      <c r="AD7" s="79">
        <f>SUM($AD$8:$AD$24)</f>
        <v>7780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4135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1534</v>
      </c>
      <c r="AT7" s="79">
        <f>SUM($AT$8:$AT$24)</f>
        <v>0</v>
      </c>
      <c r="AU7" s="79">
        <f>SUM($AU$8:$AU$24)</f>
        <v>974</v>
      </c>
      <c r="AV7" s="79">
        <f>SUM($AV$8:$AV$24)</f>
        <v>560</v>
      </c>
      <c r="AW7" s="79">
        <f>SUM($AW$8:$AW$24)</f>
        <v>0</v>
      </c>
      <c r="AX7" s="79">
        <f>SUM($AX$8:$AX$24)</f>
        <v>2601</v>
      </c>
      <c r="AY7" s="79">
        <f>SUM($AY$8:$AY$24)</f>
        <v>568</v>
      </c>
      <c r="AZ7" s="79">
        <f>SUM($AZ$8:$AZ$24)</f>
        <v>582</v>
      </c>
      <c r="BA7" s="79">
        <f>SUM($BA$8:$BA$24)</f>
        <v>0</v>
      </c>
      <c r="BB7" s="79">
        <f>SUM($BB$8:$BB$24)</f>
        <v>1451</v>
      </c>
      <c r="BC7" s="79">
        <f>SUM($BC$8:$BC$24)</f>
        <v>0</v>
      </c>
      <c r="BD7" s="79">
        <f>SUM($BD$8:$BD$24)</f>
        <v>0</v>
      </c>
      <c r="BE7" s="79">
        <f>SUM($BE$8:$BE$24)</f>
        <v>10067</v>
      </c>
      <c r="BF7" s="79">
        <f>SUM($BF$8:$BF$24)</f>
        <v>14202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  <c r="CJ7" s="79">
        <f>SUM($CJ$8:$CJ$24)</f>
        <v>0</v>
      </c>
      <c r="CK7" s="79">
        <f>SUM($CK$8:$CK$24)</f>
        <v>0</v>
      </c>
      <c r="CL7" s="79">
        <f>SUM($CL$8:$CL$24)</f>
        <v>0</v>
      </c>
      <c r="CM7" s="79">
        <f>SUM($CM$8:$CM$24)</f>
        <v>0</v>
      </c>
      <c r="CN7" s="79">
        <f>SUM($CN$8:$CN$24)</f>
        <v>0</v>
      </c>
      <c r="CO7" s="79">
        <f>SUM($CO$8:$CO$24)</f>
        <v>0</v>
      </c>
      <c r="CP7" s="79">
        <f>SUM($CP$8:$CP$24)</f>
        <v>0</v>
      </c>
      <c r="CQ7" s="79">
        <f>SUM($CQ$8:$CQ$24)</f>
        <v>4135</v>
      </c>
      <c r="CR7" s="79">
        <f>SUM($CR$8:$CR$24)</f>
        <v>0</v>
      </c>
      <c r="CS7" s="79">
        <f>SUM($CS$8:$CS$24)</f>
        <v>0</v>
      </c>
      <c r="CT7" s="79">
        <f>SUM($CT$8:$CT$24)</f>
        <v>0</v>
      </c>
      <c r="CU7" s="79">
        <f>SUM($CU$8:$CU$24)</f>
        <v>0</v>
      </c>
      <c r="CV7" s="79">
        <f>SUM($CV$8:$CV$24)</f>
        <v>0</v>
      </c>
      <c r="CW7" s="79">
        <f>SUM($CW$8:$CW$24)</f>
        <v>1534</v>
      </c>
      <c r="CX7" s="79">
        <f>SUM($CX$8:$CX$24)</f>
        <v>0</v>
      </c>
      <c r="CY7" s="79">
        <f>SUM($CY$8:$CY$24)</f>
        <v>974</v>
      </c>
      <c r="CZ7" s="79">
        <f>SUM($CZ$8:$CZ$24)</f>
        <v>560</v>
      </c>
      <c r="DA7" s="79">
        <f>SUM($DA$8:$DA$24)</f>
        <v>0</v>
      </c>
      <c r="DB7" s="79">
        <f>SUM($DB$8:$DB$24)</f>
        <v>2601</v>
      </c>
      <c r="DC7" s="79">
        <f>SUM($DC$8:$DC$24)</f>
        <v>568</v>
      </c>
      <c r="DD7" s="79">
        <f>SUM($DD$8:$DD$24)</f>
        <v>582</v>
      </c>
      <c r="DE7" s="79">
        <f>SUM($DE$8:$DE$24)</f>
        <v>0</v>
      </c>
      <c r="DF7" s="79">
        <f>SUM($DF$8:$DF$24)</f>
        <v>1451</v>
      </c>
      <c r="DG7" s="79">
        <f>SUM($DG$8:$DG$24)</f>
        <v>0</v>
      </c>
      <c r="DH7" s="79">
        <f>SUM($DH$8:$DH$24)</f>
        <v>0</v>
      </c>
      <c r="DI7" s="79">
        <f>SUM($DI$8:$DI$24)</f>
        <v>10067</v>
      </c>
      <c r="DJ7" s="79">
        <f>SUM($DJ$8:$DJ$24)</f>
        <v>14202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4" si="0">SUM(AE8,+BG8)</f>
        <v>0</v>
      </c>
      <c r="CJ8" s="84">
        <f t="shared" ref="CJ8:CJ24" si="1">SUM(AF8,+BH8)</f>
        <v>0</v>
      </c>
      <c r="CK8" s="84">
        <f t="shared" ref="CK8:CK24" si="2">SUM(AG8,+BI8)</f>
        <v>0</v>
      </c>
      <c r="CL8" s="84">
        <f t="shared" ref="CL8:CL24" si="3">SUM(AH8,+BJ8)</f>
        <v>0</v>
      </c>
      <c r="CM8" s="84">
        <f t="shared" ref="CM8:CM24" si="4">SUM(AI8,+BK8)</f>
        <v>0</v>
      </c>
      <c r="CN8" s="84">
        <f t="shared" ref="CN8:CN24" si="5">SUM(AJ8,+BL8)</f>
        <v>0</v>
      </c>
      <c r="CO8" s="84">
        <f t="shared" ref="CO8:CO24" si="6">SUM(AK8,+BM8)</f>
        <v>0</v>
      </c>
      <c r="CP8" s="84">
        <f t="shared" ref="CP8:CP24" si="7">SUM(AL8,+BN8)</f>
        <v>0</v>
      </c>
      <c r="CQ8" s="84">
        <f t="shared" ref="CQ8:CQ24" si="8">SUM(AM8,+BO8)</f>
        <v>0</v>
      </c>
      <c r="CR8" s="84">
        <f t="shared" ref="CR8:CR24" si="9">SUM(AN8,+BP8)</f>
        <v>0</v>
      </c>
      <c r="CS8" s="84">
        <f t="shared" ref="CS8:CS24" si="10">SUM(AO8,+BQ8)</f>
        <v>0</v>
      </c>
      <c r="CT8" s="84">
        <f t="shared" ref="CT8:CT24" si="11">SUM(AP8,+BR8)</f>
        <v>0</v>
      </c>
      <c r="CU8" s="84">
        <f t="shared" ref="CU8:CU24" si="12">SUM(AQ8,+BS8)</f>
        <v>0</v>
      </c>
      <c r="CV8" s="84">
        <f t="shared" ref="CV8:CV24" si="13">SUM(AR8,+BT8)</f>
        <v>0</v>
      </c>
      <c r="CW8" s="84">
        <f t="shared" ref="CW8:CW24" si="14">SUM(AS8,+BU8)</f>
        <v>0</v>
      </c>
      <c r="CX8" s="84">
        <f t="shared" ref="CX8:CX24" si="15">SUM(AT8,+BV8)</f>
        <v>0</v>
      </c>
      <c r="CY8" s="84">
        <f t="shared" ref="CY8:CY24" si="16">SUM(AU8,+BW8)</f>
        <v>0</v>
      </c>
      <c r="CZ8" s="84">
        <f t="shared" ref="CZ8:CZ24" si="17">SUM(AV8,+BX8)</f>
        <v>0</v>
      </c>
      <c r="DA8" s="84">
        <f t="shared" ref="DA8:DA24" si="18">SUM(AW8,+BY8)</f>
        <v>0</v>
      </c>
      <c r="DB8" s="84">
        <f t="shared" ref="DB8:DB24" si="19">SUM(AX8,+BZ8)</f>
        <v>0</v>
      </c>
      <c r="DC8" s="84">
        <f t="shared" ref="DC8:DC24" si="20">SUM(AY8,+CA8)</f>
        <v>0</v>
      </c>
      <c r="DD8" s="84">
        <f t="shared" ref="DD8:DD24" si="21">SUM(AZ8,+CB8)</f>
        <v>0</v>
      </c>
      <c r="DE8" s="84">
        <f t="shared" ref="DE8:DE24" si="22">SUM(BA8,+CC8)</f>
        <v>0</v>
      </c>
      <c r="DF8" s="84">
        <f t="shared" ref="DF8:DF24" si="23">SUM(BB8,+CD8)</f>
        <v>0</v>
      </c>
      <c r="DG8" s="84">
        <f t="shared" ref="DG8:DG24" si="24">SUM(BC8,+CE8)</f>
        <v>0</v>
      </c>
      <c r="DH8" s="84">
        <f t="shared" ref="DH8:DH24" si="25">SUM(BD8,+CF8)</f>
        <v>0</v>
      </c>
      <c r="DI8" s="84">
        <f t="shared" ref="DI8:DI24" si="26">SUM(BE8,+CG8)</f>
        <v>0</v>
      </c>
      <c r="DJ8" s="84">
        <f t="shared" ref="DJ8:DJ24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974</v>
      </c>
      <c r="E10" s="84">
        <f>SUM(F10:I10)+K10</f>
        <v>437</v>
      </c>
      <c r="F10" s="84">
        <v>437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537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974</v>
      </c>
      <c r="W10" s="84">
        <v>437</v>
      </c>
      <c r="X10" s="84">
        <v>437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537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974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974</v>
      </c>
      <c r="AT10" s="84">
        <v>0</v>
      </c>
      <c r="AU10" s="84">
        <v>974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974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974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974</v>
      </c>
      <c r="CX10" s="84">
        <f t="shared" si="15"/>
        <v>0</v>
      </c>
      <c r="CY10" s="84">
        <f t="shared" si="16"/>
        <v>974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974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2023</v>
      </c>
      <c r="E11" s="84">
        <f>SUM(F11:I11)+K11</f>
        <v>1011</v>
      </c>
      <c r="F11" s="84">
        <v>1011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1012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2023</v>
      </c>
      <c r="W11" s="84">
        <v>1011</v>
      </c>
      <c r="X11" s="84">
        <v>1011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1012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2023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2023</v>
      </c>
      <c r="AY11" s="84">
        <v>568</v>
      </c>
      <c r="AZ11" s="84">
        <v>431</v>
      </c>
      <c r="BA11" s="84">
        <v>0</v>
      </c>
      <c r="BB11" s="84">
        <v>1024</v>
      </c>
      <c r="BC11" s="84">
        <v>0</v>
      </c>
      <c r="BD11" s="84">
        <v>0</v>
      </c>
      <c r="BE11" s="84">
        <v>0</v>
      </c>
      <c r="BF11" s="84">
        <f>SUM(AE11,+AM11,+BE11)</f>
        <v>2023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2023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2023</v>
      </c>
      <c r="DC11" s="84">
        <f t="shared" si="20"/>
        <v>568</v>
      </c>
      <c r="DD11" s="84">
        <f t="shared" si="21"/>
        <v>431</v>
      </c>
      <c r="DE11" s="84">
        <f t="shared" si="22"/>
        <v>0</v>
      </c>
      <c r="DF11" s="84">
        <f t="shared" si="23"/>
        <v>1024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2023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11205</v>
      </c>
      <c r="E14" s="84">
        <f>SUM(F14:I14)+K14</f>
        <v>4974</v>
      </c>
      <c r="F14" s="84">
        <v>4974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6231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11205</v>
      </c>
      <c r="W14" s="84">
        <v>4974</v>
      </c>
      <c r="X14" s="84">
        <v>4974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6231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1138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560</v>
      </c>
      <c r="AT14" s="84">
        <v>0</v>
      </c>
      <c r="AU14" s="84">
        <v>0</v>
      </c>
      <c r="AV14" s="84">
        <v>560</v>
      </c>
      <c r="AW14" s="84">
        <v>0</v>
      </c>
      <c r="AX14" s="84">
        <f>SUM(AY14:BB14)</f>
        <v>578</v>
      </c>
      <c r="AY14" s="84">
        <v>0</v>
      </c>
      <c r="AZ14" s="84">
        <v>151</v>
      </c>
      <c r="BA14" s="84">
        <v>0</v>
      </c>
      <c r="BB14" s="84">
        <v>427</v>
      </c>
      <c r="BC14" s="84">
        <v>0</v>
      </c>
      <c r="BD14" s="84">
        <v>0</v>
      </c>
      <c r="BE14" s="84">
        <v>10067</v>
      </c>
      <c r="BF14" s="84">
        <f>SUM(AE14,+AM14,+BE14)</f>
        <v>11205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1138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560</v>
      </c>
      <c r="CX14" s="84">
        <f t="shared" si="15"/>
        <v>0</v>
      </c>
      <c r="CY14" s="84">
        <f t="shared" si="16"/>
        <v>0</v>
      </c>
      <c r="CZ14" s="84">
        <f t="shared" si="17"/>
        <v>560</v>
      </c>
      <c r="DA14" s="84">
        <f t="shared" si="18"/>
        <v>0</v>
      </c>
      <c r="DB14" s="84">
        <f t="shared" si="19"/>
        <v>578</v>
      </c>
      <c r="DC14" s="84">
        <f t="shared" si="20"/>
        <v>0</v>
      </c>
      <c r="DD14" s="84">
        <f t="shared" si="21"/>
        <v>151</v>
      </c>
      <c r="DE14" s="84">
        <f t="shared" si="22"/>
        <v>0</v>
      </c>
      <c r="DF14" s="84">
        <f t="shared" si="23"/>
        <v>427</v>
      </c>
      <c r="DG14" s="84">
        <f t="shared" si="24"/>
        <v>0</v>
      </c>
      <c r="DH14" s="84">
        <f t="shared" si="25"/>
        <v>0</v>
      </c>
      <c r="DI14" s="84">
        <f t="shared" si="26"/>
        <v>10067</v>
      </c>
      <c r="DJ14" s="84">
        <f t="shared" si="27"/>
        <v>11205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0:DJ995">
    <cfRule type="expression" dxfId="359" priority="26" stopIfTrue="1">
      <formula>$A30&lt;&gt;""</formula>
    </cfRule>
  </conditionalFormatting>
  <conditionalFormatting sqref="A7:DJ7">
    <cfRule type="expression" dxfId="358" priority="1" stopIfTrue="1">
      <formula>$A7&lt;&gt;""</formula>
    </cfRule>
  </conditionalFormatting>
  <conditionalFormatting sqref="A8:DJ8">
    <cfRule type="expression" dxfId="357" priority="24" stopIfTrue="1">
      <formula>$A8&lt;&gt;""</formula>
    </cfRule>
  </conditionalFormatting>
  <conditionalFormatting sqref="A9:DJ9">
    <cfRule type="expression" dxfId="356" priority="23" stopIfTrue="1">
      <formula>$A9&lt;&gt;""</formula>
    </cfRule>
  </conditionalFormatting>
  <conditionalFormatting sqref="A10:DJ10">
    <cfRule type="expression" dxfId="355" priority="22" stopIfTrue="1">
      <formula>$A10&lt;&gt;""</formula>
    </cfRule>
  </conditionalFormatting>
  <conditionalFormatting sqref="A11:DJ11">
    <cfRule type="expression" dxfId="354" priority="21" stopIfTrue="1">
      <formula>$A11&lt;&gt;""</formula>
    </cfRule>
  </conditionalFormatting>
  <conditionalFormatting sqref="A12:DJ12">
    <cfRule type="expression" dxfId="353" priority="20" stopIfTrue="1">
      <formula>$A12&lt;&gt;""</formula>
    </cfRule>
  </conditionalFormatting>
  <conditionalFormatting sqref="A13:DJ13">
    <cfRule type="expression" dxfId="352" priority="19" stopIfTrue="1">
      <formula>$A13&lt;&gt;""</formula>
    </cfRule>
  </conditionalFormatting>
  <conditionalFormatting sqref="A14:DJ14">
    <cfRule type="expression" dxfId="351" priority="18" stopIfTrue="1">
      <formula>$A14&lt;&gt;""</formula>
    </cfRule>
  </conditionalFormatting>
  <conditionalFormatting sqref="A15:DJ15">
    <cfRule type="expression" dxfId="350" priority="17" stopIfTrue="1">
      <formula>$A15&lt;&gt;""</formula>
    </cfRule>
  </conditionalFormatting>
  <conditionalFormatting sqref="A16:DJ16">
    <cfRule type="expression" dxfId="349" priority="16" stopIfTrue="1">
      <formula>$A16&lt;&gt;""</formula>
    </cfRule>
  </conditionalFormatting>
  <conditionalFormatting sqref="A17:DJ17">
    <cfRule type="expression" dxfId="348" priority="15" stopIfTrue="1">
      <formula>$A17&lt;&gt;""</formula>
    </cfRule>
  </conditionalFormatting>
  <conditionalFormatting sqref="A18:DJ18">
    <cfRule type="expression" dxfId="347" priority="14" stopIfTrue="1">
      <formula>$A18&lt;&gt;""</formula>
    </cfRule>
  </conditionalFormatting>
  <conditionalFormatting sqref="A19:DJ19">
    <cfRule type="expression" dxfId="346" priority="13" stopIfTrue="1">
      <formula>$A19&lt;&gt;""</formula>
    </cfRule>
  </conditionalFormatting>
  <conditionalFormatting sqref="A20:DJ20">
    <cfRule type="expression" dxfId="345" priority="12" stopIfTrue="1">
      <formula>$A20&lt;&gt;""</formula>
    </cfRule>
  </conditionalFormatting>
  <conditionalFormatting sqref="A21:DJ21">
    <cfRule type="expression" dxfId="344" priority="11" stopIfTrue="1">
      <formula>$A21&lt;&gt;""</formula>
    </cfRule>
  </conditionalFormatting>
  <conditionalFormatting sqref="A22:DJ22">
    <cfRule type="expression" dxfId="343" priority="10" stopIfTrue="1">
      <formula>$A22&lt;&gt;""</formula>
    </cfRule>
  </conditionalFormatting>
  <conditionalFormatting sqref="A23:DJ23">
    <cfRule type="expression" dxfId="342" priority="9" stopIfTrue="1">
      <formula>$A23&lt;&gt;""</formula>
    </cfRule>
  </conditionalFormatting>
  <conditionalFormatting sqref="A24:DJ24">
    <cfRule type="expression" dxfId="341" priority="8" stopIfTrue="1">
      <formula>$A24&lt;&gt;""</formula>
    </cfRule>
  </conditionalFormatting>
  <conditionalFormatting sqref="A25:DJ25">
    <cfRule type="expression" dxfId="339" priority="6" stopIfTrue="1">
      <formula>$A25&lt;&gt;""</formula>
    </cfRule>
  </conditionalFormatting>
  <conditionalFormatting sqref="A26:DJ26">
    <cfRule type="expression" dxfId="338" priority="5" stopIfTrue="1">
      <formula>$A26&lt;&gt;""</formula>
    </cfRule>
  </conditionalFormatting>
  <conditionalFormatting sqref="A27:DJ27">
    <cfRule type="expression" dxfId="337" priority="4" stopIfTrue="1">
      <formula>$A27&lt;&gt;""</formula>
    </cfRule>
  </conditionalFormatting>
  <conditionalFormatting sqref="A28:DJ28">
    <cfRule type="expression" dxfId="336" priority="3" stopIfTrue="1">
      <formula>$A28&lt;&gt;""</formula>
    </cfRule>
  </conditionalFormatting>
  <conditionalFormatting sqref="A29:DJ29">
    <cfRule type="expression" dxfId="335" priority="2" stopIfTrue="1">
      <formula>$A29&lt;&gt;""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293</v>
      </c>
      <c r="B7" s="92" t="s">
        <v>294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272</v>
      </c>
      <c r="C8" s="80" t="s">
        <v>273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277</v>
      </c>
      <c r="C9" s="80" t="s">
        <v>278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281</v>
      </c>
      <c r="C10" s="80" t="s">
        <v>282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285</v>
      </c>
      <c r="C11" s="80" t="s">
        <v>286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289</v>
      </c>
      <c r="C12" s="80" t="s">
        <v>290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8">
    <cfRule type="expression" dxfId="333" priority="26" stopIfTrue="1">
      <formula>$A13&lt;&gt;""</formula>
    </cfRule>
  </conditionalFormatting>
  <conditionalFormatting sqref="A12:DJ12">
    <cfRule type="expression" dxfId="332" priority="2" stopIfTrue="1">
      <formula>$A12&lt;&gt;""</formula>
    </cfRule>
  </conditionalFormatting>
  <conditionalFormatting sqref="A7:DJ7">
    <cfRule type="expression" dxfId="314" priority="1" stopIfTrue="1">
      <formula>$A7&lt;&gt;""</formula>
    </cfRule>
  </conditionalFormatting>
  <conditionalFormatting sqref="A8:DJ8">
    <cfRule type="expression" dxfId="313" priority="6" stopIfTrue="1">
      <formula>$A8&lt;&gt;""</formula>
    </cfRule>
  </conditionalFormatting>
  <conditionalFormatting sqref="A9:DJ9">
    <cfRule type="expression" dxfId="312" priority="5" stopIfTrue="1">
      <formula>$A9&lt;&gt;""</formula>
    </cfRule>
  </conditionalFormatting>
  <conditionalFormatting sqref="A10:DJ10">
    <cfRule type="expression" dxfId="311" priority="4" stopIfTrue="1">
      <formula>$A10&lt;&gt;""</formula>
    </cfRule>
  </conditionalFormatting>
  <conditionalFormatting sqref="A11:DJ11">
    <cfRule type="expression" dxfId="310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293</v>
      </c>
      <c r="B7" s="92" t="s">
        <v>294</v>
      </c>
      <c r="C7" s="78" t="s">
        <v>192</v>
      </c>
      <c r="D7" s="79">
        <f>SUM($D$8:$D$29)</f>
        <v>14202</v>
      </c>
      <c r="E7" s="79">
        <f>SUM($E$8:$E$29)</f>
        <v>6422</v>
      </c>
      <c r="F7" s="79">
        <f>SUM($F$8:$F$29)</f>
        <v>6422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0</v>
      </c>
      <c r="L7" s="79">
        <f>SUM($L$8:$L$29)</f>
        <v>7780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79">
        <f>SUM($S$8:$S$29)</f>
        <v>0</v>
      </c>
      <c r="T7" s="79">
        <f>SUM($T$8:$T$29)</f>
        <v>0</v>
      </c>
      <c r="U7" s="79">
        <f>SUM($U$8:$U$29)</f>
        <v>0</v>
      </c>
      <c r="V7" s="79">
        <f>SUM($V$8:$V$29)</f>
        <v>14202</v>
      </c>
      <c r="W7" s="79">
        <f>SUM($W$8:$W$29)</f>
        <v>6422</v>
      </c>
      <c r="X7" s="79">
        <f>SUM($X$8:$X$29)</f>
        <v>6422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79">
        <f>SUM($AB$8:$AB$29)</f>
        <v>0</v>
      </c>
      <c r="AC7" s="79">
        <f>SUM($AC$8:$AC$29)</f>
        <v>0</v>
      </c>
      <c r="AD7" s="79">
        <f>SUM($AD$8:$AD$29)</f>
        <v>7780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974</v>
      </c>
      <c r="E10" s="84">
        <v>437</v>
      </c>
      <c r="F10" s="84">
        <v>437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537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974</v>
      </c>
      <c r="W10" s="84">
        <v>437</v>
      </c>
      <c r="X10" s="84">
        <v>437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537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2023</v>
      </c>
      <c r="E11" s="84">
        <v>1011</v>
      </c>
      <c r="F11" s="84">
        <v>1011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1012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2023</v>
      </c>
      <c r="W11" s="84">
        <v>1011</v>
      </c>
      <c r="X11" s="84">
        <v>1011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1012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11205</v>
      </c>
      <c r="E14" s="84">
        <v>4974</v>
      </c>
      <c r="F14" s="84">
        <v>4974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6231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11205</v>
      </c>
      <c r="W14" s="84">
        <v>4974</v>
      </c>
      <c r="X14" s="84">
        <v>4974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6231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277</v>
      </c>
      <c r="C26" s="80" t="s">
        <v>278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0:AD995">
    <cfRule type="expression" dxfId="307" priority="26" stopIfTrue="1">
      <formula>$A30&lt;&gt;""</formula>
    </cfRule>
  </conditionalFormatting>
  <conditionalFormatting sqref="A29:AD29">
    <cfRule type="expression" dxfId="306" priority="2" stopIfTrue="1">
      <formula>$A29&lt;&gt;""</formula>
    </cfRule>
  </conditionalFormatting>
  <conditionalFormatting sqref="A8:AD8">
    <cfRule type="expression" dxfId="305" priority="24" stopIfTrue="1">
      <formula>$A8&lt;&gt;""</formula>
    </cfRule>
  </conditionalFormatting>
  <conditionalFormatting sqref="A9:AD9">
    <cfRule type="expression" dxfId="304" priority="23" stopIfTrue="1">
      <formula>$A9&lt;&gt;""</formula>
    </cfRule>
  </conditionalFormatting>
  <conditionalFormatting sqref="A10:AD10">
    <cfRule type="expression" dxfId="303" priority="22" stopIfTrue="1">
      <formula>$A10&lt;&gt;""</formula>
    </cfRule>
  </conditionalFormatting>
  <conditionalFormatting sqref="A11:AD11">
    <cfRule type="expression" dxfId="302" priority="21" stopIfTrue="1">
      <formula>$A11&lt;&gt;""</formula>
    </cfRule>
  </conditionalFormatting>
  <conditionalFormatting sqref="A12:AD12">
    <cfRule type="expression" dxfId="301" priority="20" stopIfTrue="1">
      <formula>$A12&lt;&gt;""</formula>
    </cfRule>
  </conditionalFormatting>
  <conditionalFormatting sqref="A13:AD13">
    <cfRule type="expression" dxfId="300" priority="19" stopIfTrue="1">
      <formula>$A13&lt;&gt;""</formula>
    </cfRule>
  </conditionalFormatting>
  <conditionalFormatting sqref="A14:AD14">
    <cfRule type="expression" dxfId="299" priority="18" stopIfTrue="1">
      <formula>$A14&lt;&gt;""</formula>
    </cfRule>
  </conditionalFormatting>
  <conditionalFormatting sqref="A15:AD15">
    <cfRule type="expression" dxfId="298" priority="17" stopIfTrue="1">
      <formula>$A15&lt;&gt;""</formula>
    </cfRule>
  </conditionalFormatting>
  <conditionalFormatting sqref="A16:AD16">
    <cfRule type="expression" dxfId="297" priority="16" stopIfTrue="1">
      <formula>$A16&lt;&gt;""</formula>
    </cfRule>
  </conditionalFormatting>
  <conditionalFormatting sqref="A17:AD17">
    <cfRule type="expression" dxfId="296" priority="15" stopIfTrue="1">
      <formula>$A17&lt;&gt;""</formula>
    </cfRule>
  </conditionalFormatting>
  <conditionalFormatting sqref="A18:AD18">
    <cfRule type="expression" dxfId="295" priority="14" stopIfTrue="1">
      <formula>$A18&lt;&gt;""</formula>
    </cfRule>
  </conditionalFormatting>
  <conditionalFormatting sqref="A19:AD19">
    <cfRule type="expression" dxfId="294" priority="13" stopIfTrue="1">
      <formula>$A19&lt;&gt;""</formula>
    </cfRule>
  </conditionalFormatting>
  <conditionalFormatting sqref="A20:AD20">
    <cfRule type="expression" dxfId="293" priority="12" stopIfTrue="1">
      <formula>$A20&lt;&gt;""</formula>
    </cfRule>
  </conditionalFormatting>
  <conditionalFormatting sqref="A21:AD21">
    <cfRule type="expression" dxfId="292" priority="11" stopIfTrue="1">
      <formula>$A21&lt;&gt;""</formula>
    </cfRule>
  </conditionalFormatting>
  <conditionalFormatting sqref="A22:AD22">
    <cfRule type="expression" dxfId="291" priority="10" stopIfTrue="1">
      <formula>$A22&lt;&gt;""</formula>
    </cfRule>
  </conditionalFormatting>
  <conditionalFormatting sqref="A23:AD23">
    <cfRule type="expression" dxfId="290" priority="9" stopIfTrue="1">
      <formula>$A23&lt;&gt;""</formula>
    </cfRule>
  </conditionalFormatting>
  <conditionalFormatting sqref="A24:AD24">
    <cfRule type="expression" dxfId="289" priority="8" stopIfTrue="1">
      <formula>$A24&lt;&gt;""</formula>
    </cfRule>
  </conditionalFormatting>
  <conditionalFormatting sqref="A7:AD7">
    <cfRule type="expression" dxfId="288" priority="1" stopIfTrue="1">
      <formula>$A7&lt;&gt;""</formula>
    </cfRule>
  </conditionalFormatting>
  <conditionalFormatting sqref="A25:AD25">
    <cfRule type="expression" dxfId="287" priority="6" stopIfTrue="1">
      <formula>$A25&lt;&gt;""</formula>
    </cfRule>
  </conditionalFormatting>
  <conditionalFormatting sqref="A26:AD26">
    <cfRule type="expression" dxfId="286" priority="5" stopIfTrue="1">
      <formula>$A26&lt;&gt;""</formula>
    </cfRule>
  </conditionalFormatting>
  <conditionalFormatting sqref="A27:AD27">
    <cfRule type="expression" dxfId="285" priority="4" stopIfTrue="1">
      <formula>$A27&lt;&gt;""</formula>
    </cfRule>
  </conditionalFormatting>
  <conditionalFormatting sqref="A28:AD28">
    <cfRule type="expression" dxfId="284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8" man="1"/>
    <brk id="21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293</v>
      </c>
      <c r="B7" s="92" t="s">
        <v>294</v>
      </c>
      <c r="C7" s="78" t="s">
        <v>192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0</v>
      </c>
      <c r="L7" s="79">
        <f>SUM($L$8:$L$29)</f>
        <v>4135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1534</v>
      </c>
      <c r="S7" s="79">
        <f>SUM($S$8:$S$29)</f>
        <v>0</v>
      </c>
      <c r="T7" s="79">
        <f>SUM($T$8:$T$29)</f>
        <v>974</v>
      </c>
      <c r="U7" s="79">
        <f>SUM($U$8:$U$29)</f>
        <v>560</v>
      </c>
      <c r="V7" s="79">
        <f>SUM($V$8:$V$29)</f>
        <v>0</v>
      </c>
      <c r="W7" s="79">
        <f>SUM($W$8:$W$29)</f>
        <v>2601</v>
      </c>
      <c r="X7" s="79">
        <f>SUM($X$8:$X$29)</f>
        <v>568</v>
      </c>
      <c r="Y7" s="79">
        <f>SUM($Y$8:$Y$29)</f>
        <v>582</v>
      </c>
      <c r="Z7" s="79">
        <f>SUM($Z$8:$Z$29)</f>
        <v>0</v>
      </c>
      <c r="AA7" s="79">
        <f>SUM($AA$8:$AA$29)</f>
        <v>1451</v>
      </c>
      <c r="AB7" s="79">
        <f>SUM($AB$8:$AB$29)</f>
        <v>0</v>
      </c>
      <c r="AC7" s="79">
        <f>SUM($AC$8:$AC$29)</f>
        <v>0</v>
      </c>
      <c r="AD7" s="79">
        <f>SUM($AD$8:$AD$29)</f>
        <v>10067</v>
      </c>
      <c r="AE7" s="79">
        <f>SUM($AE$8:$AE$29)</f>
        <v>14202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4135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1534</v>
      </c>
      <c r="BW7" s="79">
        <f>SUM($BW$8:$BW$29)</f>
        <v>0</v>
      </c>
      <c r="BX7" s="79">
        <f>SUM($BX$8:$BX$29)</f>
        <v>974</v>
      </c>
      <c r="BY7" s="79">
        <f>SUM($BY$8:$BY$29)</f>
        <v>560</v>
      </c>
      <c r="BZ7" s="79">
        <f>SUM($BZ$8:$BZ$29)</f>
        <v>0</v>
      </c>
      <c r="CA7" s="79">
        <f>SUM($CA$8:$CA$29)</f>
        <v>2601</v>
      </c>
      <c r="CB7" s="79">
        <f>SUM($CB$8:$CB$29)</f>
        <v>568</v>
      </c>
      <c r="CC7" s="79">
        <f>SUM($CC$8:$CC$29)</f>
        <v>582</v>
      </c>
      <c r="CD7" s="79">
        <f>SUM($CD$8:$CD$29)</f>
        <v>0</v>
      </c>
      <c r="CE7" s="79">
        <f>SUM($CE$8:$CE$29)</f>
        <v>1451</v>
      </c>
      <c r="CF7" s="79">
        <f>SUM($CF$8:$CF$29)</f>
        <v>0</v>
      </c>
      <c r="CG7" s="79">
        <f>SUM($CG$8:$CG$29)</f>
        <v>0</v>
      </c>
      <c r="CH7" s="79">
        <f>SUM($CH$8:$CH$29)</f>
        <v>10067</v>
      </c>
      <c r="CI7" s="79">
        <f>SUM($CI$8:$CI$29)</f>
        <v>14202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9" si="0">SUM(D8,AF8)</f>
        <v>0</v>
      </c>
      <c r="BI8" s="84">
        <f t="shared" ref="BI8:BI29" si="1">SUM(E8,AG8)</f>
        <v>0</v>
      </c>
      <c r="BJ8" s="84">
        <f t="shared" ref="BJ8:BJ29" si="2">SUM(F8,AH8)</f>
        <v>0</v>
      </c>
      <c r="BK8" s="84">
        <f t="shared" ref="BK8:BK29" si="3">SUM(G8,AI8)</f>
        <v>0</v>
      </c>
      <c r="BL8" s="84">
        <f t="shared" ref="BL8:BL29" si="4">SUM(H8,AJ8)</f>
        <v>0</v>
      </c>
      <c r="BM8" s="84">
        <f t="shared" ref="BM8:BM29" si="5">SUM(I8,AK8)</f>
        <v>0</v>
      </c>
      <c r="BN8" s="84">
        <f t="shared" ref="BN8:BN29" si="6">SUM(J8,AL8)</f>
        <v>0</v>
      </c>
      <c r="BO8" s="94">
        <f t="shared" ref="BO8:BO24" si="7">SUM(K8,AM8)</f>
        <v>0</v>
      </c>
      <c r="BP8" s="84">
        <f t="shared" ref="BP8:BP29" si="8">SUM(L8,AN8)</f>
        <v>0</v>
      </c>
      <c r="BQ8" s="84">
        <f t="shared" ref="BQ8:BQ29" si="9">SUM(M8,AO8)</f>
        <v>0</v>
      </c>
      <c r="BR8" s="84">
        <f t="shared" ref="BR8:BR29" si="10">SUM(N8,AP8)</f>
        <v>0</v>
      </c>
      <c r="BS8" s="84">
        <f t="shared" ref="BS8:BS29" si="11">SUM(O8,AQ8)</f>
        <v>0</v>
      </c>
      <c r="BT8" s="84">
        <f t="shared" ref="BT8:BT29" si="12">SUM(P8,AR8)</f>
        <v>0</v>
      </c>
      <c r="BU8" s="84">
        <f t="shared" ref="BU8:BU29" si="13">SUM(Q8,AS8)</f>
        <v>0</v>
      </c>
      <c r="BV8" s="84">
        <f t="shared" ref="BV8:BV29" si="14">SUM(R8,AT8)</f>
        <v>0</v>
      </c>
      <c r="BW8" s="84">
        <f t="shared" ref="BW8:BW29" si="15">SUM(S8,AU8)</f>
        <v>0</v>
      </c>
      <c r="BX8" s="84">
        <f t="shared" ref="BX8:BX29" si="16">SUM(T8,AV8)</f>
        <v>0</v>
      </c>
      <c r="BY8" s="84">
        <f t="shared" ref="BY8:BY29" si="17">SUM(U8,AW8)</f>
        <v>0</v>
      </c>
      <c r="BZ8" s="84">
        <f t="shared" ref="BZ8:BZ29" si="18">SUM(V8,AX8)</f>
        <v>0</v>
      </c>
      <c r="CA8" s="84">
        <f t="shared" ref="CA8:CA29" si="19">SUM(W8,AY8)</f>
        <v>0</v>
      </c>
      <c r="CB8" s="84">
        <f t="shared" ref="CB8:CB29" si="20">SUM(X8,AZ8)</f>
        <v>0</v>
      </c>
      <c r="CC8" s="84">
        <f t="shared" ref="CC8:CC29" si="21">SUM(Y8,BA8)</f>
        <v>0</v>
      </c>
      <c r="CD8" s="84">
        <f t="shared" ref="CD8:CD29" si="22">SUM(Z8,BB8)</f>
        <v>0</v>
      </c>
      <c r="CE8" s="84">
        <f t="shared" ref="CE8:CE29" si="23">SUM(AA8,BC8)</f>
        <v>0</v>
      </c>
      <c r="CF8" s="94">
        <f t="shared" ref="CF8:CF24" si="24">SUM(AB8,BD8)</f>
        <v>0</v>
      </c>
      <c r="CG8" s="84">
        <f t="shared" ref="CG8:CG29" si="25">SUM(AC8,BE8)</f>
        <v>0</v>
      </c>
      <c r="CH8" s="84">
        <f t="shared" ref="CH8:CH29" si="26">SUM(AD8,BF8)</f>
        <v>0</v>
      </c>
      <c r="CI8" s="84">
        <f t="shared" ref="CI8:CI29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974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974</v>
      </c>
      <c r="S10" s="84">
        <v>0</v>
      </c>
      <c r="T10" s="84">
        <v>974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974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974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974</v>
      </c>
      <c r="BW10" s="84">
        <f t="shared" si="15"/>
        <v>0</v>
      </c>
      <c r="BX10" s="84">
        <f t="shared" si="16"/>
        <v>974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974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2023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2023</v>
      </c>
      <c r="X11" s="84">
        <v>568</v>
      </c>
      <c r="Y11" s="84">
        <v>431</v>
      </c>
      <c r="Z11" s="84">
        <v>0</v>
      </c>
      <c r="AA11" s="84">
        <v>1024</v>
      </c>
      <c r="AB11" s="94">
        <v>0</v>
      </c>
      <c r="AC11" s="84">
        <v>0</v>
      </c>
      <c r="AD11" s="84">
        <v>0</v>
      </c>
      <c r="AE11" s="84">
        <v>2023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2023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2023</v>
      </c>
      <c r="CB11" s="84">
        <f t="shared" si="20"/>
        <v>568</v>
      </c>
      <c r="CC11" s="84">
        <f t="shared" si="21"/>
        <v>431</v>
      </c>
      <c r="CD11" s="84">
        <f t="shared" si="22"/>
        <v>0</v>
      </c>
      <c r="CE11" s="84">
        <f t="shared" si="23"/>
        <v>1024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2023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1138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560</v>
      </c>
      <c r="S14" s="84">
        <v>0</v>
      </c>
      <c r="T14" s="84">
        <v>0</v>
      </c>
      <c r="U14" s="84">
        <v>560</v>
      </c>
      <c r="V14" s="84">
        <v>0</v>
      </c>
      <c r="W14" s="84">
        <v>578</v>
      </c>
      <c r="X14" s="84">
        <v>0</v>
      </c>
      <c r="Y14" s="84">
        <v>151</v>
      </c>
      <c r="Z14" s="84">
        <v>0</v>
      </c>
      <c r="AA14" s="84">
        <v>427</v>
      </c>
      <c r="AB14" s="94">
        <v>0</v>
      </c>
      <c r="AC14" s="84">
        <v>0</v>
      </c>
      <c r="AD14" s="84">
        <v>10067</v>
      </c>
      <c r="AE14" s="84">
        <v>11205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1138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560</v>
      </c>
      <c r="BW14" s="84">
        <f t="shared" si="15"/>
        <v>0</v>
      </c>
      <c r="BX14" s="84">
        <f t="shared" si="16"/>
        <v>0</v>
      </c>
      <c r="BY14" s="84">
        <f t="shared" si="17"/>
        <v>560</v>
      </c>
      <c r="BZ14" s="84">
        <f t="shared" si="18"/>
        <v>0</v>
      </c>
      <c r="CA14" s="84">
        <f t="shared" si="19"/>
        <v>578</v>
      </c>
      <c r="CB14" s="84">
        <f t="shared" si="20"/>
        <v>0</v>
      </c>
      <c r="CC14" s="84">
        <f t="shared" si="21"/>
        <v>151</v>
      </c>
      <c r="CD14" s="84">
        <f t="shared" si="22"/>
        <v>0</v>
      </c>
      <c r="CE14" s="84">
        <f t="shared" si="23"/>
        <v>427</v>
      </c>
      <c r="CF14" s="94">
        <f t="shared" si="24"/>
        <v>0</v>
      </c>
      <c r="CG14" s="84">
        <f t="shared" si="25"/>
        <v>0</v>
      </c>
      <c r="CH14" s="84">
        <f t="shared" si="26"/>
        <v>10067</v>
      </c>
      <c r="CI14" s="84">
        <f t="shared" si="27"/>
        <v>11205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277</v>
      </c>
      <c r="C26" s="80" t="s">
        <v>278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285</v>
      </c>
      <c r="C28" s="80" t="s">
        <v>286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0:CI995">
    <cfRule type="expression" dxfId="281" priority="26" stopIfTrue="1">
      <formula>$A30&lt;&gt;""</formula>
    </cfRule>
  </conditionalFormatting>
  <conditionalFormatting sqref="A29:CI29">
    <cfRule type="expression" dxfId="280" priority="2" stopIfTrue="1">
      <formula>$A29&lt;&gt;""</formula>
    </cfRule>
  </conditionalFormatting>
  <conditionalFormatting sqref="A8:CI8">
    <cfRule type="expression" dxfId="279" priority="24" stopIfTrue="1">
      <formula>$A8&lt;&gt;""</formula>
    </cfRule>
  </conditionalFormatting>
  <conditionalFormatting sqref="A9:CI9">
    <cfRule type="expression" dxfId="278" priority="23" stopIfTrue="1">
      <formula>$A9&lt;&gt;""</formula>
    </cfRule>
  </conditionalFormatting>
  <conditionalFormatting sqref="A10:CI10">
    <cfRule type="expression" dxfId="277" priority="22" stopIfTrue="1">
      <formula>$A10&lt;&gt;""</formula>
    </cfRule>
  </conditionalFormatting>
  <conditionalFormatting sqref="A11:CI11">
    <cfRule type="expression" dxfId="276" priority="21" stopIfTrue="1">
      <formula>$A11&lt;&gt;""</formula>
    </cfRule>
  </conditionalFormatting>
  <conditionalFormatting sqref="A12:CI12">
    <cfRule type="expression" dxfId="275" priority="20" stopIfTrue="1">
      <formula>$A12&lt;&gt;""</formula>
    </cfRule>
  </conditionalFormatting>
  <conditionalFormatting sqref="A13:CI13">
    <cfRule type="expression" dxfId="274" priority="19" stopIfTrue="1">
      <formula>$A13&lt;&gt;""</formula>
    </cfRule>
  </conditionalFormatting>
  <conditionalFormatting sqref="A14:CI14">
    <cfRule type="expression" dxfId="273" priority="18" stopIfTrue="1">
      <formula>$A14&lt;&gt;""</formula>
    </cfRule>
  </conditionalFormatting>
  <conditionalFormatting sqref="A15:CI15">
    <cfRule type="expression" dxfId="272" priority="17" stopIfTrue="1">
      <formula>$A15&lt;&gt;""</formula>
    </cfRule>
  </conditionalFormatting>
  <conditionalFormatting sqref="A16:CI16">
    <cfRule type="expression" dxfId="271" priority="16" stopIfTrue="1">
      <formula>$A16&lt;&gt;""</formula>
    </cfRule>
  </conditionalFormatting>
  <conditionalFormatting sqref="A17:CI17">
    <cfRule type="expression" dxfId="270" priority="15" stopIfTrue="1">
      <formula>$A17&lt;&gt;""</formula>
    </cfRule>
  </conditionalFormatting>
  <conditionalFormatting sqref="A18:CI18">
    <cfRule type="expression" dxfId="269" priority="14" stopIfTrue="1">
      <formula>$A18&lt;&gt;""</formula>
    </cfRule>
  </conditionalFormatting>
  <conditionalFormatting sqref="A19:CI19">
    <cfRule type="expression" dxfId="268" priority="13" stopIfTrue="1">
      <formula>$A19&lt;&gt;""</formula>
    </cfRule>
  </conditionalFormatting>
  <conditionalFormatting sqref="A20:CI20">
    <cfRule type="expression" dxfId="267" priority="12" stopIfTrue="1">
      <formula>$A20&lt;&gt;""</formula>
    </cfRule>
  </conditionalFormatting>
  <conditionalFormatting sqref="A21:CI21">
    <cfRule type="expression" dxfId="266" priority="11" stopIfTrue="1">
      <formula>$A21&lt;&gt;""</formula>
    </cfRule>
  </conditionalFormatting>
  <conditionalFormatting sqref="A22:CI22">
    <cfRule type="expression" dxfId="265" priority="10" stopIfTrue="1">
      <formula>$A22&lt;&gt;""</formula>
    </cfRule>
  </conditionalFormatting>
  <conditionalFormatting sqref="A23:CI23">
    <cfRule type="expression" dxfId="264" priority="9" stopIfTrue="1">
      <formula>$A23&lt;&gt;""</formula>
    </cfRule>
  </conditionalFormatting>
  <conditionalFormatting sqref="A24:CI24">
    <cfRule type="expression" dxfId="263" priority="8" stopIfTrue="1">
      <formula>$A24&lt;&gt;""</formula>
    </cfRule>
  </conditionalFormatting>
  <conditionalFormatting sqref="A7:CI7">
    <cfRule type="expression" dxfId="262" priority="1" stopIfTrue="1">
      <formula>$A7&lt;&gt;""</formula>
    </cfRule>
  </conditionalFormatting>
  <conditionalFormatting sqref="A25:CI25">
    <cfRule type="expression" dxfId="261" priority="6" stopIfTrue="1">
      <formula>$A25&lt;&gt;""</formula>
    </cfRule>
  </conditionalFormatting>
  <conditionalFormatting sqref="A26:CI26">
    <cfRule type="expression" dxfId="260" priority="5" stopIfTrue="1">
      <formula>$A26&lt;&gt;""</formula>
    </cfRule>
  </conditionalFormatting>
  <conditionalFormatting sqref="A27:CI27">
    <cfRule type="expression" dxfId="259" priority="4" stopIfTrue="1">
      <formula>$A27&lt;&gt;""</formula>
    </cfRule>
  </conditionalFormatting>
  <conditionalFormatting sqref="A28:CI28">
    <cfRule type="expression" dxfId="258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8" man="1"/>
    <brk id="67" min="1" max="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293</v>
      </c>
      <c r="B7" s="92" t="s">
        <v>294</v>
      </c>
      <c r="C7" s="78" t="s">
        <v>192</v>
      </c>
      <c r="D7" s="101">
        <f>SUM($D$8:$D$24)</f>
        <v>0</v>
      </c>
      <c r="E7" s="101">
        <f>SUM($E$8:$E$24)</f>
        <v>0</v>
      </c>
      <c r="F7" s="101">
        <f>SUM($F$8:$F$24)</f>
        <v>0</v>
      </c>
      <c r="G7" s="101">
        <f>SUM($G$8:$G$24)</f>
        <v>0</v>
      </c>
      <c r="H7" s="101">
        <f>SUM($H$8:$H$24)</f>
        <v>0</v>
      </c>
      <c r="I7" s="101">
        <f>SUM($I$8:$I$24)</f>
        <v>0</v>
      </c>
      <c r="J7" s="101">
        <f>COUNTIF($J$8:$J$24,"&lt;&gt;") - COUNTIF($J$8:$J$24,"&lt; &gt;")</f>
        <v>0</v>
      </c>
      <c r="K7" s="101">
        <f>COUNTIF($K$8:$K$24,"&lt;&gt;") - COUNTIF($K$8:$K$24,"&lt; &gt;")</f>
        <v>0</v>
      </c>
      <c r="L7" s="101">
        <f>SUM($L$8:$L$24)</f>
        <v>0</v>
      </c>
      <c r="M7" s="101">
        <f>SUM($M$8:$M$24)</f>
        <v>0</v>
      </c>
      <c r="N7" s="101">
        <f>SUM($N$8:$N$24)</f>
        <v>0</v>
      </c>
      <c r="O7" s="101">
        <f>SUM($O$8:$O$24)</f>
        <v>0</v>
      </c>
      <c r="P7" s="101">
        <f>SUM($P$8:$P$24)</f>
        <v>0</v>
      </c>
      <c r="Q7" s="101">
        <f>SUM($Q$8:$Q$24)</f>
        <v>0</v>
      </c>
      <c r="R7" s="101">
        <f>COUNTIF($R$8:$R$24,"&lt;&gt;") - COUNTIF($R$8:$R$24,"&lt; &gt;")</f>
        <v>0</v>
      </c>
      <c r="S7" s="101">
        <f>COUNTIF($S$8:$S$24,"&lt;&gt;") - COUNTIF($S$8:$S$24,"&lt; &gt;")</f>
        <v>0</v>
      </c>
      <c r="T7" s="101">
        <f>SUM($T$8:$T$24)</f>
        <v>0</v>
      </c>
      <c r="U7" s="101">
        <f>SUM($U$8:$U$24)</f>
        <v>0</v>
      </c>
      <c r="V7" s="101">
        <f>SUM($V$8:$V$24)</f>
        <v>0</v>
      </c>
      <c r="W7" s="101">
        <f>SUM($W$8:$W$24)</f>
        <v>0</v>
      </c>
      <c r="X7" s="101">
        <f>SUM($X$8:$X$24)</f>
        <v>0</v>
      </c>
      <c r="Y7" s="101">
        <f>SUM($Y$8:$Y$24)</f>
        <v>0</v>
      </c>
      <c r="Z7" s="101">
        <f>COUNTIF($Z$8:$Z$24,"&lt;&gt;") - COUNTIF($Z$8:$Z$24,"&lt; &gt;")</f>
        <v>0</v>
      </c>
      <c r="AA7" s="101">
        <f>COUNTIF($AA$8:$AA$24,"&lt;&gt;") - COUNTIF($AA$8:$AA$24,"&lt; &gt;")</f>
        <v>0</v>
      </c>
      <c r="AB7" s="101">
        <f>SUM($AB$8:$AB$24)</f>
        <v>0</v>
      </c>
      <c r="AC7" s="101">
        <f>SUM($AC$8:$AC$24)</f>
        <v>0</v>
      </c>
      <c r="AD7" s="101">
        <f>SUM($AD$8:$AD$24)</f>
        <v>0</v>
      </c>
      <c r="AE7" s="101">
        <f>SUM($AE$8:$AE$24)</f>
        <v>0</v>
      </c>
      <c r="AF7" s="101">
        <f>SUM($AF$8:$AF$24)</f>
        <v>0</v>
      </c>
      <c r="AG7" s="101">
        <f>SUM($AG$8:$AG$24)</f>
        <v>0</v>
      </c>
      <c r="AH7" s="101">
        <f>COUNTIF($AH$8:$AH$24,"&lt;&gt;") - COUNTIF($AH$8:$AH$24,"&lt; &gt;")</f>
        <v>0</v>
      </c>
      <c r="AI7" s="101">
        <f>COUNTIF($AI$8:$AI$24,"&lt;&gt;") - COUNTIF($AI$8:$AI$24,"&lt; &gt;")</f>
        <v>0</v>
      </c>
      <c r="AJ7" s="101">
        <f>SUM($AJ$8:$AJ$24)</f>
        <v>0</v>
      </c>
      <c r="AK7" s="101">
        <f>SUM($AK$8:$AK$24)</f>
        <v>0</v>
      </c>
      <c r="AL7" s="101">
        <f>SUM($AL$8:$AL$24)</f>
        <v>0</v>
      </c>
      <c r="AM7" s="101">
        <f>SUM($AM$8:$AM$24)</f>
        <v>0</v>
      </c>
      <c r="AN7" s="101">
        <f>SUM($AN$8:$AN$24)</f>
        <v>0</v>
      </c>
      <c r="AO7" s="101">
        <f>SUM($AO$8:$AO$24)</f>
        <v>0</v>
      </c>
      <c r="AP7" s="101">
        <f>COUNTIF($AP$8:$AP$24,"&lt;&gt;") - COUNTIF($AP$8:$AP$24,"&lt; &gt;")</f>
        <v>0</v>
      </c>
      <c r="AQ7" s="101">
        <f>COUNTIF($AQ$8:$AQ$24,"&lt;&gt;") - COUNTIF($AQ$8:$AQ$24,"&lt; &gt;")</f>
        <v>0</v>
      </c>
      <c r="AR7" s="101">
        <f>SUM($AR$8:$AR$24)</f>
        <v>0</v>
      </c>
      <c r="AS7" s="101">
        <f>SUM($AS$8:$AS$24)</f>
        <v>0</v>
      </c>
      <c r="AT7" s="101">
        <f>SUM($AT$8:$AT$24)</f>
        <v>0</v>
      </c>
      <c r="AU7" s="101">
        <f>SUM($AU$8:$AU$24)</f>
        <v>0</v>
      </c>
      <c r="AV7" s="101">
        <f>SUM($AV$8:$AV$24)</f>
        <v>0</v>
      </c>
      <c r="AW7" s="101">
        <f>SUM($AW$8:$AW$24)</f>
        <v>0</v>
      </c>
      <c r="AX7" s="101">
        <f>COUNTIF($AX$8:$AX$24,"&lt;&gt;") - COUNTIF($AX$8:$AX$24,"&lt; &gt;")</f>
        <v>0</v>
      </c>
      <c r="AY7" s="101">
        <f>COUNTIF($AY$8:$AY$24,"&lt;&gt;") - COUNTIF($AY$8:$AY$24,"&lt; &gt;")</f>
        <v>0</v>
      </c>
      <c r="AZ7" s="101">
        <f>SUM($AZ$8:$AZ$24)</f>
        <v>0</v>
      </c>
      <c r="BA7" s="101">
        <f>SUM($BA$8:$BA$24)</f>
        <v>0</v>
      </c>
      <c r="BB7" s="101">
        <f>SUM($BB$8:$BB$24)</f>
        <v>0</v>
      </c>
      <c r="BC7" s="101">
        <f>SUM($BC$8:$BC$24)</f>
        <v>0</v>
      </c>
      <c r="BD7" s="101">
        <f>SUM($BD$8:$BD$24)</f>
        <v>0</v>
      </c>
      <c r="BE7" s="101">
        <f>SUM($BE$8:$BE$24)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0:BE995">
    <cfRule type="expression" dxfId="255" priority="26" stopIfTrue="1">
      <formula>$A30&lt;&gt;""</formula>
    </cfRule>
  </conditionalFormatting>
  <conditionalFormatting sqref="A29:BE29">
    <cfRule type="expression" dxfId="254" priority="2" stopIfTrue="1">
      <formula>$A29&lt;&gt;""</formula>
    </cfRule>
  </conditionalFormatting>
  <conditionalFormatting sqref="A8:BE8">
    <cfRule type="expression" dxfId="253" priority="24" stopIfTrue="1">
      <formula>$A8&lt;&gt;""</formula>
    </cfRule>
  </conditionalFormatting>
  <conditionalFormatting sqref="A9:BE9">
    <cfRule type="expression" dxfId="252" priority="23" stopIfTrue="1">
      <formula>$A9&lt;&gt;""</formula>
    </cfRule>
  </conditionalFormatting>
  <conditionalFormatting sqref="A10:BE10">
    <cfRule type="expression" dxfId="251" priority="22" stopIfTrue="1">
      <formula>$A10&lt;&gt;""</formula>
    </cfRule>
  </conditionalFormatting>
  <conditionalFormatting sqref="A11:BE11">
    <cfRule type="expression" dxfId="250" priority="21" stopIfTrue="1">
      <formula>$A11&lt;&gt;""</formula>
    </cfRule>
  </conditionalFormatting>
  <conditionalFormatting sqref="A12:BE12">
    <cfRule type="expression" dxfId="249" priority="20" stopIfTrue="1">
      <formula>$A12&lt;&gt;""</formula>
    </cfRule>
  </conditionalFormatting>
  <conditionalFormatting sqref="A13:BE13">
    <cfRule type="expression" dxfId="248" priority="19" stopIfTrue="1">
      <formula>$A13&lt;&gt;""</formula>
    </cfRule>
  </conditionalFormatting>
  <conditionalFormatting sqref="A14:BE14">
    <cfRule type="expression" dxfId="247" priority="18" stopIfTrue="1">
      <formula>$A14&lt;&gt;""</formula>
    </cfRule>
  </conditionalFormatting>
  <conditionalFormatting sqref="A15:BE15">
    <cfRule type="expression" dxfId="246" priority="17" stopIfTrue="1">
      <formula>$A15&lt;&gt;""</formula>
    </cfRule>
  </conditionalFormatting>
  <conditionalFormatting sqref="A16:BE16">
    <cfRule type="expression" dxfId="245" priority="16" stopIfTrue="1">
      <formula>$A16&lt;&gt;""</formula>
    </cfRule>
  </conditionalFormatting>
  <conditionalFormatting sqref="A17:BE17">
    <cfRule type="expression" dxfId="244" priority="15" stopIfTrue="1">
      <formula>$A17&lt;&gt;""</formula>
    </cfRule>
  </conditionalFormatting>
  <conditionalFormatting sqref="A18:BE18">
    <cfRule type="expression" dxfId="243" priority="14" stopIfTrue="1">
      <formula>$A18&lt;&gt;""</formula>
    </cfRule>
  </conditionalFormatting>
  <conditionalFormatting sqref="A19:BE19">
    <cfRule type="expression" dxfId="242" priority="13" stopIfTrue="1">
      <formula>$A19&lt;&gt;""</formula>
    </cfRule>
  </conditionalFormatting>
  <conditionalFormatting sqref="A20:BE20">
    <cfRule type="expression" dxfId="241" priority="12" stopIfTrue="1">
      <formula>$A20&lt;&gt;""</formula>
    </cfRule>
  </conditionalFormatting>
  <conditionalFormatting sqref="A21:BE21">
    <cfRule type="expression" dxfId="240" priority="11" stopIfTrue="1">
      <formula>$A21&lt;&gt;""</formula>
    </cfRule>
  </conditionalFormatting>
  <conditionalFormatting sqref="A22:BE22">
    <cfRule type="expression" dxfId="239" priority="10" stopIfTrue="1">
      <formula>$A22&lt;&gt;""</formula>
    </cfRule>
  </conditionalFormatting>
  <conditionalFormatting sqref="A23:BE23">
    <cfRule type="expression" dxfId="238" priority="9" stopIfTrue="1">
      <formula>$A23&lt;&gt;""</formula>
    </cfRule>
  </conditionalFormatting>
  <conditionalFormatting sqref="A24:BE24">
    <cfRule type="expression" dxfId="237" priority="8" stopIfTrue="1">
      <formula>$A24&lt;&gt;""</formula>
    </cfRule>
  </conditionalFormatting>
  <conditionalFormatting sqref="A7:BE7">
    <cfRule type="expression" dxfId="236" priority="1" stopIfTrue="1">
      <formula>$A7&lt;&gt;""</formula>
    </cfRule>
  </conditionalFormatting>
  <conditionalFormatting sqref="A25:BE25">
    <cfRule type="expression" dxfId="235" priority="6" stopIfTrue="1">
      <formula>$A25&lt;&gt;""</formula>
    </cfRule>
  </conditionalFormatting>
  <conditionalFormatting sqref="A26:BE26">
    <cfRule type="expression" dxfId="234" priority="5" stopIfTrue="1">
      <formula>$A26&lt;&gt;""</formula>
    </cfRule>
  </conditionalFormatting>
  <conditionalFormatting sqref="A27:BE27">
    <cfRule type="expression" dxfId="233" priority="4" stopIfTrue="1">
      <formula>$A27&lt;&gt;""</formula>
    </cfRule>
  </conditionalFormatting>
  <conditionalFormatting sqref="A28:BE28">
    <cfRule type="expression" dxfId="232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293</v>
      </c>
      <c r="B7" s="92" t="s">
        <v>294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274</v>
      </c>
      <c r="B8" s="83" t="s">
        <v>275</v>
      </c>
      <c r="C8" s="80" t="s">
        <v>276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274</v>
      </c>
      <c r="B9" s="83" t="s">
        <v>279</v>
      </c>
      <c r="C9" s="80" t="s">
        <v>280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274</v>
      </c>
      <c r="B10" s="83" t="s">
        <v>283</v>
      </c>
      <c r="C10" s="80" t="s">
        <v>284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274</v>
      </c>
      <c r="B11" s="83" t="s">
        <v>287</v>
      </c>
      <c r="C11" s="80" t="s">
        <v>288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274</v>
      </c>
      <c r="B12" s="83" t="s">
        <v>291</v>
      </c>
      <c r="C12" s="80" t="s">
        <v>292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78">
    <cfRule type="expression" dxfId="229" priority="216" stopIfTrue="1">
      <formula>$A13&lt;&gt;""</formula>
    </cfRule>
  </conditionalFormatting>
  <conditionalFormatting sqref="BN12:BQ12">
    <cfRule type="expression" dxfId="199" priority="16" stopIfTrue="1">
      <formula>$A26&lt;&gt;""</formula>
    </cfRule>
  </conditionalFormatting>
  <conditionalFormatting sqref="A7:DU7">
    <cfRule type="expression" dxfId="198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2019-12-09T01:37:20Z</dcterms:modified>
</cp:coreProperties>
</file>