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D21" i="3"/>
  <c r="AB21" i="3" s="1"/>
  <c r="S21" i="3"/>
  <c r="Q21" i="3" s="1"/>
  <c r="O21" i="3"/>
  <c r="F21" i="1" s="1"/>
  <c r="I21" i="1"/>
  <c r="F21" i="3"/>
  <c r="E21" i="3"/>
  <c r="E21" i="1" s="1"/>
  <c r="CJ21" i="34"/>
  <c r="AD21" i="34" s="1"/>
  <c r="CI21" i="34"/>
  <c r="AC21" i="34" s="1"/>
  <c r="CE21" i="34"/>
  <c r="Y21" i="34" s="1"/>
  <c r="CB21" i="34"/>
  <c r="V21" i="34" s="1"/>
  <c r="BX21" i="34"/>
  <c r="R21" i="34" s="1"/>
  <c r="BW21" i="34"/>
  <c r="Q21" i="34" s="1"/>
  <c r="BS21" i="34"/>
  <c r="M21" i="34" s="1"/>
  <c r="BP21" i="34"/>
  <c r="J21" i="34" s="1"/>
  <c r="BO21" i="34"/>
  <c r="I21" i="34" s="1"/>
  <c r="BL21" i="34"/>
  <c r="F21" i="34" s="1"/>
  <c r="D21" i="32"/>
  <c r="CF21" i="34"/>
  <c r="Z21" i="34" s="1"/>
  <c r="BT21" i="34"/>
  <c r="N21" i="34" s="1"/>
  <c r="D21" i="31"/>
  <c r="CA21" i="34"/>
  <c r="U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H21" i="34"/>
  <c r="AB21" i="34" s="1"/>
  <c r="CG21" i="34"/>
  <c r="AA21" i="34" s="1"/>
  <c r="CD21" i="34"/>
  <c r="X21" i="34" s="1"/>
  <c r="CC21" i="34"/>
  <c r="W21" i="34" s="1"/>
  <c r="BZ21" i="34"/>
  <c r="T21" i="34" s="1"/>
  <c r="BY21" i="34"/>
  <c r="S21" i="34" s="1"/>
  <c r="BV21" i="34"/>
  <c r="P21" i="34" s="1"/>
  <c r="BU21" i="34"/>
  <c r="O21" i="34" s="1"/>
  <c r="BR21" i="34"/>
  <c r="L21" i="34" s="1"/>
  <c r="BQ21" i="34"/>
  <c r="K21" i="34" s="1"/>
  <c r="BN21" i="34"/>
  <c r="H21" i="34" s="1"/>
  <c r="BM21" i="34"/>
  <c r="G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14"/>
  <c r="D21" i="13"/>
  <c r="D21" i="8"/>
  <c r="AH21" i="33"/>
  <c r="AB21" i="1"/>
  <c r="N21" i="1"/>
  <c r="M21" i="1"/>
  <c r="L21" i="1"/>
  <c r="K21" i="1"/>
  <c r="J21" i="1"/>
  <c r="H21" i="1"/>
  <c r="AY20" i="3"/>
  <c r="AP20" i="3"/>
  <c r="AD20" i="1" s="1"/>
  <c r="AD20" i="3"/>
  <c r="AB20" i="3" s="1"/>
  <c r="S20" i="3"/>
  <c r="Q20" i="3" s="1"/>
  <c r="O20" i="3"/>
  <c r="F20" i="1" s="1"/>
  <c r="I20" i="1"/>
  <c r="J20" i="1"/>
  <c r="E20" i="3"/>
  <c r="E20" i="1" s="1"/>
  <c r="CJ20" i="34"/>
  <c r="AD20" i="34" s="1"/>
  <c r="CI20" i="34"/>
  <c r="AC20" i="34" s="1"/>
  <c r="CF20" i="34"/>
  <c r="Z20" i="34" s="1"/>
  <c r="CB20" i="34"/>
  <c r="V20" i="34" s="1"/>
  <c r="CA20" i="34"/>
  <c r="U20" i="34" s="1"/>
  <c r="BS20" i="34"/>
  <c r="M20" i="34" s="1"/>
  <c r="BP20" i="34"/>
  <c r="J20" i="34" s="1"/>
  <c r="BO20" i="34"/>
  <c r="I20" i="34" s="1"/>
  <c r="D20" i="32"/>
  <c r="CE20" i="34"/>
  <c r="Y20" i="34" s="1"/>
  <c r="BX20" i="34"/>
  <c r="R20" i="34" s="1"/>
  <c r="BW20" i="34"/>
  <c r="Q20" i="34" s="1"/>
  <c r="BL20" i="34"/>
  <c r="F20" i="34" s="1"/>
  <c r="D20" i="31"/>
  <c r="BT20" i="34"/>
  <c r="N20" i="34" s="1"/>
  <c r="D20" i="30"/>
  <c r="W20" i="1" s="1"/>
  <c r="D20" i="29"/>
  <c r="V20" i="1" s="1"/>
  <c r="CD20" i="34"/>
  <c r="X20" i="34" s="1"/>
  <c r="BV20" i="34"/>
  <c r="P20" i="34" s="1"/>
  <c r="BN20" i="34"/>
  <c r="H20" i="34" s="1"/>
  <c r="D20" i="28"/>
  <c r="U20" i="1" s="1"/>
  <c r="CH20" i="34"/>
  <c r="AB20" i="34" s="1"/>
  <c r="BZ20" i="34"/>
  <c r="T20" i="34" s="1"/>
  <c r="D20" i="27"/>
  <c r="T20" i="1" s="1"/>
  <c r="D20" i="26"/>
  <c r="S20" i="1" s="1"/>
  <c r="D20" i="25"/>
  <c r="R20" i="1" s="1"/>
  <c r="CL20" i="34"/>
  <c r="AF20" i="34" s="1"/>
  <c r="CK20" i="34"/>
  <c r="AE20" i="34" s="1"/>
  <c r="CG20" i="34"/>
  <c r="AA20" i="34" s="1"/>
  <c r="CC20" i="34"/>
  <c r="W20" i="34" s="1"/>
  <c r="BY20" i="34"/>
  <c r="S20" i="34" s="1"/>
  <c r="BU20" i="34"/>
  <c r="O20" i="34" s="1"/>
  <c r="BR20" i="34"/>
  <c r="L20" i="34" s="1"/>
  <c r="BQ20" i="34"/>
  <c r="K20" i="34" s="1"/>
  <c r="BM20" i="34"/>
  <c r="G20" i="34" s="1"/>
  <c r="AG20" i="34"/>
  <c r="O20" i="1" s="1"/>
  <c r="D20" i="22"/>
  <c r="AF20" i="33"/>
  <c r="D20" i="21"/>
  <c r="D20" i="20"/>
  <c r="D20" i="19"/>
  <c r="D20" i="18"/>
  <c r="AH20" i="33"/>
  <c r="D20" i="17"/>
  <c r="D20" i="16"/>
  <c r="D20" i="15"/>
  <c r="D20" i="14"/>
  <c r="D20" i="13"/>
  <c r="D20" i="8"/>
  <c r="AB20" i="1"/>
  <c r="N20" i="1"/>
  <c r="M20" i="1"/>
  <c r="L20" i="1"/>
  <c r="K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J19" i="1"/>
  <c r="E19" i="3"/>
  <c r="E19" i="1" s="1"/>
  <c r="CJ19" i="34"/>
  <c r="AD19" i="34" s="1"/>
  <c r="CI19" i="34"/>
  <c r="AC19" i="34" s="1"/>
  <c r="CB19" i="34"/>
  <c r="V19" i="34" s="1"/>
  <c r="CA19" i="34"/>
  <c r="U19" i="34" s="1"/>
  <c r="BW19" i="34"/>
  <c r="Q19" i="34" s="1"/>
  <c r="BT19" i="34"/>
  <c r="N19" i="34" s="1"/>
  <c r="BS19" i="34"/>
  <c r="M19" i="34" s="1"/>
  <c r="BL19" i="34"/>
  <c r="F19" i="34" s="1"/>
  <c r="D19" i="32"/>
  <c r="CE19" i="34"/>
  <c r="Y19" i="34" s="1"/>
  <c r="BV19" i="34"/>
  <c r="P19" i="34" s="1"/>
  <c r="BP19" i="34"/>
  <c r="J19" i="34" s="1"/>
  <c r="BO19" i="34"/>
  <c r="I19" i="34" s="1"/>
  <c r="D19" i="31"/>
  <c r="CF19" i="34"/>
  <c r="Z19" i="34" s="1"/>
  <c r="BX19" i="34"/>
  <c r="R19" i="34" s="1"/>
  <c r="D19" i="30"/>
  <c r="W19" i="1" s="1"/>
  <c r="D19" i="29"/>
  <c r="V19" i="1" s="1"/>
  <c r="CL19" i="34"/>
  <c r="AF19" i="34" s="1"/>
  <c r="CD19" i="34"/>
  <c r="X19" i="34" s="1"/>
  <c r="BN19" i="34"/>
  <c r="H19" i="34" s="1"/>
  <c r="D19" i="28"/>
  <c r="U19" i="1" s="1"/>
  <c r="D19" i="27"/>
  <c r="T19" i="1" s="1"/>
  <c r="BZ19" i="34"/>
  <c r="T19" i="34" s="1"/>
  <c r="D19" i="26"/>
  <c r="S19" i="1" s="1"/>
  <c r="D19" i="25"/>
  <c r="R19" i="1" s="1"/>
  <c r="CK19" i="34"/>
  <c r="AE19" i="34" s="1"/>
  <c r="CH19" i="34"/>
  <c r="AB19" i="34" s="1"/>
  <c r="CG19" i="34"/>
  <c r="AA19" i="34" s="1"/>
  <c r="CC19" i="34"/>
  <c r="W19" i="34" s="1"/>
  <c r="BY19" i="34"/>
  <c r="S19" i="34" s="1"/>
  <c r="BU19" i="34"/>
  <c r="O19" i="34" s="1"/>
  <c r="BR19" i="34"/>
  <c r="L19" i="34" s="1"/>
  <c r="BQ19" i="34"/>
  <c r="K19" i="34" s="1"/>
  <c r="BM19" i="34"/>
  <c r="G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AH19" i="33"/>
  <c r="D19" i="13"/>
  <c r="D19" i="8"/>
  <c r="N19" i="1"/>
  <c r="M19" i="1"/>
  <c r="L19" i="1"/>
  <c r="I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K18" i="1"/>
  <c r="J18" i="1"/>
  <c r="F18" i="3"/>
  <c r="E18" i="3"/>
  <c r="E18" i="1" s="1"/>
  <c r="CL18" i="34"/>
  <c r="AF18" i="34" s="1"/>
  <c r="CI18" i="34"/>
  <c r="AC18" i="34" s="1"/>
  <c r="CF18" i="34"/>
  <c r="Z18" i="34" s="1"/>
  <c r="CE18" i="34"/>
  <c r="Y18" i="34" s="1"/>
  <c r="CB18" i="34"/>
  <c r="V18" i="34" s="1"/>
  <c r="CA18" i="34"/>
  <c r="U18" i="34" s="1"/>
  <c r="BW18" i="34"/>
  <c r="Q18" i="34" s="1"/>
  <c r="BS18" i="34"/>
  <c r="M18" i="34" s="1"/>
  <c r="BO18" i="34"/>
  <c r="I18" i="34" s="1"/>
  <c r="BL18" i="34"/>
  <c r="F18" i="34" s="1"/>
  <c r="D18" i="32"/>
  <c r="BV18" i="34"/>
  <c r="P18" i="34" s="1"/>
  <c r="D18" i="31"/>
  <c r="BT18" i="34"/>
  <c r="N18" i="34" s="1"/>
  <c r="D18" i="30"/>
  <c r="W18" i="1" s="1"/>
  <c r="BX18" i="34"/>
  <c r="R18" i="34" s="1"/>
  <c r="BP18" i="34"/>
  <c r="J18" i="34" s="1"/>
  <c r="D18" i="29"/>
  <c r="V18" i="1" s="1"/>
  <c r="CJ18" i="34"/>
  <c r="AD18" i="34" s="1"/>
  <c r="CD18" i="34"/>
  <c r="X18" i="34" s="1"/>
  <c r="BN18" i="34"/>
  <c r="H18" i="34" s="1"/>
  <c r="D18" i="28"/>
  <c r="U18" i="1" s="1"/>
  <c r="D18" i="27"/>
  <c r="T18" i="1" s="1"/>
  <c r="BZ18" i="34"/>
  <c r="T18" i="34" s="1"/>
  <c r="D18" i="26"/>
  <c r="S18" i="1" s="1"/>
  <c r="D18" i="25"/>
  <c r="R18" i="1" s="1"/>
  <c r="CK18" i="34"/>
  <c r="AE18" i="34" s="1"/>
  <c r="CH18" i="34"/>
  <c r="AB18" i="34" s="1"/>
  <c r="CG18" i="34"/>
  <c r="AA18" i="34" s="1"/>
  <c r="CC18" i="34"/>
  <c r="W18" i="34" s="1"/>
  <c r="BY18" i="34"/>
  <c r="S18" i="34" s="1"/>
  <c r="BU18" i="34"/>
  <c r="O18" i="34" s="1"/>
  <c r="BR18" i="34"/>
  <c r="L18" i="34" s="1"/>
  <c r="BQ18" i="34"/>
  <c r="K18" i="34" s="1"/>
  <c r="BM18" i="34"/>
  <c r="G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N18" i="1"/>
  <c r="M18" i="1"/>
  <c r="L18" i="1"/>
  <c r="I18" i="1"/>
  <c r="H18" i="1"/>
  <c r="F18" i="1"/>
  <c r="AY17" i="3"/>
  <c r="AP17" i="3"/>
  <c r="AD17" i="1" s="1"/>
  <c r="AC17" i="1"/>
  <c r="AD17" i="3"/>
  <c r="AB17" i="3" s="1"/>
  <c r="S17" i="3"/>
  <c r="Q17" i="3" s="1"/>
  <c r="P17" i="3"/>
  <c r="O17" i="3"/>
  <c r="AB17" i="1" s="1"/>
  <c r="I17" i="1"/>
  <c r="J17" i="1"/>
  <c r="F17" i="3"/>
  <c r="E17" i="3"/>
  <c r="E17" i="1" s="1"/>
  <c r="CJ17" i="34"/>
  <c r="AD17" i="34" s="1"/>
  <c r="CI17" i="34"/>
  <c r="AC17" i="34" s="1"/>
  <c r="CF17" i="34"/>
  <c r="Z17" i="34" s="1"/>
  <c r="CB17" i="34"/>
  <c r="V17" i="34" s="1"/>
  <c r="CA17" i="34"/>
  <c r="U17" i="34" s="1"/>
  <c r="BT17" i="34"/>
  <c r="N17" i="34" s="1"/>
  <c r="BS17" i="34"/>
  <c r="M17" i="34" s="1"/>
  <c r="BO17" i="34"/>
  <c r="I17" i="34" s="1"/>
  <c r="D17" i="32"/>
  <c r="CE17" i="34"/>
  <c r="Y17" i="34" s="1"/>
  <c r="CD17" i="34"/>
  <c r="X17" i="34" s="1"/>
  <c r="BZ17" i="34"/>
  <c r="T17" i="34" s="1"/>
  <c r="BX17" i="34"/>
  <c r="R17" i="34" s="1"/>
  <c r="BW17" i="34"/>
  <c r="Q17" i="34" s="1"/>
  <c r="BR17" i="34"/>
  <c r="L17" i="34" s="1"/>
  <c r="BL17" i="34"/>
  <c r="F17" i="34" s="1"/>
  <c r="D17" i="31"/>
  <c r="D17" i="30"/>
  <c r="W17" i="1" s="1"/>
  <c r="CL17" i="34"/>
  <c r="AF17" i="34" s="1"/>
  <c r="BP17" i="34"/>
  <c r="J17" i="34" s="1"/>
  <c r="D17" i="29"/>
  <c r="V17" i="1" s="1"/>
  <c r="D17" i="28"/>
  <c r="U17" i="1" s="1"/>
  <c r="CH17" i="34"/>
  <c r="AB17" i="34" s="1"/>
  <c r="D17" i="27"/>
  <c r="T17" i="1" s="1"/>
  <c r="BV17" i="34"/>
  <c r="P17" i="34" s="1"/>
  <c r="BN17" i="34"/>
  <c r="H17" i="34" s="1"/>
  <c r="D17" i="26"/>
  <c r="S17" i="1" s="1"/>
  <c r="D17" i="25"/>
  <c r="R17" i="1" s="1"/>
  <c r="CK17" i="34"/>
  <c r="AE17" i="34" s="1"/>
  <c r="CG17" i="34"/>
  <c r="AA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AG17" i="34"/>
  <c r="O17" i="1" s="1"/>
  <c r="AH17" i="33"/>
  <c r="D17" i="22"/>
  <c r="D17" i="21"/>
  <c r="AF17" i="33"/>
  <c r="D17" i="20"/>
  <c r="D17" i="19"/>
  <c r="D17" i="18"/>
  <c r="D17" i="17"/>
  <c r="D17" i="16"/>
  <c r="D17" i="15"/>
  <c r="D17" i="14"/>
  <c r="D17" i="13"/>
  <c r="D17" i="8"/>
  <c r="N17" i="1"/>
  <c r="M17" i="1"/>
  <c r="L17" i="1"/>
  <c r="K17" i="1"/>
  <c r="H17" i="1"/>
  <c r="F17" i="1"/>
  <c r="AY16" i="3"/>
  <c r="AP16" i="3"/>
  <c r="AD16" i="1" s="1"/>
  <c r="AD16" i="3"/>
  <c r="AB16" i="3" s="1"/>
  <c r="S16" i="3"/>
  <c r="Q16" i="3" s="1"/>
  <c r="O16" i="3"/>
  <c r="I16" i="1"/>
  <c r="K16" i="1"/>
  <c r="F16" i="3"/>
  <c r="E16" i="3"/>
  <c r="E16" i="1" s="1"/>
  <c r="CJ16" i="34"/>
  <c r="AD16" i="34" s="1"/>
  <c r="CI16" i="34"/>
  <c r="AC16" i="34" s="1"/>
  <c r="CF16" i="34"/>
  <c r="Z16" i="34" s="1"/>
  <c r="CE16" i="34"/>
  <c r="Y16" i="34" s="1"/>
  <c r="CA16" i="34"/>
  <c r="U16" i="34" s="1"/>
  <c r="BW16" i="34"/>
  <c r="Q16" i="34" s="1"/>
  <c r="BP16" i="34"/>
  <c r="J16" i="34" s="1"/>
  <c r="BO16" i="34"/>
  <c r="I16" i="34" s="1"/>
  <c r="D16" i="32"/>
  <c r="CB16" i="34"/>
  <c r="V16" i="34" s="1"/>
  <c r="BT16" i="34"/>
  <c r="N16" i="34" s="1"/>
  <c r="BS16" i="34"/>
  <c r="M16" i="34" s="1"/>
  <c r="D16" i="31"/>
  <c r="BX16" i="34"/>
  <c r="R16" i="34" s="1"/>
  <c r="BL16" i="34"/>
  <c r="F16" i="34" s="1"/>
  <c r="D16" i="30"/>
  <c r="W16" i="1" s="1"/>
  <c r="D16" i="29"/>
  <c r="V16" i="1" s="1"/>
  <c r="CL16" i="34"/>
  <c r="AF16" i="34" s="1"/>
  <c r="BV16" i="34"/>
  <c r="P16" i="34" s="1"/>
  <c r="BN16" i="34"/>
  <c r="H16" i="34" s="1"/>
  <c r="D16" i="28"/>
  <c r="U16" i="1" s="1"/>
  <c r="D16" i="27"/>
  <c r="T16" i="1" s="1"/>
  <c r="D16" i="26"/>
  <c r="S16" i="1" s="1"/>
  <c r="D16" i="25"/>
  <c r="R16" i="1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U16" i="34"/>
  <c r="O16" i="34" s="1"/>
  <c r="BR16" i="34"/>
  <c r="L16" i="34" s="1"/>
  <c r="BQ16" i="34"/>
  <c r="K16" i="34" s="1"/>
  <c r="BM16" i="34"/>
  <c r="G16" i="34" s="1"/>
  <c r="AG16" i="34"/>
  <c r="O16" i="1" s="1"/>
  <c r="AF16" i="33"/>
  <c r="D16" i="22"/>
  <c r="D16" i="21"/>
  <c r="D16" i="20"/>
  <c r="D16" i="19"/>
  <c r="D16" i="18"/>
  <c r="AH16" i="33"/>
  <c r="D16" i="17"/>
  <c r="D16" i="16"/>
  <c r="D16" i="15"/>
  <c r="D16" i="14"/>
  <c r="D16" i="13"/>
  <c r="D16" i="8"/>
  <c r="AC16" i="1"/>
  <c r="AB16" i="1"/>
  <c r="N16" i="1"/>
  <c r="M16" i="1"/>
  <c r="L16" i="1"/>
  <c r="H16" i="1"/>
  <c r="F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I15" i="34"/>
  <c r="AC15" i="34" s="1"/>
  <c r="CF15" i="34"/>
  <c r="Z15" i="34" s="1"/>
  <c r="CE15" i="34"/>
  <c r="Y15" i="34" s="1"/>
  <c r="CD15" i="34"/>
  <c r="X15" i="34" s="1"/>
  <c r="BZ15" i="34"/>
  <c r="T15" i="34" s="1"/>
  <c r="BX15" i="34"/>
  <c r="R15" i="34" s="1"/>
  <c r="BW15" i="34"/>
  <c r="Q15" i="34" s="1"/>
  <c r="BS15" i="34"/>
  <c r="M15" i="34" s="1"/>
  <c r="BO15" i="34"/>
  <c r="I15" i="34" s="1"/>
  <c r="BL15" i="34"/>
  <c r="F15" i="34" s="1"/>
  <c r="D15" i="32"/>
  <c r="CA15" i="34"/>
  <c r="U15" i="34" s="1"/>
  <c r="BP15" i="34"/>
  <c r="J15" i="34" s="1"/>
  <c r="D15" i="31"/>
  <c r="CB15" i="34"/>
  <c r="V15" i="34" s="1"/>
  <c r="BT15" i="34"/>
  <c r="N15" i="34" s="1"/>
  <c r="D15" i="30"/>
  <c r="W15" i="1" s="1"/>
  <c r="CL15" i="34"/>
  <c r="AF15" i="34" s="1"/>
  <c r="CH15" i="34"/>
  <c r="AB15" i="34" s="1"/>
  <c r="D15" i="29"/>
  <c r="V15" i="1" s="1"/>
  <c r="CJ15" i="34"/>
  <c r="AD15" i="34" s="1"/>
  <c r="BN15" i="34"/>
  <c r="H15" i="34" s="1"/>
  <c r="D15" i="28"/>
  <c r="U15" i="1" s="1"/>
  <c r="BR15" i="34"/>
  <c r="L15" i="34" s="1"/>
  <c r="D15" i="27"/>
  <c r="T15" i="1" s="1"/>
  <c r="D15" i="26"/>
  <c r="S15" i="1" s="1"/>
  <c r="BV15" i="34"/>
  <c r="P15" i="34" s="1"/>
  <c r="D15" i="25"/>
  <c r="R15" i="1" s="1"/>
  <c r="CK15" i="34"/>
  <c r="AE15" i="34" s="1"/>
  <c r="CG15" i="34"/>
  <c r="AA15" i="34" s="1"/>
  <c r="CC15" i="34"/>
  <c r="W15" i="34" s="1"/>
  <c r="BY15" i="34"/>
  <c r="S15" i="34" s="1"/>
  <c r="BU15" i="34"/>
  <c r="O15" i="34" s="1"/>
  <c r="BQ15" i="34"/>
  <c r="K15" i="34" s="1"/>
  <c r="BM15" i="34"/>
  <c r="G15" i="34" s="1"/>
  <c r="AG15" i="34"/>
  <c r="O15" i="1" s="1"/>
  <c r="AF15" i="33"/>
  <c r="D15" i="22"/>
  <c r="D15" i="21"/>
  <c r="AH15" i="33"/>
  <c r="D15" i="18"/>
  <c r="AC15" i="1"/>
  <c r="AB15" i="1"/>
  <c r="N15" i="1"/>
  <c r="M15" i="1"/>
  <c r="L15" i="1"/>
  <c r="H15" i="1"/>
  <c r="AY14" i="3"/>
  <c r="AP14" i="3"/>
  <c r="AD14" i="1" s="1"/>
  <c r="AD14" i="3"/>
  <c r="AB14" i="3" s="1"/>
  <c r="S14" i="3"/>
  <c r="Q14" i="3" s="1"/>
  <c r="O14" i="3"/>
  <c r="I14" i="1"/>
  <c r="F14" i="3"/>
  <c r="E14" i="3"/>
  <c r="E14" i="1" s="1"/>
  <c r="CJ14" i="34"/>
  <c r="AD14" i="34" s="1"/>
  <c r="CI14" i="34"/>
  <c r="AC14" i="34" s="1"/>
  <c r="CE14" i="34"/>
  <c r="Y14" i="34" s="1"/>
  <c r="CA14" i="34"/>
  <c r="U14" i="34" s="1"/>
  <c r="BX14" i="34"/>
  <c r="R14" i="34" s="1"/>
  <c r="BW14" i="34"/>
  <c r="Q14" i="34" s="1"/>
  <c r="BS14" i="34"/>
  <c r="M14" i="34" s="1"/>
  <c r="BL14" i="34"/>
  <c r="F14" i="34" s="1"/>
  <c r="D14" i="32"/>
  <c r="CB14" i="34"/>
  <c r="V14" i="34" s="1"/>
  <c r="BT14" i="34"/>
  <c r="N14" i="34" s="1"/>
  <c r="D14" i="31"/>
  <c r="CL14" i="34"/>
  <c r="AF14" i="34" s="1"/>
  <c r="CF14" i="34"/>
  <c r="Z14" i="34" s="1"/>
  <c r="BV14" i="34"/>
  <c r="P14" i="34" s="1"/>
  <c r="BP14" i="34"/>
  <c r="J14" i="34" s="1"/>
  <c r="BO14" i="34"/>
  <c r="I14" i="34" s="1"/>
  <c r="D14" i="30"/>
  <c r="W14" i="1" s="1"/>
  <c r="D14" i="29"/>
  <c r="V14" i="1" s="1"/>
  <c r="BZ14" i="34"/>
  <c r="T14" i="34" s="1"/>
  <c r="D14" i="28"/>
  <c r="U14" i="1" s="1"/>
  <c r="CH14" i="34"/>
  <c r="AB14" i="34" s="1"/>
  <c r="D14" i="27"/>
  <c r="T14" i="1" s="1"/>
  <c r="CD14" i="34"/>
  <c r="X14" i="34" s="1"/>
  <c r="BN14" i="34"/>
  <c r="H14" i="34" s="1"/>
  <c r="D14" i="26"/>
  <c r="S14" i="1" s="1"/>
  <c r="BR14" i="34"/>
  <c r="L14" i="34" s="1"/>
  <c r="D14" i="25"/>
  <c r="R14" i="1" s="1"/>
  <c r="CK14" i="34"/>
  <c r="AE14" i="34" s="1"/>
  <c r="CG14" i="34"/>
  <c r="AA14" i="34" s="1"/>
  <c r="CC14" i="34"/>
  <c r="W14" i="34" s="1"/>
  <c r="BY14" i="34"/>
  <c r="S14" i="34" s="1"/>
  <c r="BU14" i="34"/>
  <c r="O14" i="34" s="1"/>
  <c r="BQ14" i="34"/>
  <c r="K14" i="34" s="1"/>
  <c r="BM14" i="34"/>
  <c r="G14" i="34" s="1"/>
  <c r="AG14" i="34"/>
  <c r="O14" i="1" s="1"/>
  <c r="AF14" i="33"/>
  <c r="D14" i="22"/>
  <c r="D14" i="21"/>
  <c r="D14" i="20"/>
  <c r="D14" i="19"/>
  <c r="AH14" i="33"/>
  <c r="D14" i="18"/>
  <c r="D14" i="17"/>
  <c r="D14" i="16"/>
  <c r="D14" i="15"/>
  <c r="D14" i="14"/>
  <c r="D14" i="13"/>
  <c r="D14" i="8"/>
  <c r="AB14" i="1"/>
  <c r="N14" i="1"/>
  <c r="M14" i="1"/>
  <c r="L14" i="1"/>
  <c r="K14" i="1"/>
  <c r="J14" i="1"/>
  <c r="H14" i="1"/>
  <c r="F14" i="1"/>
  <c r="AY13" i="3"/>
  <c r="AP13" i="3"/>
  <c r="AD13" i="1" s="1"/>
  <c r="AD13" i="3"/>
  <c r="AB13" i="3" s="1"/>
  <c r="S13" i="3"/>
  <c r="Q13" i="3" s="1"/>
  <c r="O13" i="3"/>
  <c r="F13" i="1" s="1"/>
  <c r="I13" i="1"/>
  <c r="F13" i="3"/>
  <c r="E13" i="3"/>
  <c r="E13" i="1" s="1"/>
  <c r="CJ13" i="34"/>
  <c r="AD13" i="34" s="1"/>
  <c r="CI13" i="34"/>
  <c r="AC13" i="34" s="1"/>
  <c r="CF13" i="34"/>
  <c r="Z13" i="34" s="1"/>
  <c r="CE13" i="34"/>
  <c r="Y13" i="34" s="1"/>
  <c r="BX13" i="34"/>
  <c r="R13" i="34" s="1"/>
  <c r="BW13" i="34"/>
  <c r="Q13" i="34" s="1"/>
  <c r="BT13" i="34"/>
  <c r="N13" i="34" s="1"/>
  <c r="BS13" i="34"/>
  <c r="M13" i="34" s="1"/>
  <c r="BO13" i="34"/>
  <c r="I13" i="34" s="1"/>
  <c r="BL13" i="34"/>
  <c r="F13" i="34" s="1"/>
  <c r="D13" i="32"/>
  <c r="CA13" i="34"/>
  <c r="U13" i="34" s="1"/>
  <c r="BP13" i="34"/>
  <c r="J13" i="34" s="1"/>
  <c r="D13" i="31"/>
  <c r="CB13" i="34"/>
  <c r="V13" i="34" s="1"/>
  <c r="D13" i="30"/>
  <c r="W13" i="1" s="1"/>
  <c r="D13" i="29"/>
  <c r="V13" i="1" s="1"/>
  <c r="CD13" i="34"/>
  <c r="X13" i="34" s="1"/>
  <c r="BN13" i="34"/>
  <c r="H13" i="34" s="1"/>
  <c r="D13" i="28"/>
  <c r="U13" i="1" s="1"/>
  <c r="D13" i="27"/>
  <c r="T13" i="1" s="1"/>
  <c r="D13" i="26"/>
  <c r="S13" i="1" s="1"/>
  <c r="CL13" i="34"/>
  <c r="AF13" i="34" s="1"/>
  <c r="CH13" i="34"/>
  <c r="AB13" i="34" s="1"/>
  <c r="BZ13" i="34"/>
  <c r="T13" i="34" s="1"/>
  <c r="BV13" i="34"/>
  <c r="P13" i="34" s="1"/>
  <c r="BR13" i="34"/>
  <c r="L13" i="34" s="1"/>
  <c r="D13" i="25"/>
  <c r="R13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AG13" i="34"/>
  <c r="O13" i="1" s="1"/>
  <c r="D13" i="22"/>
  <c r="D13" i="21"/>
  <c r="D13" i="20"/>
  <c r="D13" i="19"/>
  <c r="AF13" i="33"/>
  <c r="D13" i="18"/>
  <c r="AH13" i="33"/>
  <c r="D13" i="17"/>
  <c r="D13" i="16"/>
  <c r="D13" i="15"/>
  <c r="D13" i="14"/>
  <c r="D13" i="13"/>
  <c r="D13" i="8"/>
  <c r="N13" i="1"/>
  <c r="M13" i="1"/>
  <c r="L13" i="1"/>
  <c r="K13" i="1"/>
  <c r="J13" i="1"/>
  <c r="H13" i="1"/>
  <c r="AY12" i="3"/>
  <c r="AP12" i="3"/>
  <c r="AD12" i="1" s="1"/>
  <c r="AC12" i="1"/>
  <c r="AD12" i="3"/>
  <c r="AB12" i="3" s="1"/>
  <c r="S12" i="3"/>
  <c r="Q12" i="3" s="1"/>
  <c r="O12" i="3"/>
  <c r="K12" i="1"/>
  <c r="J12" i="1"/>
  <c r="F12" i="3"/>
  <c r="E12" i="3"/>
  <c r="E12" i="1" s="1"/>
  <c r="CL12" i="34"/>
  <c r="AF12" i="34" s="1"/>
  <c r="CI12" i="34"/>
  <c r="AC12" i="34" s="1"/>
  <c r="CF12" i="34"/>
  <c r="Z12" i="34" s="1"/>
  <c r="CE12" i="34"/>
  <c r="Y12" i="34" s="1"/>
  <c r="CD12" i="34"/>
  <c r="X12" i="34" s="1"/>
  <c r="BX12" i="34"/>
  <c r="R12" i="34" s="1"/>
  <c r="BW12" i="34"/>
  <c r="Q12" i="34" s="1"/>
  <c r="BV12" i="34"/>
  <c r="P12" i="34" s="1"/>
  <c r="BT12" i="34"/>
  <c r="N12" i="34" s="1"/>
  <c r="BS12" i="34"/>
  <c r="M12" i="34" s="1"/>
  <c r="BO12" i="34"/>
  <c r="I12" i="34" s="1"/>
  <c r="D12" i="32"/>
  <c r="CB12" i="34"/>
  <c r="V12" i="34" s="1"/>
  <c r="CA12" i="34"/>
  <c r="U12" i="34" s="1"/>
  <c r="BP12" i="34"/>
  <c r="J12" i="34" s="1"/>
  <c r="BL12" i="34"/>
  <c r="F12" i="34" s="1"/>
  <c r="D12" i="31"/>
  <c r="BZ12" i="34"/>
  <c r="T12" i="34" s="1"/>
  <c r="D12" i="30"/>
  <c r="W12" i="1" s="1"/>
  <c r="D12" i="29"/>
  <c r="V12" i="1" s="1"/>
  <c r="CJ12" i="34"/>
  <c r="AD12" i="34" s="1"/>
  <c r="D12" i="28"/>
  <c r="U12" i="1" s="1"/>
  <c r="CH12" i="34"/>
  <c r="AB12" i="34" s="1"/>
  <c r="D12" i="27"/>
  <c r="T12" i="1" s="1"/>
  <c r="BN12" i="34"/>
  <c r="H12" i="34" s="1"/>
  <c r="D12" i="26"/>
  <c r="S12" i="1" s="1"/>
  <c r="BR12" i="34"/>
  <c r="L12" i="34" s="1"/>
  <c r="D12" i="25"/>
  <c r="R12" i="1" s="1"/>
  <c r="R7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B12" i="1"/>
  <c r="N12" i="1"/>
  <c r="M12" i="1"/>
  <c r="L12" i="1"/>
  <c r="I12" i="1"/>
  <c r="H12" i="1"/>
  <c r="F12" i="1"/>
  <c r="AY11" i="3"/>
  <c r="AP11" i="3"/>
  <c r="AD11" i="1" s="1"/>
  <c r="AD11" i="3"/>
  <c r="AB11" i="3" s="1"/>
  <c r="S11" i="3"/>
  <c r="O11" i="3"/>
  <c r="F11" i="1" s="1"/>
  <c r="I11" i="1"/>
  <c r="M11" i="1"/>
  <c r="J11" i="1"/>
  <c r="F11" i="3"/>
  <c r="E11" i="3"/>
  <c r="E11" i="1" s="1"/>
  <c r="CG11" i="34"/>
  <c r="AA11" i="34" s="1"/>
  <c r="CF11" i="34"/>
  <c r="Z11" i="34" s="1"/>
  <c r="CB11" i="34"/>
  <c r="V11" i="34" s="1"/>
  <c r="BY11" i="34"/>
  <c r="S11" i="34" s="1"/>
  <c r="BV11" i="34"/>
  <c r="P11" i="34" s="1"/>
  <c r="BT11" i="34"/>
  <c r="N11" i="34" s="1"/>
  <c r="BR11" i="34"/>
  <c r="L11" i="34" s="1"/>
  <c r="BP11" i="34"/>
  <c r="J11" i="34" s="1"/>
  <c r="D11" i="32"/>
  <c r="CL11" i="34"/>
  <c r="AF11" i="34" s="1"/>
  <c r="CI11" i="34"/>
  <c r="AC11" i="34" s="1"/>
  <c r="CE11" i="34"/>
  <c r="Y11" i="34" s="1"/>
  <c r="CD11" i="34"/>
  <c r="X11" i="34" s="1"/>
  <c r="BW11" i="34"/>
  <c r="Q11" i="34" s="1"/>
  <c r="BS11" i="34"/>
  <c r="M11" i="34" s="1"/>
  <c r="BO11" i="34"/>
  <c r="I11" i="34" s="1"/>
  <c r="D11" i="31"/>
  <c r="CA11" i="34"/>
  <c r="U11" i="34" s="1"/>
  <c r="BZ11" i="34"/>
  <c r="T11" i="34" s="1"/>
  <c r="BN11" i="34"/>
  <c r="H11" i="34" s="1"/>
  <c r="D11" i="30"/>
  <c r="W11" i="1" s="1"/>
  <c r="CJ11" i="34"/>
  <c r="AD11" i="34" s="1"/>
  <c r="BX11" i="34"/>
  <c r="R11" i="34" s="1"/>
  <c r="D11" i="29"/>
  <c r="V11" i="1" s="1"/>
  <c r="CH11" i="34"/>
  <c r="AB11" i="34" s="1"/>
  <c r="D11" i="28"/>
  <c r="U11" i="1" s="1"/>
  <c r="CC11" i="34"/>
  <c r="W11" i="34" s="1"/>
  <c r="BQ11" i="34"/>
  <c r="K11" i="34" s="1"/>
  <c r="D11" i="27"/>
  <c r="T11" i="1" s="1"/>
  <c r="D11" i="26"/>
  <c r="S11" i="1" s="1"/>
  <c r="D11" i="25"/>
  <c r="R11" i="1" s="1"/>
  <c r="CK11" i="34"/>
  <c r="AE11" i="34" s="1"/>
  <c r="BU11" i="34"/>
  <c r="O11" i="34" s="1"/>
  <c r="BM11" i="34"/>
  <c r="G11" i="34" s="1"/>
  <c r="AG11" i="34"/>
  <c r="O11" i="1" s="1"/>
  <c r="AH11" i="33"/>
  <c r="D11" i="22"/>
  <c r="AF11" i="33"/>
  <c r="D11" i="21"/>
  <c r="D11" i="20"/>
  <c r="D11" i="19"/>
  <c r="D11" i="18"/>
  <c r="D11" i="17"/>
  <c r="D11" i="16"/>
  <c r="D11" i="15"/>
  <c r="D11" i="14"/>
  <c r="D11" i="13"/>
  <c r="D11" i="8"/>
  <c r="AC11" i="1"/>
  <c r="N11" i="1"/>
  <c r="L11" i="1"/>
  <c r="K11" i="1"/>
  <c r="H11" i="1"/>
  <c r="AY10" i="3"/>
  <c r="AP10" i="3"/>
  <c r="AD10" i="1" s="1"/>
  <c r="AC10" i="1"/>
  <c r="AD10" i="3"/>
  <c r="AB10" i="3" s="1"/>
  <c r="S10" i="3"/>
  <c r="P10" i="3"/>
  <c r="O10" i="3"/>
  <c r="AB10" i="1" s="1"/>
  <c r="J10" i="1"/>
  <c r="F10" i="3"/>
  <c r="E10" i="3"/>
  <c r="E10" i="1" s="1"/>
  <c r="CL10" i="34"/>
  <c r="AF10" i="34" s="1"/>
  <c r="CJ10" i="34"/>
  <c r="AD10" i="34" s="1"/>
  <c r="CB10" i="34"/>
  <c r="V10" i="34" s="1"/>
  <c r="BX10" i="34"/>
  <c r="R10" i="34" s="1"/>
  <c r="BV10" i="34"/>
  <c r="P10" i="34" s="1"/>
  <c r="BT10" i="34"/>
  <c r="N10" i="34" s="1"/>
  <c r="BP10" i="34"/>
  <c r="J10" i="34" s="1"/>
  <c r="D10" i="32"/>
  <c r="CF10" i="34"/>
  <c r="Z10" i="34" s="1"/>
  <c r="D10" i="31"/>
  <c r="D10" i="30"/>
  <c r="W10" i="1" s="1"/>
  <c r="CD10" i="34"/>
  <c r="X10" i="34" s="1"/>
  <c r="CC10" i="34"/>
  <c r="W10" i="34" s="1"/>
  <c r="BR10" i="34"/>
  <c r="L10" i="34" s="1"/>
  <c r="D10" i="29"/>
  <c r="V10" i="1" s="1"/>
  <c r="CK10" i="34"/>
  <c r="AE10" i="34" s="1"/>
  <c r="D10" i="28"/>
  <c r="U10" i="1" s="1"/>
  <c r="D10" i="27"/>
  <c r="T10" i="1" s="1"/>
  <c r="CI10" i="34"/>
  <c r="AC10" i="34" s="1"/>
  <c r="CE10" i="34"/>
  <c r="Y10" i="34" s="1"/>
  <c r="BW10" i="34"/>
  <c r="Q10" i="34" s="1"/>
  <c r="BS10" i="34"/>
  <c r="M10" i="34" s="1"/>
  <c r="BO10" i="34"/>
  <c r="I10" i="34" s="1"/>
  <c r="D10" i="26"/>
  <c r="S10" i="1" s="1"/>
  <c r="CA10" i="34"/>
  <c r="U10" i="34" s="1"/>
  <c r="D10" i="25"/>
  <c r="R10" i="1" s="1"/>
  <c r="CH10" i="34"/>
  <c r="AB10" i="34" s="1"/>
  <c r="CG10" i="34"/>
  <c r="AA10" i="34" s="1"/>
  <c r="BZ10" i="34"/>
  <c r="T10" i="34" s="1"/>
  <c r="BY10" i="34"/>
  <c r="S10" i="34" s="1"/>
  <c r="BU10" i="34"/>
  <c r="O10" i="34" s="1"/>
  <c r="BQ10" i="34"/>
  <c r="K10" i="34" s="1"/>
  <c r="BN10" i="34"/>
  <c r="H10" i="34" s="1"/>
  <c r="BM10" i="34"/>
  <c r="G10" i="34" s="1"/>
  <c r="AG10" i="34"/>
  <c r="O10" i="1" s="1"/>
  <c r="D10" i="22"/>
  <c r="AF10" i="33"/>
  <c r="D10" i="21"/>
  <c r="D10" i="20"/>
  <c r="D10" i="19"/>
  <c r="D10" i="18"/>
  <c r="D10" i="17"/>
  <c r="D10" i="16"/>
  <c r="D10" i="15"/>
  <c r="D10" i="14"/>
  <c r="AH10" i="33"/>
  <c r="D10" i="13"/>
  <c r="D10" i="8"/>
  <c r="N10" i="1"/>
  <c r="M10" i="1"/>
  <c r="L10" i="1"/>
  <c r="K10" i="1"/>
  <c r="I10" i="1"/>
  <c r="H10" i="1"/>
  <c r="AY9" i="3"/>
  <c r="AP9" i="3"/>
  <c r="AD9" i="1" s="1"/>
  <c r="AD9" i="3"/>
  <c r="AB9" i="3" s="1"/>
  <c r="S9" i="3"/>
  <c r="Q9" i="3" s="1"/>
  <c r="O9" i="3"/>
  <c r="AB9" i="1" s="1"/>
  <c r="I9" i="1"/>
  <c r="J9" i="1"/>
  <c r="F9" i="3"/>
  <c r="E9" i="3"/>
  <c r="E9" i="1" s="1"/>
  <c r="CJ9" i="34"/>
  <c r="AD9" i="34" s="1"/>
  <c r="CI9" i="34"/>
  <c r="AC9" i="34" s="1"/>
  <c r="CE9" i="34"/>
  <c r="Y9" i="34" s="1"/>
  <c r="CB9" i="34"/>
  <c r="V9" i="34" s="1"/>
  <c r="CA9" i="34"/>
  <c r="U9" i="34" s="1"/>
  <c r="BW9" i="34"/>
  <c r="Q9" i="34" s="1"/>
  <c r="BP9" i="34"/>
  <c r="J9" i="34" s="1"/>
  <c r="BO9" i="34"/>
  <c r="I9" i="34" s="1"/>
  <c r="D9" i="32"/>
  <c r="CF9" i="34"/>
  <c r="Z9" i="34" s="1"/>
  <c r="BT9" i="34"/>
  <c r="N9" i="34" s="1"/>
  <c r="BS9" i="34"/>
  <c r="M9" i="34" s="1"/>
  <c r="BL9" i="34"/>
  <c r="F9" i="34" s="1"/>
  <c r="D9" i="31"/>
  <c r="D9" i="30"/>
  <c r="W9" i="1" s="1"/>
  <c r="CL9" i="34"/>
  <c r="AF9" i="34" s="1"/>
  <c r="BX9" i="34"/>
  <c r="R9" i="34" s="1"/>
  <c r="BV9" i="34"/>
  <c r="P9" i="34" s="1"/>
  <c r="D9" i="29"/>
  <c r="V9" i="1" s="1"/>
  <c r="D9" i="28"/>
  <c r="U9" i="1" s="1"/>
  <c r="D9" i="27"/>
  <c r="T9" i="1" s="1"/>
  <c r="D9" i="26"/>
  <c r="S9" i="1" s="1"/>
  <c r="CH9" i="34"/>
  <c r="AB9" i="34" s="1"/>
  <c r="CD9" i="34"/>
  <c r="X9" i="34" s="1"/>
  <c r="BZ9" i="34"/>
  <c r="T9" i="34" s="1"/>
  <c r="BR9" i="34"/>
  <c r="L9" i="34" s="1"/>
  <c r="BN9" i="34"/>
  <c r="H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O7" i="1" s="1"/>
  <c r="AC9" i="23"/>
  <c r="AC9" i="33" s="1"/>
  <c r="AH9" i="33"/>
  <c r="D9" i="22"/>
  <c r="AF9" i="33"/>
  <c r="D9" i="21"/>
  <c r="D9" i="20"/>
  <c r="D9" i="19"/>
  <c r="D9" i="18"/>
  <c r="D9" i="17"/>
  <c r="D9" i="16"/>
  <c r="D9" i="15"/>
  <c r="D9" i="14"/>
  <c r="D9" i="13"/>
  <c r="D9" i="8"/>
  <c r="N9" i="1"/>
  <c r="M9" i="1"/>
  <c r="L9" i="1"/>
  <c r="K9" i="1"/>
  <c r="H9" i="1"/>
  <c r="H7" i="1" s="1"/>
  <c r="F9" i="1"/>
  <c r="AY8" i="3"/>
  <c r="AP8" i="3"/>
  <c r="AD8" i="1" s="1"/>
  <c r="AD7" i="1" s="1"/>
  <c r="AD8" i="3"/>
  <c r="AB8" i="3" s="1"/>
  <c r="S8" i="3"/>
  <c r="Q8" i="3" s="1"/>
  <c r="O8" i="3"/>
  <c r="F8" i="1" s="1"/>
  <c r="I8" i="1"/>
  <c r="I7" i="1" s="1"/>
  <c r="F8" i="3"/>
  <c r="E8" i="3"/>
  <c r="E8" i="1" s="1"/>
  <c r="CE8" i="34"/>
  <c r="Y8" i="34" s="1"/>
  <c r="CA8" i="34"/>
  <c r="U8" i="34" s="1"/>
  <c r="BX8" i="34"/>
  <c r="R8" i="34" s="1"/>
  <c r="BW8" i="34"/>
  <c r="Q8" i="34" s="1"/>
  <c r="BP8" i="34"/>
  <c r="J8" i="34" s="1"/>
  <c r="BO8" i="34"/>
  <c r="I8" i="34" s="1"/>
  <c r="BL8" i="34"/>
  <c r="F8" i="34" s="1"/>
  <c r="D8" i="32"/>
  <c r="CL8" i="34"/>
  <c r="AF8" i="34" s="1"/>
  <c r="CJ8" i="34"/>
  <c r="AD8" i="34" s="1"/>
  <c r="CI8" i="34"/>
  <c r="AC8" i="34" s="1"/>
  <c r="BS8" i="34"/>
  <c r="M8" i="34" s="1"/>
  <c r="BR8" i="34"/>
  <c r="L8" i="34" s="1"/>
  <c r="BN8" i="34"/>
  <c r="H8" i="34" s="1"/>
  <c r="D8" i="31"/>
  <c r="CB8" i="34"/>
  <c r="V8" i="34" s="1"/>
  <c r="BT8" i="34"/>
  <c r="N8" i="34" s="1"/>
  <c r="D8" i="30"/>
  <c r="W8" i="1" s="1"/>
  <c r="W7" i="1" s="1"/>
  <c r="D8" i="29"/>
  <c r="V8" i="1" s="1"/>
  <c r="V7" i="1" s="1"/>
  <c r="CF8" i="34"/>
  <c r="Z8" i="34" s="1"/>
  <c r="CD8" i="34"/>
  <c r="X8" i="34" s="1"/>
  <c r="D8" i="28"/>
  <c r="U8" i="1" s="1"/>
  <c r="U7" i="1" s="1"/>
  <c r="D8" i="27"/>
  <c r="T8" i="1" s="1"/>
  <c r="T7" i="1" s="1"/>
  <c r="D8" i="26"/>
  <c r="S8" i="1" s="1"/>
  <c r="S7" i="1" s="1"/>
  <c r="CH8" i="34"/>
  <c r="AB8" i="34" s="1"/>
  <c r="BZ8" i="34"/>
  <c r="T8" i="34" s="1"/>
  <c r="BV8" i="34"/>
  <c r="P8" i="34" s="1"/>
  <c r="D8" i="25"/>
  <c r="R8" i="1" s="1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BM8" i="34"/>
  <c r="G8" i="34" s="1"/>
  <c r="AG8" i="34"/>
  <c r="O8" i="1" s="1"/>
  <c r="AG8" i="23"/>
  <c r="AG9" i="23" s="1"/>
  <c r="AF8" i="33"/>
  <c r="AE8" i="23"/>
  <c r="AE9" i="23" s="1"/>
  <c r="AD8" i="23"/>
  <c r="AD9" i="23" s="1"/>
  <c r="AC8" i="23"/>
  <c r="AB8" i="23"/>
  <c r="AB8" i="33" s="1"/>
  <c r="AA8" i="23"/>
  <c r="Z8" i="23"/>
  <c r="Z8" i="33" s="1"/>
  <c r="Y8" i="23"/>
  <c r="Y8" i="33" s="1"/>
  <c r="X8" i="23"/>
  <c r="X8" i="33" s="1"/>
  <c r="W8" i="23"/>
  <c r="V8" i="23"/>
  <c r="V8" i="33" s="1"/>
  <c r="U8" i="23"/>
  <c r="U9" i="23" s="1"/>
  <c r="U10" i="23" s="1"/>
  <c r="T8" i="23"/>
  <c r="T8" i="33" s="1"/>
  <c r="S8" i="23"/>
  <c r="R8" i="23"/>
  <c r="R8" i="33" s="1"/>
  <c r="Q8" i="23"/>
  <c r="Q9" i="23" s="1"/>
  <c r="Q9" i="33" s="1"/>
  <c r="P8" i="23"/>
  <c r="P9" i="23" s="1"/>
  <c r="O8" i="23"/>
  <c r="N8" i="23"/>
  <c r="N9" i="23" s="1"/>
  <c r="M8" i="23"/>
  <c r="M9" i="23" s="1"/>
  <c r="L8" i="23"/>
  <c r="L9" i="23" s="1"/>
  <c r="K8" i="23"/>
  <c r="J8" i="23"/>
  <c r="J8" i="33" s="1"/>
  <c r="I8" i="23"/>
  <c r="I9" i="23" s="1"/>
  <c r="I10" i="23" s="1"/>
  <c r="H8" i="23"/>
  <c r="H9" i="23" s="1"/>
  <c r="G8" i="23"/>
  <c r="F8" i="23"/>
  <c r="F9" i="23" s="1"/>
  <c r="F9" i="33" s="1"/>
  <c r="E8" i="23"/>
  <c r="E8" i="33" s="1"/>
  <c r="D8" i="22"/>
  <c r="D8" i="21"/>
  <c r="D8" i="20"/>
  <c r="D8" i="19"/>
  <c r="D8" i="18"/>
  <c r="D8" i="17"/>
  <c r="D8" i="16"/>
  <c r="D8" i="15"/>
  <c r="D8" i="14"/>
  <c r="D8" i="13"/>
  <c r="D8" i="8"/>
  <c r="AH8" i="33"/>
  <c r="AG8" i="33"/>
  <c r="AC8" i="33"/>
  <c r="U8" i="33"/>
  <c r="Q8" i="33"/>
  <c r="N8" i="33"/>
  <c r="I8" i="33"/>
  <c r="AB8" i="1"/>
  <c r="N8" i="1"/>
  <c r="N7" i="1" s="1"/>
  <c r="M8" i="1"/>
  <c r="M7" i="1" s="1"/>
  <c r="L8" i="1"/>
  <c r="L7" i="1" s="1"/>
  <c r="K8" i="1"/>
  <c r="K7" i="1" s="1"/>
  <c r="J8" i="1"/>
  <c r="H8" i="1"/>
  <c r="E7" i="1" l="1"/>
  <c r="AB13" i="1"/>
  <c r="F19" i="1"/>
  <c r="AC7" i="34"/>
  <c r="R7" i="34"/>
  <c r="I7" i="34"/>
  <c r="O7" i="34"/>
  <c r="AE7" i="34"/>
  <c r="AB7" i="34"/>
  <c r="X7" i="34"/>
  <c r="N7" i="34"/>
  <c r="L7" i="34"/>
  <c r="AF7" i="34"/>
  <c r="J7" i="34"/>
  <c r="Y7" i="34"/>
  <c r="K7" i="34"/>
  <c r="AA7" i="34"/>
  <c r="P7" i="34"/>
  <c r="H7" i="34"/>
  <c r="W7" i="34"/>
  <c r="S7" i="34"/>
  <c r="G7" i="34"/>
  <c r="AD7" i="34"/>
  <c r="U7" i="34"/>
  <c r="Z7" i="34"/>
  <c r="V7" i="34"/>
  <c r="M7" i="34"/>
  <c r="Q7" i="34"/>
  <c r="T7" i="34"/>
  <c r="BS7" i="34"/>
  <c r="BW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O7" i="34"/>
  <c r="CA7" i="34"/>
  <c r="CE7" i="34"/>
  <c r="BN7" i="34"/>
  <c r="BR7" i="34"/>
  <c r="BV7" i="34"/>
  <c r="BZ7" i="34"/>
  <c r="CD7" i="34"/>
  <c r="CH7" i="34"/>
  <c r="CL7" i="34"/>
  <c r="P16" i="3"/>
  <c r="D16" i="3" s="1"/>
  <c r="P20" i="3"/>
  <c r="P21" i="3"/>
  <c r="P8" i="3"/>
  <c r="D8" i="3" s="1"/>
  <c r="P11" i="3"/>
  <c r="D11" i="3" s="1"/>
  <c r="P19" i="3"/>
  <c r="P9" i="3"/>
  <c r="P12" i="3"/>
  <c r="P14" i="3"/>
  <c r="D14" i="3" s="1"/>
  <c r="P13" i="3"/>
  <c r="P15" i="3"/>
  <c r="AE8" i="33"/>
  <c r="V9" i="23"/>
  <c r="V10" i="23" s="1"/>
  <c r="F8" i="33"/>
  <c r="L10" i="23"/>
  <c r="L11" i="23" s="1"/>
  <c r="L9" i="33"/>
  <c r="M10" i="23"/>
  <c r="M10" i="33" s="1"/>
  <c r="M9" i="33"/>
  <c r="AG10" i="23"/>
  <c r="AG10" i="33" s="1"/>
  <c r="AG9" i="33"/>
  <c r="L8" i="33"/>
  <c r="U9" i="33"/>
  <c r="M8" i="33"/>
  <c r="E9" i="23"/>
  <c r="Y9" i="23"/>
  <c r="H8" i="33"/>
  <c r="I9" i="33"/>
  <c r="AB9" i="23"/>
  <c r="AB9" i="33" s="1"/>
  <c r="N9" i="33"/>
  <c r="N10" i="23"/>
  <c r="AD10" i="23"/>
  <c r="AD9" i="33"/>
  <c r="H9" i="33"/>
  <c r="H10" i="23"/>
  <c r="P10" i="23"/>
  <c r="P9" i="33"/>
  <c r="I11" i="23"/>
  <c r="I10" i="33"/>
  <c r="U11" i="23"/>
  <c r="U10" i="33"/>
  <c r="L10" i="33"/>
  <c r="V11" i="23"/>
  <c r="V10" i="33"/>
  <c r="F10" i="23"/>
  <c r="Q10" i="23"/>
  <c r="V9" i="33"/>
  <c r="R9" i="23"/>
  <c r="X9" i="23"/>
  <c r="AC10" i="23"/>
  <c r="AD8" i="33"/>
  <c r="P8" i="33"/>
  <c r="D8" i="23"/>
  <c r="G9" i="23"/>
  <c r="G9" i="33" s="1"/>
  <c r="K8" i="33"/>
  <c r="K9" i="23"/>
  <c r="O8" i="33"/>
  <c r="O9" i="23"/>
  <c r="S8" i="33"/>
  <c r="S9" i="23"/>
  <c r="W8" i="33"/>
  <c r="W9" i="23"/>
  <c r="AA8" i="33"/>
  <c r="AA9" i="23"/>
  <c r="AE9" i="33"/>
  <c r="AE10" i="23"/>
  <c r="T9" i="23"/>
  <c r="J9" i="23"/>
  <c r="Z9" i="23"/>
  <c r="AF7" i="33"/>
  <c r="AH7" i="33"/>
  <c r="D21" i="3"/>
  <c r="AM21" i="3"/>
  <c r="G21" i="1"/>
  <c r="AC21" i="1"/>
  <c r="AE21" i="1" s="1"/>
  <c r="X21" i="1"/>
  <c r="Y21" i="1" s="1"/>
  <c r="BK21" i="34"/>
  <c r="BJ21" i="34" s="1"/>
  <c r="P21" i="1"/>
  <c r="Q21" i="1" s="1"/>
  <c r="G20" i="1"/>
  <c r="P20" i="1" s="1"/>
  <c r="Q20" i="1" s="1"/>
  <c r="AM20" i="3"/>
  <c r="AC20" i="1"/>
  <c r="AE20" i="1" s="1"/>
  <c r="F20" i="3"/>
  <c r="X20" i="1"/>
  <c r="Y20" i="1" s="1"/>
  <c r="BK20" i="34"/>
  <c r="BJ20" i="34" s="1"/>
  <c r="G19" i="1"/>
  <c r="P19" i="1" s="1"/>
  <c r="Q19" i="1" s="1"/>
  <c r="AE19" i="1"/>
  <c r="F19" i="3"/>
  <c r="AM19" i="3"/>
  <c r="X19" i="1"/>
  <c r="Y19" i="1" s="1"/>
  <c r="BK19" i="34"/>
  <c r="BJ19" i="34" s="1"/>
  <c r="D18" i="3"/>
  <c r="G18" i="1"/>
  <c r="P18" i="1" s="1"/>
  <c r="Q18" i="1" s="1"/>
  <c r="AE18" i="1"/>
  <c r="AM18" i="3"/>
  <c r="X18" i="1"/>
  <c r="Y18" i="1" s="1"/>
  <c r="BK18" i="34"/>
  <c r="BJ18" i="34" s="1"/>
  <c r="D17" i="3"/>
  <c r="G17" i="1"/>
  <c r="P17" i="1" s="1"/>
  <c r="Q17" i="1" s="1"/>
  <c r="AE17" i="1"/>
  <c r="AM17" i="3"/>
  <c r="X17" i="1"/>
  <c r="Y17" i="1" s="1"/>
  <c r="BK17" i="34"/>
  <c r="BJ17" i="34" s="1"/>
  <c r="AM16" i="3"/>
  <c r="J16" i="1"/>
  <c r="G16" i="1" s="1"/>
  <c r="AE16" i="1"/>
  <c r="X16" i="1"/>
  <c r="Y16" i="1" s="1"/>
  <c r="BK16" i="34"/>
  <c r="BJ16" i="34" s="1"/>
  <c r="P16" i="1"/>
  <c r="Q16" i="1" s="1"/>
  <c r="AM15" i="3"/>
  <c r="D15" i="3"/>
  <c r="G15" i="1"/>
  <c r="P15" i="1" s="1"/>
  <c r="Q15" i="1" s="1"/>
  <c r="AE15" i="1"/>
  <c r="BK15" i="34"/>
  <c r="BJ15" i="34" s="1"/>
  <c r="D15" i="20"/>
  <c r="D15" i="19"/>
  <c r="X15" i="1" s="1"/>
  <c r="Y15" i="1" s="1"/>
  <c r="D15" i="17"/>
  <c r="D15" i="16"/>
  <c r="D15" i="15"/>
  <c r="D15" i="14"/>
  <c r="D15" i="13"/>
  <c r="D15" i="8"/>
  <c r="AM14" i="3"/>
  <c r="AC14" i="1"/>
  <c r="AE14" i="1" s="1"/>
  <c r="G14" i="1"/>
  <c r="P14" i="1" s="1"/>
  <c r="Q14" i="1" s="1"/>
  <c r="X14" i="1"/>
  <c r="Y14" i="1" s="1"/>
  <c r="BK14" i="34"/>
  <c r="BJ14" i="34" s="1"/>
  <c r="D13" i="3"/>
  <c r="AM13" i="3"/>
  <c r="G13" i="1"/>
  <c r="P13" i="1" s="1"/>
  <c r="Q13" i="1" s="1"/>
  <c r="AC13" i="1"/>
  <c r="AE13" i="1" s="1"/>
  <c r="X13" i="1"/>
  <c r="Y13" i="1" s="1"/>
  <c r="BK13" i="34"/>
  <c r="BJ13" i="34" s="1"/>
  <c r="D12" i="3"/>
  <c r="AE12" i="1"/>
  <c r="AM12" i="3"/>
  <c r="G12" i="1"/>
  <c r="P12" i="1" s="1"/>
  <c r="Q12" i="1" s="1"/>
  <c r="X12" i="1"/>
  <c r="Y12" i="1" s="1"/>
  <c r="BK12" i="34"/>
  <c r="BJ12" i="34" s="1"/>
  <c r="AM11" i="3"/>
  <c r="AB11" i="1"/>
  <c r="AB7" i="1" s="1"/>
  <c r="G11" i="1"/>
  <c r="P11" i="1" s="1"/>
  <c r="Q11" i="1" s="1"/>
  <c r="Q11" i="3"/>
  <c r="AE11" i="1"/>
  <c r="X11" i="1"/>
  <c r="Y11" i="1" s="1"/>
  <c r="BL11" i="34"/>
  <c r="F11" i="34" s="1"/>
  <c r="BK11" i="34"/>
  <c r="AE10" i="1"/>
  <c r="AM10" i="3"/>
  <c r="D10" i="3"/>
  <c r="G10" i="1"/>
  <c r="Q10" i="3"/>
  <c r="F10" i="1"/>
  <c r="F7" i="1" s="1"/>
  <c r="X10" i="1"/>
  <c r="Y10" i="1" s="1"/>
  <c r="BL10" i="34"/>
  <c r="F10" i="34" s="1"/>
  <c r="BK10" i="34"/>
  <c r="D9" i="3"/>
  <c r="G9" i="1"/>
  <c r="P9" i="1" s="1"/>
  <c r="Q9" i="1" s="1"/>
  <c r="AM9" i="3"/>
  <c r="AC9" i="1"/>
  <c r="AE9" i="1" s="1"/>
  <c r="X9" i="1"/>
  <c r="Y9" i="1" s="1"/>
  <c r="BK9" i="34"/>
  <c r="BJ9" i="34" s="1"/>
  <c r="AM8" i="3"/>
  <c r="G8" i="1"/>
  <c r="AC8" i="1"/>
  <c r="X8" i="1"/>
  <c r="BK8" i="34"/>
  <c r="G8" i="33"/>
  <c r="D20" i="3" l="1"/>
  <c r="AE8" i="1"/>
  <c r="AE7" i="1" s="1"/>
  <c r="AC7" i="1"/>
  <c r="P8" i="1"/>
  <c r="Q8" i="1" s="1"/>
  <c r="G7" i="1"/>
  <c r="D19" i="3"/>
  <c r="J7" i="1"/>
  <c r="F7" i="34"/>
  <c r="BJ8" i="34"/>
  <c r="BK7" i="34"/>
  <c r="BL7" i="34"/>
  <c r="AG11" i="23"/>
  <c r="AB10" i="23"/>
  <c r="Y10" i="23"/>
  <c r="Y9" i="33"/>
  <c r="M11" i="23"/>
  <c r="M12" i="23" s="1"/>
  <c r="E10" i="23"/>
  <c r="E9" i="33"/>
  <c r="AG11" i="33"/>
  <c r="AG12" i="23"/>
  <c r="L11" i="33"/>
  <c r="L12" i="23"/>
  <c r="H10" i="33"/>
  <c r="H11" i="23"/>
  <c r="AE11" i="23"/>
  <c r="AE10" i="33"/>
  <c r="W10" i="23"/>
  <c r="W9" i="33"/>
  <c r="O9" i="33"/>
  <c r="O10" i="23"/>
  <c r="D9" i="23"/>
  <c r="G10" i="23"/>
  <c r="AC11" i="23"/>
  <c r="AC10" i="33"/>
  <c r="AB10" i="33"/>
  <c r="AB11" i="23"/>
  <c r="I11" i="33"/>
  <c r="I12" i="23"/>
  <c r="Z9" i="33"/>
  <c r="Z10" i="23"/>
  <c r="X9" i="33"/>
  <c r="X10" i="23"/>
  <c r="Q10" i="33"/>
  <c r="Q11" i="23"/>
  <c r="N11" i="23"/>
  <c r="N10" i="33"/>
  <c r="T9" i="33"/>
  <c r="T10" i="23"/>
  <c r="M11" i="33"/>
  <c r="AD11" i="23"/>
  <c r="AD10" i="33"/>
  <c r="J9" i="33"/>
  <c r="J10" i="23"/>
  <c r="AA9" i="33"/>
  <c r="AA10" i="23"/>
  <c r="S9" i="33"/>
  <c r="S10" i="23"/>
  <c r="K9" i="33"/>
  <c r="K10" i="23"/>
  <c r="R9" i="33"/>
  <c r="R10" i="23"/>
  <c r="F11" i="23"/>
  <c r="F10" i="33"/>
  <c r="V12" i="23"/>
  <c r="V11" i="33"/>
  <c r="U11" i="33"/>
  <c r="U12" i="23"/>
  <c r="P10" i="33"/>
  <c r="P11" i="23"/>
  <c r="Y8" i="1"/>
  <c r="Y7" i="1" s="1"/>
  <c r="X7" i="1"/>
  <c r="D8" i="33"/>
  <c r="P10" i="1"/>
  <c r="Q10" i="1" s="1"/>
  <c r="E21" i="34"/>
  <c r="D21" i="34" s="1"/>
  <c r="E20" i="34"/>
  <c r="D20" i="34" s="1"/>
  <c r="E19" i="34"/>
  <c r="D19" i="34" s="1"/>
  <c r="E18" i="34"/>
  <c r="D18" i="34" s="1"/>
  <c r="E17" i="34"/>
  <c r="D17" i="34" s="1"/>
  <c r="E16" i="34"/>
  <c r="D16" i="34" s="1"/>
  <c r="E15" i="34"/>
  <c r="D15" i="34" s="1"/>
  <c r="E14" i="34"/>
  <c r="D14" i="34" s="1"/>
  <c r="E13" i="34"/>
  <c r="D13" i="34" s="1"/>
  <c r="E12" i="34"/>
  <c r="D12" i="34" s="1"/>
  <c r="BJ11" i="34"/>
  <c r="E11" i="34"/>
  <c r="D11" i="34" s="1"/>
  <c r="BJ10" i="34"/>
  <c r="E10" i="34"/>
  <c r="D10" i="34" s="1"/>
  <c r="E9" i="34"/>
  <c r="D9" i="34" s="1"/>
  <c r="E8" i="34"/>
  <c r="D8" i="34" l="1"/>
  <c r="D7" i="34" s="1"/>
  <c r="E7" i="34"/>
  <c r="BJ7" i="34"/>
  <c r="P7" i="1"/>
  <c r="Q7" i="1" s="1"/>
  <c r="D9" i="33"/>
  <c r="D9" i="1" s="1"/>
  <c r="E11" i="23"/>
  <c r="E10" i="33"/>
  <c r="Y10" i="33"/>
  <c r="Y11" i="23"/>
  <c r="P11" i="33"/>
  <c r="P12" i="23"/>
  <c r="AC12" i="23"/>
  <c r="AC11" i="33"/>
  <c r="Q11" i="33"/>
  <c r="Q12" i="23"/>
  <c r="Z11" i="23"/>
  <c r="Z10" i="33"/>
  <c r="AB11" i="33"/>
  <c r="AB12" i="23"/>
  <c r="D10" i="23"/>
  <c r="G11" i="23"/>
  <c r="G10" i="33"/>
  <c r="H11" i="33"/>
  <c r="H12" i="23"/>
  <c r="AG12" i="33"/>
  <c r="AG13" i="23"/>
  <c r="U12" i="33"/>
  <c r="U13" i="23"/>
  <c r="K10" i="33"/>
  <c r="K11" i="23"/>
  <c r="AA10" i="33"/>
  <c r="AA11" i="23"/>
  <c r="M12" i="33"/>
  <c r="M13" i="23"/>
  <c r="N11" i="33"/>
  <c r="N12" i="23"/>
  <c r="W10" i="33"/>
  <c r="W11" i="23"/>
  <c r="R11" i="23"/>
  <c r="R10" i="33"/>
  <c r="S10" i="33"/>
  <c r="S11" i="23"/>
  <c r="J11" i="23"/>
  <c r="J10" i="33"/>
  <c r="AE11" i="33"/>
  <c r="AE12" i="23"/>
  <c r="V12" i="33"/>
  <c r="V13" i="23"/>
  <c r="F11" i="33"/>
  <c r="F12" i="23"/>
  <c r="AD12" i="23"/>
  <c r="AD11" i="33"/>
  <c r="T10" i="33"/>
  <c r="T11" i="23"/>
  <c r="X10" i="33"/>
  <c r="X11" i="23"/>
  <c r="I13" i="23"/>
  <c r="I12" i="33"/>
  <c r="O10" i="33"/>
  <c r="O11" i="23"/>
  <c r="L12" i="33"/>
  <c r="L13" i="23"/>
  <c r="D8" i="1"/>
  <c r="Y12" i="23" l="1"/>
  <c r="Y11" i="33"/>
  <c r="E11" i="33"/>
  <c r="E12" i="23"/>
  <c r="X11" i="33"/>
  <c r="X12" i="23"/>
  <c r="AA11" i="33"/>
  <c r="AA12" i="23"/>
  <c r="M14" i="23"/>
  <c r="M13" i="33"/>
  <c r="K12" i="23"/>
  <c r="K11" i="33"/>
  <c r="D10" i="33"/>
  <c r="AC12" i="33"/>
  <c r="AC13" i="23"/>
  <c r="O11" i="33"/>
  <c r="O12" i="23"/>
  <c r="I13" i="33"/>
  <c r="I14" i="23"/>
  <c r="AD13" i="23"/>
  <c r="AD12" i="33"/>
  <c r="AE13" i="23"/>
  <c r="AE12" i="33"/>
  <c r="W12" i="23"/>
  <c r="W11" i="33"/>
  <c r="H12" i="33"/>
  <c r="H13" i="23"/>
  <c r="D11" i="23"/>
  <c r="G12" i="23"/>
  <c r="G11" i="33"/>
  <c r="L13" i="33"/>
  <c r="L14" i="23"/>
  <c r="T11" i="33"/>
  <c r="T12" i="23"/>
  <c r="J12" i="23"/>
  <c r="J11" i="33"/>
  <c r="R11" i="33"/>
  <c r="R12" i="23"/>
  <c r="N12" i="33"/>
  <c r="N13" i="23"/>
  <c r="Z12" i="23"/>
  <c r="Z11" i="33"/>
  <c r="F12" i="33"/>
  <c r="F13" i="23"/>
  <c r="V14" i="23"/>
  <c r="V13" i="33"/>
  <c r="S11" i="33"/>
  <c r="S12" i="23"/>
  <c r="U13" i="33"/>
  <c r="U14" i="23"/>
  <c r="AG14" i="23"/>
  <c r="AG13" i="33"/>
  <c r="AB12" i="33"/>
  <c r="AB13" i="23"/>
  <c r="Q12" i="33"/>
  <c r="Q13" i="23"/>
  <c r="P12" i="33"/>
  <c r="P13" i="23"/>
  <c r="E13" i="23" l="1"/>
  <c r="E12" i="33"/>
  <c r="Y12" i="33"/>
  <c r="Y13" i="23"/>
  <c r="AG14" i="33"/>
  <c r="AG15" i="23"/>
  <c r="D12" i="23"/>
  <c r="G13" i="23"/>
  <c r="G12" i="33"/>
  <c r="I15" i="23"/>
  <c r="I14" i="33"/>
  <c r="X12" i="33"/>
  <c r="X13" i="23"/>
  <c r="Z13" i="23"/>
  <c r="Z12" i="33"/>
  <c r="J13" i="23"/>
  <c r="J12" i="33"/>
  <c r="O12" i="33"/>
  <c r="O13" i="23"/>
  <c r="D10" i="1"/>
  <c r="P14" i="23"/>
  <c r="P13" i="33"/>
  <c r="AB13" i="33"/>
  <c r="AB14" i="23"/>
  <c r="U14" i="33"/>
  <c r="U15" i="23"/>
  <c r="N14" i="23"/>
  <c r="N13" i="33"/>
  <c r="L15" i="23"/>
  <c r="L14" i="33"/>
  <c r="W12" i="33"/>
  <c r="W13" i="23"/>
  <c r="AD13" i="33"/>
  <c r="AD14" i="23"/>
  <c r="AC14" i="23"/>
  <c r="AC13" i="33"/>
  <c r="M14" i="33"/>
  <c r="M15" i="23"/>
  <c r="V15" i="23"/>
  <c r="V14" i="33"/>
  <c r="H14" i="23"/>
  <c r="H13" i="33"/>
  <c r="Q14" i="23"/>
  <c r="Q13" i="33"/>
  <c r="S13" i="23"/>
  <c r="S12" i="33"/>
  <c r="F14" i="23"/>
  <c r="F13" i="33"/>
  <c r="R13" i="23"/>
  <c r="R12" i="33"/>
  <c r="T12" i="33"/>
  <c r="T13" i="23"/>
  <c r="D11" i="33"/>
  <c r="D11" i="1" s="1"/>
  <c r="AE14" i="23"/>
  <c r="AE13" i="33"/>
  <c r="K12" i="33"/>
  <c r="K13" i="23"/>
  <c r="AA12" i="33"/>
  <c r="AA13" i="23"/>
  <c r="Y13" i="33" l="1"/>
  <c r="Y14" i="23"/>
  <c r="E14" i="23"/>
  <c r="E13" i="33"/>
  <c r="R14" i="23"/>
  <c r="R13" i="33"/>
  <c r="V16" i="23"/>
  <c r="V15" i="33"/>
  <c r="D12" i="33"/>
  <c r="D12" i="1" s="1"/>
  <c r="K13" i="33"/>
  <c r="K14" i="23"/>
  <c r="T13" i="33"/>
  <c r="T14" i="23"/>
  <c r="S13" i="33"/>
  <c r="S14" i="23"/>
  <c r="H15" i="23"/>
  <c r="H14" i="33"/>
  <c r="AC15" i="23"/>
  <c r="AC14" i="33"/>
  <c r="N14" i="33"/>
  <c r="N15" i="23"/>
  <c r="AB14" i="33"/>
  <c r="AB15" i="23"/>
  <c r="X13" i="33"/>
  <c r="X14" i="23"/>
  <c r="D13" i="23"/>
  <c r="G14" i="23"/>
  <c r="G13" i="33"/>
  <c r="M16" i="23"/>
  <c r="M15" i="33"/>
  <c r="AD14" i="33"/>
  <c r="AD15" i="23"/>
  <c r="J13" i="33"/>
  <c r="J14" i="23"/>
  <c r="AG15" i="33"/>
  <c r="AG16" i="23"/>
  <c r="W13" i="33"/>
  <c r="W14" i="23"/>
  <c r="P15" i="23"/>
  <c r="P14" i="33"/>
  <c r="Z13" i="33"/>
  <c r="Z14" i="23"/>
  <c r="AA14" i="23"/>
  <c r="AA13" i="33"/>
  <c r="AE15" i="23"/>
  <c r="AE14" i="33"/>
  <c r="F14" i="33"/>
  <c r="F15" i="23"/>
  <c r="Q15" i="23"/>
  <c r="Q14" i="33"/>
  <c r="L16" i="23"/>
  <c r="L15" i="33"/>
  <c r="U16" i="23"/>
  <c r="U15" i="33"/>
  <c r="O13" i="33"/>
  <c r="O14" i="23"/>
  <c r="I16" i="23"/>
  <c r="I15" i="33"/>
  <c r="E14" i="33" l="1"/>
  <c r="E15" i="23"/>
  <c r="Y14" i="33"/>
  <c r="Y15" i="23"/>
  <c r="AG16" i="33"/>
  <c r="AG17" i="23"/>
  <c r="AC16" i="23"/>
  <c r="AC15" i="33"/>
  <c r="V17" i="23"/>
  <c r="V16" i="33"/>
  <c r="U17" i="23"/>
  <c r="U16" i="33"/>
  <c r="AA14" i="33"/>
  <c r="AA15" i="23"/>
  <c r="P15" i="33"/>
  <c r="P16" i="23"/>
  <c r="M17" i="23"/>
  <c r="M16" i="33"/>
  <c r="X15" i="23"/>
  <c r="X14" i="33"/>
  <c r="N16" i="23"/>
  <c r="N15" i="33"/>
  <c r="T14" i="33"/>
  <c r="T15" i="23"/>
  <c r="K14" i="33"/>
  <c r="K15" i="23"/>
  <c r="Q15" i="33"/>
  <c r="Q16" i="23"/>
  <c r="AE15" i="33"/>
  <c r="AE16" i="23"/>
  <c r="Z14" i="33"/>
  <c r="Z15" i="23"/>
  <c r="W15" i="23"/>
  <c r="W14" i="33"/>
  <c r="AD15" i="33"/>
  <c r="AD16" i="23"/>
  <c r="D13" i="33"/>
  <c r="H16" i="23"/>
  <c r="H15" i="33"/>
  <c r="R15" i="23"/>
  <c r="R14" i="33"/>
  <c r="O14" i="33"/>
  <c r="O15" i="23"/>
  <c r="I17" i="23"/>
  <c r="I16" i="33"/>
  <c r="L17" i="23"/>
  <c r="L16" i="33"/>
  <c r="F15" i="33"/>
  <c r="F16" i="23"/>
  <c r="J14" i="33"/>
  <c r="J15" i="23"/>
  <c r="D14" i="23"/>
  <c r="G15" i="23"/>
  <c r="G14" i="33"/>
  <c r="AB15" i="33"/>
  <c r="AB16" i="23"/>
  <c r="S14" i="33"/>
  <c r="S15" i="23"/>
  <c r="Y15" i="33" l="1"/>
  <c r="Y16" i="23"/>
  <c r="E15" i="33"/>
  <c r="E16" i="23"/>
  <c r="AD17" i="23"/>
  <c r="AD16" i="33"/>
  <c r="Z15" i="33"/>
  <c r="Z16" i="23"/>
  <c r="N17" i="23"/>
  <c r="N16" i="33"/>
  <c r="M18" i="23"/>
  <c r="M17" i="33"/>
  <c r="V18" i="23"/>
  <c r="V17" i="33"/>
  <c r="AC17" i="23"/>
  <c r="AC16" i="33"/>
  <c r="AB16" i="33"/>
  <c r="AB17" i="23"/>
  <c r="I17" i="33"/>
  <c r="I18" i="23"/>
  <c r="T15" i="33"/>
  <c r="T16" i="23"/>
  <c r="P16" i="33"/>
  <c r="P17" i="23"/>
  <c r="J16" i="23"/>
  <c r="J15" i="33"/>
  <c r="H16" i="33"/>
  <c r="H17" i="23"/>
  <c r="AE16" i="33"/>
  <c r="AE17" i="23"/>
  <c r="X15" i="33"/>
  <c r="X16" i="23"/>
  <c r="U17" i="33"/>
  <c r="U18" i="23"/>
  <c r="AG18" i="23"/>
  <c r="AG17" i="33"/>
  <c r="S15" i="33"/>
  <c r="S16" i="23"/>
  <c r="D14" i="33"/>
  <c r="D14" i="1" s="1"/>
  <c r="L17" i="33"/>
  <c r="L18" i="23"/>
  <c r="R15" i="33"/>
  <c r="R16" i="23"/>
  <c r="D13" i="1"/>
  <c r="W15" i="33"/>
  <c r="W16" i="23"/>
  <c r="K16" i="23"/>
  <c r="K15" i="33"/>
  <c r="AA15" i="33"/>
  <c r="AA16" i="23"/>
  <c r="D15" i="23"/>
  <c r="G16" i="23"/>
  <c r="G15" i="33"/>
  <c r="F17" i="23"/>
  <c r="F16" i="33"/>
  <c r="O15" i="33"/>
  <c r="O16" i="23"/>
  <c r="Q16" i="33"/>
  <c r="Q17" i="23"/>
  <c r="Y17" i="23" l="1"/>
  <c r="Y16" i="33"/>
  <c r="E16" i="33"/>
  <c r="E17" i="23"/>
  <c r="D15" i="33"/>
  <c r="D15" i="1" s="1"/>
  <c r="W16" i="33"/>
  <c r="W17" i="23"/>
  <c r="H18" i="23"/>
  <c r="H17" i="33"/>
  <c r="P17" i="33"/>
  <c r="P18" i="23"/>
  <c r="Z17" i="23"/>
  <c r="Z16" i="33"/>
  <c r="O16" i="33"/>
  <c r="O17" i="23"/>
  <c r="AG18" i="33"/>
  <c r="AG19" i="23"/>
  <c r="AC18" i="23"/>
  <c r="AC17" i="33"/>
  <c r="M18" i="33"/>
  <c r="M19" i="23"/>
  <c r="D16" i="23"/>
  <c r="G17" i="23"/>
  <c r="G16" i="33"/>
  <c r="L18" i="33"/>
  <c r="L19" i="23"/>
  <c r="S16" i="33"/>
  <c r="S17" i="23"/>
  <c r="U18" i="33"/>
  <c r="U19" i="23"/>
  <c r="AE18" i="23"/>
  <c r="AE17" i="33"/>
  <c r="T16" i="33"/>
  <c r="T17" i="23"/>
  <c r="AB17" i="33"/>
  <c r="AB18" i="23"/>
  <c r="F17" i="33"/>
  <c r="F18" i="23"/>
  <c r="AA16" i="33"/>
  <c r="AA17" i="23"/>
  <c r="R17" i="23"/>
  <c r="R16" i="33"/>
  <c r="X16" i="33"/>
  <c r="X17" i="23"/>
  <c r="I18" i="33"/>
  <c r="I19" i="23"/>
  <c r="Q17" i="33"/>
  <c r="Q18" i="23"/>
  <c r="K17" i="23"/>
  <c r="K16" i="33"/>
  <c r="J17" i="23"/>
  <c r="J16" i="33"/>
  <c r="V19" i="23"/>
  <c r="V18" i="33"/>
  <c r="N18" i="23"/>
  <c r="N17" i="33"/>
  <c r="AD17" i="33"/>
  <c r="AD18" i="23"/>
  <c r="E17" i="33" l="1"/>
  <c r="E18" i="23"/>
  <c r="Y17" i="33"/>
  <c r="Y18" i="23"/>
  <c r="Q18" i="33"/>
  <c r="Q19" i="23"/>
  <c r="F19" i="23"/>
  <c r="F18" i="33"/>
  <c r="T18" i="23"/>
  <c r="T17" i="33"/>
  <c r="AG19" i="33"/>
  <c r="AG20" i="23"/>
  <c r="R18" i="23"/>
  <c r="R17" i="33"/>
  <c r="AE18" i="33"/>
  <c r="AE19" i="23"/>
  <c r="D16" i="33"/>
  <c r="Z18" i="23"/>
  <c r="Z17" i="33"/>
  <c r="H19" i="23"/>
  <c r="H18" i="33"/>
  <c r="AD18" i="33"/>
  <c r="AD19" i="23"/>
  <c r="I19" i="33"/>
  <c r="I20" i="23"/>
  <c r="X18" i="23"/>
  <c r="X17" i="33"/>
  <c r="AA17" i="33"/>
  <c r="AA18" i="23"/>
  <c r="AB18" i="33"/>
  <c r="AB19" i="23"/>
  <c r="U20" i="23"/>
  <c r="U19" i="33"/>
  <c r="L19" i="33"/>
  <c r="L20" i="23"/>
  <c r="D17" i="23"/>
  <c r="G18" i="23"/>
  <c r="G17" i="33"/>
  <c r="O17" i="33"/>
  <c r="O18" i="23"/>
  <c r="P18" i="33"/>
  <c r="P19" i="23"/>
  <c r="W17" i="33"/>
  <c r="W18" i="23"/>
  <c r="S18" i="23"/>
  <c r="S17" i="33"/>
  <c r="M20" i="23"/>
  <c r="M19" i="33"/>
  <c r="N19" i="23"/>
  <c r="N18" i="33"/>
  <c r="J18" i="23"/>
  <c r="J17" i="33"/>
  <c r="V20" i="23"/>
  <c r="V19" i="33"/>
  <c r="K17" i="33"/>
  <c r="K18" i="23"/>
  <c r="AC18" i="33"/>
  <c r="AC19" i="23"/>
  <c r="Y19" i="23" l="1"/>
  <c r="Y18" i="33"/>
  <c r="E18" i="33"/>
  <c r="E19" i="23"/>
  <c r="J19" i="23"/>
  <c r="J18" i="33"/>
  <c r="M20" i="33"/>
  <c r="M21" i="23"/>
  <c r="M21" i="33" s="1"/>
  <c r="M7" i="33" s="1"/>
  <c r="L20" i="33"/>
  <c r="L21" i="23"/>
  <c r="L21" i="33" s="1"/>
  <c r="L7" i="33" s="1"/>
  <c r="AA18" i="33"/>
  <c r="AA19" i="23"/>
  <c r="AC20" i="23"/>
  <c r="AC19" i="33"/>
  <c r="P19" i="33"/>
  <c r="P20" i="23"/>
  <c r="H19" i="33"/>
  <c r="H20" i="23"/>
  <c r="F20" i="23"/>
  <c r="F19" i="33"/>
  <c r="V21" i="23"/>
  <c r="V21" i="33" s="1"/>
  <c r="V20" i="33"/>
  <c r="D18" i="23"/>
  <c r="G19" i="23"/>
  <c r="G18" i="33"/>
  <c r="AB19" i="33"/>
  <c r="AB20" i="23"/>
  <c r="AD20" i="23"/>
  <c r="AD19" i="33"/>
  <c r="AE20" i="23"/>
  <c r="AE19" i="33"/>
  <c r="Q20" i="23"/>
  <c r="Q19" i="33"/>
  <c r="I21" i="23"/>
  <c r="I21" i="33" s="1"/>
  <c r="I20" i="33"/>
  <c r="AG21" i="23"/>
  <c r="AG21" i="33" s="1"/>
  <c r="AG20" i="33"/>
  <c r="D17" i="33"/>
  <c r="D17" i="1" s="1"/>
  <c r="D16" i="1"/>
  <c r="R19" i="23"/>
  <c r="R18" i="33"/>
  <c r="N20" i="23"/>
  <c r="N19" i="33"/>
  <c r="S18" i="33"/>
  <c r="S19" i="23"/>
  <c r="K18" i="33"/>
  <c r="K19" i="23"/>
  <c r="W19" i="23"/>
  <c r="W18" i="33"/>
  <c r="O18" i="33"/>
  <c r="O19" i="23"/>
  <c r="U21" i="23"/>
  <c r="U21" i="33" s="1"/>
  <c r="U20" i="33"/>
  <c r="X18" i="33"/>
  <c r="X19" i="23"/>
  <c r="Z19" i="23"/>
  <c r="Z18" i="33"/>
  <c r="T18" i="33"/>
  <c r="T19" i="23"/>
  <c r="I7" i="33" l="1"/>
  <c r="E19" i="33"/>
  <c r="E20" i="23"/>
  <c r="Y20" i="23"/>
  <c r="Y19" i="33"/>
  <c r="S19" i="33"/>
  <c r="S20" i="23"/>
  <c r="Z20" i="23"/>
  <c r="Z19" i="33"/>
  <c r="R20" i="23"/>
  <c r="R19" i="33"/>
  <c r="D18" i="33"/>
  <c r="D18" i="1" s="1"/>
  <c r="X19" i="33"/>
  <c r="X20" i="23"/>
  <c r="K19" i="33"/>
  <c r="K20" i="23"/>
  <c r="AG7" i="33"/>
  <c r="Q21" i="23"/>
  <c r="Q21" i="33" s="1"/>
  <c r="Q20" i="33"/>
  <c r="AD21" i="23"/>
  <c r="AD21" i="33" s="1"/>
  <c r="AD20" i="33"/>
  <c r="D19" i="23"/>
  <c r="G20" i="23"/>
  <c r="G19" i="33"/>
  <c r="T19" i="33"/>
  <c r="T20" i="23"/>
  <c r="AE20" i="33"/>
  <c r="AE21" i="23"/>
  <c r="AE21" i="33" s="1"/>
  <c r="AE7" i="33" s="1"/>
  <c r="H20" i="33"/>
  <c r="H21" i="23"/>
  <c r="H21" i="33" s="1"/>
  <c r="P20" i="33"/>
  <c r="P21" i="23"/>
  <c r="P21" i="33" s="1"/>
  <c r="P7" i="33" s="1"/>
  <c r="AA19" i="33"/>
  <c r="AA20" i="23"/>
  <c r="U7" i="33"/>
  <c r="W19" i="33"/>
  <c r="W20" i="23"/>
  <c r="V7" i="33"/>
  <c r="O19" i="33"/>
  <c r="O20" i="23"/>
  <c r="N21" i="23"/>
  <c r="N21" i="33" s="1"/>
  <c r="N20" i="33"/>
  <c r="AB20" i="33"/>
  <c r="AB21" i="23"/>
  <c r="AB21" i="33" s="1"/>
  <c r="AB7" i="33" s="1"/>
  <c r="F21" i="23"/>
  <c r="F21" i="33" s="1"/>
  <c r="F20" i="33"/>
  <c r="AC21" i="23"/>
  <c r="AC21" i="33" s="1"/>
  <c r="AC20" i="33"/>
  <c r="J20" i="23"/>
  <c r="J19" i="33"/>
  <c r="N7" i="33" l="1"/>
  <c r="F7" i="33"/>
  <c r="Y21" i="23"/>
  <c r="Y21" i="33" s="1"/>
  <c r="Y20" i="33"/>
  <c r="E21" i="23"/>
  <c r="E21" i="33" s="1"/>
  <c r="E20" i="33"/>
  <c r="E7" i="33" s="1"/>
  <c r="W20" i="33"/>
  <c r="W21" i="23"/>
  <c r="W21" i="33" s="1"/>
  <c r="W7" i="33" s="1"/>
  <c r="AC7" i="33"/>
  <c r="AD7" i="33"/>
  <c r="K21" i="23"/>
  <c r="K21" i="33" s="1"/>
  <c r="K20" i="33"/>
  <c r="D20" i="23"/>
  <c r="G21" i="23"/>
  <c r="G20" i="33"/>
  <c r="S20" i="33"/>
  <c r="S21" i="23"/>
  <c r="S21" i="33" s="1"/>
  <c r="S7" i="33" s="1"/>
  <c r="O20" i="33"/>
  <c r="O21" i="23"/>
  <c r="O21" i="33" s="1"/>
  <c r="D19" i="33"/>
  <c r="D19" i="1" s="1"/>
  <c r="Z21" i="23"/>
  <c r="Z21" i="33" s="1"/>
  <c r="Z20" i="33"/>
  <c r="J21" i="23"/>
  <c r="J21" i="33" s="1"/>
  <c r="J20" i="33"/>
  <c r="AA20" i="33"/>
  <c r="AA21" i="23"/>
  <c r="AA21" i="33" s="1"/>
  <c r="AA7" i="33" s="1"/>
  <c r="H7" i="33"/>
  <c r="T20" i="33"/>
  <c r="T21" i="23"/>
  <c r="T21" i="33" s="1"/>
  <c r="Q7" i="33"/>
  <c r="X21" i="23"/>
  <c r="X21" i="33" s="1"/>
  <c r="X20" i="33"/>
  <c r="R21" i="23"/>
  <c r="R21" i="33" s="1"/>
  <c r="R20" i="33"/>
  <c r="T7" i="33" l="1"/>
  <c r="Y7" i="33"/>
  <c r="D21" i="23"/>
  <c r="D7" i="23" s="1"/>
  <c r="G21" i="33"/>
  <c r="R7" i="33"/>
  <c r="Z7" i="33"/>
  <c r="X7" i="33"/>
  <c r="J7" i="33"/>
  <c r="O7" i="33"/>
  <c r="D20" i="33"/>
  <c r="D20" i="1" s="1"/>
  <c r="K7" i="33"/>
  <c r="D21" i="33" l="1"/>
  <c r="G7" i="33"/>
  <c r="D21" i="1" l="1"/>
  <c r="D7" i="1" s="1"/>
  <c r="D7" i="33"/>
</calcChain>
</file>

<file path=xl/sharedStrings.xml><?xml version="1.0" encoding="utf-8"?>
<sst xmlns="http://schemas.openxmlformats.org/spreadsheetml/2006/main" count="2860" uniqueCount="210">
  <si>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</si>
  <si>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</si>
  <si>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</si>
  <si>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</si>
  <si>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</si>
  <si>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</si>
  <si>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</si>
  <si>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</si>
  <si>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</si>
  <si>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</si>
  <si>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</si>
  <si>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</si>
  <si>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</si>
  <si>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</si>
  <si>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</si>
  <si>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</si>
  <si>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</si>
  <si>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</si>
  <si>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</si>
  <si>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</si>
  <si>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</si>
  <si>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</si>
  <si>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</si>
  <si>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</si>
  <si>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</si>
  <si>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</si>
  <si>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</si>
  <si>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</si>
  <si>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</si>
  <si>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</si>
  <si>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</si>
  <si>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</si>
  <si>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</si>
  <si>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</si>
  <si>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</si>
  <si>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</si>
  <si>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</si>
  <si>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</si>
  <si>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</si>
  <si>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</si>
  <si>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</si>
  <si>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</si>
  <si>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</si>
  <si>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</si>
  <si>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</si>
  <si>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</si>
  <si>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</si>
  <si>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</si>
  <si>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</si>
  <si>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</si>
  <si>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</si>
  <si>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</si>
  <si>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</si>
  <si>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</si>
  <si>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</si>
  <si>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</si>
  <si>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</si>
  <si>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</si>
  <si>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</si>
  <si>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</si>
  <si>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</si>
  <si>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</si>
  <si>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</si>
  <si>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</si>
  <si>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</si>
  <si>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</si>
  <si>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</si>
  <si>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</si>
  <si>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</si>
  <si>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</si>
  <si>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</si>
  <si>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</si>
  <si>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</si>
  <si>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</si>
  <si>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</si>
  <si>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</si>
  <si>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</si>
  <si>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</si>
  <si>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</si>
  <si>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</si>
  <si>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</si>
  <si>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</si>
  <si>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</si>
  <si>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</si>
  <si>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</si>
  <si>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</si>
  <si>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</si>
  <si>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</si>
  <si>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</si>
  <si>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</si>
  <si>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</si>
  <si>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</si>
  <si>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</si>
  <si>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</si>
  <si>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</si>
  <si>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</si>
  <si>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</si>
  <si>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</si>
  <si>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</si>
  <si>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</si>
  <si>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</si>
  <si>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</si>
  <si>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</si>
  <si>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</si>
  <si>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</si>
  <si>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</si>
  <si>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</si>
  <si>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</si>
  <si>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</si>
  <si>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</si>
  <si>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</si>
  <si>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</si>
  <si>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</si>
  <si>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</si>
  <si>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</si>
  <si>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</si>
  <si>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</si>
  <si>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</si>
  <si>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</si>
  <si>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</si>
  <si>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</si>
  <si>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</si>
  <si>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</si>
  <si>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</si>
  <si>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</si>
  <si>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</si>
  <si>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</si>
  <si>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</si>
  <si>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38202</t>
    <phoneticPr fontId="2"/>
  </si>
  <si>
    <t>今治市</t>
    <phoneticPr fontId="2"/>
  </si>
  <si>
    <t>38202</t>
    <phoneticPr fontId="2"/>
  </si>
  <si>
    <t>今治市</t>
    <phoneticPr fontId="2"/>
  </si>
  <si>
    <t>38202</t>
    <phoneticPr fontId="2"/>
  </si>
  <si>
    <t>今治市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</si>
  <si>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</si>
  <si>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</si>
  <si>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</si>
  <si>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</si>
  <si>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</si>
  <si>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</si>
  <si>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38204</t>
    <phoneticPr fontId="2"/>
  </si>
  <si>
    <t>八幡浜市</t>
    <phoneticPr fontId="2"/>
  </si>
  <si>
    <t>38204</t>
    <phoneticPr fontId="2"/>
  </si>
  <si>
    <t>八幡浜市</t>
    <phoneticPr fontId="2"/>
  </si>
  <si>
    <t>38204</t>
    <phoneticPr fontId="2"/>
  </si>
  <si>
    <t>八幡浜市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</si>
  <si>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</si>
  <si>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</si>
  <si>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</si>
  <si>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</si>
  <si>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</si>
  <si>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</si>
  <si>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38214</t>
    <phoneticPr fontId="2"/>
  </si>
  <si>
    <t>西予市</t>
    <phoneticPr fontId="2"/>
  </si>
  <si>
    <t>38214</t>
    <phoneticPr fontId="2"/>
  </si>
  <si>
    <t>西予市</t>
    <phoneticPr fontId="2"/>
  </si>
  <si>
    <t>38214</t>
    <phoneticPr fontId="2"/>
  </si>
  <si>
    <t>西予市</t>
    <phoneticPr fontId="2"/>
  </si>
  <si>
    <t>38356</t>
    <phoneticPr fontId="2"/>
  </si>
  <si>
    <t>上島町</t>
    <phoneticPr fontId="2"/>
  </si>
  <si>
    <t>38356</t>
    <phoneticPr fontId="2"/>
  </si>
  <si>
    <t>上島町</t>
    <phoneticPr fontId="2"/>
  </si>
  <si>
    <t>38356</t>
    <phoneticPr fontId="2"/>
  </si>
  <si>
    <t>上島町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</si>
  <si>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</si>
  <si>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</si>
  <si>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</si>
  <si>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</si>
  <si>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</si>
  <si>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</si>
  <si>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</si>
  <si>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</si>
  <si>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</si>
  <si>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</si>
  <si>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</si>
  <si>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</si>
  <si>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38422</t>
    <phoneticPr fontId="2"/>
  </si>
  <si>
    <t>内子町</t>
    <phoneticPr fontId="2"/>
  </si>
  <si>
    <t>38422</t>
    <phoneticPr fontId="2"/>
  </si>
  <si>
    <t>内子町</t>
    <phoneticPr fontId="2"/>
  </si>
  <si>
    <t>38422</t>
    <phoneticPr fontId="2"/>
  </si>
  <si>
    <t>内子町</t>
    <phoneticPr fontId="2"/>
  </si>
  <si>
    <t>38442</t>
    <phoneticPr fontId="2"/>
  </si>
  <si>
    <t>伊方町</t>
    <phoneticPr fontId="2"/>
  </si>
  <si>
    <t>38442</t>
    <phoneticPr fontId="2"/>
  </si>
  <si>
    <t>伊方町</t>
    <phoneticPr fontId="2"/>
  </si>
  <si>
    <t>38442</t>
    <phoneticPr fontId="2"/>
  </si>
  <si>
    <t>伊方町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</si>
  <si>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</si>
  <si>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</si>
  <si>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</si>
  <si>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</si>
  <si>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</si>
  <si>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</si>
  <si>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38488</t>
    <phoneticPr fontId="2"/>
  </si>
  <si>
    <t>鬼北町</t>
    <phoneticPr fontId="2"/>
  </si>
  <si>
    <t>38488</t>
    <phoneticPr fontId="2"/>
  </si>
  <si>
    <t>鬼北町</t>
    <phoneticPr fontId="2"/>
  </si>
  <si>
    <t>38488</t>
    <phoneticPr fontId="2"/>
  </si>
  <si>
    <t>鬼北町</t>
    <phoneticPr fontId="2"/>
  </si>
  <si>
    <t>38506</t>
    <phoneticPr fontId="2"/>
  </si>
  <si>
    <t>愛南町</t>
    <phoneticPr fontId="2"/>
  </si>
  <si>
    <t>38506</t>
    <phoneticPr fontId="2"/>
  </si>
  <si>
    <t>愛南町</t>
    <phoneticPr fontId="2"/>
  </si>
  <si>
    <t>38506</t>
    <phoneticPr fontId="2"/>
  </si>
  <si>
    <t>愛南町</t>
    <phoneticPr fontId="2"/>
  </si>
  <si>
    <t>38000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</si>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</sst>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119</v>
      </c>
      <c r="B7" s="44" t="s">
        <v>206</v>
      </c>
      <c r="C7" s="45" t="s">
        <v>207</v>
      </c>
      <c r="D7" s="105">
        <f>SUM($D$8:$D$21)</f>
        <v>160936</v>
      </c>
      <c r="E7" s="46">
        <f>SUM($E$8:$E$21)</f>
        <v>5415</v>
      </c>
      <c r="F7" s="46">
        <f>SUM($F$8:$F$21)</f>
        <v>15039</v>
      </c>
      <c r="G7" s="46">
        <f>SUM($G$8:$G$21)</f>
        <v>10798</v>
      </c>
      <c r="H7" s="46">
        <f>SUM($H$8:$H$21)</f>
        <v>0</v>
      </c>
      <c r="I7" s="46">
        <f>SUM($I$8:$I$21)</f>
        <v>6764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2</v>
      </c>
      <c r="N7" s="46">
        <f>SUM($N$8:$N$21)</f>
        <v>4032</v>
      </c>
      <c r="O7" s="46">
        <f>SUM($O$8:$O$21)</f>
        <v>95478</v>
      </c>
      <c r="P7" s="46">
        <f>SUM($P$8:$P$21)</f>
        <v>126730</v>
      </c>
      <c r="Q7" s="47">
        <f>IF(P7&lt;&gt;0,(O7+E7+G7)/P7*100,"-")</f>
        <v>88.133038743786003</v>
      </c>
      <c r="R7" s="46">
        <f>SUM($R$8:$R$21)</f>
        <v>11776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896</v>
      </c>
      <c r="X7" s="46">
        <f>SUM($X$8:$X$21)</f>
        <v>21944</v>
      </c>
      <c r="Y7" s="46">
        <f>SUM($Y$8:$Y$21)</f>
        <v>34616</v>
      </c>
      <c r="Z7" s="48" t="s">
        <v>208</v>
      </c>
      <c r="AA7" s="48" t="s">
        <v>208</v>
      </c>
      <c r="AB7" s="46">
        <f>SUM($AB$8:$AB$21)</f>
        <v>15039</v>
      </c>
      <c r="AC7" s="46">
        <f>SUM($AC$8:$AC$21)</f>
        <v>175</v>
      </c>
      <c r="AD7" s="46">
        <f>SUM($AD$8:$AD$21)</f>
        <v>557</v>
      </c>
      <c r="AE7" s="46">
        <f>SUM($AE$8:$AE$21)</f>
        <v>15771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105122</v>
      </c>
      <c r="E8" s="51">
        <f>ごみ処理量内訳!E8</f>
        <v>1329</v>
      </c>
      <c r="F8" s="51">
        <f>ごみ処理量内訳!O8</f>
        <v>10574</v>
      </c>
      <c r="G8" s="51">
        <f>SUM(H8:N8)</f>
        <v>1005</v>
      </c>
      <c r="H8" s="51">
        <f>ごみ処理量内訳!G8</f>
        <v>0</v>
      </c>
      <c r="I8" s="51">
        <f>ごみ処理量内訳!L8+ごみ処理量内訳!M8</f>
        <v>1005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92198</v>
      </c>
      <c r="P8" s="52">
        <f>SUM(E8,F8,G8,O8)</f>
        <v>105106</v>
      </c>
      <c r="Q8" s="53">
        <f>IF(P8&lt;&gt;0,(O8+E8+G8)/P8*100,"-")</f>
        <v>89.939679942153646</v>
      </c>
      <c r="R8" s="51">
        <f>'施設資源化量内訳(焼却)'!D8</f>
        <v>16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1005</v>
      </c>
      <c r="Y8" s="52">
        <f>SUM(R8:X8)</f>
        <v>1021</v>
      </c>
      <c r="Z8" s="53"/>
      <c r="AA8" s="53"/>
      <c r="AB8" s="52">
        <f>ごみ処理量内訳!O8</f>
        <v>10574</v>
      </c>
      <c r="AC8" s="52">
        <f>ごみ処理量内訳!AO8</f>
        <v>0</v>
      </c>
      <c r="AD8" s="52">
        <f>ごみ処理量内訳!AP8</f>
        <v>0</v>
      </c>
      <c r="AE8" s="52">
        <f>SUM(AB8:AD8)</f>
        <v>10574</v>
      </c>
    </row>
    <row r="9" spans="1:31" s="10" customFormat="1" ht="12" customHeight="1">
      <c r="A9" s="49" t="s">
        <v>119</v>
      </c>
      <c r="B9" s="50" t="s">
        <v>128</v>
      </c>
      <c r="C9" s="49" t="s">
        <v>129</v>
      </c>
      <c r="D9" s="71">
        <f>'ごみ搬入量内訳(総括)'!D9</f>
        <v>13144</v>
      </c>
      <c r="E9" s="51">
        <f>ごみ処理量内訳!E9</f>
        <v>154</v>
      </c>
      <c r="F9" s="51">
        <f>ごみ処理量内訳!O9</f>
        <v>3588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3742</v>
      </c>
      <c r="Q9" s="53">
        <f>IF(P9&lt;&gt;0,(O9+E9+G9)/P9*100,"-")</f>
        <v>4.115446285408872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8845</v>
      </c>
      <c r="Y9" s="52">
        <f>SUM(R9:X9)</f>
        <v>8845</v>
      </c>
      <c r="Z9" s="53"/>
      <c r="AA9" s="53"/>
      <c r="AB9" s="52">
        <f>ごみ処理量内訳!O9</f>
        <v>3588</v>
      </c>
      <c r="AC9" s="52">
        <f>ごみ処理量内訳!AO9</f>
        <v>0</v>
      </c>
      <c r="AD9" s="52">
        <f>ごみ処理量内訳!AP9</f>
        <v>557</v>
      </c>
      <c r="AE9" s="52">
        <f>SUM(AB9:AD9)</f>
        <v>4145</v>
      </c>
    </row>
    <row r="10" spans="1:31" s="10" customFormat="1" ht="12" customHeight="1">
      <c r="A10" s="49" t="s">
        <v>119</v>
      </c>
      <c r="B10" s="50" t="s">
        <v>134</v>
      </c>
      <c r="C10" s="49" t="s">
        <v>135</v>
      </c>
      <c r="D10" s="71">
        <f>'ごみ搬入量内訳(総括)'!D10</f>
        <v>8735</v>
      </c>
      <c r="E10" s="51">
        <f>ごみ処理量内訳!E10</f>
        <v>201</v>
      </c>
      <c r="F10" s="51">
        <f>ごみ処理量内訳!O10</f>
        <v>0</v>
      </c>
      <c r="G10" s="51">
        <f>SUM(H10:N10)</f>
        <v>4026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4026</v>
      </c>
      <c r="O10" s="51">
        <f>資源化量内訳!AG10</f>
        <v>3094</v>
      </c>
      <c r="P10" s="52">
        <f>SUM(E10,F10,G10,O10)</f>
        <v>7321</v>
      </c>
      <c r="Q10" s="53">
        <f>IF(P10&lt;&gt;0,(O10+E10+G10)/P10*100,"-")</f>
        <v>100</v>
      </c>
      <c r="R10" s="51">
        <f>'施設資源化量内訳(焼却)'!D10</f>
        <v>201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5097</v>
      </c>
      <c r="Y10" s="52">
        <f>SUM(R10:X10)</f>
        <v>5298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140</v>
      </c>
      <c r="C11" s="49" t="s">
        <v>141</v>
      </c>
      <c r="D11" s="71">
        <f>'ごみ搬入量内訳(総括)'!D11</f>
        <v>224</v>
      </c>
      <c r="E11" s="51">
        <f>ごみ処理量内訳!E11</f>
        <v>155</v>
      </c>
      <c r="F11" s="51">
        <f>ごみ処理量内訳!O11</f>
        <v>63</v>
      </c>
      <c r="G11" s="51">
        <f>SUM(H11:N11)</f>
        <v>6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6</v>
      </c>
      <c r="O11" s="51">
        <f>資源化量内訳!AG11</f>
        <v>0</v>
      </c>
      <c r="P11" s="52">
        <f>SUM(E11,F11,G11,O11)</f>
        <v>224</v>
      </c>
      <c r="Q11" s="53">
        <f>IF(P11&lt;&gt;0,(O11+E11+G11)/P11*100,"-")</f>
        <v>71.875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6</v>
      </c>
      <c r="Y11" s="52">
        <f>SUM(R11:X11)</f>
        <v>6</v>
      </c>
      <c r="Z11" s="53"/>
      <c r="AA11" s="53"/>
      <c r="AB11" s="52">
        <f>ごみ処理量内訳!O11</f>
        <v>63</v>
      </c>
      <c r="AC11" s="52">
        <f>ごみ処理量内訳!AO11</f>
        <v>0</v>
      </c>
      <c r="AD11" s="52">
        <f>ごみ処理量内訳!AP11</f>
        <v>0</v>
      </c>
      <c r="AE11" s="52">
        <f>SUM(AB11:AD11)</f>
        <v>63</v>
      </c>
    </row>
    <row r="12" spans="1:31" s="10" customFormat="1" ht="12" customHeight="1">
      <c r="A12" s="49" t="s">
        <v>119</v>
      </c>
      <c r="B12" s="50" t="s">
        <v>146</v>
      </c>
      <c r="C12" s="49" t="s">
        <v>147</v>
      </c>
      <c r="D12" s="71">
        <f>'ごみ搬入量内訳(総括)'!D12</f>
        <v>19960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7983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894</v>
      </c>
      <c r="X12" s="51">
        <f>'施設資源化量内訳(資源化等)'!D12+'ごみ搬入量内訳(セメント)'!D12</f>
        <v>1232</v>
      </c>
      <c r="Y12" s="52">
        <f>SUM(R12:X12)</f>
        <v>10109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152</v>
      </c>
      <c r="C13" s="49" t="s">
        <v>153</v>
      </c>
      <c r="D13" s="71">
        <f>'ごみ搬入量内訳(総括)'!D13</f>
        <v>12290</v>
      </c>
      <c r="E13" s="51">
        <f>ごみ処理量内訳!E13</f>
        <v>3205</v>
      </c>
      <c r="F13" s="51">
        <f>ごみ処理量内訳!O13</f>
        <v>0</v>
      </c>
      <c r="G13" s="51">
        <f>SUM(H13:N13)</f>
        <v>5551</v>
      </c>
      <c r="H13" s="51">
        <f>ごみ処理量内訳!G13</f>
        <v>0</v>
      </c>
      <c r="I13" s="51">
        <f>ごみ処理量内訳!L13+ごみ処理量内訳!M13</f>
        <v>5549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2</v>
      </c>
      <c r="N13" s="51">
        <f>ごみ処理量内訳!N13</f>
        <v>0</v>
      </c>
      <c r="O13" s="51">
        <f>資源化量内訳!AG13</f>
        <v>120</v>
      </c>
      <c r="P13" s="52">
        <f>SUM(E13,F13,G13,O13)</f>
        <v>8876</v>
      </c>
      <c r="Q13" s="53">
        <f>IF(P13&lt;&gt;0,(O13+E13+G13)/P13*100,"-")</f>
        <v>100</v>
      </c>
      <c r="R13" s="51">
        <f>'施設資源化量内訳(焼却)'!D13</f>
        <v>3205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2</v>
      </c>
      <c r="X13" s="51">
        <f>'施設資源化量内訳(資源化等)'!D13+'ごみ搬入量内訳(セメント)'!D13</f>
        <v>5549</v>
      </c>
      <c r="Y13" s="52">
        <f>SUM(R13:X13)</f>
        <v>8756</v>
      </c>
      <c r="Z13" s="53"/>
      <c r="AA13" s="53"/>
      <c r="AB13" s="52">
        <f>ごみ処理量内訳!O13</f>
        <v>0</v>
      </c>
      <c r="AC13" s="52">
        <f>ごみ処理量内訳!AO13</f>
        <v>153</v>
      </c>
      <c r="AD13" s="52">
        <f>ごみ処理量内訳!AP13</f>
        <v>0</v>
      </c>
      <c r="AE13" s="52">
        <f>SUM(AB13:AD13)</f>
        <v>153</v>
      </c>
    </row>
    <row r="14" spans="1:31" s="10" customFormat="1" ht="12" customHeight="1">
      <c r="A14" s="49" t="s">
        <v>119</v>
      </c>
      <c r="B14" s="50" t="s">
        <v>158</v>
      </c>
      <c r="C14" s="49" t="s">
        <v>159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164</v>
      </c>
      <c r="C15" s="49" t="s">
        <v>165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170</v>
      </c>
      <c r="C16" s="49" t="s">
        <v>171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176</v>
      </c>
      <c r="C17" s="49" t="s">
        <v>177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182</v>
      </c>
      <c r="C18" s="49" t="s">
        <v>183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188</v>
      </c>
      <c r="C19" s="49" t="s">
        <v>189</v>
      </c>
      <c r="D19" s="71">
        <f>'ごみ搬入量内訳(総括)'!D19</f>
        <v>1125</v>
      </c>
      <c r="E19" s="51">
        <f>ごみ処理量内訳!E19</f>
        <v>348</v>
      </c>
      <c r="F19" s="51">
        <f>ごみ処理量内訳!O19</f>
        <v>627</v>
      </c>
      <c r="G19" s="51">
        <f>SUM(H19:N19)</f>
        <v>100</v>
      </c>
      <c r="H19" s="51">
        <f>ごみ処理量内訳!G19</f>
        <v>0</v>
      </c>
      <c r="I19" s="51">
        <f>ごみ処理量内訳!L19+ごみ処理量内訳!M19</f>
        <v>100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50</v>
      </c>
      <c r="P19" s="52">
        <f>SUM(E19,F19,G19,O19)</f>
        <v>1125</v>
      </c>
      <c r="Q19" s="53">
        <f>IF(P19&lt;&gt;0,(O19+E19+G19)/P19*100,"-")</f>
        <v>44.266666666666666</v>
      </c>
      <c r="R19" s="51">
        <f>'施設資源化量内訳(焼却)'!D19</f>
        <v>348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100</v>
      </c>
      <c r="Y19" s="52">
        <f>SUM(R19:X19)</f>
        <v>448</v>
      </c>
      <c r="Z19" s="53"/>
      <c r="AA19" s="53"/>
      <c r="AB19" s="52">
        <f>ごみ処理量内訳!O19</f>
        <v>627</v>
      </c>
      <c r="AC19" s="52">
        <f>ごみ処理量内訳!AO19</f>
        <v>22</v>
      </c>
      <c r="AD19" s="52">
        <f>ごみ処理量内訳!AP19</f>
        <v>0</v>
      </c>
      <c r="AE19" s="52">
        <f>SUM(AB19:AD19)</f>
        <v>649</v>
      </c>
    </row>
    <row r="20" spans="1:31" s="10" customFormat="1" ht="12" customHeight="1">
      <c r="A20" s="49" t="s">
        <v>119</v>
      </c>
      <c r="B20" s="50" t="s">
        <v>194</v>
      </c>
      <c r="C20" s="49" t="s">
        <v>195</v>
      </c>
      <c r="D20" s="71">
        <f>'ごみ搬入量内訳(総括)'!D20</f>
        <v>291</v>
      </c>
      <c r="E20" s="51">
        <f>ごみ処理量内訳!E20</f>
        <v>22</v>
      </c>
      <c r="F20" s="51">
        <f>ごみ処理量内訳!O20</f>
        <v>159</v>
      </c>
      <c r="G20" s="51">
        <f>SUM(H20:N20)</f>
        <v>110</v>
      </c>
      <c r="H20" s="51">
        <f>ごみ処理量内訳!G20</f>
        <v>0</v>
      </c>
      <c r="I20" s="51">
        <f>ごみ処理量内訳!L20+ごみ処理量内訳!M20</f>
        <v>110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291</v>
      </c>
      <c r="Q20" s="53">
        <f>IF(P20&lt;&gt;0,(O20+E20+G20)/P20*100,"-")</f>
        <v>45.360824742268044</v>
      </c>
      <c r="R20" s="51">
        <f>'施設資源化量内訳(焼却)'!D20</f>
        <v>22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110</v>
      </c>
      <c r="Y20" s="52">
        <f>SUM(R20:X20)</f>
        <v>132</v>
      </c>
      <c r="Z20" s="53"/>
      <c r="AA20" s="53"/>
      <c r="AB20" s="52">
        <f>ごみ処理量内訳!O20</f>
        <v>159</v>
      </c>
      <c r="AC20" s="52">
        <f>ごみ処理量内訳!AO20</f>
        <v>0</v>
      </c>
      <c r="AD20" s="52">
        <f>ごみ処理量内訳!AP20</f>
        <v>0</v>
      </c>
      <c r="AE20" s="52">
        <f>SUM(AB20:AD20)</f>
        <v>159</v>
      </c>
    </row>
    <row r="21" spans="1:31" s="10" customFormat="1" ht="12" customHeight="1">
      <c r="A21" s="49" t="s">
        <v>119</v>
      </c>
      <c r="B21" s="50" t="s">
        <v>200</v>
      </c>
      <c r="C21" s="49" t="s">
        <v>201</v>
      </c>
      <c r="D21" s="71">
        <f>'ごみ搬入量内訳(総括)'!D21</f>
        <v>45</v>
      </c>
      <c r="E21" s="51">
        <f>ごみ処理量内訳!E21</f>
        <v>1</v>
      </c>
      <c r="F21" s="51">
        <f>ごみ処理量内訳!O21</f>
        <v>28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16</v>
      </c>
      <c r="P21" s="52">
        <f>SUM(E21,F21,G21,O21)</f>
        <v>45</v>
      </c>
      <c r="Q21" s="53">
        <f>IF(P21&lt;&gt;0,(O21+E21+G21)/P21*100,"-")</f>
        <v>37.777777777777779</v>
      </c>
      <c r="R21" s="51">
        <f>'施設資源化量内訳(焼却)'!D21</f>
        <v>1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1</v>
      </c>
      <c r="Z21" s="53"/>
      <c r="AA21" s="53"/>
      <c r="AB21" s="52">
        <f>ごみ処理量内訳!O21</f>
        <v>28</v>
      </c>
      <c r="AC21" s="52">
        <f>ごみ処理量内訳!AO21</f>
        <v>0</v>
      </c>
      <c r="AD21" s="52">
        <f>ごみ処理量内訳!AP21</f>
        <v>0</v>
      </c>
      <c r="AE21" s="52">
        <f>SUM(AB21:AD21)</f>
        <v>28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2:AE995">
    <cfRule type="expression" dxfId="401" priority="32" stopIfTrue="1">
      <formula>$A22&lt;&gt;""</formula>
    </cfRule>
  </conditionalFormatting>
  <conditionalFormatting sqref="A8:AE8">
    <cfRule type="expression" dxfId="399" priority="30" stopIfTrue="1">
      <formula>$A8&lt;&gt;""</formula>
    </cfRule>
  </conditionalFormatting>
  <conditionalFormatting sqref="D8">
    <cfRule type="expression" dxfId="398" priority="29" stopIfTrue="1">
      <formula>$A8&lt;&gt;""</formula>
    </cfRule>
  </conditionalFormatting>
  <conditionalFormatting sqref="A9:AE9">
    <cfRule type="expression" dxfId="397" priority="28" stopIfTrue="1">
      <formula>$A9&lt;&gt;""</formula>
    </cfRule>
  </conditionalFormatting>
  <conditionalFormatting sqref="D9">
    <cfRule type="expression" dxfId="396" priority="27" stopIfTrue="1">
      <formula>$A9&lt;&gt;""</formula>
    </cfRule>
  </conditionalFormatting>
  <conditionalFormatting sqref="A10:AE10">
    <cfRule type="expression" dxfId="395" priority="26" stopIfTrue="1">
      <formula>$A10&lt;&gt;""</formula>
    </cfRule>
  </conditionalFormatting>
  <conditionalFormatting sqref="D10">
    <cfRule type="expression" dxfId="394" priority="25" stopIfTrue="1">
      <formula>$A10&lt;&gt;""</formula>
    </cfRule>
  </conditionalFormatting>
  <conditionalFormatting sqref="A11:AE11">
    <cfRule type="expression" dxfId="393" priority="24" stopIfTrue="1">
      <formula>$A11&lt;&gt;""</formula>
    </cfRule>
  </conditionalFormatting>
  <conditionalFormatting sqref="D11">
    <cfRule type="expression" dxfId="392" priority="23" stopIfTrue="1">
      <formula>$A11&lt;&gt;""</formula>
    </cfRule>
  </conditionalFormatting>
  <conditionalFormatting sqref="A12:AE12">
    <cfRule type="expression" dxfId="391" priority="22" stopIfTrue="1">
      <formula>$A12&lt;&gt;""</formula>
    </cfRule>
  </conditionalFormatting>
  <conditionalFormatting sqref="D12">
    <cfRule type="expression" dxfId="390" priority="21" stopIfTrue="1">
      <formula>$A12&lt;&gt;""</formula>
    </cfRule>
  </conditionalFormatting>
  <conditionalFormatting sqref="A13:AE13">
    <cfRule type="expression" dxfId="389" priority="20" stopIfTrue="1">
      <formula>$A13&lt;&gt;""</formula>
    </cfRule>
  </conditionalFormatting>
  <conditionalFormatting sqref="D13">
    <cfRule type="expression" dxfId="388" priority="19" stopIfTrue="1">
      <formula>$A13&lt;&gt;""</formula>
    </cfRule>
  </conditionalFormatting>
  <conditionalFormatting sqref="A14:AE14">
    <cfRule type="expression" dxfId="387" priority="18" stopIfTrue="1">
      <formula>$A14&lt;&gt;""</formula>
    </cfRule>
  </conditionalFormatting>
  <conditionalFormatting sqref="D14">
    <cfRule type="expression" dxfId="386" priority="17" stopIfTrue="1">
      <formula>$A14&lt;&gt;""</formula>
    </cfRule>
  </conditionalFormatting>
  <conditionalFormatting sqref="A15:AE15">
    <cfRule type="expression" dxfId="385" priority="16" stopIfTrue="1">
      <formula>$A15&lt;&gt;""</formula>
    </cfRule>
  </conditionalFormatting>
  <conditionalFormatting sqref="D15">
    <cfRule type="expression" dxfId="384" priority="15" stopIfTrue="1">
      <formula>$A15&lt;&gt;""</formula>
    </cfRule>
  </conditionalFormatting>
  <conditionalFormatting sqref="A16:AE16">
    <cfRule type="expression" dxfId="383" priority="14" stopIfTrue="1">
      <formula>$A16&lt;&gt;""</formula>
    </cfRule>
  </conditionalFormatting>
  <conditionalFormatting sqref="D16">
    <cfRule type="expression" dxfId="382" priority="13" stopIfTrue="1">
      <formula>$A16&lt;&gt;""</formula>
    </cfRule>
  </conditionalFormatting>
  <conditionalFormatting sqref="A17:AE17">
    <cfRule type="expression" dxfId="381" priority="12" stopIfTrue="1">
      <formula>$A17&lt;&gt;""</formula>
    </cfRule>
  </conditionalFormatting>
  <conditionalFormatting sqref="D17">
    <cfRule type="expression" dxfId="380" priority="11" stopIfTrue="1">
      <formula>$A17&lt;&gt;""</formula>
    </cfRule>
  </conditionalFormatting>
  <conditionalFormatting sqref="A18:AE18">
    <cfRule type="expression" dxfId="379" priority="10" stopIfTrue="1">
      <formula>$A18&lt;&gt;""</formula>
    </cfRule>
  </conditionalFormatting>
  <conditionalFormatting sqref="D18">
    <cfRule type="expression" dxfId="378" priority="9" stopIfTrue="1">
      <formula>$A18&lt;&gt;""</formula>
    </cfRule>
  </conditionalFormatting>
  <conditionalFormatting sqref="A19:AE19">
    <cfRule type="expression" dxfId="377" priority="8" stopIfTrue="1">
      <formula>$A19&lt;&gt;""</formula>
    </cfRule>
  </conditionalFormatting>
  <conditionalFormatting sqref="D19">
    <cfRule type="expression" dxfId="376" priority="7" stopIfTrue="1">
      <formula>$A19&lt;&gt;""</formula>
    </cfRule>
  </conditionalFormatting>
  <conditionalFormatting sqref="A20:AE20">
    <cfRule type="expression" dxfId="375" priority="6" stopIfTrue="1">
      <formula>$A20&lt;&gt;""</formula>
    </cfRule>
  </conditionalFormatting>
  <conditionalFormatting sqref="D20">
    <cfRule type="expression" dxfId="374" priority="5" stopIfTrue="1">
      <formula>$A20&lt;&gt;""</formula>
    </cfRule>
  </conditionalFormatting>
  <conditionalFormatting sqref="A21:AE21">
    <cfRule type="expression" dxfId="373" priority="4" stopIfTrue="1">
      <formula>$A21&lt;&gt;""</formula>
    </cfRule>
  </conditionalFormatting>
  <conditionalFormatting sqref="D21">
    <cfRule type="expression" dxfId="372" priority="3" stopIfTrue="1">
      <formula>$A21&lt;&gt;""</formula>
    </cfRule>
  </conditionalFormatting>
  <conditionalFormatting sqref="A7:AE7">
    <cfRule type="expression" dxfId="371" priority="2" stopIfTrue="1">
      <formula>$A7&lt;&gt;""</formula>
    </cfRule>
  </conditionalFormatting>
  <conditionalFormatting sqref="D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41" priority="16" stopIfTrue="1">
      <formula>$A22&lt;&gt;""</formula>
    </cfRule>
  </conditionalFormatting>
  <conditionalFormatting sqref="A8:AH8">
    <cfRule type="expression" dxfId="240" priority="15" stopIfTrue="1">
      <formula>$A8&lt;&gt;""</formula>
    </cfRule>
  </conditionalFormatting>
  <conditionalFormatting sqref="A9:AH9">
    <cfRule type="expression" dxfId="239" priority="14" stopIfTrue="1">
      <formula>$A9&lt;&gt;""</formula>
    </cfRule>
  </conditionalFormatting>
  <conditionalFormatting sqref="A10:AH10">
    <cfRule type="expression" dxfId="238" priority="13" stopIfTrue="1">
      <formula>$A10&lt;&gt;""</formula>
    </cfRule>
  </conditionalFormatting>
  <conditionalFormatting sqref="A11:AH11">
    <cfRule type="expression" dxfId="237" priority="12" stopIfTrue="1">
      <formula>$A11&lt;&gt;""</formula>
    </cfRule>
  </conditionalFormatting>
  <conditionalFormatting sqref="A12:AH12">
    <cfRule type="expression" dxfId="236" priority="11" stopIfTrue="1">
      <formula>$A12&lt;&gt;""</formula>
    </cfRule>
  </conditionalFormatting>
  <conditionalFormatting sqref="A13:AH13">
    <cfRule type="expression" dxfId="235" priority="10" stopIfTrue="1">
      <formula>$A13&lt;&gt;""</formula>
    </cfRule>
  </conditionalFormatting>
  <conditionalFormatting sqref="A14:AH14">
    <cfRule type="expression" dxfId="234" priority="9" stopIfTrue="1">
      <formula>$A14&lt;&gt;""</formula>
    </cfRule>
  </conditionalFormatting>
  <conditionalFormatting sqref="A15:AH15">
    <cfRule type="expression" dxfId="233" priority="8" stopIfTrue="1">
      <formula>$A15&lt;&gt;""</formula>
    </cfRule>
  </conditionalFormatting>
  <conditionalFormatting sqref="A16:AH16">
    <cfRule type="expression" dxfId="232" priority="7" stopIfTrue="1">
      <formula>$A16&lt;&gt;""</formula>
    </cfRule>
  </conditionalFormatting>
  <conditionalFormatting sqref="A17:AH17">
    <cfRule type="expression" dxfId="231" priority="6" stopIfTrue="1">
      <formula>$A17&lt;&gt;""</formula>
    </cfRule>
  </conditionalFormatting>
  <conditionalFormatting sqref="A18:AH18">
    <cfRule type="expression" dxfId="230" priority="5" stopIfTrue="1">
      <formula>$A18&lt;&gt;""</formula>
    </cfRule>
  </conditionalFormatting>
  <conditionalFormatting sqref="A19:AH19">
    <cfRule type="expression" dxfId="229" priority="4" stopIfTrue="1">
      <formula>$A19&lt;&gt;""</formula>
    </cfRule>
  </conditionalFormatting>
  <conditionalFormatting sqref="A20:AH20">
    <cfRule type="expression" dxfId="228" priority="3" stopIfTrue="1">
      <formula>$A20&lt;&gt;""</formula>
    </cfRule>
  </conditionalFormatting>
  <conditionalFormatting sqref="A21:AH21">
    <cfRule type="expression" dxfId="227" priority="2" stopIfTrue="1">
      <formula>$A21&lt;&gt;""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21935</v>
      </c>
      <c r="E7" s="58">
        <f>SUM($E$8:$E$21)</f>
        <v>6114</v>
      </c>
      <c r="F7" s="58">
        <f>SUM($F$8:$F$21)</f>
        <v>922</v>
      </c>
      <c r="G7" s="58">
        <f>SUM($G$8:$G$21)</f>
        <v>5634</v>
      </c>
      <c r="H7" s="58">
        <f>SUM($H$8:$H$21)</f>
        <v>30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94</v>
      </c>
      <c r="O7" s="58">
        <f>SUM($O$8:$O$21)</f>
        <v>2</v>
      </c>
      <c r="P7" s="58">
        <f>SUM($P$8:$P$21)</f>
        <v>0</v>
      </c>
      <c r="Q7" s="58">
        <f>SUM($Q$8:$Q$21)</f>
        <v>571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116</v>
      </c>
      <c r="AA7" s="58">
        <f>SUM($AA$8:$AA$21)</f>
        <v>2</v>
      </c>
      <c r="AB7" s="58">
        <f>SUM($AB$8:$AB$21)</f>
        <v>0</v>
      </c>
      <c r="AC7" s="58">
        <f>SUM($AC$8:$AC$21)</f>
        <v>8450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1005</v>
      </c>
      <c r="E8" s="39">
        <v>1005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8845</v>
      </c>
      <c r="E9" s="39">
        <v>224</v>
      </c>
      <c r="F9" s="39">
        <v>18</v>
      </c>
      <c r="G9" s="39">
        <v>143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8450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5097</v>
      </c>
      <c r="E10" s="39">
        <v>2712</v>
      </c>
      <c r="F10" s="39">
        <v>0</v>
      </c>
      <c r="G10" s="39">
        <v>2385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1232</v>
      </c>
      <c r="E12" s="39">
        <v>0</v>
      </c>
      <c r="F12" s="39">
        <v>568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556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108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5549</v>
      </c>
      <c r="E13" s="39">
        <v>2127</v>
      </c>
      <c r="F13" s="39">
        <v>332</v>
      </c>
      <c r="G13" s="39">
        <v>3080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8</v>
      </c>
      <c r="AA13" s="39">
        <v>2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97</v>
      </c>
      <c r="E19" s="39">
        <v>0</v>
      </c>
      <c r="F19" s="39">
        <v>3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94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110</v>
      </c>
      <c r="E20" s="39">
        <v>46</v>
      </c>
      <c r="F20" s="39">
        <v>1</v>
      </c>
      <c r="G20" s="39">
        <v>26</v>
      </c>
      <c r="H20" s="39">
        <v>30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2</v>
      </c>
      <c r="P20" s="39">
        <v>0</v>
      </c>
      <c r="Q20" s="39">
        <v>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25" priority="16" stopIfTrue="1">
      <formula>$A22&lt;&gt;""</formula>
    </cfRule>
  </conditionalFormatting>
  <conditionalFormatting sqref="A8:AH8">
    <cfRule type="expression" dxfId="224" priority="15" stopIfTrue="1">
      <formula>$A8&lt;&gt;""</formula>
    </cfRule>
  </conditionalFormatting>
  <conditionalFormatting sqref="A9:AH9">
    <cfRule type="expression" dxfId="223" priority="14" stopIfTrue="1">
      <formula>$A9&lt;&gt;""</formula>
    </cfRule>
  </conditionalFormatting>
  <conditionalFormatting sqref="A10:AH10">
    <cfRule type="expression" dxfId="222" priority="13" stopIfTrue="1">
      <formula>$A10&lt;&gt;""</formula>
    </cfRule>
  </conditionalFormatting>
  <conditionalFormatting sqref="A11:AH11">
    <cfRule type="expression" dxfId="221" priority="12" stopIfTrue="1">
      <formula>$A11&lt;&gt;""</formula>
    </cfRule>
  </conditionalFormatting>
  <conditionalFormatting sqref="A12:AH12">
    <cfRule type="expression" dxfId="220" priority="11" stopIfTrue="1">
      <formula>$A12&lt;&gt;""</formula>
    </cfRule>
  </conditionalFormatting>
  <conditionalFormatting sqref="A13:AH13">
    <cfRule type="expression" dxfId="219" priority="10" stopIfTrue="1">
      <formula>$A13&lt;&gt;""</formula>
    </cfRule>
  </conditionalFormatting>
  <conditionalFormatting sqref="A14:AH14">
    <cfRule type="expression" dxfId="218" priority="9" stopIfTrue="1">
      <formula>$A14&lt;&gt;""</formula>
    </cfRule>
  </conditionalFormatting>
  <conditionalFormatting sqref="A15:AH15">
    <cfRule type="expression" dxfId="217" priority="8" stopIfTrue="1">
      <formula>$A15&lt;&gt;""</formula>
    </cfRule>
  </conditionalFormatting>
  <conditionalFormatting sqref="A16:AH16">
    <cfRule type="expression" dxfId="216" priority="7" stopIfTrue="1">
      <formula>$A16&lt;&gt;""</formula>
    </cfRule>
  </conditionalFormatting>
  <conditionalFormatting sqref="A17:AH17">
    <cfRule type="expression" dxfId="215" priority="6" stopIfTrue="1">
      <formula>$A17&lt;&gt;""</formula>
    </cfRule>
  </conditionalFormatting>
  <conditionalFormatting sqref="A18:AH18">
    <cfRule type="expression" dxfId="214" priority="5" stopIfTrue="1">
      <formula>$A18&lt;&gt;""</formula>
    </cfRule>
  </conditionalFormatting>
  <conditionalFormatting sqref="A19:AH19">
    <cfRule type="expression" dxfId="213" priority="4" stopIfTrue="1">
      <formula>$A19&lt;&gt;""</formula>
    </cfRule>
  </conditionalFormatting>
  <conditionalFormatting sqref="A20:AH20">
    <cfRule type="expression" dxfId="212" priority="3" stopIfTrue="1">
      <formula>$A20&lt;&gt;""</formula>
    </cfRule>
  </conditionalFormatting>
  <conditionalFormatting sqref="A21:AH21">
    <cfRule type="expression" dxfId="211" priority="2" stopIfTrue="1">
      <formula>$A21&lt;&gt;""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809</v>
      </c>
      <c r="E7" s="58">
        <f>SUM($E$8:$E$21)</f>
        <v>0</v>
      </c>
      <c r="F7" s="58">
        <f>SUM($F$8:$F$21)</f>
        <v>0</v>
      </c>
      <c r="G7" s="58">
        <f>SUM($G$8:$G$21)</f>
        <v>17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155</v>
      </c>
      <c r="N7" s="58">
        <f>SUM($N$8:$N$21)</f>
        <v>620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3</v>
      </c>
      <c r="Z7" s="58">
        <f>SUM($Z$8:$Z$21)</f>
        <v>6</v>
      </c>
      <c r="AA7" s="58">
        <f>SUM($AA$8:$AA$21)</f>
        <v>2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6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557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557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224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155</v>
      </c>
      <c r="N11" s="39">
        <v>63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6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25</v>
      </c>
      <c r="E12" s="39">
        <v>0</v>
      </c>
      <c r="F12" s="39">
        <v>0</v>
      </c>
      <c r="G12" s="39">
        <v>17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2</v>
      </c>
      <c r="AB12" s="39">
        <v>0</v>
      </c>
      <c r="AC12" s="39">
        <v>0</v>
      </c>
      <c r="AD12" s="39">
        <v>0</v>
      </c>
      <c r="AE12" s="39">
        <v>6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3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3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09" priority="16" stopIfTrue="1">
      <formula>$A22&lt;&gt;""</formula>
    </cfRule>
  </conditionalFormatting>
  <conditionalFormatting sqref="A8:AH8">
    <cfRule type="expression" dxfId="208" priority="15" stopIfTrue="1">
      <formula>$A8&lt;&gt;""</formula>
    </cfRule>
  </conditionalFormatting>
  <conditionalFormatting sqref="A9:AH9">
    <cfRule type="expression" dxfId="207" priority="14" stopIfTrue="1">
      <formula>$A9&lt;&gt;""</formula>
    </cfRule>
  </conditionalFormatting>
  <conditionalFormatting sqref="A10:AH10">
    <cfRule type="expression" dxfId="206" priority="13" stopIfTrue="1">
      <formula>$A10&lt;&gt;""</formula>
    </cfRule>
  </conditionalFormatting>
  <conditionalFormatting sqref="A11:AH11">
    <cfRule type="expression" dxfId="205" priority="12" stopIfTrue="1">
      <formula>$A11&lt;&gt;""</formula>
    </cfRule>
  </conditionalFormatting>
  <conditionalFormatting sqref="A12:AH12">
    <cfRule type="expression" dxfId="204" priority="11" stopIfTrue="1">
      <formula>$A12&lt;&gt;""</formula>
    </cfRule>
  </conditionalFormatting>
  <conditionalFormatting sqref="A13:AH13">
    <cfRule type="expression" dxfId="203" priority="10" stopIfTrue="1">
      <formula>$A13&lt;&gt;""</formula>
    </cfRule>
  </conditionalFormatting>
  <conditionalFormatting sqref="A14:AH14">
    <cfRule type="expression" dxfId="202" priority="9" stopIfTrue="1">
      <formula>$A14&lt;&gt;""</formula>
    </cfRule>
  </conditionalFormatting>
  <conditionalFormatting sqref="A15:AH15">
    <cfRule type="expression" dxfId="201" priority="8" stopIfTrue="1">
      <formula>$A15&lt;&gt;""</formula>
    </cfRule>
  </conditionalFormatting>
  <conditionalFormatting sqref="A16:AH16">
    <cfRule type="expression" dxfId="200" priority="7" stopIfTrue="1">
      <formula>$A16&lt;&gt;""</formula>
    </cfRule>
  </conditionalFormatting>
  <conditionalFormatting sqref="A17:AH17">
    <cfRule type="expression" dxfId="199" priority="6" stopIfTrue="1">
      <formula>$A17&lt;&gt;""</formula>
    </cfRule>
  </conditionalFormatting>
  <conditionalFormatting sqref="A18:AH18">
    <cfRule type="expression" dxfId="198" priority="5" stopIfTrue="1">
      <formula>$A18&lt;&gt;""</formula>
    </cfRule>
  </conditionalFormatting>
  <conditionalFormatting sqref="A19:AH19">
    <cfRule type="expression" dxfId="197" priority="4" stopIfTrue="1">
      <formula>$A19&lt;&gt;""</formula>
    </cfRule>
  </conditionalFormatting>
  <conditionalFormatting sqref="A20:AH20">
    <cfRule type="expression" dxfId="196" priority="3" stopIfTrue="1">
      <formula>$A20&lt;&gt;""</formula>
    </cfRule>
  </conditionalFormatting>
  <conditionalFormatting sqref="A21:AH21">
    <cfRule type="expression" dxfId="195" priority="2" stopIfTrue="1">
      <formula>$A21&lt;&gt;""</formula>
    </cfRule>
  </conditionalFormatting>
  <conditionalFormatting sqref="A7:AH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28559</v>
      </c>
      <c r="E7" s="58">
        <f>SUM($E$8:$E$21)</f>
        <v>35</v>
      </c>
      <c r="F7" s="58">
        <f>SUM($F$8:$F$21)</f>
        <v>0</v>
      </c>
      <c r="G7" s="58">
        <f>SUM($G$8:$G$21)</f>
        <v>0</v>
      </c>
      <c r="H7" s="58">
        <f>SUM($H$8:$H$21)</f>
        <v>2006</v>
      </c>
      <c r="I7" s="58">
        <f>SUM($I$8:$I$21)</f>
        <v>51</v>
      </c>
      <c r="J7" s="58">
        <f>SUM($J$8:$J$21)</f>
        <v>0</v>
      </c>
      <c r="K7" s="58">
        <f>SUM($K$8:$K$21)</f>
        <v>0</v>
      </c>
      <c r="L7" s="58">
        <f>SUM($L$8:$L$21)</f>
        <v>71</v>
      </c>
      <c r="M7" s="58">
        <f>SUM($M$8:$M$21)</f>
        <v>0</v>
      </c>
      <c r="N7" s="58">
        <f>SUM($N$8:$N$21)</f>
        <v>22436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4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3593</v>
      </c>
      <c r="AD7" s="58">
        <f>SUM($AD$8:$AD$21)</f>
        <v>0</v>
      </c>
      <c r="AE7" s="58">
        <f>SUM($AE$8:$AE$21)</f>
        <v>363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10574</v>
      </c>
      <c r="E8" s="39">
        <v>0</v>
      </c>
      <c r="F8" s="39">
        <v>0</v>
      </c>
      <c r="G8" s="39">
        <v>0</v>
      </c>
      <c r="H8" s="39">
        <v>0</v>
      </c>
      <c r="I8" s="39">
        <v>3</v>
      </c>
      <c r="J8" s="39">
        <v>0</v>
      </c>
      <c r="K8" s="39">
        <v>0</v>
      </c>
      <c r="L8" s="39">
        <v>0</v>
      </c>
      <c r="M8" s="39">
        <v>0</v>
      </c>
      <c r="N8" s="39">
        <v>10571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3588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3588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343</v>
      </c>
      <c r="E10" s="39">
        <v>0</v>
      </c>
      <c r="F10" s="39">
        <v>0</v>
      </c>
      <c r="G10" s="39">
        <v>0</v>
      </c>
      <c r="H10" s="39">
        <v>145</v>
      </c>
      <c r="I10" s="39">
        <v>0</v>
      </c>
      <c r="J10" s="39">
        <v>0</v>
      </c>
      <c r="K10" s="39">
        <v>0</v>
      </c>
      <c r="L10" s="39">
        <v>15</v>
      </c>
      <c r="M10" s="39">
        <v>0</v>
      </c>
      <c r="N10" s="39">
        <v>183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9826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9826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3414</v>
      </c>
      <c r="E13" s="39">
        <v>0</v>
      </c>
      <c r="F13" s="39">
        <v>0</v>
      </c>
      <c r="G13" s="39">
        <v>0</v>
      </c>
      <c r="H13" s="39">
        <v>1852</v>
      </c>
      <c r="I13" s="39">
        <v>48</v>
      </c>
      <c r="J13" s="39">
        <v>0</v>
      </c>
      <c r="K13" s="39">
        <v>0</v>
      </c>
      <c r="L13" s="39">
        <v>0</v>
      </c>
      <c r="M13" s="39">
        <v>0</v>
      </c>
      <c r="N13" s="39">
        <v>1514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627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265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362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159</v>
      </c>
      <c r="E20" s="39">
        <v>35</v>
      </c>
      <c r="F20" s="39">
        <v>0</v>
      </c>
      <c r="G20" s="39">
        <v>0</v>
      </c>
      <c r="H20" s="39">
        <v>9</v>
      </c>
      <c r="I20" s="39">
        <v>0</v>
      </c>
      <c r="J20" s="39">
        <v>0</v>
      </c>
      <c r="K20" s="39">
        <v>0</v>
      </c>
      <c r="L20" s="39">
        <v>37</v>
      </c>
      <c r="M20" s="39">
        <v>0</v>
      </c>
      <c r="N20" s="39">
        <v>77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28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19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4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5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193" priority="16" stopIfTrue="1">
      <formula>$A22&lt;&gt;""</formula>
    </cfRule>
  </conditionalFormatting>
  <conditionalFormatting sqref="A8:AH8">
    <cfRule type="expression" dxfId="192" priority="15" stopIfTrue="1">
      <formula>$A8&lt;&gt;""</formula>
    </cfRule>
  </conditionalFormatting>
  <conditionalFormatting sqref="A9:AH9">
    <cfRule type="expression" dxfId="191" priority="14" stopIfTrue="1">
      <formula>$A9&lt;&gt;""</formula>
    </cfRule>
  </conditionalFormatting>
  <conditionalFormatting sqref="A10:AH10">
    <cfRule type="expression" dxfId="190" priority="13" stopIfTrue="1">
      <formula>$A10&lt;&gt;""</formula>
    </cfRule>
  </conditionalFormatting>
  <conditionalFormatting sqref="A11:AH11">
    <cfRule type="expression" dxfId="189" priority="12" stopIfTrue="1">
      <formula>$A11&lt;&gt;""</formula>
    </cfRule>
  </conditionalFormatting>
  <conditionalFormatting sqref="A12:AH12">
    <cfRule type="expression" dxfId="188" priority="11" stopIfTrue="1">
      <formula>$A12&lt;&gt;""</formula>
    </cfRule>
  </conditionalFormatting>
  <conditionalFormatting sqref="A13:AH13">
    <cfRule type="expression" dxfId="187" priority="10" stopIfTrue="1">
      <formula>$A13&lt;&gt;""</formula>
    </cfRule>
  </conditionalFormatting>
  <conditionalFormatting sqref="A14:AH14">
    <cfRule type="expression" dxfId="186" priority="9" stopIfTrue="1">
      <formula>$A14&lt;&gt;""</formula>
    </cfRule>
  </conditionalFormatting>
  <conditionalFormatting sqref="A15:AH15">
    <cfRule type="expression" dxfId="185" priority="8" stopIfTrue="1">
      <formula>$A15&lt;&gt;""</formula>
    </cfRule>
  </conditionalFormatting>
  <conditionalFormatting sqref="A16:AH16">
    <cfRule type="expression" dxfId="184" priority="7" stopIfTrue="1">
      <formula>$A16&lt;&gt;""</formula>
    </cfRule>
  </conditionalFormatting>
  <conditionalFormatting sqref="A17:AH17">
    <cfRule type="expression" dxfId="183" priority="6" stopIfTrue="1">
      <formula>$A17&lt;&gt;""</formula>
    </cfRule>
  </conditionalFormatting>
  <conditionalFormatting sqref="A18:AH18">
    <cfRule type="expression" dxfId="182" priority="5" stopIfTrue="1">
      <formula>$A18&lt;&gt;""</formula>
    </cfRule>
  </conditionalFormatting>
  <conditionalFormatting sqref="A19:AH19">
    <cfRule type="expression" dxfId="181" priority="4" stopIfTrue="1">
      <formula>$A19&lt;&gt;""</formula>
    </cfRule>
  </conditionalFormatting>
  <conditionalFormatting sqref="A20:AH20">
    <cfRule type="expression" dxfId="180" priority="3" stopIfTrue="1">
      <formula>$A20&lt;&gt;""</formula>
    </cfRule>
  </conditionalFormatting>
  <conditionalFormatting sqref="A21:AH21">
    <cfRule type="expression" dxfId="179" priority="2" stopIfTrue="1">
      <formula>$A21&lt;&gt;""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177" priority="16" stopIfTrue="1">
      <formula>$A22&lt;&gt;""</formula>
    </cfRule>
  </conditionalFormatting>
  <conditionalFormatting sqref="A8:AH8">
    <cfRule type="expression" dxfId="176" priority="15" stopIfTrue="1">
      <formula>$A8&lt;&gt;""</formula>
    </cfRule>
  </conditionalFormatting>
  <conditionalFormatting sqref="A9:AH9">
    <cfRule type="expression" dxfId="175" priority="14" stopIfTrue="1">
      <formula>$A9&lt;&gt;""</formula>
    </cfRule>
  </conditionalFormatting>
  <conditionalFormatting sqref="A10:AH10">
    <cfRule type="expression" dxfId="174" priority="13" stopIfTrue="1">
      <formula>$A10&lt;&gt;""</formula>
    </cfRule>
  </conditionalFormatting>
  <conditionalFormatting sqref="A11:AH11">
    <cfRule type="expression" dxfId="173" priority="12" stopIfTrue="1">
      <formula>$A11&lt;&gt;""</formula>
    </cfRule>
  </conditionalFormatting>
  <conditionalFormatting sqref="A12:AH12">
    <cfRule type="expression" dxfId="172" priority="11" stopIfTrue="1">
      <formula>$A12&lt;&gt;""</formula>
    </cfRule>
  </conditionalFormatting>
  <conditionalFormatting sqref="A13:AH13">
    <cfRule type="expression" dxfId="171" priority="10" stopIfTrue="1">
      <formula>$A13&lt;&gt;""</formula>
    </cfRule>
  </conditionalFormatting>
  <conditionalFormatting sqref="A14:AH14">
    <cfRule type="expression" dxfId="170" priority="9" stopIfTrue="1">
      <formula>$A14&lt;&gt;""</formula>
    </cfRule>
  </conditionalFormatting>
  <conditionalFormatting sqref="A15:AH15">
    <cfRule type="expression" dxfId="169" priority="8" stopIfTrue="1">
      <formula>$A15&lt;&gt;""</formula>
    </cfRule>
  </conditionalFormatting>
  <conditionalFormatting sqref="A16:AH16">
    <cfRule type="expression" dxfId="168" priority="7" stopIfTrue="1">
      <formula>$A16&lt;&gt;""</formula>
    </cfRule>
  </conditionalFormatting>
  <conditionalFormatting sqref="A17:AH17">
    <cfRule type="expression" dxfId="167" priority="6" stopIfTrue="1">
      <formula>$A17&lt;&gt;""</formula>
    </cfRule>
  </conditionalFormatting>
  <conditionalFormatting sqref="A18:AH18">
    <cfRule type="expression" dxfId="166" priority="5" stopIfTrue="1">
      <formula>$A18&lt;&gt;""</formula>
    </cfRule>
  </conditionalFormatting>
  <conditionalFormatting sqref="A19:AH19">
    <cfRule type="expression" dxfId="165" priority="4" stopIfTrue="1">
      <formula>$A19&lt;&gt;""</formula>
    </cfRule>
  </conditionalFormatting>
  <conditionalFormatting sqref="A20:AH20">
    <cfRule type="expression" dxfId="164" priority="3" stopIfTrue="1">
      <formula>$A20&lt;&gt;""</formula>
    </cfRule>
  </conditionalFormatting>
  <conditionalFormatting sqref="A21:AH21">
    <cfRule type="expression" dxfId="163" priority="2" stopIfTrue="1">
      <formula>$A21&lt;&gt;""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130094</v>
      </c>
      <c r="E7" s="58">
        <f>SUM($E$8:$E$21)</f>
        <v>6994</v>
      </c>
      <c r="F7" s="58">
        <f>SUM($F$8:$F$21)</f>
        <v>957</v>
      </c>
      <c r="G7" s="58">
        <f>SUM($G$8:$G$21)</f>
        <v>5634</v>
      </c>
      <c r="H7" s="58">
        <f>SUM($H$8:$H$21)</f>
        <v>30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11426</v>
      </c>
      <c r="N7" s="58">
        <f>SUM($N$8:$N$21)</f>
        <v>237</v>
      </c>
      <c r="O7" s="58">
        <f>SUM($O$8:$O$21)</f>
        <v>100</v>
      </c>
      <c r="P7" s="58">
        <f>SUM($P$8:$P$21)</f>
        <v>15</v>
      </c>
      <c r="Q7" s="58">
        <f>SUM($Q$8:$Q$21)</f>
        <v>782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329</v>
      </c>
      <c r="X7" s="58">
        <f>SUM($X$8:$X$21)</f>
        <v>0</v>
      </c>
      <c r="Y7" s="58">
        <f>SUM($Y$8:$Y$21)</f>
        <v>40</v>
      </c>
      <c r="Z7" s="58">
        <f>SUM($Z$8:$Z$21)</f>
        <v>148</v>
      </c>
      <c r="AA7" s="58">
        <f>SUM($AA$8:$AA$21)</f>
        <v>2</v>
      </c>
      <c r="AB7" s="58">
        <f>SUM($AB$8:$AB$21)</f>
        <v>0</v>
      </c>
      <c r="AC7" s="58">
        <f>SUM($AC$8:$AC$21)</f>
        <v>103400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95478</v>
      </c>
      <c r="AH7" s="58">
        <f>SUM($AH$8:$AH$21)</f>
        <v>16</v>
      </c>
      <c r="AI7" s="58">
        <f>SUM($AI$8:$AI$21)</f>
        <v>19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143</v>
      </c>
      <c r="AR7" s="58">
        <f>SUM($AR$8:$AR$21)</f>
        <v>98</v>
      </c>
      <c r="AS7" s="58">
        <f>SUM($AS$8:$AS$21)</f>
        <v>0</v>
      </c>
      <c r="AT7" s="58">
        <f>SUM($AT$8:$AT$21)</f>
        <v>211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15</v>
      </c>
      <c r="BC7" s="58">
        <f>SUM($BC$8:$BC$21)</f>
        <v>26</v>
      </c>
      <c r="BD7" s="58">
        <f>SUM($BD$8:$BD$21)</f>
        <v>0</v>
      </c>
      <c r="BE7" s="58">
        <f>SUM($BE$8:$BE$21)</f>
        <v>0</v>
      </c>
      <c r="BF7" s="58">
        <f>SUM($BF$8:$BF$21)</f>
        <v>94950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34616</v>
      </c>
      <c r="BK7" s="58">
        <f>SUM($BK$8:$BK$21)</f>
        <v>6978</v>
      </c>
      <c r="BL7" s="58">
        <f>SUM($BL$8:$BL$21)</f>
        <v>938</v>
      </c>
      <c r="BM7" s="58">
        <f>SUM($BM$8:$BM$21)</f>
        <v>5634</v>
      </c>
      <c r="BN7" s="58">
        <f>SUM($BN$8:$BN$21)</f>
        <v>30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11426</v>
      </c>
      <c r="BT7" s="58">
        <f>SUM($BT$8:$BT$21)</f>
        <v>94</v>
      </c>
      <c r="BU7" s="58">
        <f>SUM($BU$8:$BU$21)</f>
        <v>2</v>
      </c>
      <c r="BV7" s="58">
        <f>SUM($BV$8:$BV$21)</f>
        <v>15</v>
      </c>
      <c r="BW7" s="58">
        <f>SUM($BW$8:$BW$21)</f>
        <v>571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329</v>
      </c>
      <c r="CD7" s="58">
        <f>SUM($CD$8:$CD$21)</f>
        <v>0</v>
      </c>
      <c r="CE7" s="58">
        <f>SUM($CE$8:$CE$21)</f>
        <v>25</v>
      </c>
      <c r="CF7" s="58">
        <f>SUM($CF$8:$CF$21)</f>
        <v>122</v>
      </c>
      <c r="CG7" s="58">
        <f>SUM($CG$8:$CG$21)</f>
        <v>2</v>
      </c>
      <c r="CH7" s="58">
        <f>SUM($CH$8:$CH$21)</f>
        <v>0</v>
      </c>
      <c r="CI7" s="58">
        <f>SUM($CI$8:$CI$21)</f>
        <v>8450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93219</v>
      </c>
      <c r="E8" s="39">
        <f>AH8+BK8</f>
        <v>1005</v>
      </c>
      <c r="F8" s="39">
        <f>AI8+BL8</f>
        <v>16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0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92198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92198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92198</v>
      </c>
      <c r="BG8" s="39">
        <v>0</v>
      </c>
      <c r="BH8" s="39">
        <v>0</v>
      </c>
      <c r="BI8" s="39">
        <v>0</v>
      </c>
      <c r="BJ8" s="54">
        <f>SUM(BK8:CL8)</f>
        <v>1021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1005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16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8845</v>
      </c>
      <c r="E9" s="39">
        <f>AH9+BK9</f>
        <v>224</v>
      </c>
      <c r="F9" s="39">
        <f>AI9+BL9</f>
        <v>18</v>
      </c>
      <c r="G9" s="39">
        <f t="shared" si="0"/>
        <v>143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10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8450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8845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224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18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143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8450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8392</v>
      </c>
      <c r="E10" s="39">
        <f>AH10+BK10</f>
        <v>2712</v>
      </c>
      <c r="F10" s="39">
        <f>AI10+BL10</f>
        <v>19</v>
      </c>
      <c r="G10" s="39">
        <f t="shared" si="0"/>
        <v>2385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201</v>
      </c>
      <c r="N10" s="39">
        <f t="shared" si="7"/>
        <v>143</v>
      </c>
      <c r="O10" s="39">
        <f t="shared" si="8"/>
        <v>98</v>
      </c>
      <c r="P10" s="39">
        <f t="shared" si="9"/>
        <v>0</v>
      </c>
      <c r="Q10" s="39">
        <f t="shared" si="10"/>
        <v>67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15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2752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3094</v>
      </c>
      <c r="AH10" s="39">
        <v>0</v>
      </c>
      <c r="AI10" s="39">
        <v>19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143</v>
      </c>
      <c r="AR10" s="39">
        <v>98</v>
      </c>
      <c r="AS10" s="39">
        <v>0</v>
      </c>
      <c r="AT10" s="39">
        <v>67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15</v>
      </c>
      <c r="BC10" s="39">
        <v>0</v>
      </c>
      <c r="BD10" s="39">
        <v>0</v>
      </c>
      <c r="BE10" s="39">
        <v>0</v>
      </c>
      <c r="BF10" s="39">
        <v>2752</v>
      </c>
      <c r="BG10" s="39">
        <v>0</v>
      </c>
      <c r="BH10" s="39">
        <v>0</v>
      </c>
      <c r="BI10" s="39">
        <v>0</v>
      </c>
      <c r="BJ10" s="54">
        <f>SUM(BK10:CL10)</f>
        <v>5298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2712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2385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201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6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6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6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6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10109</v>
      </c>
      <c r="E12" s="39">
        <f>AH12+BK12</f>
        <v>864</v>
      </c>
      <c r="F12" s="39">
        <f>AI12+BL12</f>
        <v>568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7659</v>
      </c>
      <c r="N12" s="39">
        <f t="shared" si="7"/>
        <v>0</v>
      </c>
      <c r="O12" s="39">
        <f t="shared" si="8"/>
        <v>0</v>
      </c>
      <c r="P12" s="39">
        <f t="shared" si="9"/>
        <v>10</v>
      </c>
      <c r="Q12" s="39">
        <f t="shared" si="10"/>
        <v>556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324</v>
      </c>
      <c r="X12" s="39">
        <f t="shared" si="17"/>
        <v>0</v>
      </c>
      <c r="Y12" s="39">
        <f t="shared" si="18"/>
        <v>20</v>
      </c>
      <c r="Z12" s="39">
        <f t="shared" si="19"/>
        <v>108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10109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864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568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7659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10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556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324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20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108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8876</v>
      </c>
      <c r="E13" s="39">
        <f>AH13+BK13</f>
        <v>2127</v>
      </c>
      <c r="F13" s="39">
        <f>AI13+BL13</f>
        <v>332</v>
      </c>
      <c r="G13" s="39">
        <f t="shared" si="0"/>
        <v>3080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3205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120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2</v>
      </c>
      <c r="Z13" s="39">
        <f t="shared" si="19"/>
        <v>8</v>
      </c>
      <c r="AA13" s="39">
        <f t="shared" si="20"/>
        <v>2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120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120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8756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2127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332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3080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3205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2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8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2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498</v>
      </c>
      <c r="E19" s="39">
        <f>AH19+BK19</f>
        <v>0</v>
      </c>
      <c r="F19" s="39">
        <f>AI19+BL19</f>
        <v>3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348</v>
      </c>
      <c r="N19" s="39">
        <f t="shared" si="7"/>
        <v>94</v>
      </c>
      <c r="O19" s="39">
        <f t="shared" si="8"/>
        <v>0</v>
      </c>
      <c r="P19" s="39">
        <f t="shared" si="9"/>
        <v>0</v>
      </c>
      <c r="Q19" s="39">
        <f t="shared" si="10"/>
        <v>24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3</v>
      </c>
      <c r="Z19" s="39">
        <f t="shared" si="19"/>
        <v>26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50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24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26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448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3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348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94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3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132</v>
      </c>
      <c r="E20" s="39">
        <f>AH20+BK20</f>
        <v>46</v>
      </c>
      <c r="F20" s="39">
        <f>AI20+BL20</f>
        <v>1</v>
      </c>
      <c r="G20" s="39">
        <f t="shared" si="0"/>
        <v>26</v>
      </c>
      <c r="H20" s="39">
        <f t="shared" si="1"/>
        <v>30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12</v>
      </c>
      <c r="N20" s="39">
        <f t="shared" si="7"/>
        <v>0</v>
      </c>
      <c r="O20" s="39">
        <f t="shared" si="8"/>
        <v>2</v>
      </c>
      <c r="P20" s="39">
        <f t="shared" si="9"/>
        <v>5</v>
      </c>
      <c r="Q20" s="39">
        <f t="shared" si="10"/>
        <v>5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5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132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46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1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26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30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12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2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5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5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5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17</v>
      </c>
      <c r="E21" s="39">
        <f>AH21+BK21</f>
        <v>16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1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16</v>
      </c>
      <c r="AH21" s="39">
        <v>16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1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1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2:CL997">
    <cfRule type="expression" dxfId="161" priority="16" stopIfTrue="1">
      <formula>$A22&lt;&gt;""</formula>
    </cfRule>
  </conditionalFormatting>
  <conditionalFormatting sqref="A8:CL8">
    <cfRule type="expression" dxfId="160" priority="15" stopIfTrue="1">
      <formula>$A8&lt;&gt;""</formula>
    </cfRule>
  </conditionalFormatting>
  <conditionalFormatting sqref="A9:CL9">
    <cfRule type="expression" dxfId="159" priority="14" stopIfTrue="1">
      <formula>$A9&lt;&gt;""</formula>
    </cfRule>
  </conditionalFormatting>
  <conditionalFormatting sqref="A10:CL10">
    <cfRule type="expression" dxfId="158" priority="13" stopIfTrue="1">
      <formula>$A10&lt;&gt;""</formula>
    </cfRule>
  </conditionalFormatting>
  <conditionalFormatting sqref="A11:CL11">
    <cfRule type="expression" dxfId="157" priority="12" stopIfTrue="1">
      <formula>$A11&lt;&gt;""</formula>
    </cfRule>
  </conditionalFormatting>
  <conditionalFormatting sqref="A12:CL12">
    <cfRule type="expression" dxfId="156" priority="11" stopIfTrue="1">
      <formula>$A12&lt;&gt;""</formula>
    </cfRule>
  </conditionalFormatting>
  <conditionalFormatting sqref="A13:CL13">
    <cfRule type="expression" dxfId="155" priority="10" stopIfTrue="1">
      <formula>$A13&lt;&gt;""</formula>
    </cfRule>
  </conditionalFormatting>
  <conditionalFormatting sqref="A14:CL14">
    <cfRule type="expression" dxfId="154" priority="9" stopIfTrue="1">
      <formula>$A14&lt;&gt;""</formula>
    </cfRule>
  </conditionalFormatting>
  <conditionalFormatting sqref="A15:CL15">
    <cfRule type="expression" dxfId="153" priority="8" stopIfTrue="1">
      <formula>$A15&lt;&gt;""</formula>
    </cfRule>
  </conditionalFormatting>
  <conditionalFormatting sqref="A16:CL16">
    <cfRule type="expression" dxfId="152" priority="7" stopIfTrue="1">
      <formula>$A16&lt;&gt;""</formula>
    </cfRule>
  </conditionalFormatting>
  <conditionalFormatting sqref="A17:CL17">
    <cfRule type="expression" dxfId="151" priority="6" stopIfTrue="1">
      <formula>$A17&lt;&gt;""</formula>
    </cfRule>
  </conditionalFormatting>
  <conditionalFormatting sqref="A18:CL18">
    <cfRule type="expression" dxfId="150" priority="5" stopIfTrue="1">
      <formula>$A18&lt;&gt;""</formula>
    </cfRule>
  </conditionalFormatting>
  <conditionalFormatting sqref="A19:CL19">
    <cfRule type="expression" dxfId="149" priority="4" stopIfTrue="1">
      <formula>$A19&lt;&gt;""</formula>
    </cfRule>
  </conditionalFormatting>
  <conditionalFormatting sqref="A20:CL20">
    <cfRule type="expression" dxfId="148" priority="3" stopIfTrue="1">
      <formula>$A20&lt;&gt;""</formula>
    </cfRule>
  </conditionalFormatting>
  <conditionalFormatting sqref="A21:CL21">
    <cfRule type="expression" dxfId="147" priority="2" stopIfTrue="1">
      <formula>$A21&lt;&gt;""</formula>
    </cfRule>
  </conditionalFormatting>
  <conditionalFormatting sqref="A7:CL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11776</v>
      </c>
      <c r="E7" s="58">
        <f>SUM($E$8:$E$21)</f>
        <v>0</v>
      </c>
      <c r="F7" s="58">
        <f>SUM($F$8:$F$21)</f>
        <v>16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11426</v>
      </c>
      <c r="N7" s="58">
        <f>SUM($N$8:$N$21)</f>
        <v>0</v>
      </c>
      <c r="O7" s="58">
        <f>SUM($O$8:$O$21)</f>
        <v>0</v>
      </c>
      <c r="P7" s="58">
        <f>SUM($P$8:$P$21)</f>
        <v>5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329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16</v>
      </c>
      <c r="E8" s="39">
        <v>0</v>
      </c>
      <c r="F8" s="39">
        <v>16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201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201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7983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7659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324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3205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3205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348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348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22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12</v>
      </c>
      <c r="N20" s="39">
        <v>0</v>
      </c>
      <c r="O20" s="39">
        <v>0</v>
      </c>
      <c r="P20" s="39">
        <v>5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5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145" priority="16" stopIfTrue="1">
      <formula>$A22&lt;&gt;""</formula>
    </cfRule>
  </conditionalFormatting>
  <conditionalFormatting sqref="A8:AF8">
    <cfRule type="expression" dxfId="144" priority="15" stopIfTrue="1">
      <formula>$A8&lt;&gt;""</formula>
    </cfRule>
  </conditionalFormatting>
  <conditionalFormatting sqref="A9:AF9">
    <cfRule type="expression" dxfId="143" priority="14" stopIfTrue="1">
      <formula>$A9&lt;&gt;""</formula>
    </cfRule>
  </conditionalFormatting>
  <conditionalFormatting sqref="A10:AF10">
    <cfRule type="expression" dxfId="142" priority="13" stopIfTrue="1">
      <formula>$A10&lt;&gt;""</formula>
    </cfRule>
  </conditionalFormatting>
  <conditionalFormatting sqref="A11:AF11">
    <cfRule type="expression" dxfId="141" priority="12" stopIfTrue="1">
      <formula>$A11&lt;&gt;""</formula>
    </cfRule>
  </conditionalFormatting>
  <conditionalFormatting sqref="A12:AF12">
    <cfRule type="expression" dxfId="140" priority="11" stopIfTrue="1">
      <formula>$A12&lt;&gt;""</formula>
    </cfRule>
  </conditionalFormatting>
  <conditionalFormatting sqref="A13:AF13">
    <cfRule type="expression" dxfId="139" priority="10" stopIfTrue="1">
      <formula>$A13&lt;&gt;""</formula>
    </cfRule>
  </conditionalFormatting>
  <conditionalFormatting sqref="A14:AF14">
    <cfRule type="expression" dxfId="138" priority="9" stopIfTrue="1">
      <formula>$A14&lt;&gt;""</formula>
    </cfRule>
  </conditionalFormatting>
  <conditionalFormatting sqref="A15:AF15">
    <cfRule type="expression" dxfId="137" priority="8" stopIfTrue="1">
      <formula>$A15&lt;&gt;""</formula>
    </cfRule>
  </conditionalFormatting>
  <conditionalFormatting sqref="A16:AF16">
    <cfRule type="expression" dxfId="136" priority="7" stopIfTrue="1">
      <formula>$A16&lt;&gt;""</formula>
    </cfRule>
  </conditionalFormatting>
  <conditionalFormatting sqref="A17:AF17">
    <cfRule type="expression" dxfId="135" priority="6" stopIfTrue="1">
      <formula>$A17&lt;&gt;""</formula>
    </cfRule>
  </conditionalFormatting>
  <conditionalFormatting sqref="A18:AF18">
    <cfRule type="expression" dxfId="134" priority="5" stopIfTrue="1">
      <formula>$A18&lt;&gt;""</formula>
    </cfRule>
  </conditionalFormatting>
  <conditionalFormatting sqref="A19:AF19">
    <cfRule type="expression" dxfId="133" priority="4" stopIfTrue="1">
      <formula>$A19&lt;&gt;""</formula>
    </cfRule>
  </conditionalFormatting>
  <conditionalFormatting sqref="A20:AF20">
    <cfRule type="expression" dxfId="132" priority="3" stopIfTrue="1">
      <formula>$A20&lt;&gt;""</formula>
    </cfRule>
  </conditionalFormatting>
  <conditionalFormatting sqref="A21:AF21">
    <cfRule type="expression" dxfId="131" priority="2" stopIfTrue="1">
      <formula>$A21&lt;&gt;""</formula>
    </cfRule>
  </conditionalFormatting>
  <conditionalFormatting sqref="A7: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129" priority="16" stopIfTrue="1">
      <formula>$A22&lt;&gt;""</formula>
    </cfRule>
  </conditionalFormatting>
  <conditionalFormatting sqref="A8:AF8">
    <cfRule type="expression" dxfId="128" priority="15" stopIfTrue="1">
      <formula>$A8&lt;&gt;""</formula>
    </cfRule>
  </conditionalFormatting>
  <conditionalFormatting sqref="A9:AF9">
    <cfRule type="expression" dxfId="127" priority="14" stopIfTrue="1">
      <formula>$A9&lt;&gt;""</formula>
    </cfRule>
  </conditionalFormatting>
  <conditionalFormatting sqref="A10:AF10">
    <cfRule type="expression" dxfId="126" priority="13" stopIfTrue="1">
      <formula>$A10&lt;&gt;""</formula>
    </cfRule>
  </conditionalFormatting>
  <conditionalFormatting sqref="A11:AF11">
    <cfRule type="expression" dxfId="125" priority="12" stopIfTrue="1">
      <formula>$A11&lt;&gt;""</formula>
    </cfRule>
  </conditionalFormatting>
  <conditionalFormatting sqref="A12:AF12">
    <cfRule type="expression" dxfId="124" priority="11" stopIfTrue="1">
      <formula>$A12&lt;&gt;""</formula>
    </cfRule>
  </conditionalFormatting>
  <conditionalFormatting sqref="A13:AF13">
    <cfRule type="expression" dxfId="123" priority="10" stopIfTrue="1">
      <formula>$A13&lt;&gt;""</formula>
    </cfRule>
  </conditionalFormatting>
  <conditionalFormatting sqref="A14:AF14">
    <cfRule type="expression" dxfId="122" priority="9" stopIfTrue="1">
      <formula>$A14&lt;&gt;""</formula>
    </cfRule>
  </conditionalFormatting>
  <conditionalFormatting sqref="A15:AF15">
    <cfRule type="expression" dxfId="121" priority="8" stopIfTrue="1">
      <formula>$A15&lt;&gt;""</formula>
    </cfRule>
  </conditionalFormatting>
  <conditionalFormatting sqref="A16:AF16">
    <cfRule type="expression" dxfId="120" priority="7" stopIfTrue="1">
      <formula>$A16&lt;&gt;""</formula>
    </cfRule>
  </conditionalFormatting>
  <conditionalFormatting sqref="A17:AF17">
    <cfRule type="expression" dxfId="119" priority="6" stopIfTrue="1">
      <formula>$A17&lt;&gt;""</formula>
    </cfRule>
  </conditionalFormatting>
  <conditionalFormatting sqref="A18:AF18">
    <cfRule type="expression" dxfId="118" priority="5" stopIfTrue="1">
      <formula>$A18&lt;&gt;""</formula>
    </cfRule>
  </conditionalFormatting>
  <conditionalFormatting sqref="A19:AF19">
    <cfRule type="expression" dxfId="117" priority="4" stopIfTrue="1">
      <formula>$A19&lt;&gt;""</formula>
    </cfRule>
  </conditionalFormatting>
  <conditionalFormatting sqref="A20:AF20">
    <cfRule type="expression" dxfId="116" priority="3" stopIfTrue="1">
      <formula>$A20&lt;&gt;""</formula>
    </cfRule>
  </conditionalFormatting>
  <conditionalFormatting sqref="A21:AF21">
    <cfRule type="expression" dxfId="115" priority="2" stopIfTrue="1">
      <formula>$A21&lt;&gt;""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113" priority="16" stopIfTrue="1">
      <formula>$A22&lt;&gt;""</formula>
    </cfRule>
  </conditionalFormatting>
  <conditionalFormatting sqref="A8:AF8">
    <cfRule type="expression" dxfId="112" priority="15" stopIfTrue="1">
      <formula>$A8&lt;&gt;""</formula>
    </cfRule>
  </conditionalFormatting>
  <conditionalFormatting sqref="A9:AF9">
    <cfRule type="expression" dxfId="111" priority="14" stopIfTrue="1">
      <formula>$A9&lt;&gt;""</formula>
    </cfRule>
  </conditionalFormatting>
  <conditionalFormatting sqref="A10:AF10">
    <cfRule type="expression" dxfId="110" priority="13" stopIfTrue="1">
      <formula>$A10&lt;&gt;""</formula>
    </cfRule>
  </conditionalFormatting>
  <conditionalFormatting sqref="A11:AF11">
    <cfRule type="expression" dxfId="109" priority="12" stopIfTrue="1">
      <formula>$A11&lt;&gt;""</formula>
    </cfRule>
  </conditionalFormatting>
  <conditionalFormatting sqref="A12:AF12">
    <cfRule type="expression" dxfId="108" priority="11" stopIfTrue="1">
      <formula>$A12&lt;&gt;""</formula>
    </cfRule>
  </conditionalFormatting>
  <conditionalFormatting sqref="A13:AF13">
    <cfRule type="expression" dxfId="107" priority="10" stopIfTrue="1">
      <formula>$A13&lt;&gt;""</formula>
    </cfRule>
  </conditionalFormatting>
  <conditionalFormatting sqref="A14:AF14">
    <cfRule type="expression" dxfId="106" priority="9" stopIfTrue="1">
      <formula>$A14&lt;&gt;""</formula>
    </cfRule>
  </conditionalFormatting>
  <conditionalFormatting sqref="A15:AF15">
    <cfRule type="expression" dxfId="105" priority="8" stopIfTrue="1">
      <formula>$A15&lt;&gt;""</formula>
    </cfRule>
  </conditionalFormatting>
  <conditionalFormatting sqref="A16:AF16">
    <cfRule type="expression" dxfId="104" priority="7" stopIfTrue="1">
      <formula>$A16&lt;&gt;""</formula>
    </cfRule>
  </conditionalFormatting>
  <conditionalFormatting sqref="A17:AF17">
    <cfRule type="expression" dxfId="103" priority="6" stopIfTrue="1">
      <formula>$A17&lt;&gt;""</formula>
    </cfRule>
  </conditionalFormatting>
  <conditionalFormatting sqref="A18:AF18">
    <cfRule type="expression" dxfId="102" priority="5" stopIfTrue="1">
      <formula>$A18&lt;&gt;""</formula>
    </cfRule>
  </conditionalFormatting>
  <conditionalFormatting sqref="A19:AF19">
    <cfRule type="expression" dxfId="101" priority="4" stopIfTrue="1">
      <formula>$A19&lt;&gt;""</formula>
    </cfRule>
  </conditionalFormatting>
  <conditionalFormatting sqref="A20:AF20">
    <cfRule type="expression" dxfId="100" priority="3" stopIfTrue="1">
      <formula>$A20&lt;&gt;""</formula>
    </cfRule>
  </conditionalFormatting>
  <conditionalFormatting sqref="A21:AF21">
    <cfRule type="expression" dxfId="99" priority="2" stopIfTrue="1">
      <formula>$A21&lt;&gt;""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97" priority="16" stopIfTrue="1">
      <formula>$A22&lt;&gt;""</formula>
    </cfRule>
  </conditionalFormatting>
  <conditionalFormatting sqref="A8:AF8">
    <cfRule type="expression" dxfId="96" priority="15" stopIfTrue="1">
      <formula>$A8&lt;&gt;""</formula>
    </cfRule>
  </conditionalFormatting>
  <conditionalFormatting sqref="A9:AF9">
    <cfRule type="expression" dxfId="95" priority="14" stopIfTrue="1">
      <formula>$A9&lt;&gt;""</formula>
    </cfRule>
  </conditionalFormatting>
  <conditionalFormatting sqref="A10:AF10">
    <cfRule type="expression" dxfId="94" priority="13" stopIfTrue="1">
      <formula>$A10&lt;&gt;""</formula>
    </cfRule>
  </conditionalFormatting>
  <conditionalFormatting sqref="A11:AF11">
    <cfRule type="expression" dxfId="93" priority="12" stopIfTrue="1">
      <formula>$A11&lt;&gt;""</formula>
    </cfRule>
  </conditionalFormatting>
  <conditionalFormatting sqref="A12:AF12">
    <cfRule type="expression" dxfId="92" priority="11" stopIfTrue="1">
      <formula>$A12&lt;&gt;""</formula>
    </cfRule>
  </conditionalFormatting>
  <conditionalFormatting sqref="A13:AF13">
    <cfRule type="expression" dxfId="91" priority="10" stopIfTrue="1">
      <formula>$A13&lt;&gt;""</formula>
    </cfRule>
  </conditionalFormatting>
  <conditionalFormatting sqref="A14:AF14">
    <cfRule type="expression" dxfId="90" priority="9" stopIfTrue="1">
      <formula>$A14&lt;&gt;""</formula>
    </cfRule>
  </conditionalFormatting>
  <conditionalFormatting sqref="A15:AF15">
    <cfRule type="expression" dxfId="89" priority="8" stopIfTrue="1">
      <formula>$A15&lt;&gt;""</formula>
    </cfRule>
  </conditionalFormatting>
  <conditionalFormatting sqref="A16:AF16">
    <cfRule type="expression" dxfId="88" priority="7" stopIfTrue="1">
      <formula>$A16&lt;&gt;""</formula>
    </cfRule>
  </conditionalFormatting>
  <conditionalFormatting sqref="A17:AF17">
    <cfRule type="expression" dxfId="87" priority="6" stopIfTrue="1">
      <formula>$A17&lt;&gt;""</formula>
    </cfRule>
  </conditionalFormatting>
  <conditionalFormatting sqref="A18:AF18">
    <cfRule type="expression" dxfId="86" priority="5" stopIfTrue="1">
      <formula>$A18&lt;&gt;""</formula>
    </cfRule>
  </conditionalFormatting>
  <conditionalFormatting sqref="A19:AF19">
    <cfRule type="expression" dxfId="85" priority="4" stopIfTrue="1">
      <formula>$A19&lt;&gt;""</formula>
    </cfRule>
  </conditionalFormatting>
  <conditionalFormatting sqref="A20:AF20">
    <cfRule type="expression" dxfId="84" priority="3" stopIfTrue="1">
      <formula>$A20&lt;&gt;""</formula>
    </cfRule>
  </conditionalFormatting>
  <conditionalFormatting sqref="A21:AF21">
    <cfRule type="expression" dxfId="83" priority="2" stopIfTrue="1">
      <formula>$A21&lt;&gt;""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160936</v>
      </c>
      <c r="E7" s="58">
        <f>SUM($E$8:$E$21)</f>
        <v>7029</v>
      </c>
      <c r="F7" s="58">
        <f>SUM($F$8:$F$21)</f>
        <v>957</v>
      </c>
      <c r="G7" s="58">
        <f>SUM($G$8:$G$21)</f>
        <v>5651</v>
      </c>
      <c r="H7" s="58">
        <f>SUM($H$8:$H$21)</f>
        <v>2036</v>
      </c>
      <c r="I7" s="58">
        <f>SUM($I$8:$I$21)</f>
        <v>51</v>
      </c>
      <c r="J7" s="58">
        <f>SUM($J$8:$J$21)</f>
        <v>0</v>
      </c>
      <c r="K7" s="58">
        <f>SUM($K$8:$K$21)</f>
        <v>0</v>
      </c>
      <c r="L7" s="58">
        <f>SUM($L$8:$L$21)</f>
        <v>71</v>
      </c>
      <c r="M7" s="58">
        <f>SUM($M$8:$M$21)</f>
        <v>13037</v>
      </c>
      <c r="N7" s="58">
        <f>SUM($N$8:$N$21)</f>
        <v>23320</v>
      </c>
      <c r="O7" s="58">
        <f>SUM($O$8:$O$21)</f>
        <v>100</v>
      </c>
      <c r="P7" s="58">
        <f>SUM($P$8:$P$21)</f>
        <v>15</v>
      </c>
      <c r="Q7" s="58">
        <f>SUM($Q$8:$Q$21)</f>
        <v>782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333</v>
      </c>
      <c r="X7" s="58">
        <f>SUM($X$8:$X$21)</f>
        <v>0</v>
      </c>
      <c r="Y7" s="58">
        <f>SUM($Y$8:$Y$21)</f>
        <v>40</v>
      </c>
      <c r="Z7" s="58">
        <f>SUM($Z$8:$Z$21)</f>
        <v>148</v>
      </c>
      <c r="AA7" s="58">
        <f>SUM($AA$8:$AA$21)</f>
        <v>4</v>
      </c>
      <c r="AB7" s="58">
        <f>SUM($AB$8:$AB$21)</f>
        <v>0</v>
      </c>
      <c r="AC7" s="58">
        <f>SUM($AC$8:$AC$21)</f>
        <v>106993</v>
      </c>
      <c r="AD7" s="58">
        <f>SUM($AD$8:$AD$21)</f>
        <v>0</v>
      </c>
      <c r="AE7" s="58">
        <f>SUM($AE$8:$AE$21)</f>
        <v>369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105122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1005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3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1329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10571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92198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128</v>
      </c>
      <c r="C9" s="49" t="s">
        <v>129</v>
      </c>
      <c r="D9" s="39">
        <f>SUM(E9:AH9)</f>
        <v>13144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224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18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143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127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584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12038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134</v>
      </c>
      <c r="C10" s="49" t="s">
        <v>135</v>
      </c>
      <c r="D10" s="39">
        <f>SUM(E10:AH10)</f>
        <v>8735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2712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19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2385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145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15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201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326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98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67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15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2752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140</v>
      </c>
      <c r="C11" s="49" t="s">
        <v>141</v>
      </c>
      <c r="D11" s="39">
        <f>SUM(E11:AH11)</f>
        <v>224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155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63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6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146</v>
      </c>
      <c r="C12" s="49" t="s">
        <v>147</v>
      </c>
      <c r="D12" s="39">
        <f>SUM(E12:AH12)</f>
        <v>19960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864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568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17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7659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9826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10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556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324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20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108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2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6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152</v>
      </c>
      <c r="C13" s="49" t="s">
        <v>153</v>
      </c>
      <c r="D13" s="39">
        <f>SUM(E13:AH13)</f>
        <v>12290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2127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332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3080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1852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48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3205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1514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120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2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8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2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158</v>
      </c>
      <c r="C14" s="49" t="s">
        <v>159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164</v>
      </c>
      <c r="C15" s="49" t="s">
        <v>165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170</v>
      </c>
      <c r="C16" s="49" t="s">
        <v>171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176</v>
      </c>
      <c r="C17" s="49" t="s">
        <v>177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182</v>
      </c>
      <c r="C18" s="49" t="s">
        <v>183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188</v>
      </c>
      <c r="C19" s="49" t="s">
        <v>189</v>
      </c>
      <c r="D19" s="39">
        <f>SUM(E19:AH19)</f>
        <v>1125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3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348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359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24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3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26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362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194</v>
      </c>
      <c r="C20" s="49" t="s">
        <v>195</v>
      </c>
      <c r="D20" s="39">
        <f>SUM(E20:AH20)</f>
        <v>291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81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1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26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39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37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12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77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2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5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5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5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1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200</v>
      </c>
      <c r="C21" s="49" t="s">
        <v>201</v>
      </c>
      <c r="D21" s="39">
        <f>SUM(E21:AH21)</f>
        <v>45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16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19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4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5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2:AG995">
    <cfRule type="expression" dxfId="369" priority="16" stopIfTrue="1">
      <formula>$A22&lt;&gt;""</formula>
    </cfRule>
  </conditionalFormatting>
  <conditionalFormatting sqref="A8:AH8">
    <cfRule type="expression" dxfId="368" priority="15" stopIfTrue="1">
      <formula>$A8&lt;&gt;""</formula>
    </cfRule>
  </conditionalFormatting>
  <conditionalFormatting sqref="A9:AH9">
    <cfRule type="expression" dxfId="367" priority="14" stopIfTrue="1">
      <formula>$A9&lt;&gt;""</formula>
    </cfRule>
  </conditionalFormatting>
  <conditionalFormatting sqref="A10:AH10">
    <cfRule type="expression" dxfId="366" priority="13" stopIfTrue="1">
      <formula>$A10&lt;&gt;""</formula>
    </cfRule>
  </conditionalFormatting>
  <conditionalFormatting sqref="A11:AH11">
    <cfRule type="expression" dxfId="365" priority="12" stopIfTrue="1">
      <formula>$A11&lt;&gt;""</formula>
    </cfRule>
  </conditionalFormatting>
  <conditionalFormatting sqref="A12:AH12">
    <cfRule type="expression" dxfId="364" priority="11" stopIfTrue="1">
      <formula>$A12&lt;&gt;""</formula>
    </cfRule>
  </conditionalFormatting>
  <conditionalFormatting sqref="A13:AH13">
    <cfRule type="expression" dxfId="363" priority="10" stopIfTrue="1">
      <formula>$A13&lt;&gt;""</formula>
    </cfRule>
  </conditionalFormatting>
  <conditionalFormatting sqref="A14:AH14">
    <cfRule type="expression" dxfId="362" priority="9" stopIfTrue="1">
      <formula>$A14&lt;&gt;""</formula>
    </cfRule>
  </conditionalFormatting>
  <conditionalFormatting sqref="A15:AH15">
    <cfRule type="expression" dxfId="361" priority="8" stopIfTrue="1">
      <formula>$A15&lt;&gt;""</formula>
    </cfRule>
  </conditionalFormatting>
  <conditionalFormatting sqref="A16:AH16">
    <cfRule type="expression" dxfId="360" priority="7" stopIfTrue="1">
      <formula>$A16&lt;&gt;""</formula>
    </cfRule>
  </conditionalFormatting>
  <conditionalFormatting sqref="A17:AH17">
    <cfRule type="expression" dxfId="359" priority="6" stopIfTrue="1">
      <formula>$A17&lt;&gt;""</formula>
    </cfRule>
  </conditionalFormatting>
  <conditionalFormatting sqref="A18:AH18">
    <cfRule type="expression" dxfId="358" priority="5" stopIfTrue="1">
      <formula>$A18&lt;&gt;""</formula>
    </cfRule>
  </conditionalFormatting>
  <conditionalFormatting sqref="A19:AH19">
    <cfRule type="expression" dxfId="357" priority="4" stopIfTrue="1">
      <formula>$A19&lt;&gt;""</formula>
    </cfRule>
  </conditionalFormatting>
  <conditionalFormatting sqref="A20:AH20">
    <cfRule type="expression" dxfId="356" priority="3" stopIfTrue="1">
      <formula>$A20&lt;&gt;""</formula>
    </cfRule>
  </conditionalFormatting>
  <conditionalFormatting sqref="A21:AH21">
    <cfRule type="expression" dxfId="355" priority="2" stopIfTrue="1">
      <formula>$A21&lt;&gt;""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81" priority="16" stopIfTrue="1">
      <formula>$A22&lt;&gt;""</formula>
    </cfRule>
  </conditionalFormatting>
  <conditionalFormatting sqref="A8:AF8">
    <cfRule type="expression" dxfId="80" priority="15" stopIfTrue="1">
      <formula>$A8&lt;&gt;""</formula>
    </cfRule>
  </conditionalFormatting>
  <conditionalFormatting sqref="A9:AF9">
    <cfRule type="expression" dxfId="79" priority="14" stopIfTrue="1">
      <formula>$A9&lt;&gt;""</formula>
    </cfRule>
  </conditionalFormatting>
  <conditionalFormatting sqref="A10:AF10">
    <cfRule type="expression" dxfId="78" priority="13" stopIfTrue="1">
      <formula>$A10&lt;&gt;""</formula>
    </cfRule>
  </conditionalFormatting>
  <conditionalFormatting sqref="A11:AF11">
    <cfRule type="expression" dxfId="77" priority="12" stopIfTrue="1">
      <formula>$A11&lt;&gt;""</formula>
    </cfRule>
  </conditionalFormatting>
  <conditionalFormatting sqref="A12:AF12">
    <cfRule type="expression" dxfId="76" priority="11" stopIfTrue="1">
      <formula>$A12&lt;&gt;""</formula>
    </cfRule>
  </conditionalFormatting>
  <conditionalFormatting sqref="A13:AF13">
    <cfRule type="expression" dxfId="75" priority="10" stopIfTrue="1">
      <formula>$A13&lt;&gt;""</formula>
    </cfRule>
  </conditionalFormatting>
  <conditionalFormatting sqref="A14:AF14">
    <cfRule type="expression" dxfId="74" priority="9" stopIfTrue="1">
      <formula>$A14&lt;&gt;""</formula>
    </cfRule>
  </conditionalFormatting>
  <conditionalFormatting sqref="A15:AF15">
    <cfRule type="expression" dxfId="73" priority="8" stopIfTrue="1">
      <formula>$A15&lt;&gt;""</formula>
    </cfRule>
  </conditionalFormatting>
  <conditionalFormatting sqref="A16:AF16">
    <cfRule type="expression" dxfId="72" priority="7" stopIfTrue="1">
      <formula>$A16&lt;&gt;""</formula>
    </cfRule>
  </conditionalFormatting>
  <conditionalFormatting sqref="A17:AF17">
    <cfRule type="expression" dxfId="71" priority="6" stopIfTrue="1">
      <formula>$A17&lt;&gt;""</formula>
    </cfRule>
  </conditionalFormatting>
  <conditionalFormatting sqref="A18:AF18">
    <cfRule type="expression" dxfId="70" priority="5" stopIfTrue="1">
      <formula>$A18&lt;&gt;""</formula>
    </cfRule>
  </conditionalFormatting>
  <conditionalFormatting sqref="A19:AF19">
    <cfRule type="expression" dxfId="69" priority="4" stopIfTrue="1">
      <formula>$A19&lt;&gt;""</formula>
    </cfRule>
  </conditionalFormatting>
  <conditionalFormatting sqref="A20:AF20">
    <cfRule type="expression" dxfId="68" priority="3" stopIfTrue="1">
      <formula>$A20&lt;&gt;""</formula>
    </cfRule>
  </conditionalFormatting>
  <conditionalFormatting sqref="A21:AF21">
    <cfRule type="expression" dxfId="67" priority="2" stopIfTrue="1">
      <formula>$A21&lt;&gt;""</formula>
    </cfRule>
  </conditionalFormatting>
  <conditionalFormatting sqref="A7: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896</v>
      </c>
      <c r="E7" s="58">
        <f>SUM($E$8:$E$21)</f>
        <v>864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10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22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894</v>
      </c>
      <c r="E12" s="39">
        <v>864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10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20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2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65" priority="16" stopIfTrue="1">
      <formula>$A22&lt;&gt;""</formula>
    </cfRule>
  </conditionalFormatting>
  <conditionalFormatting sqref="A8:AF8">
    <cfRule type="expression" dxfId="64" priority="15" stopIfTrue="1">
      <formula>$A8&lt;&gt;""</formula>
    </cfRule>
  </conditionalFormatting>
  <conditionalFormatting sqref="A9:AF9">
    <cfRule type="expression" dxfId="63" priority="14" stopIfTrue="1">
      <formula>$A9&lt;&gt;""</formula>
    </cfRule>
  </conditionalFormatting>
  <conditionalFormatting sqref="A10:AF10">
    <cfRule type="expression" dxfId="62" priority="13" stopIfTrue="1">
      <formula>$A10&lt;&gt;""</formula>
    </cfRule>
  </conditionalFormatting>
  <conditionalFormatting sqref="A11:AF11">
    <cfRule type="expression" dxfId="61" priority="12" stopIfTrue="1">
      <formula>$A11&lt;&gt;""</formula>
    </cfRule>
  </conditionalFormatting>
  <conditionalFormatting sqref="A12:AF12">
    <cfRule type="expression" dxfId="60" priority="11" stopIfTrue="1">
      <formula>$A12&lt;&gt;""</formula>
    </cfRule>
  </conditionalFormatting>
  <conditionalFormatting sqref="A13:AF13">
    <cfRule type="expression" dxfId="59" priority="10" stopIfTrue="1">
      <formula>$A13&lt;&gt;""</formula>
    </cfRule>
  </conditionalFormatting>
  <conditionalFormatting sqref="A14:AF14">
    <cfRule type="expression" dxfId="58" priority="9" stopIfTrue="1">
      <formula>$A14&lt;&gt;""</formula>
    </cfRule>
  </conditionalFormatting>
  <conditionalFormatting sqref="A15:AF15">
    <cfRule type="expression" dxfId="57" priority="8" stopIfTrue="1">
      <formula>$A15&lt;&gt;""</formula>
    </cfRule>
  </conditionalFormatting>
  <conditionalFormatting sqref="A16:AF16">
    <cfRule type="expression" dxfId="56" priority="7" stopIfTrue="1">
      <formula>$A16&lt;&gt;""</formula>
    </cfRule>
  </conditionalFormatting>
  <conditionalFormatting sqref="A17:AF17">
    <cfRule type="expression" dxfId="55" priority="6" stopIfTrue="1">
      <formula>$A17&lt;&gt;""</formula>
    </cfRule>
  </conditionalFormatting>
  <conditionalFormatting sqref="A18:AF18">
    <cfRule type="expression" dxfId="54" priority="5" stopIfTrue="1">
      <formula>$A18&lt;&gt;""</formula>
    </cfRule>
  </conditionalFormatting>
  <conditionalFormatting sqref="A19:AF19">
    <cfRule type="expression" dxfId="53" priority="4" stopIfTrue="1">
      <formula>$A19&lt;&gt;""</formula>
    </cfRule>
  </conditionalFormatting>
  <conditionalFormatting sqref="A20:AF20">
    <cfRule type="expression" dxfId="52" priority="3" stopIfTrue="1">
      <formula>$A20&lt;&gt;""</formula>
    </cfRule>
  </conditionalFormatting>
  <conditionalFormatting sqref="A21:AF21">
    <cfRule type="expression" dxfId="51" priority="2" stopIfTrue="1">
      <formula>$A21&lt;&gt;""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49" priority="16" stopIfTrue="1">
      <formula>$A22&lt;&gt;""</formula>
    </cfRule>
  </conditionalFormatting>
  <conditionalFormatting sqref="A8:AF8">
    <cfRule type="expression" dxfId="48" priority="15" stopIfTrue="1">
      <formula>$A8&lt;&gt;""</formula>
    </cfRule>
  </conditionalFormatting>
  <conditionalFormatting sqref="A9:AF9">
    <cfRule type="expression" dxfId="47" priority="14" stopIfTrue="1">
      <formula>$A9&lt;&gt;""</formula>
    </cfRule>
  </conditionalFormatting>
  <conditionalFormatting sqref="A10:AF10">
    <cfRule type="expression" dxfId="46" priority="13" stopIfTrue="1">
      <formula>$A10&lt;&gt;""</formula>
    </cfRule>
  </conditionalFormatting>
  <conditionalFormatting sqref="A11:AF11">
    <cfRule type="expression" dxfId="45" priority="12" stopIfTrue="1">
      <formula>$A11&lt;&gt;""</formula>
    </cfRule>
  </conditionalFormatting>
  <conditionalFormatting sqref="A12:AF12">
    <cfRule type="expression" dxfId="44" priority="11" stopIfTrue="1">
      <formula>$A12&lt;&gt;""</formula>
    </cfRule>
  </conditionalFormatting>
  <conditionalFormatting sqref="A13:AF13">
    <cfRule type="expression" dxfId="43" priority="10" stopIfTrue="1">
      <formula>$A13&lt;&gt;""</formula>
    </cfRule>
  </conditionalFormatting>
  <conditionalFormatting sqref="A14:AF14">
    <cfRule type="expression" dxfId="42" priority="9" stopIfTrue="1">
      <formula>$A14&lt;&gt;""</formula>
    </cfRule>
  </conditionalFormatting>
  <conditionalFormatting sqref="A15:AF15">
    <cfRule type="expression" dxfId="41" priority="8" stopIfTrue="1">
      <formula>$A15&lt;&gt;""</formula>
    </cfRule>
  </conditionalFormatting>
  <conditionalFormatting sqref="A16:AF16">
    <cfRule type="expression" dxfId="40" priority="7" stopIfTrue="1">
      <formula>$A16&lt;&gt;""</formula>
    </cfRule>
  </conditionalFormatting>
  <conditionalFormatting sqref="A17:AF17">
    <cfRule type="expression" dxfId="39" priority="6" stopIfTrue="1">
      <formula>$A17&lt;&gt;""</formula>
    </cfRule>
  </conditionalFormatting>
  <conditionalFormatting sqref="A18:AF18">
    <cfRule type="expression" dxfId="38" priority="5" stopIfTrue="1">
      <formula>$A18&lt;&gt;""</formula>
    </cfRule>
  </conditionalFormatting>
  <conditionalFormatting sqref="A19:AF19">
    <cfRule type="expression" dxfId="37" priority="4" stopIfTrue="1">
      <formula>$A19&lt;&gt;""</formula>
    </cfRule>
  </conditionalFormatting>
  <conditionalFormatting sqref="A20:AF20">
    <cfRule type="expression" dxfId="36" priority="3" stopIfTrue="1">
      <formula>$A20&lt;&gt;""</formula>
    </cfRule>
  </conditionalFormatting>
  <conditionalFormatting sqref="A21:AF21">
    <cfRule type="expression" dxfId="35" priority="2" stopIfTrue="1">
      <formula>$A21&lt;&gt;""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21944</v>
      </c>
      <c r="E7" s="58">
        <f>SUM($E$8:$E$21)</f>
        <v>6114</v>
      </c>
      <c r="F7" s="58">
        <f>SUM($F$8:$F$21)</f>
        <v>922</v>
      </c>
      <c r="G7" s="58">
        <f>SUM($G$8:$G$21)</f>
        <v>5634</v>
      </c>
      <c r="H7" s="58">
        <f>SUM($H$8:$H$21)</f>
        <v>30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94</v>
      </c>
      <c r="O7" s="58">
        <f>SUM($O$8:$O$21)</f>
        <v>2</v>
      </c>
      <c r="P7" s="58">
        <f>SUM($P$8:$P$21)</f>
        <v>0</v>
      </c>
      <c r="Q7" s="58">
        <f>SUM($Q$8:$Q$21)</f>
        <v>571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3</v>
      </c>
      <c r="Z7" s="58">
        <f>SUM($Z$8:$Z$21)</f>
        <v>122</v>
      </c>
      <c r="AA7" s="58">
        <f>SUM($AA$8:$AA$21)</f>
        <v>2</v>
      </c>
      <c r="AB7" s="58">
        <f>SUM($AB$8:$AB$21)</f>
        <v>0</v>
      </c>
      <c r="AC7" s="58">
        <f>SUM($AC$8:$AC$21)</f>
        <v>8450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1005</v>
      </c>
      <c r="E8" s="39">
        <v>1005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130</v>
      </c>
      <c r="C9" s="49" t="s">
        <v>131</v>
      </c>
      <c r="D9" s="39">
        <f>SUM(E9:AF9)</f>
        <v>8845</v>
      </c>
      <c r="E9" s="39">
        <v>224</v>
      </c>
      <c r="F9" s="39">
        <v>18</v>
      </c>
      <c r="G9" s="39">
        <v>143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8450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SUM(E10:AF10)</f>
        <v>5097</v>
      </c>
      <c r="E10" s="39">
        <v>2712</v>
      </c>
      <c r="F10" s="39">
        <v>0</v>
      </c>
      <c r="G10" s="39">
        <v>2385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SUM(E11:AF11)</f>
        <v>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6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SUM(E12:AF12)</f>
        <v>1232</v>
      </c>
      <c r="E12" s="39">
        <v>0</v>
      </c>
      <c r="F12" s="39">
        <v>568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556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108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SUM(E13:AF13)</f>
        <v>5549</v>
      </c>
      <c r="E13" s="39">
        <v>2127</v>
      </c>
      <c r="F13" s="39">
        <v>332</v>
      </c>
      <c r="G13" s="39">
        <v>3080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8</v>
      </c>
      <c r="AA13" s="39">
        <v>2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SUM(E19:AF19)</f>
        <v>100</v>
      </c>
      <c r="E19" s="39">
        <v>0</v>
      </c>
      <c r="F19" s="39">
        <v>3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94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3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SUM(E20:AF20)</f>
        <v>110</v>
      </c>
      <c r="E20" s="39">
        <v>46</v>
      </c>
      <c r="F20" s="39">
        <v>1</v>
      </c>
      <c r="G20" s="39">
        <v>26</v>
      </c>
      <c r="H20" s="39">
        <v>30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2</v>
      </c>
      <c r="P20" s="39">
        <v>0</v>
      </c>
      <c r="Q20" s="39">
        <v>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F997">
    <cfRule type="expression" dxfId="33" priority="16" stopIfTrue="1">
      <formula>$A22&lt;&gt;""</formula>
    </cfRule>
  </conditionalFormatting>
  <conditionalFormatting sqref="A8:AF8">
    <cfRule type="expression" dxfId="32" priority="15" stopIfTrue="1">
      <formula>$A8&lt;&gt;""</formula>
    </cfRule>
  </conditionalFormatting>
  <conditionalFormatting sqref="A9:AF9">
    <cfRule type="expression" dxfId="31" priority="14" stopIfTrue="1">
      <formula>$A9&lt;&gt;""</formula>
    </cfRule>
  </conditionalFormatting>
  <conditionalFormatting sqref="A10:AF10">
    <cfRule type="expression" dxfId="30" priority="13" stopIfTrue="1">
      <formula>$A10&lt;&gt;""</formula>
    </cfRule>
  </conditionalFormatting>
  <conditionalFormatting sqref="A11:AF11">
    <cfRule type="expression" dxfId="29" priority="12" stopIfTrue="1">
      <formula>$A11&lt;&gt;""</formula>
    </cfRule>
  </conditionalFormatting>
  <conditionalFormatting sqref="A12:AF12">
    <cfRule type="expression" dxfId="28" priority="11" stopIfTrue="1">
      <formula>$A12&lt;&gt;""</formula>
    </cfRule>
  </conditionalFormatting>
  <conditionalFormatting sqref="A13:AF13">
    <cfRule type="expression" dxfId="27" priority="10" stopIfTrue="1">
      <formula>$A13&lt;&gt;""</formula>
    </cfRule>
  </conditionalFormatting>
  <conditionalFormatting sqref="A14:AF14">
    <cfRule type="expression" dxfId="26" priority="9" stopIfTrue="1">
      <formula>$A14&lt;&gt;""</formula>
    </cfRule>
  </conditionalFormatting>
  <conditionalFormatting sqref="A15:AF15">
    <cfRule type="expression" dxfId="25" priority="8" stopIfTrue="1">
      <formula>$A15&lt;&gt;""</formula>
    </cfRule>
  </conditionalFormatting>
  <conditionalFormatting sqref="A16:AF16">
    <cfRule type="expression" dxfId="24" priority="7" stopIfTrue="1">
      <formula>$A16&lt;&gt;""</formula>
    </cfRule>
  </conditionalFormatting>
  <conditionalFormatting sqref="A17:AF17">
    <cfRule type="expression" dxfId="23" priority="6" stopIfTrue="1">
      <formula>$A17&lt;&gt;""</formula>
    </cfRule>
  </conditionalFormatting>
  <conditionalFormatting sqref="A18:AF18">
    <cfRule type="expression" dxfId="22" priority="5" stopIfTrue="1">
      <formula>$A18&lt;&gt;""</formula>
    </cfRule>
  </conditionalFormatting>
  <conditionalFormatting sqref="A19:AF19">
    <cfRule type="expression" dxfId="21" priority="4" stopIfTrue="1">
      <formula>$A19&lt;&gt;""</formula>
    </cfRule>
  </conditionalFormatting>
  <conditionalFormatting sqref="A20:AF20">
    <cfRule type="expression" dxfId="20" priority="3" stopIfTrue="1">
      <formula>$A20&lt;&gt;""</formula>
    </cfRule>
  </conditionalFormatting>
  <conditionalFormatting sqref="A21:AF21">
    <cfRule type="expression" dxfId="19" priority="2" stopIfTrue="1">
      <formula>$A21&lt;&gt;""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119</v>
      </c>
      <c r="B7" s="44" t="s">
        <v>206</v>
      </c>
      <c r="C7" s="45" t="s">
        <v>207</v>
      </c>
      <c r="D7" s="58">
        <f>SUM($D$8:$D$21)</f>
        <v>126730</v>
      </c>
      <c r="E7" s="58">
        <f>SUM($E$8:$E$21)</f>
        <v>5415</v>
      </c>
      <c r="F7" s="58">
        <f>SUM($F$8:$F$21)</f>
        <v>10798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2</v>
      </c>
      <c r="L7" s="58">
        <f>SUM($L$8:$L$21)</f>
        <v>6764</v>
      </c>
      <c r="M7" s="58">
        <f>SUM($M$8:$M$21)</f>
        <v>0</v>
      </c>
      <c r="N7" s="58">
        <f>SUM($N$8:$N$21)</f>
        <v>4032</v>
      </c>
      <c r="O7" s="58">
        <f>SUM($O$8:$O$21)</f>
        <v>15039</v>
      </c>
      <c r="P7" s="58">
        <f>SUM($P$8:$P$21)</f>
        <v>95478</v>
      </c>
      <c r="Q7" s="58">
        <f>SUM($Q$8:$Q$21)</f>
        <v>5415</v>
      </c>
      <c r="R7" s="58">
        <f>SUM($R$8:$R$21)</f>
        <v>5415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34616</v>
      </c>
      <c r="AC7" s="58">
        <f>SUM($AC$8:$AC$21)</f>
        <v>11776</v>
      </c>
      <c r="AD7" s="58">
        <f>SUM($AD$8:$AD$21)</f>
        <v>22840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896</v>
      </c>
      <c r="AJ7" s="58">
        <f>SUM($AJ$8:$AJ$21)</f>
        <v>21944</v>
      </c>
      <c r="AK7" s="58">
        <f>SUM($AK$8:$AK$21)</f>
        <v>0</v>
      </c>
      <c r="AL7" s="58">
        <f>SUM($AL$8:$AL$21)</f>
        <v>0</v>
      </c>
      <c r="AM7" s="58">
        <f>SUM($AM$8:$AM$21)</f>
        <v>15771</v>
      </c>
      <c r="AN7" s="58">
        <f>SUM($AN$8:$AN$21)</f>
        <v>15039</v>
      </c>
      <c r="AO7" s="58">
        <f>SUM($AO$8:$AO$21)</f>
        <v>175</v>
      </c>
      <c r="AP7" s="58">
        <f>SUM($AP$8:$AP$21)</f>
        <v>557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557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209</v>
      </c>
    </row>
    <row r="8" spans="1:61" s="12" customFormat="1" ht="12" customHeight="1">
      <c r="A8" s="49" t="s">
        <v>125</v>
      </c>
      <c r="B8" s="50" t="s">
        <v>126</v>
      </c>
      <c r="C8" s="49" t="s">
        <v>127</v>
      </c>
      <c r="D8" s="67">
        <f>SUM(E8,F8,O8,P8)</f>
        <v>105106</v>
      </c>
      <c r="E8" s="67">
        <f>R8</f>
        <v>1329</v>
      </c>
      <c r="F8" s="67">
        <f>SUM(G8:N8)</f>
        <v>1005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1005</v>
      </c>
      <c r="M8" s="67">
        <v>0</v>
      </c>
      <c r="N8" s="67">
        <v>0</v>
      </c>
      <c r="O8" s="67">
        <f>AN8</f>
        <v>10574</v>
      </c>
      <c r="P8" s="39">
        <f>資源化量内訳!AG8</f>
        <v>92198</v>
      </c>
      <c r="Q8" s="67">
        <f>SUM(R8:S8)</f>
        <v>1329</v>
      </c>
      <c r="R8" s="67">
        <v>1329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1021</v>
      </c>
      <c r="AC8" s="67">
        <v>16</v>
      </c>
      <c r="AD8" s="67">
        <f>SUM(AE8:AK8)</f>
        <v>1005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1005</v>
      </c>
      <c r="AK8" s="67">
        <v>0</v>
      </c>
      <c r="AL8" s="68" t="s">
        <v>80</v>
      </c>
      <c r="AM8" s="49">
        <f>SUM(AN8:AP8)</f>
        <v>10574</v>
      </c>
      <c r="AN8" s="71">
        <v>10574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125</v>
      </c>
      <c r="B9" s="50" t="s">
        <v>132</v>
      </c>
      <c r="C9" s="49" t="s">
        <v>133</v>
      </c>
      <c r="D9" s="67">
        <f>SUM(E9,F9,O9,P9)</f>
        <v>3742</v>
      </c>
      <c r="E9" s="67">
        <f>R9</f>
        <v>154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3588</v>
      </c>
      <c r="P9" s="39">
        <f>資源化量内訳!AG9</f>
        <v>0</v>
      </c>
      <c r="Q9" s="67">
        <f>SUM(R9:S9)</f>
        <v>154</v>
      </c>
      <c r="R9" s="67">
        <v>154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8845</v>
      </c>
      <c r="AC9" s="67">
        <v>0</v>
      </c>
      <c r="AD9" s="67">
        <f>SUM(AE9:AK9)</f>
        <v>8845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8845</v>
      </c>
      <c r="AK9" s="67">
        <v>0</v>
      </c>
      <c r="AL9" s="68" t="s">
        <v>80</v>
      </c>
      <c r="AM9" s="49">
        <f>SUM(AN9:AP9)</f>
        <v>4145</v>
      </c>
      <c r="AN9" s="71">
        <v>3588</v>
      </c>
      <c r="AO9" s="49">
        <v>0</v>
      </c>
      <c r="AP9" s="49">
        <f>SUM(AQ9:AX9)</f>
        <v>557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557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125</v>
      </c>
      <c r="B10" s="50" t="s">
        <v>138</v>
      </c>
      <c r="C10" s="49" t="s">
        <v>139</v>
      </c>
      <c r="D10" s="67">
        <f>SUM(E10,F10,O10,P10)</f>
        <v>7321</v>
      </c>
      <c r="E10" s="67">
        <f>R10</f>
        <v>201</v>
      </c>
      <c r="F10" s="67">
        <f>SUM(G10:N10)</f>
        <v>4026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4026</v>
      </c>
      <c r="O10" s="67">
        <f>AN10</f>
        <v>0</v>
      </c>
      <c r="P10" s="39">
        <f>資源化量内訳!AG10</f>
        <v>3094</v>
      </c>
      <c r="Q10" s="67">
        <f>SUM(R10:S10)</f>
        <v>201</v>
      </c>
      <c r="R10" s="67">
        <v>201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5298</v>
      </c>
      <c r="AC10" s="67">
        <v>201</v>
      </c>
      <c r="AD10" s="67">
        <f>SUM(AE10:AK10)</f>
        <v>5097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5097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125</v>
      </c>
      <c r="B11" s="50" t="s">
        <v>144</v>
      </c>
      <c r="C11" s="49" t="s">
        <v>145</v>
      </c>
      <c r="D11" s="67">
        <f>SUM(E11,F11,O11,P11)</f>
        <v>224</v>
      </c>
      <c r="E11" s="67">
        <f>R11</f>
        <v>155</v>
      </c>
      <c r="F11" s="67">
        <f>SUM(G11:N11)</f>
        <v>6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6</v>
      </c>
      <c r="O11" s="67">
        <f>AN11</f>
        <v>63</v>
      </c>
      <c r="P11" s="39">
        <f>資源化量内訳!AG11</f>
        <v>0</v>
      </c>
      <c r="Q11" s="67">
        <f>SUM(R11:S11)</f>
        <v>155</v>
      </c>
      <c r="R11" s="67">
        <v>155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6</v>
      </c>
      <c r="AC11" s="67">
        <v>0</v>
      </c>
      <c r="AD11" s="67">
        <f>SUM(AE11:AK11)</f>
        <v>6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6</v>
      </c>
      <c r="AK11" s="67">
        <v>0</v>
      </c>
      <c r="AL11" s="68" t="s">
        <v>80</v>
      </c>
      <c r="AM11" s="49">
        <f>SUM(AN11:AP11)</f>
        <v>63</v>
      </c>
      <c r="AN11" s="71">
        <v>63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125</v>
      </c>
      <c r="B12" s="50" t="s">
        <v>150</v>
      </c>
      <c r="C12" s="49" t="s">
        <v>151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10109</v>
      </c>
      <c r="AC12" s="67">
        <v>7983</v>
      </c>
      <c r="AD12" s="67">
        <f>SUM(AE12:AK12)</f>
        <v>2126</v>
      </c>
      <c r="AE12" s="67">
        <v>0</v>
      </c>
      <c r="AF12" s="67">
        <v>0</v>
      </c>
      <c r="AG12" s="67">
        <v>0</v>
      </c>
      <c r="AH12" s="67">
        <v>0</v>
      </c>
      <c r="AI12" s="67">
        <v>894</v>
      </c>
      <c r="AJ12" s="67">
        <v>1232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125</v>
      </c>
      <c r="B13" s="50" t="s">
        <v>156</v>
      </c>
      <c r="C13" s="49" t="s">
        <v>157</v>
      </c>
      <c r="D13" s="67">
        <f>SUM(E13,F13,O13,P13)</f>
        <v>8876</v>
      </c>
      <c r="E13" s="67">
        <f>R13</f>
        <v>3205</v>
      </c>
      <c r="F13" s="67">
        <f>SUM(G13:N13)</f>
        <v>5551</v>
      </c>
      <c r="G13" s="67">
        <v>0</v>
      </c>
      <c r="H13" s="67">
        <v>0</v>
      </c>
      <c r="I13" s="67">
        <v>0</v>
      </c>
      <c r="J13" s="67">
        <v>0</v>
      </c>
      <c r="K13" s="67">
        <v>2</v>
      </c>
      <c r="L13" s="67">
        <v>5549</v>
      </c>
      <c r="M13" s="67">
        <v>0</v>
      </c>
      <c r="N13" s="67">
        <v>0</v>
      </c>
      <c r="O13" s="67">
        <f>AN13</f>
        <v>0</v>
      </c>
      <c r="P13" s="39">
        <f>資源化量内訳!AG13</f>
        <v>120</v>
      </c>
      <c r="Q13" s="67">
        <f>SUM(R13:S13)</f>
        <v>3205</v>
      </c>
      <c r="R13" s="67">
        <v>3205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8756</v>
      </c>
      <c r="AC13" s="67">
        <v>3205</v>
      </c>
      <c r="AD13" s="67">
        <f>SUM(AE13:AK13)</f>
        <v>5551</v>
      </c>
      <c r="AE13" s="67">
        <v>0</v>
      </c>
      <c r="AF13" s="67">
        <v>0</v>
      </c>
      <c r="AG13" s="67">
        <v>0</v>
      </c>
      <c r="AH13" s="67">
        <v>0</v>
      </c>
      <c r="AI13" s="67">
        <v>2</v>
      </c>
      <c r="AJ13" s="67">
        <v>5549</v>
      </c>
      <c r="AK13" s="67">
        <v>0</v>
      </c>
      <c r="AL13" s="68" t="s">
        <v>80</v>
      </c>
      <c r="AM13" s="49">
        <f>SUM(AN13:AP13)</f>
        <v>153</v>
      </c>
      <c r="AN13" s="71">
        <v>0</v>
      </c>
      <c r="AO13" s="49">
        <v>153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125</v>
      </c>
      <c r="B14" s="50" t="s">
        <v>162</v>
      </c>
      <c r="C14" s="49" t="s">
        <v>163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125</v>
      </c>
      <c r="B15" s="50" t="s">
        <v>168</v>
      </c>
      <c r="C15" s="49" t="s">
        <v>169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125</v>
      </c>
      <c r="B16" s="50" t="s">
        <v>174</v>
      </c>
      <c r="C16" s="49" t="s">
        <v>175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125</v>
      </c>
      <c r="B17" s="50" t="s">
        <v>180</v>
      </c>
      <c r="C17" s="49" t="s">
        <v>181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125</v>
      </c>
      <c r="B18" s="50" t="s">
        <v>186</v>
      </c>
      <c r="C18" s="49" t="s">
        <v>187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125</v>
      </c>
      <c r="B19" s="50" t="s">
        <v>192</v>
      </c>
      <c r="C19" s="49" t="s">
        <v>193</v>
      </c>
      <c r="D19" s="67">
        <f>SUM(E19,F19,O19,P19)</f>
        <v>1125</v>
      </c>
      <c r="E19" s="67">
        <f>R19</f>
        <v>348</v>
      </c>
      <c r="F19" s="67">
        <f>SUM(G19:N19)</f>
        <v>100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100</v>
      </c>
      <c r="M19" s="67">
        <v>0</v>
      </c>
      <c r="N19" s="67">
        <v>0</v>
      </c>
      <c r="O19" s="67">
        <f>AN19</f>
        <v>627</v>
      </c>
      <c r="P19" s="39">
        <f>資源化量内訳!AG19</f>
        <v>50</v>
      </c>
      <c r="Q19" s="67">
        <f>SUM(R19:S19)</f>
        <v>348</v>
      </c>
      <c r="R19" s="67">
        <v>348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448</v>
      </c>
      <c r="AC19" s="67">
        <v>348</v>
      </c>
      <c r="AD19" s="67">
        <f>SUM(AE19:AK19)</f>
        <v>100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100</v>
      </c>
      <c r="AK19" s="67">
        <v>0</v>
      </c>
      <c r="AL19" s="68" t="s">
        <v>80</v>
      </c>
      <c r="AM19" s="49">
        <f>SUM(AN19:AP19)</f>
        <v>649</v>
      </c>
      <c r="AN19" s="71">
        <v>627</v>
      </c>
      <c r="AO19" s="49">
        <v>22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125</v>
      </c>
      <c r="B20" s="50" t="s">
        <v>198</v>
      </c>
      <c r="C20" s="49" t="s">
        <v>199</v>
      </c>
      <c r="D20" s="67">
        <f>SUM(E20,F20,O20,P20)</f>
        <v>291</v>
      </c>
      <c r="E20" s="67">
        <f>R20</f>
        <v>22</v>
      </c>
      <c r="F20" s="67">
        <f>SUM(G20:N20)</f>
        <v>110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110</v>
      </c>
      <c r="M20" s="67">
        <v>0</v>
      </c>
      <c r="N20" s="67">
        <v>0</v>
      </c>
      <c r="O20" s="67">
        <f>AN20</f>
        <v>159</v>
      </c>
      <c r="P20" s="39">
        <f>資源化量内訳!AG20</f>
        <v>0</v>
      </c>
      <c r="Q20" s="67">
        <f>SUM(R20:S20)</f>
        <v>22</v>
      </c>
      <c r="R20" s="67">
        <v>22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132</v>
      </c>
      <c r="AC20" s="67">
        <v>22</v>
      </c>
      <c r="AD20" s="67">
        <f>SUM(AE20:AK20)</f>
        <v>110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110</v>
      </c>
      <c r="AK20" s="67">
        <v>0</v>
      </c>
      <c r="AL20" s="68" t="s">
        <v>80</v>
      </c>
      <c r="AM20" s="49">
        <f>SUM(AN20:AP20)</f>
        <v>159</v>
      </c>
      <c r="AN20" s="71">
        <v>159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125</v>
      </c>
      <c r="B21" s="50" t="s">
        <v>204</v>
      </c>
      <c r="C21" s="49" t="s">
        <v>205</v>
      </c>
      <c r="D21" s="67">
        <f>SUM(E21,F21,O21,P21)</f>
        <v>45</v>
      </c>
      <c r="E21" s="67">
        <f>R21</f>
        <v>1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28</v>
      </c>
      <c r="P21" s="39">
        <f>資源化量内訳!AG21</f>
        <v>16</v>
      </c>
      <c r="Q21" s="67">
        <f>SUM(R21:S21)</f>
        <v>1</v>
      </c>
      <c r="R21" s="67">
        <v>1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1</v>
      </c>
      <c r="AC21" s="67">
        <v>1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28</v>
      </c>
      <c r="AN21" s="71">
        <v>28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95478</v>
      </c>
      <c r="E7" s="58">
        <f>SUM($E$8:$E$21)</f>
        <v>16</v>
      </c>
      <c r="F7" s="58">
        <f>SUM($F$8:$F$21)</f>
        <v>19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143</v>
      </c>
      <c r="O7" s="58">
        <f>SUM($O$8:$O$21)</f>
        <v>98</v>
      </c>
      <c r="P7" s="58">
        <f>SUM($P$8:$P$21)</f>
        <v>0</v>
      </c>
      <c r="Q7" s="58">
        <f>SUM($Q$8:$Q$21)</f>
        <v>211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15</v>
      </c>
      <c r="Z7" s="58">
        <f>SUM($Z$8:$Z$21)</f>
        <v>26</v>
      </c>
      <c r="AA7" s="58">
        <f>SUM($AA$8:$AA$21)</f>
        <v>0</v>
      </c>
      <c r="AB7" s="58">
        <f>SUM($AB$8:$AB$21)</f>
        <v>0</v>
      </c>
      <c r="AC7" s="58">
        <f>SUM($AC$8:$AC$21)</f>
        <v>94950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92198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92198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3094</v>
      </c>
      <c r="E10" s="39">
        <v>0</v>
      </c>
      <c r="F10" s="39">
        <v>19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143</v>
      </c>
      <c r="O10" s="39">
        <v>98</v>
      </c>
      <c r="P10" s="39">
        <v>0</v>
      </c>
      <c r="Q10" s="39">
        <v>67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15</v>
      </c>
      <c r="Z10" s="39">
        <v>0</v>
      </c>
      <c r="AA10" s="39">
        <v>0</v>
      </c>
      <c r="AB10" s="39">
        <v>0</v>
      </c>
      <c r="AC10" s="39">
        <v>2752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120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120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50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24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26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16</v>
      </c>
      <c r="E21" s="39">
        <v>16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2:AG995">
    <cfRule type="expression" dxfId="353" priority="16" stopIfTrue="1">
      <formula>$A22&lt;&gt;""</formula>
    </cfRule>
  </conditionalFormatting>
  <conditionalFormatting sqref="A8:AH8">
    <cfRule type="expression" dxfId="352" priority="15" stopIfTrue="1">
      <formula>$A8&lt;&gt;""</formula>
    </cfRule>
  </conditionalFormatting>
  <conditionalFormatting sqref="A9:AH9">
    <cfRule type="expression" dxfId="351" priority="14" stopIfTrue="1">
      <formula>$A9&lt;&gt;""</formula>
    </cfRule>
  </conditionalFormatting>
  <conditionalFormatting sqref="A10:AH10">
    <cfRule type="expression" dxfId="350" priority="13" stopIfTrue="1">
      <formula>$A10&lt;&gt;""</formula>
    </cfRule>
  </conditionalFormatting>
  <conditionalFormatting sqref="A11:AH11">
    <cfRule type="expression" dxfId="349" priority="12" stopIfTrue="1">
      <formula>$A11&lt;&gt;""</formula>
    </cfRule>
  </conditionalFormatting>
  <conditionalFormatting sqref="A12:AH12">
    <cfRule type="expression" dxfId="348" priority="11" stopIfTrue="1">
      <formula>$A12&lt;&gt;""</formula>
    </cfRule>
  </conditionalFormatting>
  <conditionalFormatting sqref="A13:AH13">
    <cfRule type="expression" dxfId="347" priority="10" stopIfTrue="1">
      <formula>$A13&lt;&gt;""</formula>
    </cfRule>
  </conditionalFormatting>
  <conditionalFormatting sqref="A14:AH14">
    <cfRule type="expression" dxfId="346" priority="9" stopIfTrue="1">
      <formula>$A14&lt;&gt;""</formula>
    </cfRule>
  </conditionalFormatting>
  <conditionalFormatting sqref="A15:AH15">
    <cfRule type="expression" dxfId="345" priority="8" stopIfTrue="1">
      <formula>$A15&lt;&gt;""</formula>
    </cfRule>
  </conditionalFormatting>
  <conditionalFormatting sqref="A16:AH16">
    <cfRule type="expression" dxfId="344" priority="7" stopIfTrue="1">
      <formula>$A16&lt;&gt;""</formula>
    </cfRule>
  </conditionalFormatting>
  <conditionalFormatting sqref="A17:AH17">
    <cfRule type="expression" dxfId="343" priority="6" stopIfTrue="1">
      <formula>$A17&lt;&gt;""</formula>
    </cfRule>
  </conditionalFormatting>
  <conditionalFormatting sqref="A18:AH18">
    <cfRule type="expression" dxfId="342" priority="5" stopIfTrue="1">
      <formula>$A18&lt;&gt;""</formula>
    </cfRule>
  </conditionalFormatting>
  <conditionalFormatting sqref="A19:AH19">
    <cfRule type="expression" dxfId="341" priority="4" stopIfTrue="1">
      <formula>$A19&lt;&gt;""</formula>
    </cfRule>
  </conditionalFormatting>
  <conditionalFormatting sqref="A20:AH20">
    <cfRule type="expression" dxfId="340" priority="3" stopIfTrue="1">
      <formula>$A20&lt;&gt;""</formula>
    </cfRule>
  </conditionalFormatting>
  <conditionalFormatting sqref="A21:AH21">
    <cfRule type="expression" dxfId="339" priority="2" stopIfTrue="1">
      <formula>$A21&lt;&gt;""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5276</v>
      </c>
      <c r="E7" s="58">
        <f>SUM($E$8:$E$21)</f>
        <v>0</v>
      </c>
      <c r="F7" s="58">
        <f>SUM($F$8:$F$21)</f>
        <v>16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5223</v>
      </c>
      <c r="N7" s="58">
        <f>SUM($N$8:$N$21)</f>
        <v>27</v>
      </c>
      <c r="O7" s="58">
        <f>SUM($O$8:$O$21)</f>
        <v>0</v>
      </c>
      <c r="P7" s="58">
        <f>SUM($P$8:$P$21)</f>
        <v>5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5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1345</v>
      </c>
      <c r="E8" s="39">
        <v>0</v>
      </c>
      <c r="F8" s="39">
        <v>16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1329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154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127</v>
      </c>
      <c r="N9" s="39">
        <v>27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201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201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3205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3205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348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348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22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12</v>
      </c>
      <c r="N20" s="39">
        <v>0</v>
      </c>
      <c r="O20" s="39">
        <v>0</v>
      </c>
      <c r="P20" s="39">
        <v>5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5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37" priority="16" stopIfTrue="1">
      <formula>$A22&lt;&gt;""</formula>
    </cfRule>
  </conditionalFormatting>
  <conditionalFormatting sqref="A8:AH8">
    <cfRule type="expression" dxfId="336" priority="15" stopIfTrue="1">
      <formula>$A8&lt;&gt;""</formula>
    </cfRule>
  </conditionalFormatting>
  <conditionalFormatting sqref="A9:AH9">
    <cfRule type="expression" dxfId="335" priority="14" stopIfTrue="1">
      <formula>$A9&lt;&gt;""</formula>
    </cfRule>
  </conditionalFormatting>
  <conditionalFormatting sqref="A10:AH10">
    <cfRule type="expression" dxfId="334" priority="13" stopIfTrue="1">
      <formula>$A10&lt;&gt;""</formula>
    </cfRule>
  </conditionalFormatting>
  <conditionalFormatting sqref="A11:AH11">
    <cfRule type="expression" dxfId="333" priority="12" stopIfTrue="1">
      <formula>$A11&lt;&gt;""</formula>
    </cfRule>
  </conditionalFormatting>
  <conditionalFormatting sqref="A12:AH12">
    <cfRule type="expression" dxfId="332" priority="11" stopIfTrue="1">
      <formula>$A12&lt;&gt;""</formula>
    </cfRule>
  </conditionalFormatting>
  <conditionalFormatting sqref="A13:AH13">
    <cfRule type="expression" dxfId="331" priority="10" stopIfTrue="1">
      <formula>$A13&lt;&gt;""</formula>
    </cfRule>
  </conditionalFormatting>
  <conditionalFormatting sqref="A14:AH14">
    <cfRule type="expression" dxfId="330" priority="9" stopIfTrue="1">
      <formula>$A14&lt;&gt;""</formula>
    </cfRule>
  </conditionalFormatting>
  <conditionalFormatting sqref="A15:AH15">
    <cfRule type="expression" dxfId="329" priority="8" stopIfTrue="1">
      <formula>$A15&lt;&gt;""</formula>
    </cfRule>
  </conditionalFormatting>
  <conditionalFormatting sqref="A16:AH16">
    <cfRule type="expression" dxfId="328" priority="7" stopIfTrue="1">
      <formula>$A16&lt;&gt;""</formula>
    </cfRule>
  </conditionalFormatting>
  <conditionalFormatting sqref="A17:AH17">
    <cfRule type="expression" dxfId="327" priority="6" stopIfTrue="1">
      <formula>$A17&lt;&gt;""</formula>
    </cfRule>
  </conditionalFormatting>
  <conditionalFormatting sqref="A18:AH18">
    <cfRule type="expression" dxfId="326" priority="5" stopIfTrue="1">
      <formula>$A18&lt;&gt;""</formula>
    </cfRule>
  </conditionalFormatting>
  <conditionalFormatting sqref="A19:AH19">
    <cfRule type="expression" dxfId="325" priority="4" stopIfTrue="1">
      <formula>$A19&lt;&gt;""</formula>
    </cfRule>
  </conditionalFormatting>
  <conditionalFormatting sqref="A20:AH20">
    <cfRule type="expression" dxfId="324" priority="3" stopIfTrue="1">
      <formula>$A20&lt;&gt;""</formula>
    </cfRule>
  </conditionalFormatting>
  <conditionalFormatting sqref="A21:AH21">
    <cfRule type="expression" dxfId="323" priority="2" stopIfTrue="1">
      <formula>$A21&lt;&gt;""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21" priority="16" stopIfTrue="1">
      <formula>$A22&lt;&gt;""</formula>
    </cfRule>
  </conditionalFormatting>
  <conditionalFormatting sqref="A8:AH8">
    <cfRule type="expression" dxfId="320" priority="15" stopIfTrue="1">
      <formula>$A8&lt;&gt;""</formula>
    </cfRule>
  </conditionalFormatting>
  <conditionalFormatting sqref="A9:AH9">
    <cfRule type="expression" dxfId="319" priority="14" stopIfTrue="1">
      <formula>$A9&lt;&gt;""</formula>
    </cfRule>
  </conditionalFormatting>
  <conditionalFormatting sqref="A10:AH10">
    <cfRule type="expression" dxfId="318" priority="13" stopIfTrue="1">
      <formula>$A10&lt;&gt;""</formula>
    </cfRule>
  </conditionalFormatting>
  <conditionalFormatting sqref="A11:AH11">
    <cfRule type="expression" dxfId="317" priority="12" stopIfTrue="1">
      <formula>$A11&lt;&gt;""</formula>
    </cfRule>
  </conditionalFormatting>
  <conditionalFormatting sqref="A12:AH12">
    <cfRule type="expression" dxfId="316" priority="11" stopIfTrue="1">
      <formula>$A12&lt;&gt;""</formula>
    </cfRule>
  </conditionalFormatting>
  <conditionalFormatting sqref="A13:AH13">
    <cfRule type="expression" dxfId="315" priority="10" stopIfTrue="1">
      <formula>$A13&lt;&gt;""</formula>
    </cfRule>
  </conditionalFormatting>
  <conditionalFormatting sqref="A14:AH14">
    <cfRule type="expression" dxfId="314" priority="9" stopIfTrue="1">
      <formula>$A14&lt;&gt;""</formula>
    </cfRule>
  </conditionalFormatting>
  <conditionalFormatting sqref="A15:AH15">
    <cfRule type="expression" dxfId="313" priority="8" stopIfTrue="1">
      <formula>$A15&lt;&gt;""</formula>
    </cfRule>
  </conditionalFormatting>
  <conditionalFormatting sqref="A16:AH16">
    <cfRule type="expression" dxfId="312" priority="7" stopIfTrue="1">
      <formula>$A16&lt;&gt;""</formula>
    </cfRule>
  </conditionalFormatting>
  <conditionalFormatting sqref="A17:AH17">
    <cfRule type="expression" dxfId="311" priority="6" stopIfTrue="1">
      <formula>$A17&lt;&gt;""</formula>
    </cfRule>
  </conditionalFormatting>
  <conditionalFormatting sqref="A18:AH18">
    <cfRule type="expression" dxfId="310" priority="5" stopIfTrue="1">
      <formula>$A18&lt;&gt;""</formula>
    </cfRule>
  </conditionalFormatting>
  <conditionalFormatting sqref="A19:AH19">
    <cfRule type="expression" dxfId="309" priority="4" stopIfTrue="1">
      <formula>$A19&lt;&gt;""</formula>
    </cfRule>
  </conditionalFormatting>
  <conditionalFormatting sqref="A20:AH20">
    <cfRule type="expression" dxfId="308" priority="3" stopIfTrue="1">
      <formula>$A20&lt;&gt;""</formula>
    </cfRule>
  </conditionalFormatting>
  <conditionalFormatting sqref="A21:AH21">
    <cfRule type="expression" dxfId="307" priority="2" stopIfTrue="1">
      <formula>$A21&lt;&gt;""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05" priority="16" stopIfTrue="1">
      <formula>$A22&lt;&gt;""</formula>
    </cfRule>
  </conditionalFormatting>
  <conditionalFormatting sqref="A8:AH8">
    <cfRule type="expression" dxfId="304" priority="15" stopIfTrue="1">
      <formula>$A8&lt;&gt;""</formula>
    </cfRule>
  </conditionalFormatting>
  <conditionalFormatting sqref="A9:AH9">
    <cfRule type="expression" dxfId="303" priority="14" stopIfTrue="1">
      <formula>$A9&lt;&gt;""</formula>
    </cfRule>
  </conditionalFormatting>
  <conditionalFormatting sqref="A10:AH10">
    <cfRule type="expression" dxfId="302" priority="13" stopIfTrue="1">
      <formula>$A10&lt;&gt;""</formula>
    </cfRule>
  </conditionalFormatting>
  <conditionalFormatting sqref="A11:AH11">
    <cfRule type="expression" dxfId="301" priority="12" stopIfTrue="1">
      <formula>$A11&lt;&gt;""</formula>
    </cfRule>
  </conditionalFormatting>
  <conditionalFormatting sqref="A12:AH12">
    <cfRule type="expression" dxfId="300" priority="11" stopIfTrue="1">
      <formula>$A12&lt;&gt;""</formula>
    </cfRule>
  </conditionalFormatting>
  <conditionalFormatting sqref="A13:AH13">
    <cfRule type="expression" dxfId="299" priority="10" stopIfTrue="1">
      <formula>$A13&lt;&gt;""</formula>
    </cfRule>
  </conditionalFormatting>
  <conditionalFormatting sqref="A14:AH14">
    <cfRule type="expression" dxfId="298" priority="9" stopIfTrue="1">
      <formula>$A14&lt;&gt;""</formula>
    </cfRule>
  </conditionalFormatting>
  <conditionalFormatting sqref="A15:AH15">
    <cfRule type="expression" dxfId="297" priority="8" stopIfTrue="1">
      <formula>$A15&lt;&gt;""</formula>
    </cfRule>
  </conditionalFormatting>
  <conditionalFormatting sqref="A16:AH16">
    <cfRule type="expression" dxfId="296" priority="7" stopIfTrue="1">
      <formula>$A16&lt;&gt;""</formula>
    </cfRule>
  </conditionalFormatting>
  <conditionalFormatting sqref="A17:AH17">
    <cfRule type="expression" dxfId="295" priority="6" stopIfTrue="1">
      <formula>$A17&lt;&gt;""</formula>
    </cfRule>
  </conditionalFormatting>
  <conditionalFormatting sqref="A18:AH18">
    <cfRule type="expression" dxfId="294" priority="5" stopIfTrue="1">
      <formula>$A18&lt;&gt;""</formula>
    </cfRule>
  </conditionalFormatting>
  <conditionalFormatting sqref="A19:AH19">
    <cfRule type="expression" dxfId="293" priority="4" stopIfTrue="1">
      <formula>$A19&lt;&gt;""</formula>
    </cfRule>
  </conditionalFormatting>
  <conditionalFormatting sqref="A20:AH20">
    <cfRule type="expression" dxfId="292" priority="3" stopIfTrue="1">
      <formula>$A20&lt;&gt;""</formula>
    </cfRule>
  </conditionalFormatting>
  <conditionalFormatting sqref="A21:AH21">
    <cfRule type="expression" dxfId="291" priority="2" stopIfTrue="1">
      <formula>$A21&lt;&gt;""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89" priority="16" stopIfTrue="1">
      <formula>$A22&lt;&gt;""</formula>
    </cfRule>
  </conditionalFormatting>
  <conditionalFormatting sqref="A8:AH8">
    <cfRule type="expression" dxfId="288" priority="15" stopIfTrue="1">
      <formula>$A8&lt;&gt;""</formula>
    </cfRule>
  </conditionalFormatting>
  <conditionalFormatting sqref="A9:AH9">
    <cfRule type="expression" dxfId="287" priority="14" stopIfTrue="1">
      <formula>$A9&lt;&gt;""</formula>
    </cfRule>
  </conditionalFormatting>
  <conditionalFormatting sqref="A10:AH10">
    <cfRule type="expression" dxfId="286" priority="13" stopIfTrue="1">
      <formula>$A10&lt;&gt;""</formula>
    </cfRule>
  </conditionalFormatting>
  <conditionalFormatting sqref="A11:AH11">
    <cfRule type="expression" dxfId="285" priority="12" stopIfTrue="1">
      <formula>$A11&lt;&gt;""</formula>
    </cfRule>
  </conditionalFormatting>
  <conditionalFormatting sqref="A12:AH12">
    <cfRule type="expression" dxfId="284" priority="11" stopIfTrue="1">
      <formula>$A12&lt;&gt;""</formula>
    </cfRule>
  </conditionalFormatting>
  <conditionalFormatting sqref="A13:AH13">
    <cfRule type="expression" dxfId="283" priority="10" stopIfTrue="1">
      <formula>$A13&lt;&gt;""</formula>
    </cfRule>
  </conditionalFormatting>
  <conditionalFormatting sqref="A14:AH14">
    <cfRule type="expression" dxfId="282" priority="9" stopIfTrue="1">
      <formula>$A14&lt;&gt;""</formula>
    </cfRule>
  </conditionalFormatting>
  <conditionalFormatting sqref="A15:AH15">
    <cfRule type="expression" dxfId="281" priority="8" stopIfTrue="1">
      <formula>$A15&lt;&gt;""</formula>
    </cfRule>
  </conditionalFormatting>
  <conditionalFormatting sqref="A16:AH16">
    <cfRule type="expression" dxfId="280" priority="7" stopIfTrue="1">
      <formula>$A16&lt;&gt;""</formula>
    </cfRule>
  </conditionalFormatting>
  <conditionalFormatting sqref="A17:AH17">
    <cfRule type="expression" dxfId="279" priority="6" stopIfTrue="1">
      <formula>$A17&lt;&gt;""</formula>
    </cfRule>
  </conditionalFormatting>
  <conditionalFormatting sqref="A18:AH18">
    <cfRule type="expression" dxfId="278" priority="5" stopIfTrue="1">
      <formula>$A18&lt;&gt;""</formula>
    </cfRule>
  </conditionalFormatting>
  <conditionalFormatting sqref="A19:AH19">
    <cfRule type="expression" dxfId="277" priority="4" stopIfTrue="1">
      <formula>$A19&lt;&gt;""</formula>
    </cfRule>
  </conditionalFormatting>
  <conditionalFormatting sqref="A20:AH20">
    <cfRule type="expression" dxfId="276" priority="3" stopIfTrue="1">
      <formula>$A20&lt;&gt;""</formula>
    </cfRule>
  </conditionalFormatting>
  <conditionalFormatting sqref="A21:AH21">
    <cfRule type="expression" dxfId="275" priority="2" stopIfTrue="1">
      <formula>$A21&lt;&gt;""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73" priority="16" stopIfTrue="1">
      <formula>$A22&lt;&gt;""</formula>
    </cfRule>
  </conditionalFormatting>
  <conditionalFormatting sqref="A8:AH8">
    <cfRule type="expression" dxfId="272" priority="15" stopIfTrue="1">
      <formula>$A8&lt;&gt;""</formula>
    </cfRule>
  </conditionalFormatting>
  <conditionalFormatting sqref="A9:AH9">
    <cfRule type="expression" dxfId="271" priority="14" stopIfTrue="1">
      <formula>$A9&lt;&gt;""</formula>
    </cfRule>
  </conditionalFormatting>
  <conditionalFormatting sqref="A10:AH10">
    <cfRule type="expression" dxfId="270" priority="13" stopIfTrue="1">
      <formula>$A10&lt;&gt;""</formula>
    </cfRule>
  </conditionalFormatting>
  <conditionalFormatting sqref="A11:AH11">
    <cfRule type="expression" dxfId="269" priority="12" stopIfTrue="1">
      <formula>$A11&lt;&gt;""</formula>
    </cfRule>
  </conditionalFormatting>
  <conditionalFormatting sqref="A12:AH12">
    <cfRule type="expression" dxfId="268" priority="11" stopIfTrue="1">
      <formula>$A12&lt;&gt;""</formula>
    </cfRule>
  </conditionalFormatting>
  <conditionalFormatting sqref="A13:AH13">
    <cfRule type="expression" dxfId="267" priority="10" stopIfTrue="1">
      <formula>$A13&lt;&gt;""</formula>
    </cfRule>
  </conditionalFormatting>
  <conditionalFormatting sqref="A14:AH14">
    <cfRule type="expression" dxfId="266" priority="9" stopIfTrue="1">
      <formula>$A14&lt;&gt;""</formula>
    </cfRule>
  </conditionalFormatting>
  <conditionalFormatting sqref="A15:AH15">
    <cfRule type="expression" dxfId="265" priority="8" stopIfTrue="1">
      <formula>$A15&lt;&gt;""</formula>
    </cfRule>
  </conditionalFormatting>
  <conditionalFormatting sqref="A16:AH16">
    <cfRule type="expression" dxfId="264" priority="7" stopIfTrue="1">
      <formula>$A16&lt;&gt;""</formula>
    </cfRule>
  </conditionalFormatting>
  <conditionalFormatting sqref="A17:AH17">
    <cfRule type="expression" dxfId="263" priority="6" stopIfTrue="1">
      <formula>$A17&lt;&gt;""</formula>
    </cfRule>
  </conditionalFormatting>
  <conditionalFormatting sqref="A18:AH18">
    <cfRule type="expression" dxfId="262" priority="5" stopIfTrue="1">
      <formula>$A18&lt;&gt;""</formula>
    </cfRule>
  </conditionalFormatting>
  <conditionalFormatting sqref="A19:AH19">
    <cfRule type="expression" dxfId="261" priority="4" stopIfTrue="1">
      <formula>$A19&lt;&gt;""</formula>
    </cfRule>
  </conditionalFormatting>
  <conditionalFormatting sqref="A20:AH20">
    <cfRule type="expression" dxfId="260" priority="3" stopIfTrue="1">
      <formula>$A20&lt;&gt;""</formula>
    </cfRule>
  </conditionalFormatting>
  <conditionalFormatting sqref="A21:AH21">
    <cfRule type="expression" dxfId="259" priority="2" stopIfTrue="1">
      <formula>$A21&lt;&gt;""</formula>
    </cfRule>
  </conditionalFormatting>
  <conditionalFormatting sqref="A7:AH7">
    <cfRule type="expression" dxfId="2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119</v>
      </c>
      <c r="B7" s="44" t="s">
        <v>206</v>
      </c>
      <c r="C7" s="43" t="s">
        <v>207</v>
      </c>
      <c r="D7" s="58">
        <f>SUM($D$8:$D$21)</f>
        <v>8879</v>
      </c>
      <c r="E7" s="58">
        <f>SUM($E$8:$E$21)</f>
        <v>864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7659</v>
      </c>
      <c r="N7" s="58">
        <f>SUM($N$8:$N$21)</f>
        <v>0</v>
      </c>
      <c r="O7" s="58">
        <f>SUM($O$8:$O$21)</f>
        <v>0</v>
      </c>
      <c r="P7" s="58">
        <f>SUM($P$8:$P$21)</f>
        <v>10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324</v>
      </c>
      <c r="X7" s="58">
        <f>SUM($X$8:$X$21)</f>
        <v>0</v>
      </c>
      <c r="Y7" s="58">
        <f>SUM($Y$8:$Y$21)</f>
        <v>22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142</v>
      </c>
      <c r="C11" s="49" t="s">
        <v>143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148</v>
      </c>
      <c r="C12" s="49" t="s">
        <v>149</v>
      </c>
      <c r="D12" s="39">
        <f>SUM(E12:AH12)</f>
        <v>8877</v>
      </c>
      <c r="E12" s="39">
        <v>864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7659</v>
      </c>
      <c r="N12" s="39">
        <v>0</v>
      </c>
      <c r="O12" s="39">
        <v>0</v>
      </c>
      <c r="P12" s="39">
        <v>10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324</v>
      </c>
      <c r="X12" s="39">
        <v>0</v>
      </c>
      <c r="Y12" s="39">
        <v>20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154</v>
      </c>
      <c r="C13" s="49" t="s">
        <v>155</v>
      </c>
      <c r="D13" s="39">
        <f>SUM(E13:AH13)</f>
        <v>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2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166</v>
      </c>
      <c r="C15" s="49" t="s">
        <v>167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172</v>
      </c>
      <c r="C16" s="49" t="s">
        <v>173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178</v>
      </c>
      <c r="C17" s="49" t="s">
        <v>179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184</v>
      </c>
      <c r="C18" s="49" t="s">
        <v>185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190</v>
      </c>
      <c r="C19" s="49" t="s">
        <v>191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202</v>
      </c>
      <c r="C21" s="49" t="s">
        <v>203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57" priority="16" stopIfTrue="1">
      <formula>$A22&lt;&gt;""</formula>
    </cfRule>
  </conditionalFormatting>
  <conditionalFormatting sqref="A8:AH8">
    <cfRule type="expression" dxfId="256" priority="15" stopIfTrue="1">
      <formula>$A8&lt;&gt;""</formula>
    </cfRule>
  </conditionalFormatting>
  <conditionalFormatting sqref="A9:AH9">
    <cfRule type="expression" dxfId="255" priority="14" stopIfTrue="1">
      <formula>$A9&lt;&gt;""</formula>
    </cfRule>
  </conditionalFormatting>
  <conditionalFormatting sqref="A10:AH10">
    <cfRule type="expression" dxfId="254" priority="13" stopIfTrue="1">
      <formula>$A10&lt;&gt;""</formula>
    </cfRule>
  </conditionalFormatting>
  <conditionalFormatting sqref="A11:AH11">
    <cfRule type="expression" dxfId="253" priority="12" stopIfTrue="1">
      <formula>$A11&lt;&gt;""</formula>
    </cfRule>
  </conditionalFormatting>
  <conditionalFormatting sqref="A12:AH12">
    <cfRule type="expression" dxfId="252" priority="11" stopIfTrue="1">
      <formula>$A12&lt;&gt;""</formula>
    </cfRule>
  </conditionalFormatting>
  <conditionalFormatting sqref="A13:AH13">
    <cfRule type="expression" dxfId="251" priority="10" stopIfTrue="1">
      <formula>$A13&lt;&gt;""</formula>
    </cfRule>
  </conditionalFormatting>
  <conditionalFormatting sqref="A14:AH14">
    <cfRule type="expression" dxfId="250" priority="9" stopIfTrue="1">
      <formula>$A14&lt;&gt;""</formula>
    </cfRule>
  </conditionalFormatting>
  <conditionalFormatting sqref="A15:AH15">
    <cfRule type="expression" dxfId="249" priority="8" stopIfTrue="1">
      <formula>$A15&lt;&gt;""</formula>
    </cfRule>
  </conditionalFormatting>
  <conditionalFormatting sqref="A16:AH16">
    <cfRule type="expression" dxfId="248" priority="7" stopIfTrue="1">
      <formula>$A16&lt;&gt;""</formula>
    </cfRule>
  </conditionalFormatting>
  <conditionalFormatting sqref="A17:AH17">
    <cfRule type="expression" dxfId="247" priority="6" stopIfTrue="1">
      <formula>$A17&lt;&gt;""</formula>
    </cfRule>
  </conditionalFormatting>
  <conditionalFormatting sqref="A18:AH18">
    <cfRule type="expression" dxfId="246" priority="5" stopIfTrue="1">
      <formula>$A18&lt;&gt;""</formula>
    </cfRule>
  </conditionalFormatting>
  <conditionalFormatting sqref="A19:AH19">
    <cfRule type="expression" dxfId="245" priority="4" stopIfTrue="1">
      <formula>$A19&lt;&gt;""</formula>
    </cfRule>
  </conditionalFormatting>
  <conditionalFormatting sqref="A20:AH20">
    <cfRule type="expression" dxfId="244" priority="3" stopIfTrue="1">
      <formula>$A20&lt;&gt;""</formula>
    </cfRule>
  </conditionalFormatting>
  <conditionalFormatting sqref="A21:AH21">
    <cfRule type="expression" dxfId="243" priority="2" stopIfTrue="1">
      <formula>$A21&lt;&gt;""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2020-02-06T10:18:56Z</dcterms:modified>
</cp:coreProperties>
</file>