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32島根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ごみ処理概要!$2:$11</definedName>
    <definedName name="_xlnm.Print_Area" localSheetId="23">ごみ処理量内訳!$2:$11</definedName>
    <definedName name="_xlnm.Print_Area" localSheetId="9">'ごみ搬入量内訳(セメント)'!$2:$11</definedName>
    <definedName name="_xlnm.Print_Area" localSheetId="11">'ごみ搬入量内訳(その他)'!$2:$11</definedName>
    <definedName name="_xlnm.Print_Area" localSheetId="7">'ごみ搬入量内訳(メタン化)'!$2:$11</definedName>
    <definedName name="_xlnm.Print_Area" localSheetId="13">'ごみ搬入量内訳(海洋投入)'!$2:$11</definedName>
    <definedName name="_xlnm.Print_Area" localSheetId="10">'ごみ搬入量内訳(資源化等)'!$2:$11</definedName>
    <definedName name="_xlnm.Print_Area" localSheetId="6">'ごみ搬入量内訳(飼料化)'!$2:$11</definedName>
    <definedName name="_xlnm.Print_Area" localSheetId="3">'ごみ搬入量内訳(焼却)'!$2:$11</definedName>
    <definedName name="_xlnm.Print_Area" localSheetId="4">'ごみ搬入量内訳(粗大)'!$2:$11</definedName>
    <definedName name="_xlnm.Print_Area" localSheetId="1">'ごみ搬入量内訳(総括)'!$2:$11</definedName>
    <definedName name="_xlnm.Print_Area" localSheetId="5">'ごみ搬入量内訳(堆肥化)'!$2:$11</definedName>
    <definedName name="_xlnm.Print_Area" localSheetId="2">'ごみ搬入量内訳(直接資源化)'!$2:$11</definedName>
    <definedName name="_xlnm.Print_Area" localSheetId="12">'ごみ搬入量内訳(直接埋立)'!$2:$11</definedName>
    <definedName name="_xlnm.Print_Area" localSheetId="8">'ごみ搬入量内訳(燃料化)'!$2:$11</definedName>
    <definedName name="_xlnm.Print_Area" localSheetId="21">'施設資源化量内訳(セメント)'!$2:$11</definedName>
    <definedName name="_xlnm.Print_Area" localSheetId="19">'施設資源化量内訳(メタン化)'!$2:$11</definedName>
    <definedName name="_xlnm.Print_Area" localSheetId="22">'施設資源化量内訳(資源化等)'!$2:$11</definedName>
    <definedName name="_xlnm.Print_Area" localSheetId="18">'施設資源化量内訳(飼料化)'!$2:$11</definedName>
    <definedName name="_xlnm.Print_Area" localSheetId="15">'施設資源化量内訳(焼却)'!$2:$11</definedName>
    <definedName name="_xlnm.Print_Area" localSheetId="16">'施設資源化量内訳(粗大)'!$2:$11</definedName>
    <definedName name="_xlnm.Print_Area" localSheetId="17">'施設資源化量内訳(堆肥化)'!$2:$11</definedName>
    <definedName name="_xlnm.Print_Area" localSheetId="20">'施設資源化量内訳(燃料化)'!$2:$11</definedName>
    <definedName name="_xlnm.Print_Area" localSheetId="14">資源化量内訳!$2:$11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W7" i="1"/>
  <c r="AY11" i="3"/>
  <c r="AP11" i="3"/>
  <c r="AM11" i="3" s="1"/>
  <c r="AD11" i="3"/>
  <c r="AB11" i="3" s="1"/>
  <c r="S11" i="3"/>
  <c r="Q11" i="3" s="1"/>
  <c r="O11" i="3"/>
  <c r="F11" i="1" s="1"/>
  <c r="L11" i="1"/>
  <c r="K11" i="1"/>
  <c r="E11" i="3"/>
  <c r="E11" i="1" s="1"/>
  <c r="E7" i="1" s="1"/>
  <c r="CJ11" i="34"/>
  <c r="AD11" i="34" s="1"/>
  <c r="CI11" i="34"/>
  <c r="AC11" i="34" s="1"/>
  <c r="CF11" i="34"/>
  <c r="Z11" i="34" s="1"/>
  <c r="CE11" i="34"/>
  <c r="Y11" i="34" s="1"/>
  <c r="CB11" i="34"/>
  <c r="V11" i="34" s="1"/>
  <c r="CA11" i="34"/>
  <c r="U11" i="34" s="1"/>
  <c r="BW11" i="34"/>
  <c r="Q11" i="34" s="1"/>
  <c r="BR11" i="34"/>
  <c r="L11" i="34" s="1"/>
  <c r="BP11" i="34"/>
  <c r="J11" i="34" s="1"/>
  <c r="BO11" i="34"/>
  <c r="I11" i="34" s="1"/>
  <c r="BN11" i="34"/>
  <c r="H11" i="34" s="1"/>
  <c r="D11" i="32"/>
  <c r="CH11" i="34"/>
  <c r="AB11" i="34" s="1"/>
  <c r="BS11" i="34"/>
  <c r="M11" i="34" s="1"/>
  <c r="D11" i="31"/>
  <c r="CG11" i="34"/>
  <c r="AA11" i="34" s="1"/>
  <c r="CC11" i="34"/>
  <c r="W11" i="34" s="1"/>
  <c r="BX11" i="34"/>
  <c r="R11" i="34" s="1"/>
  <c r="BT11" i="34"/>
  <c r="N11" i="34" s="1"/>
  <c r="BQ11" i="34"/>
  <c r="K11" i="34" s="1"/>
  <c r="D11" i="30"/>
  <c r="W11" i="1" s="1"/>
  <c r="CD11" i="34"/>
  <c r="X11" i="34" s="1"/>
  <c r="BU11" i="34"/>
  <c r="O11" i="34" s="1"/>
  <c r="BM11" i="34"/>
  <c r="G11" i="34" s="1"/>
  <c r="D11" i="29"/>
  <c r="V11" i="1" s="1"/>
  <c r="CL11" i="34"/>
  <c r="AF11" i="34" s="1"/>
  <c r="BZ11" i="34"/>
  <c r="T11" i="34" s="1"/>
  <c r="BY11" i="34"/>
  <c r="S11" i="34" s="1"/>
  <c r="D11" i="28"/>
  <c r="U11" i="1" s="1"/>
  <c r="CK11" i="34"/>
  <c r="AE11" i="34" s="1"/>
  <c r="D11" i="27"/>
  <c r="T11" i="1" s="1"/>
  <c r="D11" i="26"/>
  <c r="S11" i="1" s="1"/>
  <c r="D11" i="25"/>
  <c r="R11" i="1" s="1"/>
  <c r="BV11" i="34"/>
  <c r="P11" i="34" s="1"/>
  <c r="AF11" i="33"/>
  <c r="AH11" i="33"/>
  <c r="D11" i="22"/>
  <c r="D11" i="21"/>
  <c r="D11" i="20"/>
  <c r="D11" i="19"/>
  <c r="D11" i="18"/>
  <c r="D11" i="17"/>
  <c r="D11" i="16"/>
  <c r="D11" i="15"/>
  <c r="D11" i="14"/>
  <c r="D11" i="8"/>
  <c r="AC11" i="1"/>
  <c r="AB11" i="1"/>
  <c r="N11" i="1"/>
  <c r="M11" i="1"/>
  <c r="J11" i="1"/>
  <c r="I11" i="1"/>
  <c r="H11" i="1"/>
  <c r="AY10" i="3"/>
  <c r="AP10" i="3"/>
  <c r="AD10" i="1" s="1"/>
  <c r="AC10" i="1"/>
  <c r="AC7" i="1" s="1"/>
  <c r="AD10" i="3"/>
  <c r="AB10" i="3" s="1"/>
  <c r="S10" i="3"/>
  <c r="Q10" i="3" s="1"/>
  <c r="O10" i="3"/>
  <c r="AB10" i="1" s="1"/>
  <c r="K10" i="1"/>
  <c r="J10" i="1"/>
  <c r="F10" i="3"/>
  <c r="E10" i="3"/>
  <c r="CJ10" i="34"/>
  <c r="AD10" i="34" s="1"/>
  <c r="CI10" i="34"/>
  <c r="AC10" i="34" s="1"/>
  <c r="CE10" i="34"/>
  <c r="Y10" i="34" s="1"/>
  <c r="CB10" i="34"/>
  <c r="V10" i="34" s="1"/>
  <c r="CA10" i="34"/>
  <c r="U10" i="34" s="1"/>
  <c r="BX10" i="34"/>
  <c r="R10" i="34" s="1"/>
  <c r="BW10" i="34"/>
  <c r="Q10" i="34" s="1"/>
  <c r="BP10" i="34"/>
  <c r="J10" i="34" s="1"/>
  <c r="BO10" i="34"/>
  <c r="I10" i="34" s="1"/>
  <c r="D10" i="32"/>
  <c r="CF10" i="34"/>
  <c r="Z10" i="34" s="1"/>
  <c r="BS10" i="34"/>
  <c r="M10" i="34" s="1"/>
  <c r="D10" i="31"/>
  <c r="CD10" i="34"/>
  <c r="X10" i="34" s="1"/>
  <c r="CC10" i="34"/>
  <c r="W10" i="34" s="1"/>
  <c r="BY10" i="34"/>
  <c r="S10" i="34" s="1"/>
  <c r="BU10" i="34"/>
  <c r="O10" i="34" s="1"/>
  <c r="BT10" i="34"/>
  <c r="N10" i="34" s="1"/>
  <c r="BQ10" i="34"/>
  <c r="K10" i="34" s="1"/>
  <c r="BN10" i="34"/>
  <c r="H10" i="34" s="1"/>
  <c r="D10" i="30"/>
  <c r="W10" i="1" s="1"/>
  <c r="BZ10" i="34"/>
  <c r="T10" i="34" s="1"/>
  <c r="D10" i="29"/>
  <c r="V10" i="1" s="1"/>
  <c r="CG10" i="34"/>
  <c r="AA10" i="34" s="1"/>
  <c r="D10" i="28"/>
  <c r="U10" i="1" s="1"/>
  <c r="D10" i="27"/>
  <c r="T10" i="1" s="1"/>
  <c r="CH10" i="34"/>
  <c r="AB10" i="34" s="1"/>
  <c r="BR10" i="34"/>
  <c r="L10" i="34" s="1"/>
  <c r="BM10" i="34"/>
  <c r="G10" i="34" s="1"/>
  <c r="D10" i="26"/>
  <c r="S10" i="1" s="1"/>
  <c r="D10" i="25"/>
  <c r="R10" i="1" s="1"/>
  <c r="CL10" i="34"/>
  <c r="AF10" i="34" s="1"/>
  <c r="CK10" i="34"/>
  <c r="AE10" i="34" s="1"/>
  <c r="BV10" i="34"/>
  <c r="P10" i="34" s="1"/>
  <c r="AG10" i="34"/>
  <c r="O10" i="1" s="1"/>
  <c r="AF10" i="33"/>
  <c r="D10" i="22"/>
  <c r="D10" i="21"/>
  <c r="D10" i="20"/>
  <c r="D10" i="19"/>
  <c r="D10" i="18"/>
  <c r="D10" i="17"/>
  <c r="D10" i="16"/>
  <c r="D10" i="15"/>
  <c r="D10" i="8"/>
  <c r="AH10" i="33"/>
  <c r="N10" i="1"/>
  <c r="M10" i="1"/>
  <c r="L10" i="1"/>
  <c r="I10" i="1"/>
  <c r="H10" i="1"/>
  <c r="E10" i="1"/>
  <c r="AY9" i="3"/>
  <c r="AP9" i="3"/>
  <c r="AD9" i="3"/>
  <c r="AB9" i="3" s="1"/>
  <c r="S9" i="3"/>
  <c r="O9" i="3"/>
  <c r="AB9" i="1" s="1"/>
  <c r="F9" i="3"/>
  <c r="E9" i="3"/>
  <c r="CK9" i="34"/>
  <c r="AE9" i="34" s="1"/>
  <c r="CD9" i="34"/>
  <c r="X9" i="34" s="1"/>
  <c r="CC9" i="34"/>
  <c r="W9" i="34" s="1"/>
  <c r="BZ9" i="34"/>
  <c r="T9" i="34" s="1"/>
  <c r="BR9" i="34"/>
  <c r="L9" i="34" s="1"/>
  <c r="BQ9" i="34"/>
  <c r="K9" i="34" s="1"/>
  <c r="D9" i="32"/>
  <c r="CI9" i="34"/>
  <c r="AC9" i="34" s="1"/>
  <c r="CA9" i="34"/>
  <c r="U9" i="34" s="1"/>
  <c r="BW9" i="34"/>
  <c r="Q9" i="34" s="1"/>
  <c r="BV9" i="34"/>
  <c r="P9" i="34" s="1"/>
  <c r="BS9" i="34"/>
  <c r="M9" i="34" s="1"/>
  <c r="BO9" i="34"/>
  <c r="I9" i="34" s="1"/>
  <c r="D9" i="31"/>
  <c r="CF9" i="34"/>
  <c r="Z9" i="34" s="1"/>
  <c r="CB9" i="34"/>
  <c r="V9" i="34" s="1"/>
  <c r="BX9" i="34"/>
  <c r="R9" i="34" s="1"/>
  <c r="BP9" i="34"/>
  <c r="J9" i="34" s="1"/>
  <c r="D9" i="30"/>
  <c r="W9" i="1" s="1"/>
  <c r="CE9" i="34"/>
  <c r="Y9" i="34" s="1"/>
  <c r="D9" i="29"/>
  <c r="V9" i="1" s="1"/>
  <c r="D9" i="28"/>
  <c r="U9" i="1" s="1"/>
  <c r="D9" i="27"/>
  <c r="T9" i="1" s="1"/>
  <c r="D9" i="26"/>
  <c r="S9" i="1" s="1"/>
  <c r="D9" i="25"/>
  <c r="R9" i="1" s="1"/>
  <c r="CL9" i="34"/>
  <c r="AF9" i="34" s="1"/>
  <c r="CJ9" i="34"/>
  <c r="AD9" i="34" s="1"/>
  <c r="CH9" i="34"/>
  <c r="AB9" i="34" s="1"/>
  <c r="CG9" i="34"/>
  <c r="AA9" i="34" s="1"/>
  <c r="BY9" i="34"/>
  <c r="S9" i="34" s="1"/>
  <c r="BU9" i="34"/>
  <c r="O9" i="34" s="1"/>
  <c r="BT9" i="34"/>
  <c r="N9" i="34" s="1"/>
  <c r="BN9" i="34"/>
  <c r="H9" i="34" s="1"/>
  <c r="BM9" i="34"/>
  <c r="G9" i="34" s="1"/>
  <c r="AG9" i="34"/>
  <c r="O9" i="1" s="1"/>
  <c r="AF9" i="33"/>
  <c r="D9" i="22"/>
  <c r="D9" i="21"/>
  <c r="D9" i="19"/>
  <c r="D9" i="18"/>
  <c r="D9" i="17"/>
  <c r="D9" i="16"/>
  <c r="D9" i="14"/>
  <c r="D9" i="13"/>
  <c r="D9" i="8"/>
  <c r="AH9" i="33"/>
  <c r="AC9" i="1"/>
  <c r="N9" i="1"/>
  <c r="M9" i="1"/>
  <c r="M7" i="1" s="1"/>
  <c r="L9" i="1"/>
  <c r="K9" i="1"/>
  <c r="K7" i="1" s="1"/>
  <c r="J9" i="1"/>
  <c r="J7" i="1" s="1"/>
  <c r="I9" i="1"/>
  <c r="I7" i="1" s="1"/>
  <c r="H9" i="1"/>
  <c r="E9" i="1"/>
  <c r="AY8" i="3"/>
  <c r="AP8" i="3"/>
  <c r="AD8" i="1" s="1"/>
  <c r="AC8" i="1"/>
  <c r="AD8" i="3"/>
  <c r="AB8" i="3" s="1"/>
  <c r="S8" i="3"/>
  <c r="Q8" i="3" s="1"/>
  <c r="O8" i="3"/>
  <c r="AB8" i="1" s="1"/>
  <c r="AB7" i="1" s="1"/>
  <c r="I8" i="1"/>
  <c r="M8" i="1"/>
  <c r="F8" i="3"/>
  <c r="E8" i="3"/>
  <c r="CJ8" i="34"/>
  <c r="AD8" i="34" s="1"/>
  <c r="CB8" i="34"/>
  <c r="V8" i="34" s="1"/>
  <c r="V7" i="34" s="1"/>
  <c r="BN8" i="34"/>
  <c r="H8" i="34" s="1"/>
  <c r="BL8" i="34"/>
  <c r="F8" i="34" s="1"/>
  <c r="CL8" i="34"/>
  <c r="AF8" i="34" s="1"/>
  <c r="CH8" i="34"/>
  <c r="AB8" i="34" s="1"/>
  <c r="AB7" i="34" s="1"/>
  <c r="BZ8" i="34"/>
  <c r="T8" i="34" s="1"/>
  <c r="BV8" i="34"/>
  <c r="P8" i="34" s="1"/>
  <c r="BP8" i="34"/>
  <c r="J8" i="34" s="1"/>
  <c r="D8" i="31"/>
  <c r="CD8" i="34"/>
  <c r="X8" i="34" s="1"/>
  <c r="BX8" i="34"/>
  <c r="R8" i="34" s="1"/>
  <c r="D8" i="30"/>
  <c r="W8" i="1" s="1"/>
  <c r="BT8" i="34"/>
  <c r="N8" i="34" s="1"/>
  <c r="N7" i="34" s="1"/>
  <c r="D8" i="29"/>
  <c r="V8" i="1" s="1"/>
  <c r="V7" i="1" s="1"/>
  <c r="BR8" i="34"/>
  <c r="L8" i="34" s="1"/>
  <c r="D8" i="28"/>
  <c r="U8" i="1" s="1"/>
  <c r="U7" i="1" s="1"/>
  <c r="CF8" i="34"/>
  <c r="Z8" i="34" s="1"/>
  <c r="Z7" i="34" s="1"/>
  <c r="D8" i="27"/>
  <c r="T8" i="1" s="1"/>
  <c r="T7" i="1" s="1"/>
  <c r="D8" i="26"/>
  <c r="S8" i="1" s="1"/>
  <c r="S7" i="1" s="1"/>
  <c r="D8" i="25"/>
  <c r="R8" i="1" s="1"/>
  <c r="R7" i="1" s="1"/>
  <c r="CK8" i="34"/>
  <c r="AE8" i="34" s="1"/>
  <c r="AE7" i="34" s="1"/>
  <c r="CI8" i="34"/>
  <c r="AC8" i="34" s="1"/>
  <c r="CG8" i="34"/>
  <c r="AA8" i="34" s="1"/>
  <c r="CE8" i="34"/>
  <c r="Y8" i="34" s="1"/>
  <c r="Y7" i="34" s="1"/>
  <c r="CC8" i="34"/>
  <c r="W8" i="34" s="1"/>
  <c r="W7" i="34" s="1"/>
  <c r="CA8" i="34"/>
  <c r="U8" i="34" s="1"/>
  <c r="BY8" i="34"/>
  <c r="S8" i="34" s="1"/>
  <c r="BW8" i="34"/>
  <c r="Q8" i="34" s="1"/>
  <c r="Q7" i="34" s="1"/>
  <c r="BU8" i="34"/>
  <c r="O8" i="34" s="1"/>
  <c r="O7" i="34" s="1"/>
  <c r="BS8" i="34"/>
  <c r="M8" i="34" s="1"/>
  <c r="BQ8" i="34"/>
  <c r="K8" i="34" s="1"/>
  <c r="BO8" i="34"/>
  <c r="I8" i="34" s="1"/>
  <c r="BM8" i="34"/>
  <c r="G8" i="34" s="1"/>
  <c r="G7" i="34" s="1"/>
  <c r="BK8" i="34"/>
  <c r="AG8" i="34"/>
  <c r="O8" i="1" s="1"/>
  <c r="AH8" i="33"/>
  <c r="AG8" i="23"/>
  <c r="AG9" i="23" s="1"/>
  <c r="AE8" i="23"/>
  <c r="AE9" i="23" s="1"/>
  <c r="AD8" i="23"/>
  <c r="AD8" i="33" s="1"/>
  <c r="AC8" i="23"/>
  <c r="AC9" i="23" s="1"/>
  <c r="AB8" i="23"/>
  <c r="AB9" i="23" s="1"/>
  <c r="AA8" i="23"/>
  <c r="AA9" i="23" s="1"/>
  <c r="Z8" i="23"/>
  <c r="Z9" i="23" s="1"/>
  <c r="Y8" i="23"/>
  <c r="Y9" i="23" s="1"/>
  <c r="X8" i="23"/>
  <c r="X9" i="23" s="1"/>
  <c r="W8" i="23"/>
  <c r="W9" i="23" s="1"/>
  <c r="V8" i="23"/>
  <c r="V9" i="23" s="1"/>
  <c r="U8" i="23"/>
  <c r="U8" i="33" s="1"/>
  <c r="T8" i="23"/>
  <c r="T9" i="23" s="1"/>
  <c r="S8" i="23"/>
  <c r="S9" i="23" s="1"/>
  <c r="R8" i="23"/>
  <c r="R8" i="33" s="1"/>
  <c r="Q8" i="23"/>
  <c r="Q8" i="33" s="1"/>
  <c r="P8" i="23"/>
  <c r="P9" i="23" s="1"/>
  <c r="O8" i="23"/>
  <c r="O9" i="23" s="1"/>
  <c r="N8" i="23"/>
  <c r="N8" i="33" s="1"/>
  <c r="M8" i="23"/>
  <c r="M8" i="33" s="1"/>
  <c r="L8" i="23"/>
  <c r="L9" i="23" s="1"/>
  <c r="K8" i="23"/>
  <c r="K9" i="23" s="1"/>
  <c r="J8" i="23"/>
  <c r="J9" i="23" s="1"/>
  <c r="I8" i="23"/>
  <c r="I9" i="23" s="1"/>
  <c r="H8" i="23"/>
  <c r="H9" i="23" s="1"/>
  <c r="G8" i="23"/>
  <c r="G9" i="23" s="1"/>
  <c r="G10" i="23" s="1"/>
  <c r="F8" i="23"/>
  <c r="F9" i="23" s="1"/>
  <c r="E8" i="23"/>
  <c r="AA8" i="33"/>
  <c r="W8" i="33"/>
  <c r="S8" i="33"/>
  <c r="K8" i="33"/>
  <c r="D8" i="22"/>
  <c r="AE8" i="33"/>
  <c r="D8" i="21"/>
  <c r="D8" i="20"/>
  <c r="AG8" i="33"/>
  <c r="AC8" i="33"/>
  <c r="I8" i="33"/>
  <c r="D8" i="19"/>
  <c r="D8" i="18"/>
  <c r="Y8" i="33"/>
  <c r="D8" i="17"/>
  <c r="D8" i="16"/>
  <c r="AF8" i="33"/>
  <c r="X8" i="33"/>
  <c r="T8" i="33"/>
  <c r="H8" i="33"/>
  <c r="D8" i="15"/>
  <c r="AB8" i="33"/>
  <c r="L8" i="33"/>
  <c r="D8" i="14"/>
  <c r="D8" i="13"/>
  <c r="D8" i="8"/>
  <c r="Z8" i="33"/>
  <c r="J8" i="33"/>
  <c r="N8" i="1"/>
  <c r="N7" i="1" s="1"/>
  <c r="L8" i="1"/>
  <c r="L7" i="1" s="1"/>
  <c r="K8" i="1"/>
  <c r="J8" i="1"/>
  <c r="E8" i="1"/>
  <c r="F9" i="1" l="1"/>
  <c r="K7" i="34"/>
  <c r="AD7" i="34"/>
  <c r="I7" i="34"/>
  <c r="S7" i="34"/>
  <c r="P7" i="34"/>
  <c r="M7" i="34"/>
  <c r="X7" i="34"/>
  <c r="J7" i="34"/>
  <c r="AF7" i="34"/>
  <c r="AC7" i="34"/>
  <c r="AA7" i="34"/>
  <c r="L7" i="34"/>
  <c r="R7" i="34"/>
  <c r="U7" i="34"/>
  <c r="T7" i="34"/>
  <c r="H7" i="34"/>
  <c r="BO7" i="34"/>
  <c r="BS7" i="34"/>
  <c r="BW7" i="34"/>
  <c r="CA7" i="34"/>
  <c r="CE7" i="34"/>
  <c r="CI7" i="34"/>
  <c r="BP7" i="34"/>
  <c r="BT7" i="34"/>
  <c r="BX7" i="34"/>
  <c r="CB7" i="34"/>
  <c r="CF7" i="34"/>
  <c r="CJ7" i="34"/>
  <c r="BM7" i="34"/>
  <c r="BQ7" i="34"/>
  <c r="BU7" i="34"/>
  <c r="BY7" i="34"/>
  <c r="CC7" i="34"/>
  <c r="CG7" i="34"/>
  <c r="CK7" i="34"/>
  <c r="BN7" i="34"/>
  <c r="BR7" i="34"/>
  <c r="BV7" i="34"/>
  <c r="BZ7" i="34"/>
  <c r="CD7" i="34"/>
  <c r="CH7" i="34"/>
  <c r="CL7" i="34"/>
  <c r="P9" i="3"/>
  <c r="D9" i="3" s="1"/>
  <c r="P8" i="3"/>
  <c r="P10" i="3"/>
  <c r="V8" i="33"/>
  <c r="P8" i="33"/>
  <c r="O8" i="33"/>
  <c r="F8" i="33"/>
  <c r="D8" i="23"/>
  <c r="P9" i="33"/>
  <c r="P10" i="23"/>
  <c r="AB10" i="23"/>
  <c r="AB9" i="33"/>
  <c r="AG9" i="33"/>
  <c r="AG10" i="23"/>
  <c r="L9" i="33"/>
  <c r="L10" i="23"/>
  <c r="AC9" i="33"/>
  <c r="AC10" i="23"/>
  <c r="H10" i="23"/>
  <c r="H9" i="33"/>
  <c r="X9" i="33"/>
  <c r="X10" i="23"/>
  <c r="F10" i="23"/>
  <c r="F9" i="33"/>
  <c r="J10" i="23"/>
  <c r="J9" i="33"/>
  <c r="V10" i="23"/>
  <c r="V9" i="33"/>
  <c r="Z10" i="23"/>
  <c r="Z9" i="33"/>
  <c r="T9" i="33"/>
  <c r="T10" i="23"/>
  <c r="I10" i="23"/>
  <c r="I9" i="33"/>
  <c r="Y10" i="23"/>
  <c r="Y9" i="33"/>
  <c r="G11" i="23"/>
  <c r="K9" i="33"/>
  <c r="K10" i="23"/>
  <c r="O10" i="23"/>
  <c r="O9" i="33"/>
  <c r="S9" i="33"/>
  <c r="S10" i="23"/>
  <c r="W9" i="33"/>
  <c r="W10" i="23"/>
  <c r="AA9" i="33"/>
  <c r="AA10" i="23"/>
  <c r="AE9" i="33"/>
  <c r="AE10" i="23"/>
  <c r="E9" i="23"/>
  <c r="M9" i="23"/>
  <c r="Q9" i="23"/>
  <c r="U9" i="23"/>
  <c r="N9" i="23"/>
  <c r="R9" i="23"/>
  <c r="AD9" i="23"/>
  <c r="AF7" i="33"/>
  <c r="AH7" i="33"/>
  <c r="AD11" i="1"/>
  <c r="AE11" i="1" s="1"/>
  <c r="G11" i="1"/>
  <c r="F11" i="3"/>
  <c r="X11" i="1"/>
  <c r="Y11" i="1" s="1"/>
  <c r="BK11" i="34"/>
  <c r="E11" i="34" s="1"/>
  <c r="BL11" i="34"/>
  <c r="AG11" i="34"/>
  <c r="G11" i="33"/>
  <c r="D11" i="13"/>
  <c r="AM10" i="3"/>
  <c r="F10" i="1"/>
  <c r="D10" i="3"/>
  <c r="G10" i="1"/>
  <c r="AE10" i="1"/>
  <c r="X10" i="1"/>
  <c r="Y10" i="1" s="1"/>
  <c r="BK10" i="34"/>
  <c r="E10" i="34" s="1"/>
  <c r="BL10" i="34"/>
  <c r="F10" i="34" s="1"/>
  <c r="G10" i="33"/>
  <c r="D10" i="14"/>
  <c r="D10" i="13"/>
  <c r="Q9" i="3"/>
  <c r="AD9" i="1"/>
  <c r="AM9" i="3"/>
  <c r="G9" i="1"/>
  <c r="P9" i="1" s="1"/>
  <c r="Q9" i="1" s="1"/>
  <c r="X9" i="1"/>
  <c r="Y9" i="1" s="1"/>
  <c r="BL9" i="34"/>
  <c r="F9" i="34" s="1"/>
  <c r="BK9" i="34"/>
  <c r="E9" i="34" s="1"/>
  <c r="E9" i="33"/>
  <c r="D9" i="20"/>
  <c r="G9" i="33"/>
  <c r="D9" i="15"/>
  <c r="AM8" i="3"/>
  <c r="F8" i="1"/>
  <c r="F7" i="1" s="1"/>
  <c r="D8" i="3"/>
  <c r="AE8" i="1"/>
  <c r="H8" i="1"/>
  <c r="D8" i="32"/>
  <c r="X8" i="1" s="1"/>
  <c r="BJ8" i="34"/>
  <c r="E8" i="34"/>
  <c r="E8" i="33"/>
  <c r="G8" i="33"/>
  <c r="G8" i="1" l="1"/>
  <c r="H7" i="1"/>
  <c r="AE9" i="1"/>
  <c r="AE7" i="1" s="1"/>
  <c r="AD7" i="1"/>
  <c r="BL7" i="34"/>
  <c r="D8" i="34"/>
  <c r="E7" i="34"/>
  <c r="BK7" i="34"/>
  <c r="O11" i="1"/>
  <c r="P11" i="3"/>
  <c r="D11" i="3" s="1"/>
  <c r="R10" i="23"/>
  <c r="R9" i="33"/>
  <c r="M9" i="33"/>
  <c r="M10" i="23"/>
  <c r="AA10" i="33"/>
  <c r="AA11" i="23"/>
  <c r="AA11" i="33" s="1"/>
  <c r="S10" i="33"/>
  <c r="S11" i="23"/>
  <c r="S11" i="33" s="1"/>
  <c r="K10" i="33"/>
  <c r="K11" i="23"/>
  <c r="K11" i="33" s="1"/>
  <c r="T10" i="33"/>
  <c r="T11" i="23"/>
  <c r="T11" i="33" s="1"/>
  <c r="L10" i="33"/>
  <c r="L11" i="23"/>
  <c r="L11" i="33" s="1"/>
  <c r="N10" i="23"/>
  <c r="N9" i="33"/>
  <c r="D9" i="23"/>
  <c r="E10" i="23"/>
  <c r="Y10" i="33"/>
  <c r="Y11" i="23"/>
  <c r="Y11" i="33" s="1"/>
  <c r="V10" i="33"/>
  <c r="V11" i="23"/>
  <c r="V11" i="33" s="1"/>
  <c r="F11" i="23"/>
  <c r="F11" i="33" s="1"/>
  <c r="F10" i="33"/>
  <c r="F7" i="33" s="1"/>
  <c r="H11" i="23"/>
  <c r="H11" i="33" s="1"/>
  <c r="H10" i="33"/>
  <c r="AB11" i="23"/>
  <c r="AB11" i="33" s="1"/>
  <c r="AB10" i="33"/>
  <c r="AB7" i="33" s="1"/>
  <c r="U9" i="33"/>
  <c r="U10" i="23"/>
  <c r="AE10" i="33"/>
  <c r="AE11" i="23"/>
  <c r="AE11" i="33" s="1"/>
  <c r="W11" i="23"/>
  <c r="W11" i="33" s="1"/>
  <c r="W10" i="33"/>
  <c r="X11" i="23"/>
  <c r="X11" i="33" s="1"/>
  <c r="X10" i="33"/>
  <c r="AC11" i="23"/>
  <c r="AC11" i="33" s="1"/>
  <c r="AC10" i="33"/>
  <c r="AG10" i="33"/>
  <c r="AG11" i="23"/>
  <c r="AG11" i="33" s="1"/>
  <c r="P11" i="23"/>
  <c r="P11" i="33" s="1"/>
  <c r="P10" i="33"/>
  <c r="AD10" i="23"/>
  <c r="AD9" i="33"/>
  <c r="Q9" i="33"/>
  <c r="Q10" i="23"/>
  <c r="O11" i="23"/>
  <c r="O11" i="33" s="1"/>
  <c r="O10" i="33"/>
  <c r="I10" i="33"/>
  <c r="I11" i="23"/>
  <c r="I11" i="33" s="1"/>
  <c r="Z10" i="33"/>
  <c r="Z11" i="23"/>
  <c r="Z11" i="33" s="1"/>
  <c r="J10" i="33"/>
  <c r="J7" i="33" s="1"/>
  <c r="J11" i="23"/>
  <c r="J11" i="33" s="1"/>
  <c r="Y8" i="1"/>
  <c r="Y7" i="1" s="1"/>
  <c r="X7" i="1"/>
  <c r="G7" i="33"/>
  <c r="P10" i="1"/>
  <c r="Q10" i="1" s="1"/>
  <c r="BJ11" i="34"/>
  <c r="F11" i="34"/>
  <c r="D11" i="34" s="1"/>
  <c r="D10" i="34"/>
  <c r="BJ10" i="34"/>
  <c r="D9" i="34"/>
  <c r="BJ9" i="34"/>
  <c r="D8" i="33"/>
  <c r="P8" i="1" l="1"/>
  <c r="Q8" i="1" s="1"/>
  <c r="G7" i="1"/>
  <c r="BJ7" i="34"/>
  <c r="D7" i="34"/>
  <c r="F7" i="34"/>
  <c r="O7" i="1"/>
  <c r="P11" i="1"/>
  <c r="Q11" i="1" s="1"/>
  <c r="X7" i="33"/>
  <c r="O7" i="33"/>
  <c r="I7" i="33"/>
  <c r="V7" i="33"/>
  <c r="H7" i="33"/>
  <c r="E10" i="33"/>
  <c r="E11" i="23"/>
  <c r="D10" i="23"/>
  <c r="L7" i="33"/>
  <c r="K7" i="33"/>
  <c r="AA7" i="33"/>
  <c r="R11" i="23"/>
  <c r="R11" i="33" s="1"/>
  <c r="R10" i="33"/>
  <c r="Z7" i="33"/>
  <c r="AD10" i="33"/>
  <c r="AD11" i="23"/>
  <c r="AD11" i="33" s="1"/>
  <c r="AG7" i="33"/>
  <c r="AE7" i="33"/>
  <c r="M10" i="33"/>
  <c r="M11" i="23"/>
  <c r="M11" i="33" s="1"/>
  <c r="D9" i="33"/>
  <c r="D9" i="1" s="1"/>
  <c r="Q11" i="23"/>
  <c r="Q11" i="33" s="1"/>
  <c r="Q10" i="33"/>
  <c r="Q7" i="33" s="1"/>
  <c r="P7" i="33"/>
  <c r="AC7" i="33"/>
  <c r="W7" i="33"/>
  <c r="U10" i="33"/>
  <c r="U11" i="23"/>
  <c r="U11" i="33" s="1"/>
  <c r="Y7" i="33"/>
  <c r="N10" i="33"/>
  <c r="N11" i="23"/>
  <c r="N11" i="33" s="1"/>
  <c r="T7" i="33"/>
  <c r="S7" i="33"/>
  <c r="D8" i="1"/>
  <c r="P7" i="1" l="1"/>
  <c r="Q7" i="1" s="1"/>
  <c r="AD7" i="33"/>
  <c r="U7" i="33"/>
  <c r="M7" i="33"/>
  <c r="N7" i="33"/>
  <c r="R7" i="33"/>
  <c r="D10" i="33"/>
  <c r="E11" i="33"/>
  <c r="D11" i="33" s="1"/>
  <c r="D11" i="1" s="1"/>
  <c r="D11" i="23"/>
  <c r="D7" i="23" s="1"/>
  <c r="D10" i="1" l="1"/>
  <c r="D7" i="1" s="1"/>
  <c r="D7" i="33"/>
  <c r="E7" i="33"/>
</calcChain>
</file>

<file path=xl/sharedStrings.xml><?xml version="1.0" encoding="utf-8"?>
<sst xmlns="http://schemas.openxmlformats.org/spreadsheetml/2006/main" count="2120" uniqueCount="152">
  <si>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</si>
  <si>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</si>
  <si>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</si>
  <si>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</si>
  <si>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</si>
  <si>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</si>
  <si>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</si>
  <si>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</si>
  <si>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</si>
  <si>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</si>
  <si>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</si>
  <si>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</si>
  <si>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</si>
  <si>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</si>
  <si>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</si>
  <si>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</si>
  <si>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</si>
  <si>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</si>
  <si>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</si>
  <si>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</si>
  <si>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</si>
  <si>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</si>
  <si>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</si>
  <si>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</si>
  <si>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</si>
  <si>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</si>
  <si>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</si>
  <si>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</si>
  <si>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</si>
  <si>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</si>
  <si>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</si>
  <si>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</si>
  <si>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</si>
  <si>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</si>
  <si>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</si>
  <si>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</si>
  <si>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</si>
  <si>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</si>
  <si>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</si>
  <si>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</si>
  <si>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</si>
  <si>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</si>
  <si>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</si>
  <si>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</si>
  <si>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</si>
  <si>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</si>
  <si>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</si>
  <si>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</si>
  <si>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</si>
  <si>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</si>
  <si>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</si>
  <si>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</si>
  <si>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</si>
  <si>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</si>
  <si>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</si>
  <si>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</si>
  <si>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</si>
  <si>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</si>
  <si>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</si>
  <si>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</si>
  <si>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</si>
  <si>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</si>
  <si>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</si>
  <si>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</si>
  <si>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</si>
  <si>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</si>
  <si>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</si>
  <si>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</si>
  <si>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</si>
  <si>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</si>
  <si>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</si>
  <si>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</si>
  <si>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</si>
  <si>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</si>
  <si>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</si>
  <si>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</si>
  <si>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</si>
  <si>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</si>
  <si>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</si>
  <si>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</si>
  <si>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</si>
  <si>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</si>
  <si>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</si>
  <si>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</si>
  <si>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</si>
  <si>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</si>
  <si>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</si>
  <si>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</si>
  <si>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</si>
  <si>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</si>
  <si>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</si>
  <si>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</si>
  <si>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</si>
  <si>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</si>
  <si>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</si>
  <si>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</si>
  <si>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</si>
  <si>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</si>
  <si>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</si>
  <si>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</si>
  <si>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</si>
  <si>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</si>
  <si>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</si>
  <si>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</si>
  <si>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</si>
  <si>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</si>
  <si>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</si>
  <si>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</si>
  <si>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</si>
  <si>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</si>
  <si>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</si>
  <si>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</si>
  <si>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</si>
  <si>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</si>
  <si>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</si>
  <si>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</si>
  <si>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</si>
  <si>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</si>
  <si>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</si>
  <si>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</si>
  <si>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島根県</t>
    <phoneticPr fontId="2"/>
  </si>
  <si>
    <t>32205</t>
    <phoneticPr fontId="2"/>
  </si>
  <si>
    <t>大田市</t>
    <phoneticPr fontId="2"/>
  </si>
  <si>
    <t>島根県</t>
    <phoneticPr fontId="2"/>
  </si>
  <si>
    <t>32205</t>
    <phoneticPr fontId="2"/>
  </si>
  <si>
    <t>大田市</t>
    <phoneticPr fontId="2"/>
  </si>
  <si>
    <t>島根県</t>
    <phoneticPr fontId="2"/>
  </si>
  <si>
    <t>32205</t>
    <phoneticPr fontId="2"/>
  </si>
  <si>
    <t>大田市</t>
    <phoneticPr fontId="2"/>
  </si>
  <si>
    <t>島根県</t>
    <phoneticPr fontId="2"/>
  </si>
  <si>
    <t>32205</t>
    <phoneticPr fontId="2"/>
  </si>
  <si>
    <t>大田市</t>
    <phoneticPr fontId="2"/>
  </si>
  <si>
    <t>32207</t>
    <phoneticPr fontId="2"/>
  </si>
  <si>
    <t>江津市</t>
    <phoneticPr fontId="2"/>
  </si>
  <si>
    <t>32207</t>
    <phoneticPr fontId="2"/>
  </si>
  <si>
    <t>江津市</t>
    <phoneticPr fontId="2"/>
  </si>
  <si>
    <t>32207</t>
    <phoneticPr fontId="2"/>
  </si>
  <si>
    <t>江津市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</si>
  <si>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</si>
  <si>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</si>
  <si>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</si>
  <si>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</si>
  <si>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32441</t>
    <phoneticPr fontId="2"/>
  </si>
  <si>
    <t>川本町</t>
    <phoneticPr fontId="2"/>
  </si>
  <si>
    <t>32448</t>
    <phoneticPr fontId="2"/>
  </si>
  <si>
    <t>美郷町</t>
    <phoneticPr fontId="2"/>
  </si>
  <si>
    <t>32448</t>
    <phoneticPr fontId="2"/>
  </si>
  <si>
    <t>美郷町</t>
    <phoneticPr fontId="2"/>
  </si>
  <si>
    <t>32448</t>
    <phoneticPr fontId="2"/>
  </si>
  <si>
    <t>美郷町</t>
    <phoneticPr fontId="2"/>
  </si>
  <si>
    <t>32000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</si>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</sst>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150</v>
      </c>
      <c r="C7" s="45" t="s">
        <v>79</v>
      </c>
      <c r="D7" s="105">
        <f>SUM($D$8:$D$11)</f>
        <v>1825</v>
      </c>
      <c r="E7" s="46">
        <f>SUM($E$8:$E$11)</f>
        <v>577</v>
      </c>
      <c r="F7" s="46">
        <f>SUM($F$8:$F$11)</f>
        <v>136</v>
      </c>
      <c r="G7" s="46">
        <f>SUM($G$8:$G$11)</f>
        <v>232</v>
      </c>
      <c r="H7" s="46">
        <f>SUM($H$8:$H$11)</f>
        <v>116</v>
      </c>
      <c r="I7" s="46">
        <f>SUM($I$8:$I$11)</f>
        <v>99</v>
      </c>
      <c r="J7" s="46">
        <f>SUM($J$8:$J$11)</f>
        <v>0</v>
      </c>
      <c r="K7" s="46">
        <f>SUM($K$8:$K$11)</f>
        <v>0</v>
      </c>
      <c r="L7" s="46">
        <f>SUM($L$8:$L$11)</f>
        <v>0</v>
      </c>
      <c r="M7" s="46">
        <f>SUM($M$8:$M$11)</f>
        <v>0</v>
      </c>
      <c r="N7" s="46">
        <f>SUM($N$8:$N$11)</f>
        <v>17</v>
      </c>
      <c r="O7" s="46">
        <f>SUM($O$8:$O$11)</f>
        <v>270</v>
      </c>
      <c r="P7" s="46">
        <f>SUM($P$8:$P$11)</f>
        <v>1215</v>
      </c>
      <c r="Q7" s="47">
        <f>IF(P7&lt;&gt;0,(O7+E7+G7)/P7*100,"-")</f>
        <v>88.806584362139915</v>
      </c>
      <c r="R7" s="46">
        <f>SUM($R$8:$R$11)</f>
        <v>0</v>
      </c>
      <c r="S7" s="46">
        <f>SUM($S$8:$S$11)</f>
        <v>0</v>
      </c>
      <c r="T7" s="46">
        <f>SUM($T$8:$T$11)</f>
        <v>0</v>
      </c>
      <c r="U7" s="46">
        <f>SUM($U$8:$U$11)</f>
        <v>0</v>
      </c>
      <c r="V7" s="46">
        <f>SUM($V$8:$V$11)</f>
        <v>0</v>
      </c>
      <c r="W7" s="46">
        <f>SUM($W$8:$W$11)</f>
        <v>0</v>
      </c>
      <c r="X7" s="46">
        <f>SUM($X$8:$X$11)</f>
        <v>88</v>
      </c>
      <c r="Y7" s="46">
        <f>SUM($Y$8:$Y$11)</f>
        <v>88</v>
      </c>
      <c r="Z7" s="48" t="s">
        <v>151</v>
      </c>
      <c r="AA7" s="48" t="s">
        <v>151</v>
      </c>
      <c r="AB7" s="46">
        <f>SUM($AB$8:$AB$11)</f>
        <v>136</v>
      </c>
      <c r="AC7" s="46">
        <f>SUM($AC$8:$AC$11)</f>
        <v>0</v>
      </c>
      <c r="AD7" s="46">
        <f>SUM($AD$8:$AD$11)</f>
        <v>0</v>
      </c>
      <c r="AE7" s="46">
        <f>SUM($AE$8:$AE$11)</f>
        <v>136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395</v>
      </c>
      <c r="E8" s="51">
        <f>ごみ処理量内訳!E8</f>
        <v>0</v>
      </c>
      <c r="F8" s="51">
        <f>ごみ処理量内訳!O8</f>
        <v>136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259</v>
      </c>
      <c r="P8" s="52">
        <f>SUM(E8,F8,G8,O8)</f>
        <v>395</v>
      </c>
      <c r="Q8" s="53">
        <f>IF(P8&lt;&gt;0,(O8+E8+G8)/P8*100,"-")</f>
        <v>65.569620253164558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136</v>
      </c>
      <c r="AC8" s="52">
        <f>ごみ処理量内訳!AO8</f>
        <v>0</v>
      </c>
      <c r="AD8" s="52">
        <f>ごみ処理量内訳!AP8</f>
        <v>0</v>
      </c>
      <c r="AE8" s="52">
        <f>SUM(AB8:AD8)</f>
        <v>136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798</v>
      </c>
      <c r="E9" s="51">
        <f>ごみ処理量内訳!E9</f>
        <v>577</v>
      </c>
      <c r="F9" s="51">
        <f>ごみ処理量内訳!O9</f>
        <v>0</v>
      </c>
      <c r="G9" s="51">
        <f>SUM(H9:N9)</f>
        <v>221</v>
      </c>
      <c r="H9" s="51">
        <f>ごみ処理量内訳!G9</f>
        <v>116</v>
      </c>
      <c r="I9" s="51">
        <f>ごみ処理量内訳!L9+ごみ処理量内訳!M9</f>
        <v>88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17</v>
      </c>
      <c r="O9" s="51">
        <f>資源化量内訳!AG9</f>
        <v>0</v>
      </c>
      <c r="P9" s="52">
        <f>SUM(E9,F9,G9,O9)</f>
        <v>798</v>
      </c>
      <c r="Q9" s="53">
        <f>IF(P9&lt;&gt;0,(O9+E9+G9)/P9*100,"-")</f>
        <v>100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88</v>
      </c>
      <c r="Y9" s="52">
        <f>SUM(R9:X9)</f>
        <v>88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554</v>
      </c>
      <c r="E10" s="51">
        <f>ごみ処理量内訳!E10</f>
        <v>0</v>
      </c>
      <c r="F10" s="51">
        <f>ごみ処理量内訳!O10</f>
        <v>0</v>
      </c>
      <c r="G10" s="51">
        <f>SUM(H10:N10)</f>
        <v>10</v>
      </c>
      <c r="H10" s="51">
        <f>ごみ処理量内訳!G10</f>
        <v>0</v>
      </c>
      <c r="I10" s="51">
        <f>ごみ処理量内訳!L10+ごみ処理量内訳!M10</f>
        <v>10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10</v>
      </c>
      <c r="P10" s="52">
        <f>SUM(E10,F10,G10,O10)</f>
        <v>20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78</v>
      </c>
      <c r="E11" s="51">
        <f>ごみ処理量内訳!E11</f>
        <v>0</v>
      </c>
      <c r="F11" s="51">
        <f>ごみ処理量内訳!O11</f>
        <v>0</v>
      </c>
      <c r="G11" s="51">
        <f>SUM(H11:N11)</f>
        <v>1</v>
      </c>
      <c r="H11" s="51">
        <f>ごみ処理量内訳!G11</f>
        <v>0</v>
      </c>
      <c r="I11" s="51">
        <f>ごみ処理量内訳!L11+ごみ処理量内訳!M11</f>
        <v>1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1</v>
      </c>
      <c r="P11" s="52">
        <f>SUM(E11,F11,G11,O11)</f>
        <v>2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2:AE995">
    <cfRule type="expression" dxfId="151" priority="12" stopIfTrue="1">
      <formula>$A12&lt;&gt;""</formula>
    </cfRule>
  </conditionalFormatting>
  <conditionalFormatting sqref="A8:AE8">
    <cfRule type="expression" dxfId="149" priority="10" stopIfTrue="1">
      <formula>$A8&lt;&gt;""</formula>
    </cfRule>
  </conditionalFormatting>
  <conditionalFormatting sqref="D8">
    <cfRule type="expression" dxfId="148" priority="9" stopIfTrue="1">
      <formula>$A8&lt;&gt;""</formula>
    </cfRule>
  </conditionalFormatting>
  <conditionalFormatting sqref="A9:AE9">
    <cfRule type="expression" dxfId="147" priority="8" stopIfTrue="1">
      <formula>$A9&lt;&gt;""</formula>
    </cfRule>
  </conditionalFormatting>
  <conditionalFormatting sqref="D9">
    <cfRule type="expression" dxfId="146" priority="7" stopIfTrue="1">
      <formula>$A9&lt;&gt;""</formula>
    </cfRule>
  </conditionalFormatting>
  <conditionalFormatting sqref="A10:AE10">
    <cfRule type="expression" dxfId="145" priority="6" stopIfTrue="1">
      <formula>$A10&lt;&gt;""</formula>
    </cfRule>
  </conditionalFormatting>
  <conditionalFormatting sqref="D10">
    <cfRule type="expression" dxfId="144" priority="5" stopIfTrue="1">
      <formula>$A10&lt;&gt;""</formula>
    </cfRule>
  </conditionalFormatting>
  <conditionalFormatting sqref="A11:AE11">
    <cfRule type="expression" dxfId="143" priority="4" stopIfTrue="1">
      <formula>$A11&lt;&gt;""</formula>
    </cfRule>
  </conditionalFormatting>
  <conditionalFormatting sqref="D11">
    <cfRule type="expression" dxfId="142" priority="3" stopIfTrue="1">
      <formula>$A11&lt;&gt;""</formula>
    </cfRule>
  </conditionalFormatting>
  <conditionalFormatting sqref="A7:AE7">
    <cfRule type="expression" dxfId="141" priority="2" stopIfTrue="1">
      <formula>$A7&lt;&gt;""</formula>
    </cfRule>
  </conditionalFormatting>
  <conditionalFormatting sqref="D7">
    <cfRule type="expression" dxfId="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91" priority="6" stopIfTrue="1">
      <formula>$A12&lt;&gt;""</formula>
    </cfRule>
  </conditionalFormatting>
  <conditionalFormatting sqref="A8:AH8">
    <cfRule type="expression" dxfId="90" priority="5" stopIfTrue="1">
      <formula>$A8&lt;&gt;""</formula>
    </cfRule>
  </conditionalFormatting>
  <conditionalFormatting sqref="A9:AH9">
    <cfRule type="expression" dxfId="89" priority="4" stopIfTrue="1">
      <formula>$A9&lt;&gt;""</formula>
    </cfRule>
  </conditionalFormatting>
  <conditionalFormatting sqref="A10:AH10">
    <cfRule type="expression" dxfId="88" priority="3" stopIfTrue="1">
      <formula>$A10&lt;&gt;""</formula>
    </cfRule>
  </conditionalFormatting>
  <conditionalFormatting sqref="A11:AH11">
    <cfRule type="expression" dxfId="87" priority="2" stopIfTrue="1">
      <formula>$A11&lt;&gt;""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104</v>
      </c>
      <c r="E7" s="58">
        <f>SUM($E$8:$E$11)</f>
        <v>0</v>
      </c>
      <c r="F7" s="58">
        <f>SUM($F$8:$F$11)</f>
        <v>60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39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3</v>
      </c>
      <c r="Z7" s="58">
        <f>SUM($Z$8:$Z$11)</f>
        <v>0</v>
      </c>
      <c r="AA7" s="58">
        <f>SUM($AA$8:$AA$11)</f>
        <v>2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91</v>
      </c>
      <c r="E9" s="39">
        <v>0</v>
      </c>
      <c r="F9" s="39">
        <v>60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3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10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1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2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1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85" priority="6" stopIfTrue="1">
      <formula>$A12&lt;&gt;""</formula>
    </cfRule>
  </conditionalFormatting>
  <conditionalFormatting sqref="A8:AH8">
    <cfRule type="expression" dxfId="84" priority="5" stopIfTrue="1">
      <formula>$A8&lt;&gt;""</formula>
    </cfRule>
  </conditionalFormatting>
  <conditionalFormatting sqref="A9:AH9">
    <cfRule type="expression" dxfId="83" priority="4" stopIfTrue="1">
      <formula>$A9&lt;&gt;""</formula>
    </cfRule>
  </conditionalFormatting>
  <conditionalFormatting sqref="A10:AH10">
    <cfRule type="expression" dxfId="82" priority="3" stopIfTrue="1">
      <formula>$A10&lt;&gt;""</formula>
    </cfRule>
  </conditionalFormatting>
  <conditionalFormatting sqref="A11:AH11">
    <cfRule type="expression" dxfId="81" priority="2" stopIfTrue="1">
      <formula>$A11&lt;&gt;""</formula>
    </cfRule>
  </conditionalFormatting>
  <conditionalFormatting sqref="A7:AH7">
    <cfRule type="expression" dxfId="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14</v>
      </c>
      <c r="E7" s="58">
        <f>SUM($E$8:$E$11)</f>
        <v>0</v>
      </c>
      <c r="F7" s="58">
        <f>SUM($F$8:$F$11)</f>
        <v>0</v>
      </c>
      <c r="G7" s="58">
        <f>SUM($G$8:$G$11)</f>
        <v>6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1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7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14</v>
      </c>
      <c r="E9" s="39">
        <v>0</v>
      </c>
      <c r="F9" s="39">
        <v>0</v>
      </c>
      <c r="G9" s="39">
        <v>6</v>
      </c>
      <c r="H9" s="39">
        <v>0</v>
      </c>
      <c r="I9" s="39">
        <v>0</v>
      </c>
      <c r="J9" s="39">
        <v>0</v>
      </c>
      <c r="K9" s="39">
        <v>1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7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79" priority="6" stopIfTrue="1">
      <formula>$A12&lt;&gt;""</formula>
    </cfRule>
  </conditionalFormatting>
  <conditionalFormatting sqref="A8:AH8">
    <cfRule type="expression" dxfId="78" priority="5" stopIfTrue="1">
      <formula>$A8&lt;&gt;""</formula>
    </cfRule>
  </conditionalFormatting>
  <conditionalFormatting sqref="A9:AH9">
    <cfRule type="expression" dxfId="77" priority="4" stopIfTrue="1">
      <formula>$A9&lt;&gt;""</formula>
    </cfRule>
  </conditionalFormatting>
  <conditionalFormatting sqref="A10:AH10">
    <cfRule type="expression" dxfId="76" priority="3" stopIfTrue="1">
      <formula>$A10&lt;&gt;""</formula>
    </cfRule>
  </conditionalFormatting>
  <conditionalFormatting sqref="A11:AH11">
    <cfRule type="expression" dxfId="75" priority="2" stopIfTrue="1">
      <formula>$A11&lt;&gt;""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231</v>
      </c>
      <c r="E7" s="58">
        <f>SUM($E$8:$E$11)</f>
        <v>4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2</v>
      </c>
      <c r="J7" s="58">
        <f>SUM($J$8:$J$11)</f>
        <v>119</v>
      </c>
      <c r="K7" s="58">
        <f>SUM($K$8:$K$11)</f>
        <v>0</v>
      </c>
      <c r="L7" s="58">
        <f>SUM($L$8:$L$11)</f>
        <v>57</v>
      </c>
      <c r="M7" s="58">
        <f>SUM($M$8:$M$11)</f>
        <v>0</v>
      </c>
      <c r="N7" s="58">
        <f>SUM($N$8:$N$11)</f>
        <v>49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136</v>
      </c>
      <c r="E8" s="39">
        <v>0</v>
      </c>
      <c r="F8" s="39">
        <v>0</v>
      </c>
      <c r="G8" s="39">
        <v>0</v>
      </c>
      <c r="H8" s="39">
        <v>0</v>
      </c>
      <c r="I8" s="39">
        <v>1</v>
      </c>
      <c r="J8" s="39">
        <v>119</v>
      </c>
      <c r="K8" s="39">
        <v>0</v>
      </c>
      <c r="L8" s="39">
        <v>0</v>
      </c>
      <c r="M8" s="39">
        <v>0</v>
      </c>
      <c r="N8" s="39">
        <v>16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33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33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62</v>
      </c>
      <c r="E11" s="39">
        <v>4</v>
      </c>
      <c r="F11" s="39">
        <v>0</v>
      </c>
      <c r="G11" s="39">
        <v>0</v>
      </c>
      <c r="H11" s="39">
        <v>0</v>
      </c>
      <c r="I11" s="39">
        <v>1</v>
      </c>
      <c r="J11" s="39">
        <v>0</v>
      </c>
      <c r="K11" s="39">
        <v>0</v>
      </c>
      <c r="L11" s="39">
        <v>57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73" priority="6" stopIfTrue="1">
      <formula>$A12&lt;&gt;""</formula>
    </cfRule>
  </conditionalFormatting>
  <conditionalFormatting sqref="A8:AH8">
    <cfRule type="expression" dxfId="72" priority="5" stopIfTrue="1">
      <formula>$A8&lt;&gt;""</formula>
    </cfRule>
  </conditionalFormatting>
  <conditionalFormatting sqref="A9:AH9">
    <cfRule type="expression" dxfId="71" priority="4" stopIfTrue="1">
      <formula>$A9&lt;&gt;""</formula>
    </cfRule>
  </conditionalFormatting>
  <conditionalFormatting sqref="A10:AH10">
    <cfRule type="expression" dxfId="70" priority="3" stopIfTrue="1">
      <formula>$A10&lt;&gt;""</formula>
    </cfRule>
  </conditionalFormatting>
  <conditionalFormatting sqref="A11:AH11">
    <cfRule type="expression" dxfId="69" priority="2" stopIfTrue="1">
      <formula>$A11&lt;&gt;""</formula>
    </cfRule>
  </conditionalFormatting>
  <conditionalFormatting sqref="A7:AH7">
    <cfRule type="expression" dxfId="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SUM($AF$8:$AF$11)</f>
        <v>0</v>
      </c>
      <c r="AG7" s="69"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1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67" priority="6" stopIfTrue="1">
      <formula>$A12&lt;&gt;""</formula>
    </cfRule>
  </conditionalFormatting>
  <conditionalFormatting sqref="A8:AH8">
    <cfRule type="expression" dxfId="66" priority="5" stopIfTrue="1">
      <formula>$A8&lt;&gt;""</formula>
    </cfRule>
  </conditionalFormatting>
  <conditionalFormatting sqref="A9:AH9">
    <cfRule type="expression" dxfId="65" priority="4" stopIfTrue="1">
      <formula>$A9&lt;&gt;""</formula>
    </cfRule>
  </conditionalFormatting>
  <conditionalFormatting sqref="A10:AH10">
    <cfRule type="expression" dxfId="64" priority="3" stopIfTrue="1">
      <formula>$A10&lt;&gt;""</formula>
    </cfRule>
  </conditionalFormatting>
  <conditionalFormatting sqref="A11:AH11">
    <cfRule type="expression" dxfId="63" priority="2" stopIfTrue="1">
      <formula>$A11&lt;&gt;""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358</v>
      </c>
      <c r="E7" s="58">
        <f>SUM($E$8:$E$11)</f>
        <v>39</v>
      </c>
      <c r="F7" s="58">
        <f>SUM($F$8:$F$11)</f>
        <v>60</v>
      </c>
      <c r="G7" s="58">
        <f>SUM($G$8:$G$11)</f>
        <v>132</v>
      </c>
      <c r="H7" s="58">
        <f>SUM($H$8:$H$11)</f>
        <v>88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39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270</v>
      </c>
      <c r="AH7" s="58">
        <f>SUM($AH$8:$AH$11)</f>
        <v>39</v>
      </c>
      <c r="AI7" s="58">
        <f>SUM($AI$8:$AI$11)</f>
        <v>0</v>
      </c>
      <c r="AJ7" s="58">
        <f>SUM($AJ$8:$AJ$11)</f>
        <v>132</v>
      </c>
      <c r="AK7" s="58">
        <f>SUM($AK$8:$AK$11)</f>
        <v>88</v>
      </c>
      <c r="AL7" s="58">
        <f>SUM($AL$8:$AL$11)</f>
        <v>0</v>
      </c>
      <c r="AM7" s="58">
        <f>SUM($AM$8:$AM$11)</f>
        <v>0</v>
      </c>
      <c r="AN7" s="58">
        <f>SUM($AN$8:$AN$11)</f>
        <v>0</v>
      </c>
      <c r="AO7" s="58">
        <f>SUM($AO$8:$AO$11)</f>
        <v>0</v>
      </c>
      <c r="AP7" s="58">
        <f>SUM($AP$8:$AP$11)</f>
        <v>0</v>
      </c>
      <c r="AQ7" s="58">
        <f>SUM($AQ$8:$AQ$11)</f>
        <v>0</v>
      </c>
      <c r="AR7" s="58">
        <f>SUM($AR$8:$AR$11)</f>
        <v>0</v>
      </c>
      <c r="AS7" s="58">
        <f>SUM($AS$8:$AS$11)</f>
        <v>0</v>
      </c>
      <c r="AT7" s="58">
        <f>SUM($AT$8:$AT$11)</f>
        <v>11</v>
      </c>
      <c r="AU7" s="58">
        <f>SUM($AU$8:$AU$11)</f>
        <v>0</v>
      </c>
      <c r="AV7" s="58">
        <f>SUM($AV$8:$AV$11)</f>
        <v>0</v>
      </c>
      <c r="AW7" s="58">
        <f>SUM($AW$8:$AW$11)</f>
        <v>0</v>
      </c>
      <c r="AX7" s="58">
        <f>SUM($AX$8:$AX$11)</f>
        <v>0</v>
      </c>
      <c r="AY7" s="58">
        <f>SUM($AY$8:$AY$11)</f>
        <v>0</v>
      </c>
      <c r="AZ7" s="58">
        <f>SUM($AZ$8:$AZ$11)</f>
        <v>0</v>
      </c>
      <c r="BA7" s="58">
        <f>SUM($BA$8:$BA$11)</f>
        <v>0</v>
      </c>
      <c r="BB7" s="58">
        <f>SUM($BB$8:$BB$11)</f>
        <v>0</v>
      </c>
      <c r="BC7" s="58">
        <f>SUM($BC$8:$BC$11)</f>
        <v>0</v>
      </c>
      <c r="BD7" s="58">
        <f>SUM($BD$8:$BD$11)</f>
        <v>0</v>
      </c>
      <c r="BE7" s="58">
        <f>SUM($BE$8:$BE$11)</f>
        <v>0</v>
      </c>
      <c r="BF7" s="58">
        <f>SUM($BF$8:$BF$11)</f>
        <v>0</v>
      </c>
      <c r="BG7" s="58">
        <f>SUM($BG$8:$BG$11)</f>
        <v>0</v>
      </c>
      <c r="BH7" s="58">
        <f>SUM($BH$8:$BH$11)</f>
        <v>0</v>
      </c>
      <c r="BI7" s="58">
        <f>SUM($BI$8:$BI$11)</f>
        <v>0</v>
      </c>
      <c r="BJ7" s="58">
        <f>SUM($BJ$8:$BJ$11)</f>
        <v>88</v>
      </c>
      <c r="BK7" s="58">
        <f>SUM($BK$8:$BK$11)</f>
        <v>0</v>
      </c>
      <c r="BL7" s="58">
        <f>SUM($BL$8:$BL$11)</f>
        <v>60</v>
      </c>
      <c r="BM7" s="58">
        <f>SUM($BM$8:$BM$11)</f>
        <v>0</v>
      </c>
      <c r="BN7" s="58">
        <f>SUM($BN$8:$BN$11)</f>
        <v>0</v>
      </c>
      <c r="BO7" s="58">
        <f>SUM($BO$8:$BO$11)</f>
        <v>0</v>
      </c>
      <c r="BP7" s="58">
        <f>SUM($BP$8:$BP$11)</f>
        <v>0</v>
      </c>
      <c r="BQ7" s="58">
        <f>SUM($BQ$8:$BQ$11)</f>
        <v>0</v>
      </c>
      <c r="BR7" s="58">
        <f>SUM($BR$8:$BR$11)</f>
        <v>0</v>
      </c>
      <c r="BS7" s="58">
        <f>SUM($BS$8:$BS$11)</f>
        <v>0</v>
      </c>
      <c r="BT7" s="58">
        <f>SUM($BT$8:$BT$11)</f>
        <v>0</v>
      </c>
      <c r="BU7" s="58">
        <f>SUM($BU$8:$BU$11)</f>
        <v>0</v>
      </c>
      <c r="BV7" s="58">
        <f>SUM($BV$8:$BV$11)</f>
        <v>0</v>
      </c>
      <c r="BW7" s="58">
        <f>SUM($BW$8:$BW$11)</f>
        <v>28</v>
      </c>
      <c r="BX7" s="58">
        <f>SUM($BX$8:$BX$11)</f>
        <v>0</v>
      </c>
      <c r="BY7" s="58">
        <f>SUM($BY$8:$BY$11)</f>
        <v>0</v>
      </c>
      <c r="BZ7" s="58">
        <f>SUM($BZ$8:$BZ$11)</f>
        <v>0</v>
      </c>
      <c r="CA7" s="58">
        <f>SUM($CA$8:$CA$11)</f>
        <v>0</v>
      </c>
      <c r="CB7" s="58">
        <f>SUM($CB$8:$CB$11)</f>
        <v>0</v>
      </c>
      <c r="CC7" s="58">
        <f>SUM($CC$8:$CC$11)</f>
        <v>0</v>
      </c>
      <c r="CD7" s="58">
        <f>SUM($CD$8:$CD$11)</f>
        <v>0</v>
      </c>
      <c r="CE7" s="58">
        <f>SUM($CE$8:$CE$11)</f>
        <v>0</v>
      </c>
      <c r="CF7" s="58">
        <f>SUM($CF$8:$CF$11)</f>
        <v>0</v>
      </c>
      <c r="CG7" s="58">
        <f>SUM($CG$8:$CG$11)</f>
        <v>0</v>
      </c>
      <c r="CH7" s="58">
        <f>SUM($CH$8:$CH$11)</f>
        <v>0</v>
      </c>
      <c r="CI7" s="58">
        <f>SUM($CI$8:$CI$11)</f>
        <v>0</v>
      </c>
      <c r="CJ7" s="58">
        <f>SUM($CJ$8:$CJ$11)</f>
        <v>0</v>
      </c>
      <c r="CK7" s="58">
        <f>SUM($CK$8:$CK$11)</f>
        <v>0</v>
      </c>
      <c r="CL7" s="58">
        <f>SUM($CL$8:$CL$11)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259</v>
      </c>
      <c r="E8" s="39">
        <f>AH8+BK8</f>
        <v>39</v>
      </c>
      <c r="F8" s="39">
        <f>AI8+BL8</f>
        <v>0</v>
      </c>
      <c r="G8" s="39">
        <f t="shared" ref="G8:G11" si="0">AJ8+BM8</f>
        <v>132</v>
      </c>
      <c r="H8" s="39">
        <f t="shared" ref="H8:H11" si="1">AK8+BN8</f>
        <v>88</v>
      </c>
      <c r="I8" s="39">
        <f t="shared" ref="I8:I11" si="2">AL8+BO8</f>
        <v>0</v>
      </c>
      <c r="J8" s="39">
        <f t="shared" ref="J8:J11" si="3">AM8+BP8</f>
        <v>0</v>
      </c>
      <c r="K8" s="39">
        <f t="shared" ref="K8:K11" si="4">AN8+BQ8</f>
        <v>0</v>
      </c>
      <c r="L8" s="39">
        <f t="shared" ref="L8:L11" si="5">AO8+BR8</f>
        <v>0</v>
      </c>
      <c r="M8" s="39">
        <f t="shared" ref="M8:M11" si="6">AP8+BS8</f>
        <v>0</v>
      </c>
      <c r="N8" s="39">
        <f t="shared" ref="N8:N11" si="7">AQ8+BT8</f>
        <v>0</v>
      </c>
      <c r="O8" s="39">
        <f t="shared" ref="O8:O11" si="8">AR8+BU8</f>
        <v>0</v>
      </c>
      <c r="P8" s="39">
        <f t="shared" ref="P8:P11" si="9">AS8+BV8</f>
        <v>0</v>
      </c>
      <c r="Q8" s="39">
        <f t="shared" ref="Q8:Q11" si="10">AT8+BW8</f>
        <v>0</v>
      </c>
      <c r="R8" s="39">
        <f t="shared" ref="R8:R11" si="11">AU8+BX8</f>
        <v>0</v>
      </c>
      <c r="S8" s="39">
        <f t="shared" ref="S8:S11" si="12">AV8+BY8</f>
        <v>0</v>
      </c>
      <c r="T8" s="39">
        <f t="shared" ref="T8:T11" si="13">AW8+BZ8</f>
        <v>0</v>
      </c>
      <c r="U8" s="39">
        <f t="shared" ref="U8:U11" si="14">AX8+CA8</f>
        <v>0</v>
      </c>
      <c r="V8" s="39">
        <f t="shared" ref="V8:V11" si="15">AY8+CB8</f>
        <v>0</v>
      </c>
      <c r="W8" s="39">
        <f t="shared" ref="W8:W11" si="16">AZ8+CC8</f>
        <v>0</v>
      </c>
      <c r="X8" s="39">
        <f t="shared" ref="X8:X11" si="17">BA8+CD8</f>
        <v>0</v>
      </c>
      <c r="Y8" s="39">
        <f t="shared" ref="Y8:Y11" si="18">BB8+CE8</f>
        <v>0</v>
      </c>
      <c r="Z8" s="39">
        <f t="shared" ref="Z8:Z11" si="19">BC8+CF8</f>
        <v>0</v>
      </c>
      <c r="AA8" s="39">
        <f t="shared" ref="AA8:AA11" si="20">BD8+CG8</f>
        <v>0</v>
      </c>
      <c r="AB8" s="39">
        <f t="shared" ref="AB8:AB11" si="21">BE8+CH8</f>
        <v>0</v>
      </c>
      <c r="AC8" s="39">
        <f t="shared" ref="AC8:AC11" si="22">BF8+CI8</f>
        <v>0</v>
      </c>
      <c r="AD8" s="39">
        <f t="shared" ref="AD8:AD11" si="23">BG8+CJ8</f>
        <v>0</v>
      </c>
      <c r="AE8" s="39">
        <f t="shared" ref="AE8:AE11" si="24">BH8+CK8</f>
        <v>0</v>
      </c>
      <c r="AF8" s="39">
        <f t="shared" ref="AF8:AF11" si="25">BI8+CL8</f>
        <v>0</v>
      </c>
      <c r="AG8" s="39">
        <f>SUM(AH8:BI8)</f>
        <v>259</v>
      </c>
      <c r="AH8" s="39">
        <v>39</v>
      </c>
      <c r="AI8" s="39">
        <v>0</v>
      </c>
      <c r="AJ8" s="39">
        <v>132</v>
      </c>
      <c r="AK8" s="39">
        <v>88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88</v>
      </c>
      <c r="E9" s="39">
        <f>AH9+BK9</f>
        <v>0</v>
      </c>
      <c r="F9" s="39">
        <f>AI9+BL9</f>
        <v>60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28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88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60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28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10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10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1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1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1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1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2:CL997">
    <cfRule type="expression" dxfId="61" priority="6" stopIfTrue="1">
      <formula>$A12&lt;&gt;""</formula>
    </cfRule>
  </conditionalFormatting>
  <conditionalFormatting sqref="A8:CL8">
    <cfRule type="expression" dxfId="60" priority="5" stopIfTrue="1">
      <formula>$A8&lt;&gt;""</formula>
    </cfRule>
  </conditionalFormatting>
  <conditionalFormatting sqref="A9:CL9">
    <cfRule type="expression" dxfId="59" priority="4" stopIfTrue="1">
      <formula>$A9&lt;&gt;""</formula>
    </cfRule>
  </conditionalFormatting>
  <conditionalFormatting sqref="A10:CL10">
    <cfRule type="expression" dxfId="58" priority="3" stopIfTrue="1">
      <formula>$A10&lt;&gt;""</formula>
    </cfRule>
  </conditionalFormatting>
  <conditionalFormatting sqref="A11:CL11">
    <cfRule type="expression" dxfId="57" priority="2" stopIfTrue="1">
      <formula>$A11&lt;&gt;""</formula>
    </cfRule>
  </conditionalFormatting>
  <conditionalFormatting sqref="A7:CL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55" priority="6" stopIfTrue="1">
      <formula>$A12&lt;&gt;""</formula>
    </cfRule>
  </conditionalFormatting>
  <conditionalFormatting sqref="A8:AF8">
    <cfRule type="expression" dxfId="54" priority="5" stopIfTrue="1">
      <formula>$A8&lt;&gt;""</formula>
    </cfRule>
  </conditionalFormatting>
  <conditionalFormatting sqref="A9:AF9">
    <cfRule type="expression" dxfId="53" priority="4" stopIfTrue="1">
      <formula>$A9&lt;&gt;""</formula>
    </cfRule>
  </conditionalFormatting>
  <conditionalFormatting sqref="A10:AF10">
    <cfRule type="expression" dxfId="52" priority="3" stopIfTrue="1">
      <formula>$A10&lt;&gt;""</formula>
    </cfRule>
  </conditionalFormatting>
  <conditionalFormatting sqref="A11:AF11">
    <cfRule type="expression" dxfId="51" priority="2" stopIfTrue="1">
      <formula>$A11&lt;&gt;""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49" priority="6" stopIfTrue="1">
      <formula>$A12&lt;&gt;""</formula>
    </cfRule>
  </conditionalFormatting>
  <conditionalFormatting sqref="A8:AF8">
    <cfRule type="expression" dxfId="48" priority="5" stopIfTrue="1">
      <formula>$A8&lt;&gt;""</formula>
    </cfRule>
  </conditionalFormatting>
  <conditionalFormatting sqref="A9:AF9">
    <cfRule type="expression" dxfId="47" priority="4" stopIfTrue="1">
      <formula>$A9&lt;&gt;""</formula>
    </cfRule>
  </conditionalFormatting>
  <conditionalFormatting sqref="A10:AF10">
    <cfRule type="expression" dxfId="46" priority="3" stopIfTrue="1">
      <formula>$A10&lt;&gt;""</formula>
    </cfRule>
  </conditionalFormatting>
  <conditionalFormatting sqref="A11:AF11">
    <cfRule type="expression" dxfId="45" priority="2" stopIfTrue="1">
      <formula>$A11&lt;&gt;""</formula>
    </cfRule>
  </conditionalFormatting>
  <conditionalFormatting sqref="A7:AF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43" priority="6" stopIfTrue="1">
      <formula>$A12&lt;&gt;""</formula>
    </cfRule>
  </conditionalFormatting>
  <conditionalFormatting sqref="A8:AF8">
    <cfRule type="expression" dxfId="42" priority="5" stopIfTrue="1">
      <formula>$A8&lt;&gt;""</formula>
    </cfRule>
  </conditionalFormatting>
  <conditionalFormatting sqref="A9:AF9">
    <cfRule type="expression" dxfId="41" priority="4" stopIfTrue="1">
      <formula>$A9&lt;&gt;""</formula>
    </cfRule>
  </conditionalFormatting>
  <conditionalFormatting sqref="A10:AF10">
    <cfRule type="expression" dxfId="40" priority="3" stopIfTrue="1">
      <formula>$A10&lt;&gt;""</formula>
    </cfRule>
  </conditionalFormatting>
  <conditionalFormatting sqref="A11:AF11">
    <cfRule type="expression" dxfId="39" priority="2" stopIfTrue="1">
      <formula>$A11&lt;&gt;""</formula>
    </cfRule>
  </conditionalFormatting>
  <conditionalFormatting sqref="A7:AF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37" priority="6" stopIfTrue="1">
      <formula>$A12&lt;&gt;""</formula>
    </cfRule>
  </conditionalFormatting>
  <conditionalFormatting sqref="A8:AF8">
    <cfRule type="expression" dxfId="36" priority="5" stopIfTrue="1">
      <formula>$A8&lt;&gt;""</formula>
    </cfRule>
  </conditionalFormatting>
  <conditionalFormatting sqref="A9:AF9">
    <cfRule type="expression" dxfId="35" priority="4" stopIfTrue="1">
      <formula>$A9&lt;&gt;""</formula>
    </cfRule>
  </conditionalFormatting>
  <conditionalFormatting sqref="A10:AF10">
    <cfRule type="expression" dxfId="34" priority="3" stopIfTrue="1">
      <formula>$A10&lt;&gt;""</formula>
    </cfRule>
  </conditionalFormatting>
  <conditionalFormatting sqref="A11:AF11">
    <cfRule type="expression" dxfId="33" priority="2" stopIfTrue="1">
      <formula>$A11&lt;&gt;""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1825</v>
      </c>
      <c r="E7" s="58">
        <f>SUM($E$8:$E$11)</f>
        <v>123</v>
      </c>
      <c r="F7" s="58">
        <f>SUM($F$8:$F$11)</f>
        <v>60</v>
      </c>
      <c r="G7" s="58">
        <f>SUM($G$8:$G$11)</f>
        <v>138</v>
      </c>
      <c r="H7" s="58">
        <f>SUM($H$8:$H$11)</f>
        <v>88</v>
      </c>
      <c r="I7" s="58">
        <f>SUM($I$8:$I$11)</f>
        <v>2</v>
      </c>
      <c r="J7" s="58">
        <f>SUM($J$8:$J$11)</f>
        <v>119</v>
      </c>
      <c r="K7" s="58">
        <f>SUM($K$8:$K$11)</f>
        <v>1</v>
      </c>
      <c r="L7" s="58">
        <f>SUM($L$8:$L$11)</f>
        <v>534</v>
      </c>
      <c r="M7" s="58">
        <f>SUM($M$8:$M$11)</f>
        <v>577</v>
      </c>
      <c r="N7" s="58">
        <f>SUM($N$8:$N$11)</f>
        <v>132</v>
      </c>
      <c r="O7" s="58">
        <f>SUM($O$8:$O$11)</f>
        <v>0</v>
      </c>
      <c r="P7" s="58">
        <f>SUM($P$8:$P$11)</f>
        <v>0</v>
      </c>
      <c r="Q7" s="58">
        <f>SUM($Q$8:$Q$11)</f>
        <v>39</v>
      </c>
      <c r="R7" s="58">
        <f>SUM($R$8:$R$11)</f>
        <v>0</v>
      </c>
      <c r="S7" s="58">
        <f>SUM($S$8:$S$11)</f>
        <v>0</v>
      </c>
      <c r="T7" s="58">
        <f>SUM($T$8:$T$11)</f>
        <v>7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3</v>
      </c>
      <c r="Z7" s="58">
        <f>SUM($Z$8:$Z$11)</f>
        <v>0</v>
      </c>
      <c r="AA7" s="58">
        <f>SUM($AA$8:$AA$11)</f>
        <v>2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395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39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132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88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1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119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16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798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60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6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1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577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116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28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7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3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554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74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469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78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1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65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1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2:AG995">
    <cfRule type="expression" dxfId="139" priority="6" stopIfTrue="1">
      <formula>$A12&lt;&gt;""</formula>
    </cfRule>
  </conditionalFormatting>
  <conditionalFormatting sqref="A8:AH8">
    <cfRule type="expression" dxfId="138" priority="5" stopIfTrue="1">
      <formula>$A8&lt;&gt;""</formula>
    </cfRule>
  </conditionalFormatting>
  <conditionalFormatting sqref="A9:AH9">
    <cfRule type="expression" dxfId="137" priority="4" stopIfTrue="1">
      <formula>$A9&lt;&gt;""</formula>
    </cfRule>
  </conditionalFormatting>
  <conditionalFormatting sqref="A10:AH10">
    <cfRule type="expression" dxfId="136" priority="3" stopIfTrue="1">
      <formula>$A10&lt;&gt;""</formula>
    </cfRule>
  </conditionalFormatting>
  <conditionalFormatting sqref="A11:AH11">
    <cfRule type="expression" dxfId="135" priority="2" stopIfTrue="1">
      <formula>$A11&lt;&gt;""</formula>
    </cfRule>
  </conditionalFormatting>
  <conditionalFormatting sqref="A7:AH7">
    <cfRule type="expression" dxfId="1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31" priority="6" stopIfTrue="1">
      <formula>$A12&lt;&gt;""</formula>
    </cfRule>
  </conditionalFormatting>
  <conditionalFormatting sqref="A8:AF8">
    <cfRule type="expression" dxfId="30" priority="5" stopIfTrue="1">
      <formula>$A8&lt;&gt;""</formula>
    </cfRule>
  </conditionalFormatting>
  <conditionalFormatting sqref="A9:AF9">
    <cfRule type="expression" dxfId="29" priority="4" stopIfTrue="1">
      <formula>$A9&lt;&gt;""</formula>
    </cfRule>
  </conditionalFormatting>
  <conditionalFormatting sqref="A10:AF10">
    <cfRule type="expression" dxfId="28" priority="3" stopIfTrue="1">
      <formula>$A10&lt;&gt;""</formula>
    </cfRule>
  </conditionalFormatting>
  <conditionalFormatting sqref="A11:AF11">
    <cfRule type="expression" dxfId="27" priority="2" stopIfTrue="1">
      <formula>$A11&lt;&gt;""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25" priority="6" stopIfTrue="1">
      <formula>$A12&lt;&gt;""</formula>
    </cfRule>
  </conditionalFormatting>
  <conditionalFormatting sqref="A8:AF8">
    <cfRule type="expression" dxfId="24" priority="5" stopIfTrue="1">
      <formula>$A8&lt;&gt;""</formula>
    </cfRule>
  </conditionalFormatting>
  <conditionalFormatting sqref="A9:AF9">
    <cfRule type="expression" dxfId="23" priority="4" stopIfTrue="1">
      <formula>$A9&lt;&gt;""</formula>
    </cfRule>
  </conditionalFormatting>
  <conditionalFormatting sqref="A10:AF10">
    <cfRule type="expression" dxfId="22" priority="3" stopIfTrue="1">
      <formula>$A10&lt;&gt;""</formula>
    </cfRule>
  </conditionalFormatting>
  <conditionalFormatting sqref="A11:AF11">
    <cfRule type="expression" dxfId="21" priority="2" stopIfTrue="1">
      <formula>$A11&lt;&gt;""</formula>
    </cfRule>
  </conditionalFormatting>
  <conditionalFormatting sqref="A7: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19" priority="6" stopIfTrue="1">
      <formula>$A12&lt;&gt;""</formula>
    </cfRule>
  </conditionalFormatting>
  <conditionalFormatting sqref="A8:AF8">
    <cfRule type="expression" dxfId="18" priority="5" stopIfTrue="1">
      <formula>$A8&lt;&gt;""</formula>
    </cfRule>
  </conditionalFormatting>
  <conditionalFormatting sqref="A9:AF9">
    <cfRule type="expression" dxfId="17" priority="4" stopIfTrue="1">
      <formula>$A9&lt;&gt;""</formula>
    </cfRule>
  </conditionalFormatting>
  <conditionalFormatting sqref="A10:AF10">
    <cfRule type="expression" dxfId="16" priority="3" stopIfTrue="1">
      <formula>$A10&lt;&gt;""</formula>
    </cfRule>
  </conditionalFormatting>
  <conditionalFormatting sqref="A11:AF11">
    <cfRule type="expression" dxfId="15" priority="2" stopIfTrue="1">
      <formula>$A11&lt;&gt;""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88</v>
      </c>
      <c r="E7" s="58">
        <f>SUM($E$8:$E$11)</f>
        <v>0</v>
      </c>
      <c r="F7" s="58">
        <f>SUM($F$8:$F$11)</f>
        <v>60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28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88</v>
      </c>
      <c r="E9" s="39">
        <v>0</v>
      </c>
      <c r="F9" s="39">
        <v>60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28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F997">
    <cfRule type="expression" dxfId="13" priority="6" stopIfTrue="1">
      <formula>$A12&lt;&gt;""</formula>
    </cfRule>
  </conditionalFormatting>
  <conditionalFormatting sqref="A8:AF8">
    <cfRule type="expression" dxfId="12" priority="5" stopIfTrue="1">
      <formula>$A8&lt;&gt;""</formula>
    </cfRule>
  </conditionalFormatting>
  <conditionalFormatting sqref="A9:AF9">
    <cfRule type="expression" dxfId="11" priority="4" stopIfTrue="1">
      <formula>$A9&lt;&gt;""</formula>
    </cfRule>
  </conditionalFormatting>
  <conditionalFormatting sqref="A10:AF10">
    <cfRule type="expression" dxfId="10" priority="3" stopIfTrue="1">
      <formula>$A10&lt;&gt;""</formula>
    </cfRule>
  </conditionalFormatting>
  <conditionalFormatting sqref="A11:AF11">
    <cfRule type="expression" dxfId="9" priority="2" stopIfTrue="1">
      <formula>$A11&lt;&gt;""</formula>
    </cfRule>
  </conditionalFormatting>
  <conditionalFormatting sqref="A7: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150</v>
      </c>
      <c r="C7" s="45" t="s">
        <v>79</v>
      </c>
      <c r="D7" s="58">
        <f>SUM($D$8:$D$11)</f>
        <v>1215</v>
      </c>
      <c r="E7" s="58">
        <f>SUM($E$8:$E$11)</f>
        <v>577</v>
      </c>
      <c r="F7" s="58">
        <f>SUM($F$8:$F$11)</f>
        <v>232</v>
      </c>
      <c r="G7" s="58">
        <f>SUM($G$8:$G$11)</f>
        <v>116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99</v>
      </c>
      <c r="M7" s="58">
        <f>SUM($M$8:$M$11)</f>
        <v>0</v>
      </c>
      <c r="N7" s="58">
        <f>SUM($N$8:$N$11)</f>
        <v>17</v>
      </c>
      <c r="O7" s="58">
        <f>SUM($O$8:$O$11)</f>
        <v>136</v>
      </c>
      <c r="P7" s="58">
        <f>SUM($P$8:$P$11)</f>
        <v>270</v>
      </c>
      <c r="Q7" s="58">
        <f>SUM($Q$8:$Q$11)</f>
        <v>577</v>
      </c>
      <c r="R7" s="58">
        <f>SUM($R$8:$R$11)</f>
        <v>577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88</v>
      </c>
      <c r="AC7" s="58">
        <f>SUM($AC$8:$AC$11)</f>
        <v>0</v>
      </c>
      <c r="AD7" s="58">
        <f>SUM($AD$8:$AD$11)</f>
        <v>88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  <c r="AI7" s="58">
        <f>SUM($AI$8:$AI$11)</f>
        <v>0</v>
      </c>
      <c r="AJ7" s="58">
        <f>SUM($AJ$8:$AJ$11)</f>
        <v>88</v>
      </c>
      <c r="AK7" s="58">
        <f>SUM($AK$8:$AK$11)</f>
        <v>0</v>
      </c>
      <c r="AL7" s="58">
        <f>SUM($AL$8:$AL$11)</f>
        <v>0</v>
      </c>
      <c r="AM7" s="58">
        <f>SUM($AM$8:$AM$11)</f>
        <v>136</v>
      </c>
      <c r="AN7" s="58">
        <f>SUM($AN$8:$AN$11)</f>
        <v>136</v>
      </c>
      <c r="AO7" s="58">
        <f>SUM($AO$8:$AO$11)</f>
        <v>0</v>
      </c>
      <c r="AP7" s="58">
        <f>SUM($AP$8:$AP$11)</f>
        <v>0</v>
      </c>
      <c r="AQ7" s="58">
        <f>SUM($AQ$8:$AQ$11)</f>
        <v>0</v>
      </c>
      <c r="AR7" s="58">
        <f>SUM($AR$8:$AR$11)</f>
        <v>0</v>
      </c>
      <c r="AS7" s="58">
        <f>SUM($AS$8:$AS$11)</f>
        <v>0</v>
      </c>
      <c r="AT7" s="58">
        <f>SUM($AT$8:$AT$11)</f>
        <v>0</v>
      </c>
      <c r="AU7" s="58">
        <f>SUM($AU$8:$AU$11)</f>
        <v>0</v>
      </c>
      <c r="AV7" s="58">
        <f>SUM($AV$8:$AV$11)</f>
        <v>0</v>
      </c>
      <c r="AW7" s="58">
        <f>SUM($AW$8:$AW$11)</f>
        <v>0</v>
      </c>
      <c r="AX7" s="58">
        <f>SUM($AX$8:$AX$11)</f>
        <v>0</v>
      </c>
      <c r="AY7" s="58">
        <f>SUM($AY$8:$AY$11)</f>
        <v>0</v>
      </c>
      <c r="AZ7" s="58">
        <f>SUM($AZ$8:$AZ$11)</f>
        <v>0</v>
      </c>
      <c r="BA7" s="58">
        <f>SUM($BA$8:$BA$11)</f>
        <v>0</v>
      </c>
      <c r="BB7" s="58">
        <f>SUM($BB$8:$BB$11)</f>
        <v>0</v>
      </c>
      <c r="BC7" s="58">
        <f>SUM($BC$8:$BC$11)</f>
        <v>0</v>
      </c>
      <c r="BD7" s="58">
        <f>SUM($BD$8:$BD$11)</f>
        <v>0</v>
      </c>
      <c r="BE7" s="58">
        <f>SUM($BE$8:$BE$11)</f>
        <v>0</v>
      </c>
      <c r="BF7" s="58">
        <f>SUM($BF$8:$BF$11)</f>
        <v>0</v>
      </c>
      <c r="BG7" s="58">
        <f>SUM($BG$8:$BG$11)</f>
        <v>0</v>
      </c>
      <c r="BH7" s="58">
        <f>SUM($BH$8:$BH$11)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395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136</v>
      </c>
      <c r="P8" s="39">
        <f>資源化量内訳!AG8</f>
        <v>259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136</v>
      </c>
      <c r="AN8" s="71">
        <v>136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798</v>
      </c>
      <c r="E9" s="67">
        <f>R9</f>
        <v>577</v>
      </c>
      <c r="F9" s="67">
        <f>SUM(G9:N9)</f>
        <v>221</v>
      </c>
      <c r="G9" s="67">
        <v>116</v>
      </c>
      <c r="H9" s="67">
        <v>0</v>
      </c>
      <c r="I9" s="67">
        <v>0</v>
      </c>
      <c r="J9" s="67">
        <v>0</v>
      </c>
      <c r="K9" s="67">
        <v>0</v>
      </c>
      <c r="L9" s="67">
        <v>88</v>
      </c>
      <c r="M9" s="67">
        <v>0</v>
      </c>
      <c r="N9" s="67">
        <v>17</v>
      </c>
      <c r="O9" s="67">
        <f>AN9</f>
        <v>0</v>
      </c>
      <c r="P9" s="39">
        <f>資源化量内訳!AG9</f>
        <v>0</v>
      </c>
      <c r="Q9" s="67">
        <f>SUM(R9:S9)</f>
        <v>577</v>
      </c>
      <c r="R9" s="67">
        <v>577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88</v>
      </c>
      <c r="AC9" s="67">
        <v>0</v>
      </c>
      <c r="AD9" s="67">
        <f>SUM(AE9:AK9)</f>
        <v>88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88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20</v>
      </c>
      <c r="E10" s="67">
        <f>R10</f>
        <v>0</v>
      </c>
      <c r="F10" s="67">
        <f>SUM(G10:N10)</f>
        <v>10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10</v>
      </c>
      <c r="M10" s="67">
        <v>0</v>
      </c>
      <c r="N10" s="67">
        <v>0</v>
      </c>
      <c r="O10" s="67">
        <f>AN10</f>
        <v>0</v>
      </c>
      <c r="P10" s="39">
        <f>資源化量内訳!AG10</f>
        <v>10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2</v>
      </c>
      <c r="E11" s="67">
        <f>R11</f>
        <v>0</v>
      </c>
      <c r="F11" s="67">
        <f>SUM(G11:N11)</f>
        <v>1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1</v>
      </c>
      <c r="M11" s="67">
        <v>0</v>
      </c>
      <c r="N11" s="67">
        <v>0</v>
      </c>
      <c r="O11" s="67">
        <f>AN11</f>
        <v>0</v>
      </c>
      <c r="P11" s="39">
        <f>資源化量内訳!AG11</f>
        <v>1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2:BH993">
    <cfRule type="expression" dxfId="7" priority="8" stopIfTrue="1">
      <formula>$A12&lt;&gt;""</formula>
    </cfRule>
  </conditionalFormatting>
  <conditionalFormatting sqref="A8:BI8">
    <cfRule type="expression" dxfId="5" priority="6" stopIfTrue="1">
      <formula>$A8&lt;&gt;""</formula>
    </cfRule>
  </conditionalFormatting>
  <conditionalFormatting sqref="A9:BI9">
    <cfRule type="expression" dxfId="4" priority="5" stopIfTrue="1">
      <formula>$A9&lt;&gt;""</formula>
    </cfRule>
  </conditionalFormatting>
  <conditionalFormatting sqref="A10:BI10">
    <cfRule type="expression" dxfId="3" priority="4" stopIfTrue="1">
      <formula>$A10&lt;&gt;""</formula>
    </cfRule>
  </conditionalFormatting>
  <conditionalFormatting sqref="A11:BI11">
    <cfRule type="expression" dxfId="2" priority="3" stopIfTrue="1">
      <formula>$A11&lt;&gt;""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259</v>
      </c>
      <c r="E7" s="58">
        <f>SUM($E$8:$E$11)</f>
        <v>39</v>
      </c>
      <c r="F7" s="58">
        <f>SUM($F$8:$F$11)</f>
        <v>0</v>
      </c>
      <c r="G7" s="58">
        <f>SUM($G$8:$G$11)</f>
        <v>132</v>
      </c>
      <c r="H7" s="58">
        <f>SUM($H$8:$H$11)</f>
        <v>88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259</v>
      </c>
      <c r="E8" s="39">
        <v>39</v>
      </c>
      <c r="F8" s="39">
        <v>0</v>
      </c>
      <c r="G8" s="39">
        <v>132</v>
      </c>
      <c r="H8" s="39">
        <v>88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2:AG995">
    <cfRule type="expression" dxfId="133" priority="6" stopIfTrue="1">
      <formula>$A12&lt;&gt;""</formula>
    </cfRule>
  </conditionalFormatting>
  <conditionalFormatting sqref="A8:AH8">
    <cfRule type="expression" dxfId="132" priority="5" stopIfTrue="1">
      <formula>$A8&lt;&gt;""</formula>
    </cfRule>
  </conditionalFormatting>
  <conditionalFormatting sqref="A9:AH9">
    <cfRule type="expression" dxfId="131" priority="4" stopIfTrue="1">
      <formula>$A9&lt;&gt;""</formula>
    </cfRule>
  </conditionalFormatting>
  <conditionalFormatting sqref="A10:AH10">
    <cfRule type="expression" dxfId="130" priority="3" stopIfTrue="1">
      <formula>$A10&lt;&gt;""</formula>
    </cfRule>
  </conditionalFormatting>
  <conditionalFormatting sqref="A11:AH11">
    <cfRule type="expression" dxfId="129" priority="2" stopIfTrue="1">
      <formula>$A11&lt;&gt;""</formula>
    </cfRule>
  </conditionalFormatting>
  <conditionalFormatting sqref="A7:AH7">
    <cfRule type="expression" dxfId="12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1134</v>
      </c>
      <c r="E7" s="58">
        <f>SUM($E$8:$E$11)</f>
        <v>80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477</v>
      </c>
      <c r="M7" s="58">
        <f>SUM($M$8:$M$11)</f>
        <v>577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577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577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543</v>
      </c>
      <c r="E10" s="39">
        <v>74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469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14</v>
      </c>
      <c r="E11" s="39">
        <v>6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8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27" priority="6" stopIfTrue="1">
      <formula>$A12&lt;&gt;""</formula>
    </cfRule>
  </conditionalFormatting>
  <conditionalFormatting sqref="A8:AH8">
    <cfRule type="expression" dxfId="126" priority="5" stopIfTrue="1">
      <formula>$A8&lt;&gt;""</formula>
    </cfRule>
  </conditionalFormatting>
  <conditionalFormatting sqref="A9:AH9">
    <cfRule type="expression" dxfId="125" priority="4" stopIfTrue="1">
      <formula>$A9&lt;&gt;""</formula>
    </cfRule>
  </conditionalFormatting>
  <conditionalFormatting sqref="A10:AH10">
    <cfRule type="expression" dxfId="124" priority="3" stopIfTrue="1">
      <formula>$A10&lt;&gt;""</formula>
    </cfRule>
  </conditionalFormatting>
  <conditionalFormatting sqref="A11:AH11">
    <cfRule type="expression" dxfId="123" priority="2" stopIfTrue="1">
      <formula>$A11&lt;&gt;""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83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83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83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83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21" priority="6" stopIfTrue="1">
      <formula>$A12&lt;&gt;""</formula>
    </cfRule>
  </conditionalFormatting>
  <conditionalFormatting sqref="A8:AH8">
    <cfRule type="expression" dxfId="120" priority="5" stopIfTrue="1">
      <formula>$A8&lt;&gt;""</formula>
    </cfRule>
  </conditionalFormatting>
  <conditionalFormatting sqref="A9:AH9">
    <cfRule type="expression" dxfId="119" priority="4" stopIfTrue="1">
      <formula>$A9&lt;&gt;""</formula>
    </cfRule>
  </conditionalFormatting>
  <conditionalFormatting sqref="A10:AH10">
    <cfRule type="expression" dxfId="118" priority="3" stopIfTrue="1">
      <formula>$A10&lt;&gt;""</formula>
    </cfRule>
  </conditionalFormatting>
  <conditionalFormatting sqref="A11:AH11">
    <cfRule type="expression" dxfId="117" priority="2" stopIfTrue="1">
      <formula>$A11&lt;&gt;""</formula>
    </cfRule>
  </conditionalFormatting>
  <conditionalFormatting sqref="A7:AH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15" priority="6" stopIfTrue="1">
      <formula>$A12&lt;&gt;""</formula>
    </cfRule>
  </conditionalFormatting>
  <conditionalFormatting sqref="A8:AH8">
    <cfRule type="expression" dxfId="114" priority="5" stopIfTrue="1">
      <formula>$A8&lt;&gt;""</formula>
    </cfRule>
  </conditionalFormatting>
  <conditionalFormatting sqref="A9:AH9">
    <cfRule type="expression" dxfId="113" priority="4" stopIfTrue="1">
      <formula>$A9&lt;&gt;""</formula>
    </cfRule>
  </conditionalFormatting>
  <conditionalFormatting sqref="A10:AH10">
    <cfRule type="expression" dxfId="112" priority="3" stopIfTrue="1">
      <formula>$A10&lt;&gt;""</formula>
    </cfRule>
  </conditionalFormatting>
  <conditionalFormatting sqref="A11:AH11">
    <cfRule type="expression" dxfId="111" priority="2" stopIfTrue="1">
      <formula>$A11&lt;&gt;""</formula>
    </cfRule>
  </conditionalFormatting>
  <conditionalFormatting sqref="A7:AH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09" priority="6" stopIfTrue="1">
      <formula>$A12&lt;&gt;""</formula>
    </cfRule>
  </conditionalFormatting>
  <conditionalFormatting sqref="A8:AH8">
    <cfRule type="expression" dxfId="108" priority="5" stopIfTrue="1">
      <formula>$A8&lt;&gt;""</formula>
    </cfRule>
  </conditionalFormatting>
  <conditionalFormatting sqref="A9:AH9">
    <cfRule type="expression" dxfId="107" priority="4" stopIfTrue="1">
      <formula>$A9&lt;&gt;""</formula>
    </cfRule>
  </conditionalFormatting>
  <conditionalFormatting sqref="A10:AH10">
    <cfRule type="expression" dxfId="106" priority="3" stopIfTrue="1">
      <formula>$A10&lt;&gt;""</formula>
    </cfRule>
  </conditionalFormatting>
  <conditionalFormatting sqref="A11:AH11">
    <cfRule type="expression" dxfId="105" priority="2" stopIfTrue="1">
      <formula>$A11&lt;&gt;""</formula>
    </cfRule>
  </conditionalFormatting>
  <conditionalFormatting sqref="A7:AH7">
    <cfRule type="expression" dxfId="1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103" priority="6" stopIfTrue="1">
      <formula>$A12&lt;&gt;""</formula>
    </cfRule>
  </conditionalFormatting>
  <conditionalFormatting sqref="A8:AH8">
    <cfRule type="expression" dxfId="102" priority="5" stopIfTrue="1">
      <formula>$A8&lt;&gt;""</formula>
    </cfRule>
  </conditionalFormatting>
  <conditionalFormatting sqref="A9:AH9">
    <cfRule type="expression" dxfId="101" priority="4" stopIfTrue="1">
      <formula>$A9&lt;&gt;""</formula>
    </cfRule>
  </conditionalFormatting>
  <conditionalFormatting sqref="A10:AH10">
    <cfRule type="expression" dxfId="100" priority="3" stopIfTrue="1">
      <formula>$A10&lt;&gt;""</formula>
    </cfRule>
  </conditionalFormatting>
  <conditionalFormatting sqref="A11:AH11">
    <cfRule type="expression" dxfId="99" priority="2" stopIfTrue="1">
      <formula>$A11&lt;&gt;""</formula>
    </cfRule>
  </conditionalFormatting>
  <conditionalFormatting sqref="A7:AH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150</v>
      </c>
      <c r="C7" s="43" t="s">
        <v>79</v>
      </c>
      <c r="D7" s="58">
        <f>SUM($D$8:$D$11)</f>
        <v>0</v>
      </c>
      <c r="E7" s="58">
        <f>SUM($E$8:$E$11)</f>
        <v>0</v>
      </c>
      <c r="F7" s="58">
        <f>SUM($F$8:$F$11)</f>
        <v>0</v>
      </c>
      <c r="G7" s="58">
        <f>SUM($G$8:$G$11)</f>
        <v>0</v>
      </c>
      <c r="H7" s="58">
        <f>SUM($H$8:$H$11)</f>
        <v>0</v>
      </c>
      <c r="I7" s="58">
        <f>SUM($I$8:$I$11)</f>
        <v>0</v>
      </c>
      <c r="J7" s="58">
        <f>SUM($J$8:$J$11)</f>
        <v>0</v>
      </c>
      <c r="K7" s="58">
        <f>SUM($K$8:$K$11)</f>
        <v>0</v>
      </c>
      <c r="L7" s="58">
        <f>SUM($L$8:$L$11)</f>
        <v>0</v>
      </c>
      <c r="M7" s="58">
        <f>SUM($M$8:$M$11)</f>
        <v>0</v>
      </c>
      <c r="N7" s="58">
        <f>SUM($N$8:$N$11)</f>
        <v>0</v>
      </c>
      <c r="O7" s="58">
        <f>SUM($O$8:$O$11)</f>
        <v>0</v>
      </c>
      <c r="P7" s="58">
        <f>SUM($P$8:$P$11)</f>
        <v>0</v>
      </c>
      <c r="Q7" s="58">
        <f>SUM($Q$8:$Q$11)</f>
        <v>0</v>
      </c>
      <c r="R7" s="58">
        <f>SUM($R$8:$R$11)</f>
        <v>0</v>
      </c>
      <c r="S7" s="58">
        <f>SUM($S$8:$S$11)</f>
        <v>0</v>
      </c>
      <c r="T7" s="58">
        <f>SUM($T$8:$T$11)</f>
        <v>0</v>
      </c>
      <c r="U7" s="58">
        <f>SUM($U$8:$U$11)</f>
        <v>0</v>
      </c>
      <c r="V7" s="58">
        <f>SUM($V$8:$V$11)</f>
        <v>0</v>
      </c>
      <c r="W7" s="58">
        <f>SUM($W$8:$W$11)</f>
        <v>0</v>
      </c>
      <c r="X7" s="58">
        <f>SUM($X$8:$X$11)</f>
        <v>0</v>
      </c>
      <c r="Y7" s="58">
        <f>SUM($Y$8:$Y$11)</f>
        <v>0</v>
      </c>
      <c r="Z7" s="58">
        <f>SUM($Z$8:$Z$11)</f>
        <v>0</v>
      </c>
      <c r="AA7" s="58">
        <f>SUM($AA$8:$AA$11)</f>
        <v>0</v>
      </c>
      <c r="AB7" s="58">
        <f>SUM($AB$8:$AB$11)</f>
        <v>0</v>
      </c>
      <c r="AC7" s="58">
        <f>SUM($AC$8:$AC$11)</f>
        <v>0</v>
      </c>
      <c r="AD7" s="58">
        <f>SUM($AD$8:$AD$11)</f>
        <v>0</v>
      </c>
      <c r="AE7" s="58">
        <f>SUM($AE$8:$AE$11)</f>
        <v>0</v>
      </c>
      <c r="AF7" s="58">
        <f>SUM($AF$8:$AF$11)</f>
        <v>0</v>
      </c>
      <c r="AG7" s="58">
        <f>SUM($AG$8:$AG$11)</f>
        <v>0</v>
      </c>
      <c r="AH7" s="58">
        <f>SUM($AH$8:$AH$11)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2:AG997">
    <cfRule type="expression" dxfId="97" priority="6" stopIfTrue="1">
      <formula>$A12&lt;&gt;""</formula>
    </cfRule>
  </conditionalFormatting>
  <conditionalFormatting sqref="A8:AH8">
    <cfRule type="expression" dxfId="96" priority="5" stopIfTrue="1">
      <formula>$A8&lt;&gt;""</formula>
    </cfRule>
  </conditionalFormatting>
  <conditionalFormatting sqref="A9:AH9">
    <cfRule type="expression" dxfId="95" priority="4" stopIfTrue="1">
      <formula>$A9&lt;&gt;""</formula>
    </cfRule>
  </conditionalFormatting>
  <conditionalFormatting sqref="A10:AH10">
    <cfRule type="expression" dxfId="94" priority="3" stopIfTrue="1">
      <formula>$A10&lt;&gt;""</formula>
    </cfRule>
  </conditionalFormatting>
  <conditionalFormatting sqref="A11:AH11">
    <cfRule type="expression" dxfId="93" priority="2" stopIfTrue="1">
      <formula>$A11&lt;&gt;""</formula>
    </cfRule>
  </conditionalFormatting>
  <conditionalFormatting sqref="A7:AH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2019-12-09T00:53:47Z</dcterms:modified>
</cp:coreProperties>
</file>