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5滋賀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組合状況!$A$6:$CD$26</definedName>
    <definedName name="_xlnm.Print_Area" localSheetId="5">'委託許可件数（市町村）'!$2:$26</definedName>
    <definedName name="_xlnm.Print_Area" localSheetId="6">'委託許可件数（組合）'!$2:$15</definedName>
    <definedName name="_xlnm.Print_Area" localSheetId="3">'収集運搬機材（市町村）'!$2:$26</definedName>
    <definedName name="_xlnm.Print_Area" localSheetId="4">'収集運搬機材（組合）'!$2:$15</definedName>
    <definedName name="_xlnm.Print_Area" localSheetId="7">処理業者と従業員数!$2:$26</definedName>
    <definedName name="_xlnm.Print_Area" localSheetId="0">組合状況!$2:$15</definedName>
    <definedName name="_xlnm.Print_Area" localSheetId="1">'廃棄物処理従事職員数（市町村）'!$2:$26</definedName>
    <definedName name="_xlnm.Print_Area" localSheetId="2">'廃棄物処理従事職員数（組合）'!$2:$15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L8" i="7"/>
  <c r="L9" i="7"/>
  <c r="L10" i="7"/>
  <c r="L11" i="7"/>
  <c r="L12" i="7"/>
  <c r="L13" i="7"/>
  <c r="L14" i="7"/>
  <c r="L15" i="7"/>
  <c r="H8" i="7"/>
  <c r="H9" i="7"/>
  <c r="H10" i="7"/>
  <c r="H11" i="7"/>
  <c r="H12" i="7"/>
  <c r="H13" i="7"/>
  <c r="H14" i="7"/>
  <c r="H15" i="7"/>
  <c r="D8" i="7"/>
  <c r="D9" i="7"/>
  <c r="D10" i="7"/>
  <c r="D11" i="7"/>
  <c r="D12" i="7"/>
  <c r="D13" i="7"/>
  <c r="D14" i="7"/>
  <c r="D15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AD8" i="3"/>
  <c r="AD9" i="3"/>
  <c r="AD10" i="3"/>
  <c r="AD11" i="3"/>
  <c r="AD12" i="3"/>
  <c r="AD13" i="3"/>
  <c r="AD14" i="3"/>
  <c r="AD15" i="3"/>
  <c r="AC8" i="3"/>
  <c r="AC9" i="3"/>
  <c r="AC10" i="3"/>
  <c r="AC11" i="3"/>
  <c r="AC12" i="3"/>
  <c r="AC13" i="3"/>
  <c r="AC14" i="3"/>
  <c r="AC15" i="3"/>
  <c r="AB8" i="3"/>
  <c r="AB9" i="3"/>
  <c r="AB10" i="3"/>
  <c r="AB11" i="3"/>
  <c r="AB12" i="3"/>
  <c r="AB13" i="3"/>
  <c r="AB14" i="3"/>
  <c r="AB15" i="3"/>
  <c r="AA8" i="3"/>
  <c r="AA9" i="3"/>
  <c r="AA10" i="3"/>
  <c r="AA11" i="3"/>
  <c r="AA12" i="3"/>
  <c r="AA13" i="3"/>
  <c r="AA14" i="3"/>
  <c r="AA15" i="3"/>
  <c r="Z9" i="3"/>
  <c r="Z13" i="3"/>
  <c r="Y8" i="3"/>
  <c r="Y9" i="3"/>
  <c r="Y10" i="3"/>
  <c r="Y11" i="3"/>
  <c r="Y12" i="3"/>
  <c r="Y13" i="3"/>
  <c r="Y14" i="3"/>
  <c r="Y15" i="3"/>
  <c r="X8" i="3"/>
  <c r="X9" i="3"/>
  <c r="X10" i="3"/>
  <c r="X11" i="3"/>
  <c r="X12" i="3"/>
  <c r="X13" i="3"/>
  <c r="X14" i="3"/>
  <c r="X15" i="3"/>
  <c r="V9" i="3"/>
  <c r="V13" i="3"/>
  <c r="Q8" i="3"/>
  <c r="Z8" i="3" s="1"/>
  <c r="Q9" i="3"/>
  <c r="Q10" i="3"/>
  <c r="Z10" i="3" s="1"/>
  <c r="Q11" i="3"/>
  <c r="Z11" i="3" s="1"/>
  <c r="Q12" i="3"/>
  <c r="Z12" i="3" s="1"/>
  <c r="Q13" i="3"/>
  <c r="Q14" i="3"/>
  <c r="Z14" i="3" s="1"/>
  <c r="Q15" i="3"/>
  <c r="Z15" i="3" s="1"/>
  <c r="N8" i="3"/>
  <c r="W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W14" i="3" s="1"/>
  <c r="N15" i="3"/>
  <c r="W15" i="3" s="1"/>
  <c r="M8" i="3"/>
  <c r="V8" i="3" s="1"/>
  <c r="M9" i="3"/>
  <c r="M10" i="3"/>
  <c r="V10" i="3" s="1"/>
  <c r="M11" i="3"/>
  <c r="V11" i="3" s="1"/>
  <c r="M12" i="3"/>
  <c r="V12" i="3" s="1"/>
  <c r="M13" i="3"/>
  <c r="M14" i="3"/>
  <c r="V14" i="3" s="1"/>
  <c r="M15" i="3"/>
  <c r="V15" i="3" s="1"/>
  <c r="H8" i="3"/>
  <c r="H9" i="3"/>
  <c r="H10" i="3"/>
  <c r="H11" i="3"/>
  <c r="H12" i="3"/>
  <c r="H13" i="3"/>
  <c r="H14" i="3"/>
  <c r="H15" i="3"/>
  <c r="E8" i="3"/>
  <c r="E9" i="3"/>
  <c r="E10" i="3"/>
  <c r="E11" i="3"/>
  <c r="E12" i="3"/>
  <c r="E13" i="3"/>
  <c r="E14" i="3"/>
  <c r="E15" i="3"/>
  <c r="D8" i="3"/>
  <c r="D9" i="3"/>
  <c r="D10" i="3"/>
  <c r="D11" i="3"/>
  <c r="D12" i="3"/>
  <c r="D13" i="3"/>
  <c r="D14" i="3"/>
  <c r="D15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Z17" i="2"/>
  <c r="Z2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W8" i="2"/>
  <c r="W12" i="2"/>
  <c r="W16" i="2"/>
  <c r="W20" i="2"/>
  <c r="W24" i="2"/>
  <c r="V21" i="2"/>
  <c r="Q8" i="2"/>
  <c r="Q9" i="2"/>
  <c r="M9" i="2" s="1"/>
  <c r="V9" i="2" s="1"/>
  <c r="Q10" i="2"/>
  <c r="Q11" i="2"/>
  <c r="Q12" i="2"/>
  <c r="Q13" i="2"/>
  <c r="M13" i="2" s="1"/>
  <c r="V13" i="2" s="1"/>
  <c r="Q14" i="2"/>
  <c r="Q15" i="2"/>
  <c r="Q16" i="2"/>
  <c r="Q17" i="2"/>
  <c r="M17" i="2" s="1"/>
  <c r="V17" i="2" s="1"/>
  <c r="Q18" i="2"/>
  <c r="Q19" i="2"/>
  <c r="Q20" i="2"/>
  <c r="Q21" i="2"/>
  <c r="M21" i="2" s="1"/>
  <c r="Q22" i="2"/>
  <c r="Q23" i="2"/>
  <c r="Q24" i="2"/>
  <c r="Q25" i="2"/>
  <c r="M25" i="2" s="1"/>
  <c r="V25" i="2" s="1"/>
  <c r="Q26" i="2"/>
  <c r="N8" i="2"/>
  <c r="N9" i="2"/>
  <c r="W9" i="2" s="1"/>
  <c r="N10" i="2"/>
  <c r="W10" i="2" s="1"/>
  <c r="N11" i="2"/>
  <c r="N12" i="2"/>
  <c r="N13" i="2"/>
  <c r="W13" i="2" s="1"/>
  <c r="N14" i="2"/>
  <c r="W14" i="2" s="1"/>
  <c r="N15" i="2"/>
  <c r="N16" i="2"/>
  <c r="N17" i="2"/>
  <c r="W17" i="2" s="1"/>
  <c r="N18" i="2"/>
  <c r="W18" i="2" s="1"/>
  <c r="N19" i="2"/>
  <c r="N20" i="2"/>
  <c r="N21" i="2"/>
  <c r="W21" i="2" s="1"/>
  <c r="N22" i="2"/>
  <c r="W22" i="2" s="1"/>
  <c r="N23" i="2"/>
  <c r="N24" i="2"/>
  <c r="N25" i="2"/>
  <c r="W25" i="2" s="1"/>
  <c r="N26" i="2"/>
  <c r="W26" i="2" s="1"/>
  <c r="M8" i="2"/>
  <c r="V8" i="2" s="1"/>
  <c r="M12" i="2"/>
  <c r="M16" i="2"/>
  <c r="V16" i="2" s="1"/>
  <c r="M20" i="2"/>
  <c r="V20" i="2" s="1"/>
  <c r="M24" i="2"/>
  <c r="V24" i="2" s="1"/>
  <c r="H8" i="2"/>
  <c r="D8" i="2" s="1"/>
  <c r="H9" i="2"/>
  <c r="D9" i="2" s="1"/>
  <c r="H10" i="2"/>
  <c r="H11" i="2"/>
  <c r="Z11" i="2" s="1"/>
  <c r="H12" i="2"/>
  <c r="D12" i="2" s="1"/>
  <c r="H13" i="2"/>
  <c r="D13" i="2" s="1"/>
  <c r="H14" i="2"/>
  <c r="H15" i="2"/>
  <c r="Z15" i="2" s="1"/>
  <c r="H16" i="2"/>
  <c r="D16" i="2" s="1"/>
  <c r="H17" i="2"/>
  <c r="D17" i="2" s="1"/>
  <c r="H18" i="2"/>
  <c r="H19" i="2"/>
  <c r="Z19" i="2" s="1"/>
  <c r="H20" i="2"/>
  <c r="D20" i="2" s="1"/>
  <c r="H21" i="2"/>
  <c r="D21" i="2" s="1"/>
  <c r="H22" i="2"/>
  <c r="H23" i="2"/>
  <c r="Z23" i="2" s="1"/>
  <c r="H24" i="2"/>
  <c r="D24" i="2" s="1"/>
  <c r="H25" i="2"/>
  <c r="D25" i="2" s="1"/>
  <c r="H26" i="2"/>
  <c r="E8" i="2"/>
  <c r="E9" i="2"/>
  <c r="E10" i="2"/>
  <c r="D10" i="2" s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11" i="2"/>
  <c r="D14" i="2"/>
  <c r="D15" i="2"/>
  <c r="D18" i="2"/>
  <c r="D19" i="2"/>
  <c r="D22" i="2"/>
  <c r="D23" i="2"/>
  <c r="D26" i="2"/>
  <c r="W23" i="2" l="1"/>
  <c r="M23" i="2"/>
  <c r="V23" i="2" s="1"/>
  <c r="W19" i="2"/>
  <c r="M19" i="2"/>
  <c r="V19" i="2" s="1"/>
  <c r="W15" i="2"/>
  <c r="M15" i="2"/>
  <c r="V15" i="2" s="1"/>
  <c r="W11" i="2"/>
  <c r="M11" i="2"/>
  <c r="V11" i="2" s="1"/>
  <c r="Z26" i="2"/>
  <c r="M26" i="2"/>
  <c r="V26" i="2" s="1"/>
  <c r="Z22" i="2"/>
  <c r="M22" i="2"/>
  <c r="V22" i="2" s="1"/>
  <c r="Z18" i="2"/>
  <c r="M18" i="2"/>
  <c r="V18" i="2" s="1"/>
  <c r="Z14" i="2"/>
  <c r="M14" i="2"/>
  <c r="V14" i="2" s="1"/>
  <c r="Z10" i="2"/>
  <c r="M10" i="2"/>
  <c r="V10" i="2" s="1"/>
  <c r="Z13" i="2"/>
  <c r="V12" i="2"/>
  <c r="Z25" i="2"/>
  <c r="Z9" i="2"/>
  <c r="Z24" i="2"/>
  <c r="Z20" i="2"/>
  <c r="Z16" i="2"/>
  <c r="Z12" i="2"/>
  <c r="Z8" i="2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B7" i="3"/>
  <c r="X7" i="2"/>
  <c r="AC7" i="2"/>
  <c r="N7" i="2"/>
  <c r="AD7" i="2"/>
  <c r="P7" i="6"/>
  <c r="E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M7" i="2" l="1"/>
  <c r="W7" i="3"/>
  <c r="Z7" i="3"/>
  <c r="D7" i="3"/>
  <c r="M7" i="3"/>
  <c r="W7" i="2"/>
  <c r="D7" i="2"/>
  <c r="Z7" i="2"/>
  <c r="V7" i="2" l="1"/>
  <c r="V7" i="3"/>
</calcChain>
</file>

<file path=xl/sharedStrings.xml><?xml version="1.0" encoding="utf-8"?>
<sst xmlns="http://schemas.openxmlformats.org/spreadsheetml/2006/main" count="1192" uniqueCount="146">
  <si>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</si>
  <si>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</si>
  <si>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</si>
  <si>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</si>
  <si>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</si>
  <si>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</si>
  <si>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</si>
  <si>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</si>
  <si>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</si>
  <si>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</si>
  <si>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</si>
  <si>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</si>
  <si>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</si>
  <si>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</si>
  <si>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</si>
  <si>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</si>
  <si>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</si>
  <si>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</si>
  <si>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</si>
  <si>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</si>
  <si>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</si>
  <si>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</si>
  <si>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</si>
  <si>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</si>
  <si>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</si>
  <si>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</si>
  <si>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</si>
  <si>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</si>
  <si>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</si>
  <si>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</si>
  <si>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</si>
  <si>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</si>
  <si>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</si>
  <si>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</si>
  <si>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</si>
  <si>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</si>
  <si>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</si>
  <si>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</si>
  <si>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</si>
  <si>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</si>
  <si>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</si>
  <si>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</si>
  <si>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</si>
  <si>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</si>
  <si>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</si>
  <si>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</si>
  <si>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</si>
  <si>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</si>
  <si>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</si>
  <si>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</si>
  <si>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</si>
  <si>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</si>
  <si>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</si>
  <si>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</si>
  <si>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</si>
  <si>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</si>
  <si>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</si>
  <si>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</si>
  <si>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</si>
  <si>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</si>
  <si>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</si>
  <si>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</si>
  <si>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</si>
  <si>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</si>
  <si>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</si>
  <si>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</si>
  <si>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</si>
  <si>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</si>
  <si>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</si>
  <si>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</si>
  <si>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</si>
  <si>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</si>
  <si>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</si>
  <si>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</si>
  <si>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</si>
  <si>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</si>
  <si>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</si>
  <si>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</si>
  <si>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</si>
  <si>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</si>
  <si>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滋賀県</t>
  </si>
  <si>
    <t>25000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</si>
  <si>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</si>
  <si>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</si>
  <si>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</si>
  <si>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</si>
  <si>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</si>
  <si>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</si>
  <si>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</si>
  <si>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</si>
  <si>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25201</t>
  </si>
  <si>
    <t>大津市</t>
  </si>
  <si>
    <t/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</si>
  <si>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</si>
  <si>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</si>
  <si>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</si>
  <si>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</si>
  <si>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</si>
  <si>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</si>
  <si>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</si>
  <si>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</si>
  <si>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</si>
  <si>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</si>
  <si>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</si>
  <si>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</si>
  <si>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</si>
  <si>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</si>
  <si>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</si>
  <si>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</si>
  <si>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</si>
  <si>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</si>
  <si>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</si>
  <si>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</si>
  <si>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</si>
  <si>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</si>
  <si>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</si>
  <si>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</si>
  <si>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</si>
  <si>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</si>
  <si>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</si>
  <si>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</si>
  <si>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</si>
  <si>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</si>
  <si>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</si>
  <si>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</si>
  <si>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</si>
  <si>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</si>
  <si>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</si>
  <si>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</si>
  <si>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25831</t>
  </si>
  <si>
    <t>湖北広域行政事務センター</t>
  </si>
  <si>
    <t>○</t>
  </si>
  <si>
    <t>25833</t>
  </si>
  <si>
    <t>八日市布引ライフ組合</t>
  </si>
  <si>
    <t>25841</t>
  </si>
  <si>
    <t>中部清掃組合</t>
  </si>
  <si>
    <t>25847</t>
  </si>
  <si>
    <t>甲賀広域行政組合</t>
  </si>
  <si>
    <t>25858</t>
  </si>
  <si>
    <t>湖東広域衛生管理組合</t>
  </si>
  <si>
    <t>25859</t>
  </si>
  <si>
    <t>愛知郡広域行政組合</t>
  </si>
  <si>
    <t>25871</t>
  </si>
  <si>
    <t>湖南広域行政組合</t>
  </si>
  <si>
    <t>25874</t>
  </si>
  <si>
    <t>彦根愛知犬上広域行政組合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</si>
</sst>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2</v>
      </c>
      <c r="E7" s="72">
        <f t="shared" si="0"/>
        <v>1</v>
      </c>
      <c r="F7" s="72">
        <f t="shared" si="0"/>
        <v>4</v>
      </c>
      <c r="G7" s="72">
        <f t="shared" si="0"/>
        <v>4</v>
      </c>
      <c r="H7" s="72">
        <f t="shared" si="0"/>
        <v>1</v>
      </c>
      <c r="I7" s="72">
        <f t="shared" si="0"/>
        <v>5</v>
      </c>
      <c r="J7" s="72">
        <f t="shared" si="0"/>
        <v>2</v>
      </c>
      <c r="K7" s="72">
        <f t="shared" si="0"/>
        <v>3</v>
      </c>
      <c r="L7" s="72">
        <f t="shared" si="0"/>
        <v>2</v>
      </c>
      <c r="M7" s="72">
        <f t="shared" si="0"/>
        <v>3</v>
      </c>
      <c r="N7" s="72">
        <f t="shared" si="0"/>
        <v>4</v>
      </c>
      <c r="O7" s="72">
        <f t="shared" si="0"/>
        <v>5</v>
      </c>
      <c r="P7" s="72">
        <f t="shared" si="0"/>
        <v>5</v>
      </c>
      <c r="Q7" s="72">
        <f t="shared" si="0"/>
        <v>3</v>
      </c>
      <c r="R7" s="72">
        <f t="shared" si="0"/>
        <v>3</v>
      </c>
      <c r="S7" s="72">
        <f t="shared" si="0"/>
        <v>0</v>
      </c>
      <c r="T7" s="72">
        <f t="shared" si="0"/>
        <v>1</v>
      </c>
      <c r="U7" s="72">
        <f t="shared" ref="U7:AZ7" si="1">COUNTIF(U$8:U$57,"&lt;&gt;")</f>
        <v>8</v>
      </c>
      <c r="V7" s="72">
        <f t="shared" si="1"/>
        <v>8</v>
      </c>
      <c r="W7" s="72">
        <f t="shared" si="1"/>
        <v>8</v>
      </c>
      <c r="X7" s="72">
        <f t="shared" si="1"/>
        <v>8</v>
      </c>
      <c r="Y7" s="72">
        <f t="shared" si="1"/>
        <v>8</v>
      </c>
      <c r="Z7" s="72">
        <f t="shared" si="1"/>
        <v>8</v>
      </c>
      <c r="AA7" s="72">
        <f t="shared" si="1"/>
        <v>5</v>
      </c>
      <c r="AB7" s="72">
        <f t="shared" si="1"/>
        <v>8</v>
      </c>
      <c r="AC7" s="72">
        <f t="shared" si="1"/>
        <v>3</v>
      </c>
      <c r="AD7" s="72">
        <f t="shared" si="1"/>
        <v>8</v>
      </c>
      <c r="AE7" s="72">
        <f t="shared" si="1"/>
        <v>2</v>
      </c>
      <c r="AF7" s="72">
        <f t="shared" si="1"/>
        <v>8</v>
      </c>
      <c r="AG7" s="72">
        <f t="shared" si="1"/>
        <v>0</v>
      </c>
      <c r="AH7" s="72">
        <f t="shared" si="1"/>
        <v>8</v>
      </c>
      <c r="AI7" s="72">
        <f t="shared" si="1"/>
        <v>0</v>
      </c>
      <c r="AJ7" s="72">
        <f t="shared" si="1"/>
        <v>8</v>
      </c>
      <c r="AK7" s="72">
        <f t="shared" si="1"/>
        <v>0</v>
      </c>
      <c r="AL7" s="72">
        <f t="shared" si="1"/>
        <v>8</v>
      </c>
      <c r="AM7" s="72">
        <f t="shared" si="1"/>
        <v>0</v>
      </c>
      <c r="AN7" s="72">
        <f t="shared" si="1"/>
        <v>8</v>
      </c>
      <c r="AO7" s="72">
        <f t="shared" si="1"/>
        <v>0</v>
      </c>
      <c r="AP7" s="72">
        <f t="shared" si="1"/>
        <v>8</v>
      </c>
      <c r="AQ7" s="72">
        <f t="shared" si="1"/>
        <v>0</v>
      </c>
      <c r="AR7" s="72">
        <f t="shared" si="1"/>
        <v>8</v>
      </c>
      <c r="AS7" s="72">
        <f t="shared" si="1"/>
        <v>0</v>
      </c>
      <c r="AT7" s="72">
        <f t="shared" si="1"/>
        <v>8</v>
      </c>
      <c r="AU7" s="72">
        <f t="shared" si="1"/>
        <v>0</v>
      </c>
      <c r="AV7" s="72">
        <f t="shared" si="1"/>
        <v>8</v>
      </c>
      <c r="AW7" s="72">
        <f t="shared" si="1"/>
        <v>0</v>
      </c>
      <c r="AX7" s="72">
        <f t="shared" si="1"/>
        <v>8</v>
      </c>
      <c r="AY7" s="72">
        <f t="shared" si="1"/>
        <v>0</v>
      </c>
      <c r="AZ7" s="72">
        <f t="shared" si="1"/>
        <v>8</v>
      </c>
      <c r="BA7" s="72">
        <f t="shared" ref="BA7:CC7" si="2">COUNTIF(BA$8:BA$57,"&lt;&gt;")</f>
        <v>0</v>
      </c>
      <c r="BB7" s="72">
        <f t="shared" si="2"/>
        <v>8</v>
      </c>
      <c r="BC7" s="72">
        <f t="shared" si="2"/>
        <v>0</v>
      </c>
      <c r="BD7" s="72">
        <f t="shared" si="2"/>
        <v>8</v>
      </c>
      <c r="BE7" s="72">
        <f t="shared" si="2"/>
        <v>0</v>
      </c>
      <c r="BF7" s="72">
        <f t="shared" si="2"/>
        <v>8</v>
      </c>
      <c r="BG7" s="72">
        <f t="shared" si="2"/>
        <v>0</v>
      </c>
      <c r="BH7" s="72">
        <f t="shared" si="2"/>
        <v>8</v>
      </c>
      <c r="BI7" s="72">
        <f t="shared" si="2"/>
        <v>0</v>
      </c>
      <c r="BJ7" s="72">
        <f t="shared" si="2"/>
        <v>8</v>
      </c>
      <c r="BK7" s="72">
        <f t="shared" si="2"/>
        <v>0</v>
      </c>
      <c r="BL7" s="72">
        <f t="shared" si="2"/>
        <v>8</v>
      </c>
      <c r="BM7" s="72">
        <f t="shared" si="2"/>
        <v>0</v>
      </c>
      <c r="BN7" s="72">
        <f t="shared" si="2"/>
        <v>8</v>
      </c>
      <c r="BO7" s="72">
        <f t="shared" si="2"/>
        <v>0</v>
      </c>
      <c r="BP7" s="72">
        <f t="shared" si="2"/>
        <v>8</v>
      </c>
      <c r="BQ7" s="72">
        <f t="shared" si="2"/>
        <v>0</v>
      </c>
      <c r="BR7" s="72">
        <f t="shared" si="2"/>
        <v>8</v>
      </c>
      <c r="BS7" s="72">
        <f t="shared" si="2"/>
        <v>0</v>
      </c>
      <c r="BT7" s="72">
        <f t="shared" si="2"/>
        <v>8</v>
      </c>
      <c r="BU7" s="72">
        <f t="shared" si="2"/>
        <v>0</v>
      </c>
      <c r="BV7" s="72">
        <f t="shared" si="2"/>
        <v>8</v>
      </c>
      <c r="BW7" s="72">
        <f t="shared" si="2"/>
        <v>0</v>
      </c>
      <c r="BX7" s="72">
        <f t="shared" si="2"/>
        <v>8</v>
      </c>
      <c r="BY7" s="72">
        <f t="shared" si="2"/>
        <v>0</v>
      </c>
      <c r="BZ7" s="72">
        <f t="shared" si="2"/>
        <v>8</v>
      </c>
      <c r="CA7" s="72">
        <f t="shared" si="2"/>
        <v>0</v>
      </c>
      <c r="CB7" s="72">
        <f t="shared" si="2"/>
        <v>8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129</v>
      </c>
      <c r="C8" s="62" t="s">
        <v>130</v>
      </c>
      <c r="D8" s="62"/>
      <c r="E8" s="62" t="s">
        <v>131</v>
      </c>
      <c r="F8" s="62" t="s">
        <v>131</v>
      </c>
      <c r="G8" s="62" t="s">
        <v>131</v>
      </c>
      <c r="H8" s="62" t="s">
        <v>131</v>
      </c>
      <c r="I8" s="62" t="s">
        <v>131</v>
      </c>
      <c r="J8" s="62"/>
      <c r="K8" s="62" t="s">
        <v>131</v>
      </c>
      <c r="L8" s="62"/>
      <c r="M8" s="62"/>
      <c r="N8" s="62" t="s">
        <v>131</v>
      </c>
      <c r="O8" s="62" t="s">
        <v>131</v>
      </c>
      <c r="P8" s="62" t="s">
        <v>131</v>
      </c>
      <c r="Q8" s="62" t="s">
        <v>131</v>
      </c>
      <c r="R8" s="62" t="s">
        <v>131</v>
      </c>
      <c r="S8" s="62"/>
      <c r="T8" s="62"/>
      <c r="U8" s="62">
        <v>2</v>
      </c>
      <c r="V8" s="68" t="s">
        <v>95</v>
      </c>
      <c r="W8" s="62" t="s">
        <v>96</v>
      </c>
      <c r="X8" s="68" t="s">
        <v>115</v>
      </c>
      <c r="Y8" s="62" t="s">
        <v>116</v>
      </c>
      <c r="Z8" s="68" t="s">
        <v>92</v>
      </c>
      <c r="AA8" s="62"/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132</v>
      </c>
      <c r="C9" s="62" t="s">
        <v>133</v>
      </c>
      <c r="D9" s="62" t="s">
        <v>131</v>
      </c>
      <c r="E9" s="62"/>
      <c r="F9" s="62"/>
      <c r="G9" s="62"/>
      <c r="H9" s="62"/>
      <c r="I9" s="62"/>
      <c r="J9" s="62"/>
      <c r="K9" s="62"/>
      <c r="L9" s="62"/>
      <c r="M9" s="62"/>
      <c r="N9" s="62" t="s">
        <v>131</v>
      </c>
      <c r="O9" s="62" t="s">
        <v>131</v>
      </c>
      <c r="P9" s="62" t="s">
        <v>131</v>
      </c>
      <c r="Q9" s="62"/>
      <c r="R9" s="62"/>
      <c r="S9" s="62"/>
      <c r="T9" s="62"/>
      <c r="U9" s="62">
        <v>3</v>
      </c>
      <c r="V9" s="68" t="s">
        <v>113</v>
      </c>
      <c r="W9" s="62" t="s">
        <v>114</v>
      </c>
      <c r="X9" s="68" t="s">
        <v>119</v>
      </c>
      <c r="Y9" s="62" t="s">
        <v>120</v>
      </c>
      <c r="Z9" s="68" t="s">
        <v>117</v>
      </c>
      <c r="AA9" s="62" t="s">
        <v>118</v>
      </c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134</v>
      </c>
      <c r="C10" s="62" t="s">
        <v>135</v>
      </c>
      <c r="D10" s="62"/>
      <c r="E10" s="62"/>
      <c r="F10" s="62" t="s">
        <v>131</v>
      </c>
      <c r="G10" s="62" t="s">
        <v>131</v>
      </c>
      <c r="H10" s="62"/>
      <c r="I10" s="62" t="s">
        <v>131</v>
      </c>
      <c r="J10" s="62" t="s">
        <v>131</v>
      </c>
      <c r="K10" s="62" t="s">
        <v>131</v>
      </c>
      <c r="L10" s="62"/>
      <c r="M10" s="62" t="s">
        <v>131</v>
      </c>
      <c r="N10" s="62"/>
      <c r="O10" s="62"/>
      <c r="P10" s="62"/>
      <c r="Q10" s="62"/>
      <c r="R10" s="62"/>
      <c r="S10" s="62"/>
      <c r="T10" s="62"/>
      <c r="U10" s="62">
        <v>3</v>
      </c>
      <c r="V10" s="68" t="s">
        <v>113</v>
      </c>
      <c r="W10" s="62" t="s">
        <v>114</v>
      </c>
      <c r="X10" s="68" t="s">
        <v>117</v>
      </c>
      <c r="Y10" s="62" t="s">
        <v>118</v>
      </c>
      <c r="Z10" s="68" t="s">
        <v>119</v>
      </c>
      <c r="AA10" s="62" t="s">
        <v>120</v>
      </c>
      <c r="AB10" s="68" t="s">
        <v>92</v>
      </c>
      <c r="AC10" s="62"/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136</v>
      </c>
      <c r="C11" s="62" t="s">
        <v>137</v>
      </c>
      <c r="D11" s="62"/>
      <c r="E11" s="62"/>
      <c r="F11" s="62" t="s">
        <v>131</v>
      </c>
      <c r="G11" s="62"/>
      <c r="H11" s="62"/>
      <c r="I11" s="62" t="s">
        <v>131</v>
      </c>
      <c r="J11" s="62"/>
      <c r="K11" s="62" t="s">
        <v>131</v>
      </c>
      <c r="L11" s="62"/>
      <c r="M11" s="62"/>
      <c r="N11" s="62" t="s">
        <v>131</v>
      </c>
      <c r="O11" s="62" t="s">
        <v>131</v>
      </c>
      <c r="P11" s="62" t="s">
        <v>131</v>
      </c>
      <c r="Q11" s="62"/>
      <c r="R11" s="62" t="s">
        <v>131</v>
      </c>
      <c r="S11" s="62"/>
      <c r="T11" s="62"/>
      <c r="U11" s="62">
        <v>2</v>
      </c>
      <c r="V11" s="68" t="s">
        <v>105</v>
      </c>
      <c r="W11" s="62" t="s">
        <v>106</v>
      </c>
      <c r="X11" s="68" t="s">
        <v>109</v>
      </c>
      <c r="Y11" s="62" t="s">
        <v>110</v>
      </c>
      <c r="Z11" s="68" t="s">
        <v>92</v>
      </c>
      <c r="AA11" s="62"/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138</v>
      </c>
      <c r="C12" s="62" t="s">
        <v>139</v>
      </c>
      <c r="D12" s="62"/>
      <c r="E12" s="62"/>
      <c r="F12" s="62" t="s">
        <v>131</v>
      </c>
      <c r="G12" s="62"/>
      <c r="H12" s="62"/>
      <c r="I12" s="62" t="s">
        <v>131</v>
      </c>
      <c r="J12" s="62" t="s">
        <v>131</v>
      </c>
      <c r="K12" s="62"/>
      <c r="L12" s="62"/>
      <c r="M12" s="62"/>
      <c r="N12" s="62"/>
      <c r="O12" s="62" t="s">
        <v>131</v>
      </c>
      <c r="P12" s="62" t="s">
        <v>131</v>
      </c>
      <c r="Q12" s="62" t="s">
        <v>131</v>
      </c>
      <c r="R12" s="62" t="s">
        <v>131</v>
      </c>
      <c r="S12" s="62"/>
      <c r="T12" s="62" t="s">
        <v>131</v>
      </c>
      <c r="U12" s="62">
        <v>5</v>
      </c>
      <c r="V12" s="68" t="s">
        <v>113</v>
      </c>
      <c r="W12" s="62" t="s">
        <v>114</v>
      </c>
      <c r="X12" s="68" t="s">
        <v>121</v>
      </c>
      <c r="Y12" s="62" t="s">
        <v>122</v>
      </c>
      <c r="Z12" s="68" t="s">
        <v>123</v>
      </c>
      <c r="AA12" s="62" t="s">
        <v>124</v>
      </c>
      <c r="AB12" s="68" t="s">
        <v>125</v>
      </c>
      <c r="AC12" s="62" t="s">
        <v>126</v>
      </c>
      <c r="AD12" s="68" t="s">
        <v>127</v>
      </c>
      <c r="AE12" s="62" t="s">
        <v>128</v>
      </c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140</v>
      </c>
      <c r="C13" s="62" t="s">
        <v>141</v>
      </c>
      <c r="D13" s="62"/>
      <c r="E13" s="62"/>
      <c r="F13" s="62"/>
      <c r="G13" s="62" t="s">
        <v>131</v>
      </c>
      <c r="H13" s="62"/>
      <c r="I13" s="62"/>
      <c r="J13" s="62"/>
      <c r="K13" s="62"/>
      <c r="L13" s="62" t="s">
        <v>131</v>
      </c>
      <c r="M13" s="62" t="s">
        <v>131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113</v>
      </c>
      <c r="W13" s="62" t="s">
        <v>114</v>
      </c>
      <c r="X13" s="68" t="s">
        <v>121</v>
      </c>
      <c r="Y13" s="62" t="s">
        <v>122</v>
      </c>
      <c r="Z13" s="68" t="s">
        <v>92</v>
      </c>
      <c r="AA13" s="62"/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142</v>
      </c>
      <c r="C14" s="62" t="s">
        <v>143</v>
      </c>
      <c r="D14" s="62" t="s">
        <v>131</v>
      </c>
      <c r="E14" s="62"/>
      <c r="F14" s="62"/>
      <c r="G14" s="62"/>
      <c r="H14" s="62"/>
      <c r="I14" s="62"/>
      <c r="J14" s="62"/>
      <c r="K14" s="62"/>
      <c r="L14" s="62"/>
      <c r="M14" s="62"/>
      <c r="N14" s="62" t="s">
        <v>131</v>
      </c>
      <c r="O14" s="62" t="s">
        <v>131</v>
      </c>
      <c r="P14" s="62" t="s">
        <v>131</v>
      </c>
      <c r="Q14" s="62" t="s">
        <v>131</v>
      </c>
      <c r="R14" s="62"/>
      <c r="S14" s="62"/>
      <c r="T14" s="62"/>
      <c r="U14" s="62">
        <v>4</v>
      </c>
      <c r="V14" s="68" t="s">
        <v>99</v>
      </c>
      <c r="W14" s="62" t="s">
        <v>100</v>
      </c>
      <c r="X14" s="68" t="s">
        <v>101</v>
      </c>
      <c r="Y14" s="62" t="s">
        <v>102</v>
      </c>
      <c r="Z14" s="68" t="s">
        <v>103</v>
      </c>
      <c r="AA14" s="62" t="s">
        <v>104</v>
      </c>
      <c r="AB14" s="68" t="s">
        <v>107</v>
      </c>
      <c r="AC14" s="62" t="s">
        <v>108</v>
      </c>
      <c r="AD14" s="68" t="s">
        <v>92</v>
      </c>
      <c r="AE14" s="62"/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 t="s">
        <v>80</v>
      </c>
      <c r="B15" s="68" t="s">
        <v>144</v>
      </c>
      <c r="C15" s="62" t="s">
        <v>145</v>
      </c>
      <c r="D15" s="62"/>
      <c r="E15" s="62"/>
      <c r="F15" s="62"/>
      <c r="G15" s="62" t="s">
        <v>131</v>
      </c>
      <c r="H15" s="62"/>
      <c r="I15" s="62" t="s">
        <v>131</v>
      </c>
      <c r="J15" s="62"/>
      <c r="K15" s="62"/>
      <c r="L15" s="62" t="s">
        <v>131</v>
      </c>
      <c r="M15" s="62" t="s">
        <v>131</v>
      </c>
      <c r="N15" s="62"/>
      <c r="O15" s="62"/>
      <c r="P15" s="62"/>
      <c r="Q15" s="62"/>
      <c r="R15" s="62"/>
      <c r="S15" s="62"/>
      <c r="T15" s="62"/>
      <c r="U15" s="62">
        <v>5</v>
      </c>
      <c r="V15" s="68" t="s">
        <v>93</v>
      </c>
      <c r="W15" s="62" t="s">
        <v>94</v>
      </c>
      <c r="X15" s="68" t="s">
        <v>121</v>
      </c>
      <c r="Y15" s="62" t="s">
        <v>122</v>
      </c>
      <c r="Z15" s="68" t="s">
        <v>123</v>
      </c>
      <c r="AA15" s="62" t="s">
        <v>124</v>
      </c>
      <c r="AB15" s="68" t="s">
        <v>125</v>
      </c>
      <c r="AC15" s="62" t="s">
        <v>126</v>
      </c>
      <c r="AD15" s="68" t="s">
        <v>127</v>
      </c>
      <c r="AE15" s="62" t="s">
        <v>128</v>
      </c>
      <c r="AF15" s="68" t="s">
        <v>92</v>
      </c>
      <c r="AG15" s="62"/>
      <c r="AH15" s="68" t="s">
        <v>92</v>
      </c>
      <c r="AI15" s="62"/>
      <c r="AJ15" s="68" t="s">
        <v>92</v>
      </c>
      <c r="AK15" s="62"/>
      <c r="AL15" s="68" t="s">
        <v>92</v>
      </c>
      <c r="AM15" s="62"/>
      <c r="AN15" s="68" t="s">
        <v>92</v>
      </c>
      <c r="AO15" s="62"/>
      <c r="AP15" s="68" t="s">
        <v>92</v>
      </c>
      <c r="AQ15" s="62"/>
      <c r="AR15" s="68" t="s">
        <v>92</v>
      </c>
      <c r="AS15" s="62"/>
      <c r="AT15" s="68" t="s">
        <v>92</v>
      </c>
      <c r="AU15" s="62"/>
      <c r="AV15" s="68" t="s">
        <v>92</v>
      </c>
      <c r="AW15" s="62"/>
      <c r="AX15" s="68" t="s">
        <v>92</v>
      </c>
      <c r="AY15" s="62"/>
      <c r="AZ15" s="68" t="s">
        <v>92</v>
      </c>
      <c r="BA15" s="62"/>
      <c r="BB15" s="68" t="s">
        <v>92</v>
      </c>
      <c r="BC15" s="62"/>
      <c r="BD15" s="68" t="s">
        <v>92</v>
      </c>
      <c r="BE15" s="62"/>
      <c r="BF15" s="68" t="s">
        <v>92</v>
      </c>
      <c r="BG15" s="62"/>
      <c r="BH15" s="68" t="s">
        <v>92</v>
      </c>
      <c r="BI15" s="62"/>
      <c r="BJ15" s="68" t="s">
        <v>92</v>
      </c>
      <c r="BK15" s="62"/>
      <c r="BL15" s="68" t="s">
        <v>92</v>
      </c>
      <c r="BM15" s="62"/>
      <c r="BN15" s="68" t="s">
        <v>92</v>
      </c>
      <c r="BO15" s="62"/>
      <c r="BP15" s="68" t="s">
        <v>92</v>
      </c>
      <c r="BQ15" s="62"/>
      <c r="BR15" s="68" t="s">
        <v>92</v>
      </c>
      <c r="BS15" s="62"/>
      <c r="BT15" s="68" t="s">
        <v>92</v>
      </c>
      <c r="BU15" s="62"/>
      <c r="BV15" s="68" t="s">
        <v>92</v>
      </c>
      <c r="BW15" s="62"/>
      <c r="BX15" s="68" t="s">
        <v>92</v>
      </c>
      <c r="BY15" s="62"/>
      <c r="BZ15" s="68" t="s">
        <v>92</v>
      </c>
      <c r="CA15" s="62"/>
      <c r="CB15" s="68" t="s">
        <v>92</v>
      </c>
      <c r="CC15" s="62"/>
      <c r="CD15" s="121" t="s">
        <v>92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92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92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92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92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0"/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5">
    <sortCondition ref="A8:A15"/>
    <sortCondition ref="B8:B15"/>
    <sortCondition ref="C8:C15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4" man="1"/>
    <brk id="41" min="1" max="14" man="1"/>
    <brk id="51" min="1" max="14" man="1"/>
    <brk id="61" min="1" max="14" man="1"/>
    <brk id="71" min="1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滋賀県</v>
      </c>
      <c r="B7" s="70" t="str">
        <f>組合状況!B7</f>
        <v>25000</v>
      </c>
      <c r="C7" s="69" t="s">
        <v>52</v>
      </c>
      <c r="D7" s="71">
        <f>SUM(E7,+H7)</f>
        <v>225</v>
      </c>
      <c r="E7" s="71">
        <f>SUM(F7:G7)</f>
        <v>153</v>
      </c>
      <c r="F7" s="71">
        <f>SUM(F$8:F$207)</f>
        <v>125</v>
      </c>
      <c r="G7" s="71">
        <f>SUM(G$8:G$207)</f>
        <v>28</v>
      </c>
      <c r="H7" s="71">
        <f>SUM(I7:L7)</f>
        <v>72</v>
      </c>
      <c r="I7" s="71">
        <f>SUM(I$8:I$207)</f>
        <v>32</v>
      </c>
      <c r="J7" s="71">
        <f>SUM(J$8:J$207)</f>
        <v>33</v>
      </c>
      <c r="K7" s="71">
        <f>SUM(K$8:K$207)</f>
        <v>1</v>
      </c>
      <c r="L7" s="71">
        <f>SUM(L$8:L$207)</f>
        <v>6</v>
      </c>
      <c r="M7" s="71">
        <f>SUM(N7,+Q7)</f>
        <v>33</v>
      </c>
      <c r="N7" s="71">
        <f>SUM(O7:P7)</f>
        <v>29</v>
      </c>
      <c r="O7" s="71">
        <f>SUM(O$8:O$207)</f>
        <v>23</v>
      </c>
      <c r="P7" s="71">
        <f>SUM(P$8:P$207)</f>
        <v>6</v>
      </c>
      <c r="Q7" s="71">
        <f>SUM(R7:U7)</f>
        <v>4</v>
      </c>
      <c r="R7" s="71">
        <f>SUM(R$8:R$207)</f>
        <v>0</v>
      </c>
      <c r="S7" s="71">
        <f>SUM(S$8:S$207)</f>
        <v>4</v>
      </c>
      <c r="T7" s="71">
        <f>SUM(T$8:T$207)</f>
        <v>0</v>
      </c>
      <c r="U7" s="71">
        <f>SUM(U$8:U$207)</f>
        <v>0</v>
      </c>
      <c r="V7" s="71">
        <f t="shared" ref="V7:AD7" si="0">SUM(D7,+M7)</f>
        <v>258</v>
      </c>
      <c r="W7" s="71">
        <f t="shared" si="0"/>
        <v>182</v>
      </c>
      <c r="X7" s="71">
        <f t="shared" si="0"/>
        <v>148</v>
      </c>
      <c r="Y7" s="71">
        <f t="shared" si="0"/>
        <v>34</v>
      </c>
      <c r="Z7" s="71">
        <f t="shared" si="0"/>
        <v>76</v>
      </c>
      <c r="AA7" s="71">
        <f t="shared" si="0"/>
        <v>32</v>
      </c>
      <c r="AB7" s="71">
        <f t="shared" si="0"/>
        <v>37</v>
      </c>
      <c r="AC7" s="71">
        <f t="shared" si="0"/>
        <v>1</v>
      </c>
      <c r="AD7" s="71">
        <f t="shared" si="0"/>
        <v>6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59</v>
      </c>
      <c r="E8" s="63">
        <f>SUM(F8:G8)</f>
        <v>47</v>
      </c>
      <c r="F8" s="63">
        <v>35</v>
      </c>
      <c r="G8" s="63">
        <v>12</v>
      </c>
      <c r="H8" s="63">
        <f>SUM(I8:L8)</f>
        <v>12</v>
      </c>
      <c r="I8" s="63">
        <v>4</v>
      </c>
      <c r="J8" s="63">
        <v>8</v>
      </c>
      <c r="K8" s="63">
        <v>0</v>
      </c>
      <c r="L8" s="63">
        <v>0</v>
      </c>
      <c r="M8" s="63">
        <f>SUM(N8,+Q8)</f>
        <v>10</v>
      </c>
      <c r="N8" s="63">
        <f>SUM(O8:P8)</f>
        <v>10</v>
      </c>
      <c r="O8" s="63">
        <v>7</v>
      </c>
      <c r="P8" s="63">
        <v>3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69</v>
      </c>
      <c r="W8" s="63">
        <f>SUM(E8,+N8)</f>
        <v>57</v>
      </c>
      <c r="X8" s="63">
        <f>SUM(F8,+O8)</f>
        <v>42</v>
      </c>
      <c r="Y8" s="63">
        <f>SUM(G8,+P8)</f>
        <v>15</v>
      </c>
      <c r="Z8" s="63">
        <f>SUM(H8,+Q8)</f>
        <v>12</v>
      </c>
      <c r="AA8" s="63">
        <f>SUM(I8,+R8)</f>
        <v>4</v>
      </c>
      <c r="AB8" s="63">
        <f>SUM(J8,+S8)</f>
        <v>8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53</v>
      </c>
      <c r="E9" s="63">
        <f>SUM(F9:G9)</f>
        <v>15</v>
      </c>
      <c r="F9" s="63">
        <v>8</v>
      </c>
      <c r="G9" s="63">
        <v>7</v>
      </c>
      <c r="H9" s="63">
        <f>SUM(I9:L9)</f>
        <v>38</v>
      </c>
      <c r="I9" s="63">
        <v>27</v>
      </c>
      <c r="J9" s="63">
        <v>5</v>
      </c>
      <c r="K9" s="63">
        <v>0</v>
      </c>
      <c r="L9" s="63">
        <v>6</v>
      </c>
      <c r="M9" s="63">
        <f>SUM(N9,+Q9)</f>
        <v>8</v>
      </c>
      <c r="N9" s="63">
        <f>SUM(O9:P9)</f>
        <v>7</v>
      </c>
      <c r="O9" s="63">
        <v>4</v>
      </c>
      <c r="P9" s="63">
        <v>3</v>
      </c>
      <c r="Q9" s="63">
        <f>SUM(R9:U9)</f>
        <v>1</v>
      </c>
      <c r="R9" s="63">
        <v>0</v>
      </c>
      <c r="S9" s="63">
        <v>1</v>
      </c>
      <c r="T9" s="63">
        <v>0</v>
      </c>
      <c r="U9" s="63">
        <v>0</v>
      </c>
      <c r="V9" s="63">
        <f>SUM(D9,+M9)</f>
        <v>61</v>
      </c>
      <c r="W9" s="63">
        <f>SUM(E9,+N9)</f>
        <v>22</v>
      </c>
      <c r="X9" s="63">
        <f>SUM(F9,+O9)</f>
        <v>12</v>
      </c>
      <c r="Y9" s="63">
        <f>SUM(G9,+P9)</f>
        <v>10</v>
      </c>
      <c r="Z9" s="63">
        <f>SUM(H9,+Q9)</f>
        <v>39</v>
      </c>
      <c r="AA9" s="63">
        <f>SUM(I9,+R9)</f>
        <v>27</v>
      </c>
      <c r="AB9" s="63">
        <f>SUM(J9,+S9)</f>
        <v>6</v>
      </c>
      <c r="AC9" s="63">
        <f>SUM(K9,+T9)</f>
        <v>0</v>
      </c>
      <c r="AD9" s="63">
        <f>SUM(L9,+U9)</f>
        <v>6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0</v>
      </c>
      <c r="E10" s="63">
        <f>SUM(F10:G10)</f>
        <v>0</v>
      </c>
      <c r="F10" s="63">
        <v>0</v>
      </c>
      <c r="G10" s="63">
        <v>0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0</v>
      </c>
      <c r="N10" s="63">
        <f>SUM(O10:P10)</f>
        <v>0</v>
      </c>
      <c r="O10" s="63">
        <v>0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0</v>
      </c>
      <c r="W10" s="63">
        <f>SUM(E10,+N10)</f>
        <v>0</v>
      </c>
      <c r="X10" s="63">
        <f>SUM(F10,+O10)</f>
        <v>0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11</v>
      </c>
      <c r="E11" s="63">
        <f>SUM(F11:G11)</f>
        <v>11</v>
      </c>
      <c r="F11" s="63">
        <v>10</v>
      </c>
      <c r="G11" s="63">
        <v>1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1</v>
      </c>
      <c r="N11" s="63">
        <f>SUM(O11:P11)</f>
        <v>1</v>
      </c>
      <c r="O11" s="63">
        <v>1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12</v>
      </c>
      <c r="W11" s="63">
        <f>SUM(E11,+N11)</f>
        <v>12</v>
      </c>
      <c r="X11" s="63">
        <f>SUM(F11,+O11)</f>
        <v>11</v>
      </c>
      <c r="Y11" s="63">
        <f>SUM(G11,+P11)</f>
        <v>1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16</v>
      </c>
      <c r="E12" s="63">
        <f>SUM(F12:G12)</f>
        <v>16</v>
      </c>
      <c r="F12" s="63">
        <v>10</v>
      </c>
      <c r="G12" s="63">
        <v>6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16</v>
      </c>
      <c r="W12" s="63">
        <f>SUM(E12,+N12)</f>
        <v>16</v>
      </c>
      <c r="X12" s="63">
        <f>SUM(F12,+O12)</f>
        <v>10</v>
      </c>
      <c r="Y12" s="63">
        <f>SUM(G12,+P12)</f>
        <v>6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14</v>
      </c>
      <c r="E13" s="63">
        <f>SUM(F13:G13)</f>
        <v>14</v>
      </c>
      <c r="F13" s="63">
        <v>14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2</v>
      </c>
      <c r="N13" s="63">
        <f>SUM(O13:P13)</f>
        <v>2</v>
      </c>
      <c r="O13" s="63">
        <v>2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16</v>
      </c>
      <c r="W13" s="63">
        <f>SUM(E13,+N13)</f>
        <v>16</v>
      </c>
      <c r="X13" s="63">
        <f>SUM(F13,+O13)</f>
        <v>16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5</v>
      </c>
      <c r="E14" s="63">
        <f>SUM(F14:G14)</f>
        <v>5</v>
      </c>
      <c r="F14" s="63">
        <v>4</v>
      </c>
      <c r="G14" s="63">
        <v>1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6</v>
      </c>
      <c r="W14" s="63">
        <f>SUM(E14,+N14)</f>
        <v>6</v>
      </c>
      <c r="X14" s="63">
        <f>SUM(F14,+O14)</f>
        <v>5</v>
      </c>
      <c r="Y14" s="63">
        <f>SUM(G14,+P14)</f>
        <v>1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4</v>
      </c>
      <c r="E15" s="63">
        <f>SUM(F15:G15)</f>
        <v>4</v>
      </c>
      <c r="F15" s="63">
        <v>4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1</v>
      </c>
      <c r="N15" s="63">
        <f>SUM(O15:P15)</f>
        <v>1</v>
      </c>
      <c r="O15" s="63">
        <v>1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5</v>
      </c>
      <c r="W15" s="63">
        <f>SUM(E15,+N15)</f>
        <v>5</v>
      </c>
      <c r="X15" s="63">
        <f>SUM(F15,+O15)</f>
        <v>5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9</v>
      </c>
      <c r="E16" s="63">
        <f>SUM(F16:G16)</f>
        <v>9</v>
      </c>
      <c r="F16" s="63">
        <v>8</v>
      </c>
      <c r="G16" s="63">
        <v>1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1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10</v>
      </c>
      <c r="W16" s="63">
        <f>SUM(E16,+N16)</f>
        <v>10</v>
      </c>
      <c r="X16" s="63">
        <f>SUM(F16,+O16)</f>
        <v>9</v>
      </c>
      <c r="Y16" s="63">
        <f>SUM(G16,+P16)</f>
        <v>1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7</v>
      </c>
      <c r="E17" s="63">
        <f>SUM(F17:G17)</f>
        <v>2</v>
      </c>
      <c r="F17" s="63">
        <v>2</v>
      </c>
      <c r="G17" s="63">
        <v>0</v>
      </c>
      <c r="H17" s="63">
        <f>SUM(I17:L17)</f>
        <v>5</v>
      </c>
      <c r="I17" s="63">
        <v>1</v>
      </c>
      <c r="J17" s="63">
        <v>4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7</v>
      </c>
      <c r="W17" s="63">
        <f>SUM(E17,+N17)</f>
        <v>2</v>
      </c>
      <c r="X17" s="63">
        <f>SUM(F17,+O17)</f>
        <v>2</v>
      </c>
      <c r="Y17" s="63">
        <f>SUM(G17,+P17)</f>
        <v>0</v>
      </c>
      <c r="Z17" s="63">
        <f>SUM(H17,+Q17)</f>
        <v>5</v>
      </c>
      <c r="AA17" s="63">
        <f>SUM(I17,+R17)</f>
        <v>1</v>
      </c>
      <c r="AB17" s="63">
        <f>SUM(J17,+S17)</f>
        <v>4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21</v>
      </c>
      <c r="E18" s="63">
        <f>SUM(F18:G18)</f>
        <v>4</v>
      </c>
      <c r="F18" s="63">
        <v>4</v>
      </c>
      <c r="G18" s="63">
        <v>0</v>
      </c>
      <c r="H18" s="63">
        <f>SUM(I18:L18)</f>
        <v>17</v>
      </c>
      <c r="I18" s="63">
        <v>0</v>
      </c>
      <c r="J18" s="63">
        <v>16</v>
      </c>
      <c r="K18" s="63">
        <v>1</v>
      </c>
      <c r="L18" s="63">
        <v>0</v>
      </c>
      <c r="M18" s="63">
        <f>SUM(N18,+Q18)</f>
        <v>3</v>
      </c>
      <c r="N18" s="63">
        <f>SUM(O18:P18)</f>
        <v>0</v>
      </c>
      <c r="O18" s="63">
        <v>0</v>
      </c>
      <c r="P18" s="63">
        <v>0</v>
      </c>
      <c r="Q18" s="63">
        <f>SUM(R18:U18)</f>
        <v>3</v>
      </c>
      <c r="R18" s="63">
        <v>0</v>
      </c>
      <c r="S18" s="63">
        <v>3</v>
      </c>
      <c r="T18" s="63">
        <v>0</v>
      </c>
      <c r="U18" s="63">
        <v>0</v>
      </c>
      <c r="V18" s="63">
        <f>SUM(D18,+M18)</f>
        <v>24</v>
      </c>
      <c r="W18" s="63">
        <f>SUM(E18,+N18)</f>
        <v>4</v>
      </c>
      <c r="X18" s="63">
        <f>SUM(F18,+O18)</f>
        <v>4</v>
      </c>
      <c r="Y18" s="63">
        <f>SUM(G18,+P18)</f>
        <v>0</v>
      </c>
      <c r="Z18" s="63">
        <f>SUM(H18,+Q18)</f>
        <v>20</v>
      </c>
      <c r="AA18" s="63">
        <f>SUM(I18,+R18)</f>
        <v>0</v>
      </c>
      <c r="AB18" s="63">
        <f>SUM(J18,+S18)</f>
        <v>19</v>
      </c>
      <c r="AC18" s="63">
        <f>SUM(K18,+T18)</f>
        <v>1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12</v>
      </c>
      <c r="E19" s="63">
        <f>SUM(F19:G19)</f>
        <v>12</v>
      </c>
      <c r="F19" s="63">
        <v>12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13</v>
      </c>
      <c r="W19" s="63">
        <f>SUM(E19,+N19)</f>
        <v>13</v>
      </c>
      <c r="X19" s="63">
        <f>SUM(F19,+O19)</f>
        <v>13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0</v>
      </c>
      <c r="E20" s="63">
        <f>SUM(F20:G20)</f>
        <v>0</v>
      </c>
      <c r="F20" s="63">
        <v>0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0</v>
      </c>
      <c r="W20" s="63">
        <f>SUM(E20,+N20)</f>
        <v>0</v>
      </c>
      <c r="X20" s="63">
        <f>SUM(F20,+O20)</f>
        <v>0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2</v>
      </c>
      <c r="E21" s="63">
        <f>SUM(F21:G21)</f>
        <v>2</v>
      </c>
      <c r="F21" s="63">
        <v>2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3</v>
      </c>
      <c r="W21" s="63">
        <f>SUM(E21,+N21)</f>
        <v>3</v>
      </c>
      <c r="X21" s="63">
        <f>SUM(F21,+O21)</f>
        <v>3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3</v>
      </c>
      <c r="E22" s="63">
        <f>SUM(F22:G22)</f>
        <v>3</v>
      </c>
      <c r="F22" s="63">
        <v>3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3</v>
      </c>
      <c r="N22" s="63">
        <f>SUM(O22:P22)</f>
        <v>3</v>
      </c>
      <c r="O22" s="63">
        <v>3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6</v>
      </c>
      <c r="W22" s="63">
        <f>SUM(E22,+N22)</f>
        <v>6</v>
      </c>
      <c r="X22" s="63">
        <f>SUM(F22,+O22)</f>
        <v>6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5</v>
      </c>
      <c r="E23" s="63">
        <f>SUM(F23:G23)</f>
        <v>5</v>
      </c>
      <c r="F23" s="63">
        <v>5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5</v>
      </c>
      <c r="W23" s="63">
        <f>SUM(E23,+N23)</f>
        <v>5</v>
      </c>
      <c r="X23" s="63">
        <f>SUM(F23,+O23)</f>
        <v>5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1</v>
      </c>
      <c r="W24" s="63">
        <f>SUM(E24,+N24)</f>
        <v>1</v>
      </c>
      <c r="X24" s="63">
        <f>SUM(F24,+O24)</f>
        <v>1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2</v>
      </c>
      <c r="E25" s="63">
        <f>SUM(F25:G25)</f>
        <v>2</v>
      </c>
      <c r="F25" s="63">
        <v>2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1</v>
      </c>
      <c r="E26" s="63">
        <f>SUM(F26:G26)</f>
        <v>1</v>
      </c>
      <c r="F26" s="63">
        <v>1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2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6">
    <sortCondition ref="A8:A26"/>
    <sortCondition ref="B8:B26"/>
    <sortCondition ref="C8:C26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25" man="1"/>
    <brk id="21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滋賀県</v>
      </c>
      <c r="B7" s="70" t="str">
        <f>組合状況!B7</f>
        <v>25000</v>
      </c>
      <c r="C7" s="69" t="s">
        <v>52</v>
      </c>
      <c r="D7" s="71">
        <f>SUM(E7,+H7)</f>
        <v>100</v>
      </c>
      <c r="E7" s="71">
        <f>SUM(F7:G7)</f>
        <v>80</v>
      </c>
      <c r="F7" s="71">
        <f>SUM(F$8:F$57)</f>
        <v>45</v>
      </c>
      <c r="G7" s="71">
        <f>SUM(G$8:G$57)</f>
        <v>35</v>
      </c>
      <c r="H7" s="71">
        <f>SUM(I7:L7)</f>
        <v>20</v>
      </c>
      <c r="I7" s="71">
        <f>SUM(I$8:I$57)</f>
        <v>12</v>
      </c>
      <c r="J7" s="71">
        <f>SUM(J$8:J$57)</f>
        <v>4</v>
      </c>
      <c r="K7" s="71">
        <f>SUM(K$8:K$57)</f>
        <v>1</v>
      </c>
      <c r="L7" s="71">
        <f>SUM(L$8:L$57)</f>
        <v>3</v>
      </c>
      <c r="M7" s="71">
        <f>SUM(N7,+Q7)</f>
        <v>34</v>
      </c>
      <c r="N7" s="71">
        <f>SUM(O7:P7)</f>
        <v>28</v>
      </c>
      <c r="O7" s="71">
        <f>SUM(O$8:O$57)</f>
        <v>20</v>
      </c>
      <c r="P7" s="71">
        <f>SUM(P$8:P$57)</f>
        <v>8</v>
      </c>
      <c r="Q7" s="71">
        <f>SUM(R7:U7)</f>
        <v>6</v>
      </c>
      <c r="R7" s="71">
        <f>SUM(R$8:R$57)</f>
        <v>0</v>
      </c>
      <c r="S7" s="71">
        <f>SUM(S$8:S$57)</f>
        <v>4</v>
      </c>
      <c r="T7" s="71">
        <f>SUM(T$8:T$57)</f>
        <v>0</v>
      </c>
      <c r="U7" s="71">
        <f>SUM(U$8:U$57)</f>
        <v>2</v>
      </c>
      <c r="V7" s="71">
        <f t="shared" ref="V7:AD7" si="0">SUM(D7,+M7)</f>
        <v>134</v>
      </c>
      <c r="W7" s="71">
        <f t="shared" si="0"/>
        <v>108</v>
      </c>
      <c r="X7" s="71">
        <f t="shared" si="0"/>
        <v>65</v>
      </c>
      <c r="Y7" s="71">
        <f t="shared" si="0"/>
        <v>43</v>
      </c>
      <c r="Z7" s="71">
        <f t="shared" si="0"/>
        <v>26</v>
      </c>
      <c r="AA7" s="71">
        <f t="shared" si="0"/>
        <v>12</v>
      </c>
      <c r="AB7" s="71">
        <f t="shared" si="0"/>
        <v>8</v>
      </c>
      <c r="AC7" s="71">
        <f t="shared" si="0"/>
        <v>1</v>
      </c>
      <c r="AD7" s="71">
        <f t="shared" si="0"/>
        <v>5</v>
      </c>
    </row>
    <row r="8" spans="1:30" s="53" customFormat="1" ht="13.5" customHeight="1">
      <c r="A8" s="65" t="s">
        <v>80</v>
      </c>
      <c r="B8" s="66" t="s">
        <v>129</v>
      </c>
      <c r="C8" s="64" t="s">
        <v>130</v>
      </c>
      <c r="D8" s="67">
        <f>SUM(E8,+H8)</f>
        <v>41</v>
      </c>
      <c r="E8" s="67">
        <f>SUM(F8:G8)</f>
        <v>24</v>
      </c>
      <c r="F8" s="67">
        <v>22</v>
      </c>
      <c r="G8" s="67">
        <v>2</v>
      </c>
      <c r="H8" s="67">
        <f>SUM(I8:L8)</f>
        <v>17</v>
      </c>
      <c r="I8" s="67">
        <v>12</v>
      </c>
      <c r="J8" s="67">
        <v>4</v>
      </c>
      <c r="K8" s="67">
        <v>1</v>
      </c>
      <c r="L8" s="67">
        <v>0</v>
      </c>
      <c r="M8" s="67">
        <f>SUM(N8,+Q8)</f>
        <v>7</v>
      </c>
      <c r="N8" s="67">
        <f>SUM(O8:P8)</f>
        <v>3</v>
      </c>
      <c r="O8" s="67">
        <v>2</v>
      </c>
      <c r="P8" s="67">
        <v>1</v>
      </c>
      <c r="Q8" s="67">
        <f>SUM(R8:U8)</f>
        <v>4</v>
      </c>
      <c r="R8" s="67">
        <v>0</v>
      </c>
      <c r="S8" s="67">
        <v>4</v>
      </c>
      <c r="T8" s="67">
        <v>0</v>
      </c>
      <c r="U8" s="67">
        <v>0</v>
      </c>
      <c r="V8" s="67">
        <f>SUM(D8,+M8)</f>
        <v>48</v>
      </c>
      <c r="W8" s="67">
        <f>SUM(E8,+N8)</f>
        <v>27</v>
      </c>
      <c r="X8" s="67">
        <f>SUM(F8,+O8)</f>
        <v>24</v>
      </c>
      <c r="Y8" s="67">
        <f>SUM(G8,+P8)</f>
        <v>3</v>
      </c>
      <c r="Z8" s="67">
        <f>SUM(H8,+Q8)</f>
        <v>21</v>
      </c>
      <c r="AA8" s="67">
        <f>SUM(I8,+R8)</f>
        <v>12</v>
      </c>
      <c r="AB8" s="67">
        <f>SUM(J8,+S8)</f>
        <v>8</v>
      </c>
      <c r="AC8" s="67">
        <f>SUM(K8,+T8)</f>
        <v>1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132</v>
      </c>
      <c r="C9" s="64" t="s">
        <v>133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7</v>
      </c>
      <c r="N9" s="67">
        <f>SUM(O9:P9)</f>
        <v>7</v>
      </c>
      <c r="O9" s="67">
        <v>6</v>
      </c>
      <c r="P9" s="67">
        <v>1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7</v>
      </c>
      <c r="W9" s="67">
        <f>SUM(E9,+N9)</f>
        <v>7</v>
      </c>
      <c r="X9" s="67">
        <f>SUM(F9,+O9)</f>
        <v>6</v>
      </c>
      <c r="Y9" s="67">
        <f>SUM(G9,+P9)</f>
        <v>1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134</v>
      </c>
      <c r="C10" s="64" t="s">
        <v>135</v>
      </c>
      <c r="D10" s="67">
        <f>SUM(E10,+H10)</f>
        <v>9</v>
      </c>
      <c r="E10" s="67">
        <f>SUM(F10:G10)</f>
        <v>9</v>
      </c>
      <c r="F10" s="67">
        <v>7</v>
      </c>
      <c r="G10" s="67">
        <v>2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9</v>
      </c>
      <c r="W10" s="67">
        <f>SUM(E10,+N10)</f>
        <v>9</v>
      </c>
      <c r="X10" s="67">
        <f>SUM(F10,+O10)</f>
        <v>7</v>
      </c>
      <c r="Y10" s="67">
        <f>SUM(G10,+P10)</f>
        <v>2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136</v>
      </c>
      <c r="C11" s="64" t="s">
        <v>137</v>
      </c>
      <c r="D11" s="67">
        <f>SUM(E11,+H11)</f>
        <v>28</v>
      </c>
      <c r="E11" s="67">
        <f>SUM(F11:G11)</f>
        <v>27</v>
      </c>
      <c r="F11" s="67">
        <v>3</v>
      </c>
      <c r="G11" s="67">
        <v>24</v>
      </c>
      <c r="H11" s="67">
        <f>SUM(I11:L11)</f>
        <v>1</v>
      </c>
      <c r="I11" s="67">
        <v>0</v>
      </c>
      <c r="J11" s="67">
        <v>0</v>
      </c>
      <c r="K11" s="67">
        <v>0</v>
      </c>
      <c r="L11" s="67">
        <v>1</v>
      </c>
      <c r="M11" s="67">
        <f>SUM(N11,+Q11)</f>
        <v>5</v>
      </c>
      <c r="N11" s="67">
        <f>SUM(O11:P11)</f>
        <v>4</v>
      </c>
      <c r="O11" s="67">
        <v>3</v>
      </c>
      <c r="P11" s="67">
        <v>1</v>
      </c>
      <c r="Q11" s="67">
        <f>SUM(R11:U11)</f>
        <v>1</v>
      </c>
      <c r="R11" s="67">
        <v>0</v>
      </c>
      <c r="S11" s="67">
        <v>0</v>
      </c>
      <c r="T11" s="67">
        <v>0</v>
      </c>
      <c r="U11" s="67">
        <v>1</v>
      </c>
      <c r="V11" s="67">
        <f>SUM(D11,+M11)</f>
        <v>33</v>
      </c>
      <c r="W11" s="67">
        <f>SUM(E11,+N11)</f>
        <v>31</v>
      </c>
      <c r="X11" s="67">
        <f>SUM(F11,+O11)</f>
        <v>6</v>
      </c>
      <c r="Y11" s="67">
        <f>SUM(G11,+P11)</f>
        <v>25</v>
      </c>
      <c r="Z11" s="67">
        <f>SUM(H11,+Q11)</f>
        <v>2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2</v>
      </c>
    </row>
    <row r="12" spans="1:30" s="53" customFormat="1" ht="13.5" customHeight="1">
      <c r="A12" s="65" t="s">
        <v>80</v>
      </c>
      <c r="B12" s="66" t="s">
        <v>138</v>
      </c>
      <c r="C12" s="64" t="s">
        <v>139</v>
      </c>
      <c r="D12" s="67">
        <f>SUM(E12,+H12)</f>
        <v>10</v>
      </c>
      <c r="E12" s="67">
        <f>SUM(F12:G12)</f>
        <v>8</v>
      </c>
      <c r="F12" s="67">
        <v>3</v>
      </c>
      <c r="G12" s="67">
        <v>5</v>
      </c>
      <c r="H12" s="67">
        <f>SUM(I12:L12)</f>
        <v>2</v>
      </c>
      <c r="I12" s="67">
        <v>0</v>
      </c>
      <c r="J12" s="67">
        <v>0</v>
      </c>
      <c r="K12" s="67">
        <v>0</v>
      </c>
      <c r="L12" s="67">
        <v>2</v>
      </c>
      <c r="M12" s="67">
        <f>SUM(N12,+Q12)</f>
        <v>12</v>
      </c>
      <c r="N12" s="67">
        <f>SUM(O12:P12)</f>
        <v>11</v>
      </c>
      <c r="O12" s="67">
        <v>7</v>
      </c>
      <c r="P12" s="67">
        <v>4</v>
      </c>
      <c r="Q12" s="67">
        <f>SUM(R12:U12)</f>
        <v>1</v>
      </c>
      <c r="R12" s="67">
        <v>0</v>
      </c>
      <c r="S12" s="67">
        <v>0</v>
      </c>
      <c r="T12" s="67">
        <v>0</v>
      </c>
      <c r="U12" s="67">
        <v>1</v>
      </c>
      <c r="V12" s="67">
        <f>SUM(D12,+M12)</f>
        <v>22</v>
      </c>
      <c r="W12" s="67">
        <f>SUM(E12,+N12)</f>
        <v>19</v>
      </c>
      <c r="X12" s="67">
        <f>SUM(F12,+O12)</f>
        <v>10</v>
      </c>
      <c r="Y12" s="67">
        <f>SUM(G12,+P12)</f>
        <v>9</v>
      </c>
      <c r="Z12" s="67">
        <f>SUM(H12,+Q12)</f>
        <v>3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3</v>
      </c>
    </row>
    <row r="13" spans="1:30" s="53" customFormat="1" ht="13.5" customHeight="1">
      <c r="A13" s="65" t="s">
        <v>80</v>
      </c>
      <c r="B13" s="66" t="s">
        <v>140</v>
      </c>
      <c r="C13" s="64" t="s">
        <v>141</v>
      </c>
      <c r="D13" s="67">
        <f>SUM(E13,+H13)</f>
        <v>2</v>
      </c>
      <c r="E13" s="67">
        <f>SUM(F13:G13)</f>
        <v>2</v>
      </c>
      <c r="F13" s="67">
        <v>1</v>
      </c>
      <c r="G13" s="67">
        <v>1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2</v>
      </c>
      <c r="W13" s="67">
        <f>SUM(E13,+N13)</f>
        <v>2</v>
      </c>
      <c r="X13" s="67">
        <f>SUM(F13,+O13)</f>
        <v>1</v>
      </c>
      <c r="Y13" s="67">
        <f>SUM(G13,+P13)</f>
        <v>1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142</v>
      </c>
      <c r="C14" s="64" t="s">
        <v>143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3</v>
      </c>
      <c r="N14" s="67">
        <f>SUM(O14:P14)</f>
        <v>3</v>
      </c>
      <c r="O14" s="67">
        <v>2</v>
      </c>
      <c r="P14" s="67">
        <v>1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3</v>
      </c>
      <c r="W14" s="67">
        <f>SUM(E14,+N14)</f>
        <v>3</v>
      </c>
      <c r="X14" s="67">
        <f>SUM(F14,+O14)</f>
        <v>2</v>
      </c>
      <c r="Y14" s="67">
        <f>SUM(G14,+P14)</f>
        <v>1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144</v>
      </c>
      <c r="C15" s="64" t="s">
        <v>145</v>
      </c>
      <c r="D15" s="67">
        <f>SUM(E15,+H15)</f>
        <v>10</v>
      </c>
      <c r="E15" s="67">
        <f>SUM(F15:G15)</f>
        <v>10</v>
      </c>
      <c r="F15" s="67">
        <v>9</v>
      </c>
      <c r="G15" s="67">
        <v>1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10</v>
      </c>
      <c r="W15" s="67">
        <f>SUM(E15,+N15)</f>
        <v>10</v>
      </c>
      <c r="X15" s="67">
        <f>SUM(F15,+O15)</f>
        <v>9</v>
      </c>
      <c r="Y15" s="67">
        <f>SUM(G15,+P15)</f>
        <v>1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5">
    <sortCondition ref="A8:A15"/>
    <sortCondition ref="B8:B15"/>
    <sortCondition ref="C8:C15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4" man="1"/>
    <brk id="21" min="1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滋賀県</v>
      </c>
      <c r="B7" s="70" t="str">
        <f>組合状況!B7</f>
        <v>25000</v>
      </c>
      <c r="C7" s="69" t="s">
        <v>52</v>
      </c>
      <c r="D7" s="71">
        <f t="shared" ref="D7:AY7" si="0">SUM(D$8:D$207)</f>
        <v>22</v>
      </c>
      <c r="E7" s="71">
        <f t="shared" si="0"/>
        <v>45</v>
      </c>
      <c r="F7" s="71">
        <f t="shared" si="0"/>
        <v>7</v>
      </c>
      <c r="G7" s="71">
        <f t="shared" si="0"/>
        <v>7</v>
      </c>
      <c r="H7" s="71">
        <f t="shared" si="0"/>
        <v>1</v>
      </c>
      <c r="I7" s="71">
        <f t="shared" si="0"/>
        <v>2</v>
      </c>
      <c r="J7" s="71">
        <f t="shared" si="0"/>
        <v>1</v>
      </c>
      <c r="K7" s="71">
        <f t="shared" si="0"/>
        <v>3</v>
      </c>
      <c r="L7" s="71">
        <f t="shared" si="0"/>
        <v>703</v>
      </c>
      <c r="M7" s="71">
        <f t="shared" si="0"/>
        <v>2147</v>
      </c>
      <c r="N7" s="71">
        <f t="shared" si="0"/>
        <v>33</v>
      </c>
      <c r="O7" s="71">
        <f t="shared" si="0"/>
        <v>122</v>
      </c>
      <c r="P7" s="71">
        <f t="shared" si="0"/>
        <v>19</v>
      </c>
      <c r="Q7" s="71">
        <f t="shared" si="0"/>
        <v>157</v>
      </c>
      <c r="R7" s="71">
        <f t="shared" si="0"/>
        <v>0</v>
      </c>
      <c r="S7" s="71">
        <f t="shared" si="0"/>
        <v>0</v>
      </c>
      <c r="T7" s="71">
        <f t="shared" si="0"/>
        <v>1644</v>
      </c>
      <c r="U7" s="71">
        <f t="shared" si="0"/>
        <v>4765</v>
      </c>
      <c r="V7" s="71">
        <f t="shared" si="0"/>
        <v>187</v>
      </c>
      <c r="W7" s="71">
        <f t="shared" si="0"/>
        <v>644</v>
      </c>
      <c r="X7" s="71">
        <f t="shared" si="0"/>
        <v>6</v>
      </c>
      <c r="Y7" s="71">
        <f t="shared" si="0"/>
        <v>7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93</v>
      </c>
      <c r="AK7" s="71">
        <f t="shared" si="0"/>
        <v>362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177</v>
      </c>
      <c r="AS7" s="71">
        <f t="shared" si="0"/>
        <v>709</v>
      </c>
      <c r="AT7" s="71">
        <f t="shared" si="0"/>
        <v>10</v>
      </c>
      <c r="AU7" s="71">
        <f t="shared" si="0"/>
        <v>33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5</v>
      </c>
      <c r="E8" s="63">
        <v>7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100</v>
      </c>
      <c r="M8" s="63">
        <v>289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294</v>
      </c>
      <c r="U8" s="63">
        <v>788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3</v>
      </c>
      <c r="AK8" s="63">
        <v>10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18</v>
      </c>
      <c r="AS8" s="63">
        <v>68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12</v>
      </c>
      <c r="E9" s="63">
        <v>27</v>
      </c>
      <c r="F9" s="63">
        <v>7</v>
      </c>
      <c r="G9" s="63">
        <v>7</v>
      </c>
      <c r="H9" s="63">
        <v>0</v>
      </c>
      <c r="I9" s="63">
        <v>0</v>
      </c>
      <c r="J9" s="63">
        <v>0</v>
      </c>
      <c r="K9" s="63">
        <v>0</v>
      </c>
      <c r="L9" s="63">
        <v>10</v>
      </c>
      <c r="M9" s="63">
        <v>26</v>
      </c>
      <c r="N9" s="63">
        <v>7</v>
      </c>
      <c r="O9" s="63">
        <v>11</v>
      </c>
      <c r="P9" s="63">
        <v>0</v>
      </c>
      <c r="Q9" s="63">
        <v>0</v>
      </c>
      <c r="R9" s="63">
        <v>0</v>
      </c>
      <c r="S9" s="63">
        <v>0</v>
      </c>
      <c r="T9" s="63">
        <v>82</v>
      </c>
      <c r="U9" s="63">
        <v>199</v>
      </c>
      <c r="V9" s="63">
        <v>93</v>
      </c>
      <c r="W9" s="63">
        <v>406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8</v>
      </c>
      <c r="AK9" s="63">
        <v>16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11</v>
      </c>
      <c r="AS9" s="63">
        <v>39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1</v>
      </c>
      <c r="K11" s="63">
        <v>3</v>
      </c>
      <c r="L11" s="63">
        <v>28</v>
      </c>
      <c r="M11" s="63">
        <v>60</v>
      </c>
      <c r="N11" s="63">
        <v>5</v>
      </c>
      <c r="O11" s="63">
        <v>18</v>
      </c>
      <c r="P11" s="63"/>
      <c r="Q11" s="63"/>
      <c r="R11" s="63">
        <v>0</v>
      </c>
      <c r="S11" s="63">
        <v>0</v>
      </c>
      <c r="T11" s="63">
        <v>40</v>
      </c>
      <c r="U11" s="63">
        <v>112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25</v>
      </c>
      <c r="AK11" s="63">
        <v>129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11</v>
      </c>
      <c r="AS11" s="63">
        <v>39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38</v>
      </c>
      <c r="M12" s="63">
        <v>105</v>
      </c>
      <c r="N12" s="63">
        <v>0</v>
      </c>
      <c r="O12" s="63">
        <v>0</v>
      </c>
      <c r="P12" s="63">
        <v>10</v>
      </c>
      <c r="Q12" s="63">
        <v>105</v>
      </c>
      <c r="R12" s="63">
        <v>0</v>
      </c>
      <c r="S12" s="63">
        <v>0</v>
      </c>
      <c r="T12" s="63">
        <v>178</v>
      </c>
      <c r="U12" s="63">
        <v>587</v>
      </c>
      <c r="V12" s="63">
        <v>7</v>
      </c>
      <c r="W12" s="63">
        <v>17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/>
      <c r="AK12" s="63"/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31</v>
      </c>
      <c r="M13" s="63">
        <v>74</v>
      </c>
      <c r="N13" s="63">
        <v>0</v>
      </c>
      <c r="O13" s="63">
        <v>0</v>
      </c>
      <c r="P13" s="63">
        <v>1</v>
      </c>
      <c r="Q13" s="63">
        <v>10</v>
      </c>
      <c r="R13" s="63">
        <v>0</v>
      </c>
      <c r="S13" s="63">
        <v>0</v>
      </c>
      <c r="T13" s="63">
        <v>103</v>
      </c>
      <c r="U13" s="63">
        <v>257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2</v>
      </c>
      <c r="AK13" s="63">
        <v>6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27</v>
      </c>
      <c r="M14" s="63">
        <v>70</v>
      </c>
      <c r="N14" s="63">
        <v>0</v>
      </c>
      <c r="O14" s="63">
        <v>0</v>
      </c>
      <c r="P14" s="63">
        <v>1</v>
      </c>
      <c r="Q14" s="63">
        <v>12</v>
      </c>
      <c r="R14" s="63">
        <v>0</v>
      </c>
      <c r="S14" s="63">
        <v>0</v>
      </c>
      <c r="T14" s="63">
        <v>78</v>
      </c>
      <c r="U14" s="63">
        <v>142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81</v>
      </c>
      <c r="M15" s="63">
        <v>211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190</v>
      </c>
      <c r="U15" s="63">
        <v>724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29</v>
      </c>
      <c r="AS15" s="63">
        <v>108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28</v>
      </c>
      <c r="M16" s="63">
        <v>75</v>
      </c>
      <c r="N16" s="63">
        <v>0</v>
      </c>
      <c r="O16" s="63">
        <v>0</v>
      </c>
      <c r="P16" s="63">
        <v>1</v>
      </c>
      <c r="Q16" s="63">
        <v>4</v>
      </c>
      <c r="R16" s="63">
        <v>0</v>
      </c>
      <c r="S16" s="63">
        <v>0</v>
      </c>
      <c r="T16" s="63">
        <v>29</v>
      </c>
      <c r="U16" s="63">
        <v>58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7</v>
      </c>
      <c r="AK16" s="63">
        <v>28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5</v>
      </c>
      <c r="E17" s="63">
        <v>11</v>
      </c>
      <c r="F17" s="63">
        <v>0</v>
      </c>
      <c r="G17" s="63">
        <v>0</v>
      </c>
      <c r="H17" s="63">
        <v>1</v>
      </c>
      <c r="I17" s="63">
        <v>2</v>
      </c>
      <c r="J17" s="63">
        <v>0</v>
      </c>
      <c r="K17" s="63">
        <v>0</v>
      </c>
      <c r="L17" s="63">
        <v>83</v>
      </c>
      <c r="M17" s="63">
        <v>197</v>
      </c>
      <c r="N17" s="63">
        <v>8</v>
      </c>
      <c r="O17" s="63">
        <v>26</v>
      </c>
      <c r="P17" s="63">
        <v>6</v>
      </c>
      <c r="Q17" s="63">
        <v>26</v>
      </c>
      <c r="R17" s="63"/>
      <c r="S17" s="63">
        <v>0</v>
      </c>
      <c r="T17" s="63">
        <v>207</v>
      </c>
      <c r="U17" s="63">
        <v>712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24</v>
      </c>
      <c r="AS17" s="63">
        <v>78</v>
      </c>
      <c r="AT17" s="63">
        <v>10</v>
      </c>
      <c r="AU17" s="63">
        <v>33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81</v>
      </c>
      <c r="M18" s="63">
        <v>541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26</v>
      </c>
      <c r="U18" s="63">
        <v>55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10</v>
      </c>
      <c r="AK18" s="63">
        <v>44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81</v>
      </c>
      <c r="M19" s="63">
        <v>195</v>
      </c>
      <c r="N19" s="63">
        <v>12</v>
      </c>
      <c r="O19" s="63">
        <v>66</v>
      </c>
      <c r="P19" s="63">
        <v>0</v>
      </c>
      <c r="Q19" s="63">
        <v>0</v>
      </c>
      <c r="R19" s="63">
        <v>0</v>
      </c>
      <c r="S19" s="63">
        <v>0</v>
      </c>
      <c r="T19" s="63">
        <v>185</v>
      </c>
      <c r="U19" s="63">
        <v>489</v>
      </c>
      <c r="V19" s="63">
        <v>33</v>
      </c>
      <c r="W19" s="63">
        <v>107</v>
      </c>
      <c r="X19" s="63">
        <v>6</v>
      </c>
      <c r="Y19" s="63">
        <v>7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84</v>
      </c>
      <c r="AS19" s="63">
        <v>377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31</v>
      </c>
      <c r="M21" s="63">
        <v>67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/>
      <c r="U21" s="63">
        <v>0</v>
      </c>
      <c r="V21" s="63">
        <v>54</v>
      </c>
      <c r="W21" s="63">
        <v>114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26</v>
      </c>
      <c r="M22" s="63">
        <v>66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38</v>
      </c>
      <c r="AK22" s="63">
        <v>129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29</v>
      </c>
      <c r="M23" s="63">
        <v>73</v>
      </c>
      <c r="N23" s="63">
        <v>1</v>
      </c>
      <c r="O23" s="63">
        <v>1</v>
      </c>
      <c r="P23" s="63">
        <v>0</v>
      </c>
      <c r="Q23" s="63">
        <v>0</v>
      </c>
      <c r="R23" s="63">
        <v>0</v>
      </c>
      <c r="S23" s="63">
        <v>0</v>
      </c>
      <c r="T23" s="63">
        <v>93</v>
      </c>
      <c r="U23" s="63">
        <v>242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15</v>
      </c>
      <c r="M24" s="63">
        <v>37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54</v>
      </c>
      <c r="U24" s="63">
        <v>169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8</v>
      </c>
      <c r="M25" s="63">
        <v>43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51</v>
      </c>
      <c r="U25" s="63">
        <v>142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6</v>
      </c>
      <c r="M26" s="63">
        <v>18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34</v>
      </c>
      <c r="U26" s="63">
        <v>89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26">
    <sortCondition ref="A8:A26"/>
    <sortCondition ref="B8:B26"/>
    <sortCondition ref="C8:C26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25" man="1"/>
    <brk id="35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滋賀県</v>
      </c>
      <c r="B7" s="70" t="str">
        <f>組合状況!B7</f>
        <v>25000</v>
      </c>
      <c r="C7" s="69" t="s">
        <v>52</v>
      </c>
      <c r="D7" s="71">
        <f t="shared" ref="D7:AY7" si="0">SUM(D$8:D$57)</f>
        <v>13</v>
      </c>
      <c r="E7" s="71">
        <f t="shared" si="0"/>
        <v>27</v>
      </c>
      <c r="F7" s="71">
        <f t="shared" si="0"/>
        <v>0</v>
      </c>
      <c r="G7" s="71">
        <f t="shared" si="0"/>
        <v>0</v>
      </c>
      <c r="H7" s="71">
        <f t="shared" si="0"/>
        <v>14</v>
      </c>
      <c r="I7" s="71">
        <f t="shared" si="0"/>
        <v>43</v>
      </c>
      <c r="J7" s="71">
        <f t="shared" si="0"/>
        <v>0</v>
      </c>
      <c r="K7" s="71">
        <f t="shared" si="0"/>
        <v>0</v>
      </c>
      <c r="L7" s="71">
        <f t="shared" si="0"/>
        <v>38</v>
      </c>
      <c r="M7" s="71">
        <f t="shared" si="0"/>
        <v>85</v>
      </c>
      <c r="N7" s="71">
        <f t="shared" si="0"/>
        <v>0</v>
      </c>
      <c r="O7" s="71">
        <f t="shared" si="0"/>
        <v>0</v>
      </c>
      <c r="P7" s="71">
        <f t="shared" si="0"/>
        <v>2</v>
      </c>
      <c r="Q7" s="71">
        <f t="shared" si="0"/>
        <v>21</v>
      </c>
      <c r="R7" s="71">
        <f t="shared" si="0"/>
        <v>0</v>
      </c>
      <c r="S7" s="71">
        <f t="shared" si="0"/>
        <v>0</v>
      </c>
      <c r="T7" s="71">
        <f t="shared" si="0"/>
        <v>171</v>
      </c>
      <c r="U7" s="71">
        <f t="shared" si="0"/>
        <v>729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4</v>
      </c>
      <c r="AH7" s="71">
        <f t="shared" si="0"/>
        <v>0</v>
      </c>
      <c r="AI7" s="71">
        <f t="shared" si="0"/>
        <v>0</v>
      </c>
      <c r="AJ7" s="71">
        <f t="shared" si="0"/>
        <v>116</v>
      </c>
      <c r="AK7" s="71">
        <f t="shared" si="0"/>
        <v>478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46</v>
      </c>
      <c r="AS7" s="71">
        <f t="shared" si="0"/>
        <v>220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129</v>
      </c>
      <c r="C8" s="62" t="s">
        <v>130</v>
      </c>
      <c r="D8" s="63">
        <v>13</v>
      </c>
      <c r="E8" s="63">
        <v>27</v>
      </c>
      <c r="F8" s="63">
        <v>0</v>
      </c>
      <c r="G8" s="63">
        <v>0</v>
      </c>
      <c r="H8" s="63">
        <v>10</v>
      </c>
      <c r="I8" s="63">
        <v>31</v>
      </c>
      <c r="J8" s="63">
        <v>0</v>
      </c>
      <c r="K8" s="63">
        <v>0</v>
      </c>
      <c r="L8" s="63">
        <v>38</v>
      </c>
      <c r="M8" s="63">
        <v>85</v>
      </c>
      <c r="N8" s="63">
        <v>0</v>
      </c>
      <c r="O8" s="63">
        <v>0</v>
      </c>
      <c r="P8" s="63">
        <v>2</v>
      </c>
      <c r="Q8" s="63">
        <v>21</v>
      </c>
      <c r="R8" s="63">
        <v>0</v>
      </c>
      <c r="S8" s="63">
        <v>0</v>
      </c>
      <c r="T8" s="63">
        <v>171</v>
      </c>
      <c r="U8" s="63">
        <v>729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26</v>
      </c>
      <c r="AK8" s="63">
        <v>105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8</v>
      </c>
      <c r="AS8" s="63">
        <v>46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132</v>
      </c>
      <c r="C9" s="62" t="s">
        <v>133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1</v>
      </c>
      <c r="AG9" s="63">
        <v>2</v>
      </c>
      <c r="AH9" s="63">
        <v>0</v>
      </c>
      <c r="AI9" s="63">
        <v>0</v>
      </c>
      <c r="AJ9" s="63">
        <v>60</v>
      </c>
      <c r="AK9" s="63">
        <v>262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134</v>
      </c>
      <c r="C10" s="62" t="s">
        <v>135</v>
      </c>
      <c r="D10" s="63">
        <v>0</v>
      </c>
      <c r="E10" s="63">
        <v>0</v>
      </c>
      <c r="F10" s="63">
        <v>0</v>
      </c>
      <c r="G10" s="63">
        <v>0</v>
      </c>
      <c r="H10" s="63">
        <v>3</v>
      </c>
      <c r="I10" s="63">
        <v>10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136</v>
      </c>
      <c r="C11" s="62" t="s">
        <v>137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14</v>
      </c>
      <c r="AK11" s="63">
        <v>49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138</v>
      </c>
      <c r="C12" s="62" t="s">
        <v>139</v>
      </c>
      <c r="D12" s="63">
        <v>0</v>
      </c>
      <c r="E12" s="63">
        <v>0</v>
      </c>
      <c r="F12" s="63">
        <v>0</v>
      </c>
      <c r="G12" s="63">
        <v>0</v>
      </c>
      <c r="H12" s="63">
        <v>1</v>
      </c>
      <c r="I12" s="63">
        <v>2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1</v>
      </c>
      <c r="AG12" s="63">
        <v>2</v>
      </c>
      <c r="AH12" s="63">
        <v>0</v>
      </c>
      <c r="AI12" s="63">
        <v>0</v>
      </c>
      <c r="AJ12" s="63">
        <v>8</v>
      </c>
      <c r="AK12" s="63">
        <v>26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22</v>
      </c>
      <c r="AS12" s="63">
        <v>102</v>
      </c>
      <c r="AT12" s="63"/>
      <c r="AU12" s="63"/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140</v>
      </c>
      <c r="C13" s="62" t="s">
        <v>141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142</v>
      </c>
      <c r="C14" s="62" t="s">
        <v>143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8</v>
      </c>
      <c r="AK14" s="63">
        <v>36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16</v>
      </c>
      <c r="AS14" s="63">
        <v>72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144</v>
      </c>
      <c r="C15" s="62" t="s">
        <v>145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5">
    <sortCondition ref="A8:A15"/>
    <sortCondition ref="B8:B15"/>
    <sortCondition ref="C8:C15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滋賀県</v>
      </c>
      <c r="B7" s="70" t="str">
        <f>組合状況!B7</f>
        <v>25000</v>
      </c>
      <c r="C7" s="69" t="s">
        <v>52</v>
      </c>
      <c r="D7" s="71">
        <f>SUM(E7:G7)</f>
        <v>124</v>
      </c>
      <c r="E7" s="71">
        <f>SUM(E$8:E$207)</f>
        <v>79</v>
      </c>
      <c r="F7" s="71">
        <f>SUM(F$8:F$207)</f>
        <v>40</v>
      </c>
      <c r="G7" s="71">
        <f>SUM(G$8:G$207)</f>
        <v>5</v>
      </c>
      <c r="H7" s="71">
        <f>SUM(I7:K7)</f>
        <v>366</v>
      </c>
      <c r="I7" s="71">
        <f>SUM(I$8:I$207)</f>
        <v>341</v>
      </c>
      <c r="J7" s="71">
        <f>SUM(J$8:J$207)</f>
        <v>25</v>
      </c>
      <c r="K7" s="71">
        <f>SUM(K$8:K$207)</f>
        <v>0</v>
      </c>
      <c r="L7" s="71">
        <f>SUM(M7:O7)</f>
        <v>25</v>
      </c>
      <c r="M7" s="71">
        <f>SUM(M$8:M$207)</f>
        <v>20</v>
      </c>
      <c r="N7" s="71">
        <f>SUM(N$8:N$207)</f>
        <v>4</v>
      </c>
      <c r="O7" s="71">
        <f>SUM(O$8:O$207)</f>
        <v>1</v>
      </c>
      <c r="P7" s="71">
        <f>SUM(Q7:S7)</f>
        <v>25</v>
      </c>
      <c r="Q7" s="71">
        <f>SUM(Q$8:Q$207)</f>
        <v>24</v>
      </c>
      <c r="R7" s="71">
        <f>SUM(R$8:R$207)</f>
        <v>1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13</v>
      </c>
      <c r="E8" s="63">
        <v>8</v>
      </c>
      <c r="F8" s="63">
        <v>3</v>
      </c>
      <c r="G8" s="63">
        <v>2</v>
      </c>
      <c r="H8" s="63">
        <f>SUM(I8:K8)</f>
        <v>63</v>
      </c>
      <c r="I8" s="63">
        <v>62</v>
      </c>
      <c r="J8" s="63">
        <v>1</v>
      </c>
      <c r="K8" s="63">
        <v>0</v>
      </c>
      <c r="L8" s="63">
        <f>SUM(M8:O8)</f>
        <v>4</v>
      </c>
      <c r="M8" s="63">
        <v>2</v>
      </c>
      <c r="N8" s="63">
        <v>1</v>
      </c>
      <c r="O8" s="63">
        <v>1</v>
      </c>
      <c r="P8" s="63">
        <f>SUM(Q8:S8)</f>
        <v>3</v>
      </c>
      <c r="Q8" s="63">
        <v>3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6</v>
      </c>
      <c r="E9" s="63">
        <v>2</v>
      </c>
      <c r="F9" s="63">
        <v>4</v>
      </c>
      <c r="G9" s="63">
        <v>0</v>
      </c>
      <c r="H9" s="63">
        <f>SUM(I9:K9)</f>
        <v>38</v>
      </c>
      <c r="I9" s="63">
        <v>35</v>
      </c>
      <c r="J9" s="63">
        <v>3</v>
      </c>
      <c r="K9" s="63">
        <v>0</v>
      </c>
      <c r="L9" s="63">
        <f>SUM(M9:O9)</f>
        <v>1</v>
      </c>
      <c r="M9" s="63">
        <v>1</v>
      </c>
      <c r="N9" s="63">
        <v>0</v>
      </c>
      <c r="O9" s="63">
        <v>0</v>
      </c>
      <c r="P9" s="63">
        <f>SUM(Q9:S9)</f>
        <v>6</v>
      </c>
      <c r="Q9" s="63">
        <v>6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16</v>
      </c>
      <c r="E11" s="63">
        <v>8</v>
      </c>
      <c r="F11" s="63">
        <v>8</v>
      </c>
      <c r="G11" s="63">
        <v>0</v>
      </c>
      <c r="H11" s="63">
        <f>SUM(I11:K11)</f>
        <v>13</v>
      </c>
      <c r="I11" s="63">
        <v>13</v>
      </c>
      <c r="J11" s="63">
        <v>0</v>
      </c>
      <c r="K11" s="63">
        <v>0</v>
      </c>
      <c r="L11" s="63">
        <f>SUM(M11:O11)</f>
        <v>9</v>
      </c>
      <c r="M11" s="63">
        <v>6</v>
      </c>
      <c r="N11" s="63">
        <v>3</v>
      </c>
      <c r="O11" s="63">
        <v>0</v>
      </c>
      <c r="P11" s="63">
        <f>SUM(Q11:S11)</f>
        <v>5</v>
      </c>
      <c r="Q11" s="63">
        <v>4</v>
      </c>
      <c r="R11" s="63">
        <v>1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12</v>
      </c>
      <c r="E12" s="63">
        <v>7</v>
      </c>
      <c r="F12" s="63">
        <v>4</v>
      </c>
      <c r="G12" s="63">
        <v>1</v>
      </c>
      <c r="H12" s="63">
        <f>SUM(I12:K12)</f>
        <v>21</v>
      </c>
      <c r="I12" s="63">
        <v>21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2</v>
      </c>
      <c r="E13" s="63">
        <v>2</v>
      </c>
      <c r="F13" s="63">
        <v>0</v>
      </c>
      <c r="G13" s="63">
        <v>0</v>
      </c>
      <c r="H13" s="63">
        <f>SUM(I13:K13)</f>
        <v>20</v>
      </c>
      <c r="I13" s="63">
        <v>20</v>
      </c>
      <c r="J13" s="63">
        <v>0</v>
      </c>
      <c r="K13" s="63">
        <v>0</v>
      </c>
      <c r="L13" s="63">
        <f>SUM(M13:O13)</f>
        <v>1</v>
      </c>
      <c r="M13" s="63">
        <v>1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8</v>
      </c>
      <c r="E14" s="63">
        <v>2</v>
      </c>
      <c r="F14" s="63">
        <v>5</v>
      </c>
      <c r="G14" s="63">
        <v>1</v>
      </c>
      <c r="H14" s="63">
        <f>SUM(I14:K14)</f>
        <v>19</v>
      </c>
      <c r="I14" s="63">
        <v>18</v>
      </c>
      <c r="J14" s="63">
        <v>1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6</v>
      </c>
      <c r="E15" s="63">
        <v>3</v>
      </c>
      <c r="F15" s="63">
        <v>2</v>
      </c>
      <c r="G15" s="63">
        <v>1</v>
      </c>
      <c r="H15" s="63">
        <f>SUM(I15:K15)</f>
        <v>26</v>
      </c>
      <c r="I15" s="63">
        <v>21</v>
      </c>
      <c r="J15" s="63">
        <v>5</v>
      </c>
      <c r="K15" s="63">
        <v>0</v>
      </c>
      <c r="L15" s="63">
        <f>SUM(M15:O15)</f>
        <v>3</v>
      </c>
      <c r="M15" s="63">
        <v>3</v>
      </c>
      <c r="N15" s="63">
        <v>0</v>
      </c>
      <c r="O15" s="63">
        <v>0</v>
      </c>
      <c r="P15" s="63">
        <f>SUM(Q15:S15)</f>
        <v>3</v>
      </c>
      <c r="Q15" s="63">
        <v>3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2</v>
      </c>
      <c r="E16" s="63">
        <v>2</v>
      </c>
      <c r="F16" s="63">
        <v>0</v>
      </c>
      <c r="G16" s="63">
        <v>0</v>
      </c>
      <c r="H16" s="63">
        <f>SUM(I16:K16)</f>
        <v>15</v>
      </c>
      <c r="I16" s="63">
        <v>15</v>
      </c>
      <c r="J16" s="63">
        <v>0</v>
      </c>
      <c r="K16" s="63">
        <v>0</v>
      </c>
      <c r="L16" s="63">
        <f>SUM(M16:O16)</f>
        <v>2</v>
      </c>
      <c r="M16" s="63">
        <v>2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14</v>
      </c>
      <c r="E17" s="63">
        <v>10</v>
      </c>
      <c r="F17" s="63">
        <v>4</v>
      </c>
      <c r="G17" s="63">
        <v>0</v>
      </c>
      <c r="H17" s="63">
        <f>SUM(I17:K17)</f>
        <v>41</v>
      </c>
      <c r="I17" s="63">
        <v>36</v>
      </c>
      <c r="J17" s="63">
        <v>5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3</v>
      </c>
      <c r="E18" s="63">
        <v>2</v>
      </c>
      <c r="F18" s="63">
        <v>1</v>
      </c>
      <c r="G18" s="63">
        <v>0</v>
      </c>
      <c r="H18" s="63">
        <f>SUM(I18:K18)</f>
        <v>12</v>
      </c>
      <c r="I18" s="63">
        <v>11</v>
      </c>
      <c r="J18" s="63">
        <v>1</v>
      </c>
      <c r="K18" s="63">
        <v>0</v>
      </c>
      <c r="L18" s="63">
        <f>SUM(M18:O18)</f>
        <v>1</v>
      </c>
      <c r="M18" s="63">
        <v>1</v>
      </c>
      <c r="N18" s="63">
        <v>0</v>
      </c>
      <c r="O18" s="63">
        <v>0</v>
      </c>
      <c r="P18" s="63">
        <f>SUM(Q18:S18)</f>
        <v>1</v>
      </c>
      <c r="Q18" s="63">
        <v>1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12</v>
      </c>
      <c r="E19" s="63">
        <v>12</v>
      </c>
      <c r="F19" s="63">
        <v>0</v>
      </c>
      <c r="G19" s="63">
        <v>0</v>
      </c>
      <c r="H19" s="63">
        <f>SUM(I19:K19)</f>
        <v>28</v>
      </c>
      <c r="I19" s="63">
        <v>25</v>
      </c>
      <c r="J19" s="63">
        <v>3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7</v>
      </c>
      <c r="Q19" s="63">
        <v>7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3</v>
      </c>
      <c r="E21" s="63">
        <v>3</v>
      </c>
      <c r="F21" s="63">
        <v>0</v>
      </c>
      <c r="G21" s="63">
        <v>0</v>
      </c>
      <c r="H21" s="63">
        <f>SUM(I21:K21)</f>
        <v>13</v>
      </c>
      <c r="I21" s="63">
        <v>11</v>
      </c>
      <c r="J21" s="63">
        <v>2</v>
      </c>
      <c r="K21" s="63">
        <v>0</v>
      </c>
      <c r="L21" s="63">
        <f>SUM(M21:O21)</f>
        <v>3</v>
      </c>
      <c r="M21" s="63">
        <v>3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1</v>
      </c>
      <c r="E22" s="63">
        <v>1</v>
      </c>
      <c r="F22" s="63">
        <v>0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1</v>
      </c>
      <c r="M22" s="63">
        <v>1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8</v>
      </c>
      <c r="E23" s="63">
        <v>5</v>
      </c>
      <c r="F23" s="63">
        <v>3</v>
      </c>
      <c r="G23" s="63">
        <v>0</v>
      </c>
      <c r="H23" s="63">
        <f>SUM(I23:K23)</f>
        <v>17</v>
      </c>
      <c r="I23" s="63">
        <v>16</v>
      </c>
      <c r="J23" s="63">
        <v>1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5</v>
      </c>
      <c r="E24" s="63">
        <v>4</v>
      </c>
      <c r="F24" s="63">
        <v>1</v>
      </c>
      <c r="G24" s="63">
        <v>0</v>
      </c>
      <c r="H24" s="63">
        <f>SUM(I24:K24)</f>
        <v>15</v>
      </c>
      <c r="I24" s="63">
        <v>15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9</v>
      </c>
      <c r="E25" s="63">
        <v>5</v>
      </c>
      <c r="F25" s="63">
        <v>4</v>
      </c>
      <c r="G25" s="63">
        <v>0</v>
      </c>
      <c r="H25" s="63">
        <f>SUM(I25:K25)</f>
        <v>16</v>
      </c>
      <c r="I25" s="63">
        <v>13</v>
      </c>
      <c r="J25" s="63">
        <v>3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4</v>
      </c>
      <c r="E26" s="63">
        <v>3</v>
      </c>
      <c r="F26" s="63">
        <v>1</v>
      </c>
      <c r="G26" s="63">
        <v>0</v>
      </c>
      <c r="H26" s="63">
        <f>SUM(I26:K26)</f>
        <v>9</v>
      </c>
      <c r="I26" s="63">
        <v>9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6">
    <sortCondition ref="A8:A26"/>
    <sortCondition ref="B8:B26"/>
    <sortCondition ref="C8:C26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滋賀県</v>
      </c>
      <c r="B7" s="70" t="str">
        <f>組合状況!B7</f>
        <v>25000</v>
      </c>
      <c r="C7" s="69" t="s">
        <v>52</v>
      </c>
      <c r="D7" s="71">
        <f>SUM(E7:G7)</f>
        <v>17</v>
      </c>
      <c r="E7" s="71">
        <f>SUM(E$8:E$57)</f>
        <v>7</v>
      </c>
      <c r="F7" s="71">
        <f>SUM(F$8:F$57)</f>
        <v>5</v>
      </c>
      <c r="G7" s="71">
        <f>SUM(G$8:G$57)</f>
        <v>5</v>
      </c>
      <c r="H7" s="71">
        <f>SUM(I7:K7)</f>
        <v>45</v>
      </c>
      <c r="I7" s="71">
        <f>SUM(I$8:I$57)</f>
        <v>40</v>
      </c>
      <c r="J7" s="71">
        <f>SUM(J$8:J$57)</f>
        <v>5</v>
      </c>
      <c r="K7" s="71">
        <f>SUM(K$8:K$57)</f>
        <v>0</v>
      </c>
      <c r="L7" s="71">
        <f>SUM(M7:O7)</f>
        <v>21</v>
      </c>
      <c r="M7" s="71">
        <f>SUM(M$8:M$57)</f>
        <v>17</v>
      </c>
      <c r="N7" s="71">
        <f>SUM(N$8:N$57)</f>
        <v>2</v>
      </c>
      <c r="O7" s="71">
        <f>SUM(O$8:O$57)</f>
        <v>2</v>
      </c>
      <c r="P7" s="71">
        <f>SUM(Q7:S7)</f>
        <v>18</v>
      </c>
      <c r="Q7" s="71">
        <f>SUM(Q$8:Q$57)</f>
        <v>18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129</v>
      </c>
      <c r="C8" s="62" t="s">
        <v>130</v>
      </c>
      <c r="D8" s="63">
        <f>SUM(E8:G8)</f>
        <v>8</v>
      </c>
      <c r="E8" s="63">
        <v>7</v>
      </c>
      <c r="F8" s="63">
        <v>0</v>
      </c>
      <c r="G8" s="63">
        <v>1</v>
      </c>
      <c r="H8" s="63">
        <f>SUM(I8:K8)</f>
        <v>45</v>
      </c>
      <c r="I8" s="63">
        <v>40</v>
      </c>
      <c r="J8" s="63">
        <v>5</v>
      </c>
      <c r="K8" s="63">
        <v>0</v>
      </c>
      <c r="L8" s="63">
        <f>SUM(M8:O8)</f>
        <v>7</v>
      </c>
      <c r="M8" s="63">
        <v>6</v>
      </c>
      <c r="N8" s="63">
        <v>0</v>
      </c>
      <c r="O8" s="63">
        <v>1</v>
      </c>
      <c r="P8" s="63">
        <f>SUM(Q8:S8)</f>
        <v>8</v>
      </c>
      <c r="Q8" s="63">
        <v>8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132</v>
      </c>
      <c r="C9" s="62" t="s">
        <v>133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3</v>
      </c>
      <c r="M9" s="63">
        <v>1</v>
      </c>
      <c r="N9" s="63">
        <v>1</v>
      </c>
      <c r="O9" s="63">
        <v>1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134</v>
      </c>
      <c r="C10" s="62" t="s">
        <v>135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136</v>
      </c>
      <c r="C11" s="62" t="s">
        <v>137</v>
      </c>
      <c r="D11" s="63">
        <f>SUM(E11:G11)</f>
        <v>1</v>
      </c>
      <c r="E11" s="63">
        <v>0</v>
      </c>
      <c r="F11" s="63">
        <v>0</v>
      </c>
      <c r="G11" s="63">
        <v>1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4</v>
      </c>
      <c r="M11" s="63">
        <v>3</v>
      </c>
      <c r="N11" s="63">
        <v>1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138</v>
      </c>
      <c r="C12" s="62" t="s">
        <v>139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1</v>
      </c>
      <c r="M12" s="63">
        <v>1</v>
      </c>
      <c r="N12" s="63">
        <v>0</v>
      </c>
      <c r="O12" s="63">
        <v>0</v>
      </c>
      <c r="P12" s="63">
        <f>SUM(Q12:S12)</f>
        <v>4</v>
      </c>
      <c r="Q12" s="63">
        <v>4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140</v>
      </c>
      <c r="C13" s="62" t="s">
        <v>141</v>
      </c>
      <c r="D13" s="63">
        <f>SUM(E13:G13)</f>
        <v>6</v>
      </c>
      <c r="E13" s="63">
        <v>0</v>
      </c>
      <c r="F13" s="63">
        <v>4</v>
      </c>
      <c r="G13" s="63">
        <v>2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142</v>
      </c>
      <c r="C14" s="62" t="s">
        <v>143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6</v>
      </c>
      <c r="M14" s="63">
        <v>6</v>
      </c>
      <c r="N14" s="63">
        <v>0</v>
      </c>
      <c r="O14" s="63">
        <v>0</v>
      </c>
      <c r="P14" s="63">
        <f>SUM(Q14:S14)</f>
        <v>6</v>
      </c>
      <c r="Q14" s="63">
        <v>6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144</v>
      </c>
      <c r="C15" s="62" t="s">
        <v>145</v>
      </c>
      <c r="D15" s="63">
        <f>SUM(E15:G15)</f>
        <v>2</v>
      </c>
      <c r="E15" s="63">
        <v>0</v>
      </c>
      <c r="F15" s="63">
        <v>1</v>
      </c>
      <c r="G15" s="63">
        <v>1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5">
    <sortCondition ref="A8:A15"/>
    <sortCondition ref="B8:B15"/>
    <sortCondition ref="C8:C15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滋賀県</v>
      </c>
      <c r="B7" s="70" t="str">
        <f>組合状況!B7</f>
        <v>25000</v>
      </c>
      <c r="C7" s="69" t="s">
        <v>52</v>
      </c>
      <c r="D7" s="71">
        <f t="shared" ref="D7:J7" si="0">SUM(D$8:D$207)</f>
        <v>227</v>
      </c>
      <c r="E7" s="71">
        <f t="shared" si="0"/>
        <v>207</v>
      </c>
      <c r="F7" s="71">
        <f t="shared" si="0"/>
        <v>37</v>
      </c>
      <c r="G7" s="71">
        <f t="shared" si="0"/>
        <v>2016</v>
      </c>
      <c r="H7" s="71">
        <f t="shared" si="0"/>
        <v>1816</v>
      </c>
      <c r="I7" s="71">
        <f t="shared" si="0"/>
        <v>241</v>
      </c>
      <c r="J7" s="71">
        <f t="shared" si="0"/>
        <v>0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46</v>
      </c>
      <c r="E8" s="63">
        <v>45</v>
      </c>
      <c r="F8" s="63">
        <v>4</v>
      </c>
      <c r="G8" s="63">
        <v>385</v>
      </c>
      <c r="H8" s="63">
        <v>377</v>
      </c>
      <c r="I8" s="63">
        <v>8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22</v>
      </c>
      <c r="E9" s="63">
        <v>16</v>
      </c>
      <c r="F9" s="63">
        <v>6</v>
      </c>
      <c r="G9" s="63">
        <v>263</v>
      </c>
      <c r="H9" s="63">
        <v>233</v>
      </c>
      <c r="I9" s="63">
        <v>30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39</v>
      </c>
      <c r="E10" s="63">
        <v>36</v>
      </c>
      <c r="F10" s="63">
        <v>6</v>
      </c>
      <c r="G10" s="63">
        <v>201</v>
      </c>
      <c r="H10" s="63">
        <v>179</v>
      </c>
      <c r="I10" s="63">
        <v>23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7</v>
      </c>
      <c r="E11" s="63">
        <v>7</v>
      </c>
      <c r="F11" s="63">
        <v>1</v>
      </c>
      <c r="G11" s="63">
        <v>81</v>
      </c>
      <c r="H11" s="63">
        <v>81</v>
      </c>
      <c r="I11" s="63">
        <v>0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9</v>
      </c>
      <c r="E12" s="63">
        <v>9</v>
      </c>
      <c r="F12" s="63">
        <v>1</v>
      </c>
      <c r="G12" s="63">
        <v>164</v>
      </c>
      <c r="H12" s="63">
        <v>105</v>
      </c>
      <c r="I12" s="63">
        <v>59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4</v>
      </c>
      <c r="E13" s="63">
        <v>3</v>
      </c>
      <c r="F13" s="63">
        <v>1</v>
      </c>
      <c r="G13" s="63">
        <v>49</v>
      </c>
      <c r="H13" s="63">
        <v>49</v>
      </c>
      <c r="I13" s="63">
        <v>0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5</v>
      </c>
      <c r="E14" s="63">
        <v>5</v>
      </c>
      <c r="F14" s="63">
        <v>2</v>
      </c>
      <c r="G14" s="63">
        <v>78</v>
      </c>
      <c r="H14" s="63">
        <v>78</v>
      </c>
      <c r="I14" s="63">
        <v>0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7</v>
      </c>
      <c r="E15" s="63">
        <v>7</v>
      </c>
      <c r="F15" s="63">
        <v>1</v>
      </c>
      <c r="G15" s="63">
        <v>99</v>
      </c>
      <c r="H15" s="63">
        <v>79</v>
      </c>
      <c r="I15" s="63">
        <v>36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17</v>
      </c>
      <c r="E16" s="63">
        <v>17</v>
      </c>
      <c r="F16" s="63">
        <v>2</v>
      </c>
      <c r="G16" s="63">
        <v>77</v>
      </c>
      <c r="H16" s="63">
        <v>41</v>
      </c>
      <c r="I16" s="63">
        <v>36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10</v>
      </c>
      <c r="E17" s="63">
        <v>10</v>
      </c>
      <c r="F17" s="63">
        <v>0</v>
      </c>
      <c r="G17" s="63">
        <v>92</v>
      </c>
      <c r="H17" s="63">
        <v>86</v>
      </c>
      <c r="I17" s="63">
        <v>6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8</v>
      </c>
      <c r="E18" s="63">
        <v>7</v>
      </c>
      <c r="F18" s="63">
        <v>1</v>
      </c>
      <c r="G18" s="63">
        <v>127</v>
      </c>
      <c r="H18" s="63">
        <v>127</v>
      </c>
      <c r="I18" s="63">
        <v>10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18</v>
      </c>
      <c r="E19" s="63">
        <v>14</v>
      </c>
      <c r="F19" s="63">
        <v>4</v>
      </c>
      <c r="G19" s="63">
        <v>124</v>
      </c>
      <c r="H19" s="63">
        <v>124</v>
      </c>
      <c r="I19" s="63">
        <v>10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13</v>
      </c>
      <c r="E20" s="63">
        <v>11</v>
      </c>
      <c r="F20" s="63">
        <v>3</v>
      </c>
      <c r="G20" s="63">
        <v>84</v>
      </c>
      <c r="H20" s="63">
        <v>77</v>
      </c>
      <c r="I20" s="63">
        <v>7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5</v>
      </c>
      <c r="E21" s="63">
        <v>4</v>
      </c>
      <c r="F21" s="63">
        <v>3</v>
      </c>
      <c r="G21" s="63">
        <v>100</v>
      </c>
      <c r="H21" s="63">
        <v>100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7</v>
      </c>
      <c r="E23" s="63">
        <v>6</v>
      </c>
      <c r="F23" s="63">
        <v>2</v>
      </c>
      <c r="G23" s="63">
        <v>39</v>
      </c>
      <c r="H23" s="63">
        <v>33</v>
      </c>
      <c r="I23" s="63">
        <v>6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2</v>
      </c>
      <c r="E24" s="63">
        <v>2</v>
      </c>
      <c r="F24" s="63">
        <v>0</v>
      </c>
      <c r="G24" s="63">
        <v>23</v>
      </c>
      <c r="H24" s="63">
        <v>23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8</v>
      </c>
      <c r="E25" s="63">
        <v>8</v>
      </c>
      <c r="F25" s="63">
        <v>0</v>
      </c>
      <c r="G25" s="63">
        <v>30</v>
      </c>
      <c r="H25" s="63">
        <v>24</v>
      </c>
      <c r="I25" s="63">
        <v>10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6">
    <sortCondition ref="A8:A26"/>
    <sortCondition ref="B8:B26"/>
    <sortCondition ref="C8:C26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2020-02-03T08:30:40Z</dcterms:modified>
</cp:coreProperties>
</file>