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ごみ処理概要!$A$6:$AQ$83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ごみ処理概要!$2:$84</definedName>
    <definedName name="_xlnm.Print_Area" localSheetId="3">ごみ処理量内訳!$2:$84</definedName>
    <definedName name="_xlnm.Print_Area" localSheetId="1">ごみ搬入量内訳!$2:$84</definedName>
    <definedName name="_xlnm.Print_Area" localSheetId="6">災害廃棄物搬入量!$2:$84</definedName>
    <definedName name="_xlnm.Print_Area" localSheetId="2">施設区分別搬入量内訳!$2:$84</definedName>
    <definedName name="_xlnm.Print_Area" localSheetId="5">施設資源化量内訳!$2:$84</definedName>
    <definedName name="_xlnm.Print_Area" localSheetId="4">資源化量内訳!$2:$84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Y71" i="5"/>
  <c r="CY72" i="5"/>
  <c r="CY73" i="5"/>
  <c r="CY74" i="5"/>
  <c r="CY75" i="5"/>
  <c r="CY76" i="5"/>
  <c r="CY77" i="5"/>
  <c r="CY78" i="5"/>
  <c r="CY79" i="5"/>
  <c r="CY80" i="5"/>
  <c r="CY81" i="5"/>
  <c r="CY82" i="5"/>
  <c r="CY83" i="5"/>
  <c r="CY8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X71" i="5"/>
  <c r="CX72" i="5"/>
  <c r="CX73" i="5"/>
  <c r="CX74" i="5"/>
  <c r="CX75" i="5"/>
  <c r="CX76" i="5"/>
  <c r="CX77" i="5"/>
  <c r="CX78" i="5"/>
  <c r="CX79" i="5"/>
  <c r="CX80" i="5"/>
  <c r="CX81" i="5"/>
  <c r="CX82" i="5"/>
  <c r="CX83" i="5"/>
  <c r="CX8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W71" i="5"/>
  <c r="CW72" i="5"/>
  <c r="CW73" i="5"/>
  <c r="CW74" i="5"/>
  <c r="CW75" i="5"/>
  <c r="CW76" i="5"/>
  <c r="CW77" i="5"/>
  <c r="CW78" i="5"/>
  <c r="CW79" i="5"/>
  <c r="CW80" i="5"/>
  <c r="CW81" i="5"/>
  <c r="CW82" i="5"/>
  <c r="CW83" i="5"/>
  <c r="CW8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R23" i="5" s="1"/>
  <c r="O23" i="5" s="1"/>
  <c r="CV24" i="5"/>
  <c r="CV25" i="5"/>
  <c r="CV26" i="5"/>
  <c r="CV27" i="5"/>
  <c r="CR27" i="5" s="1"/>
  <c r="O27" i="5" s="1"/>
  <c r="CV28" i="5"/>
  <c r="CV29" i="5"/>
  <c r="CV30" i="5"/>
  <c r="CV31" i="5"/>
  <c r="CV32" i="5"/>
  <c r="CV33" i="5"/>
  <c r="CV34" i="5"/>
  <c r="CV35" i="5"/>
  <c r="CR35" i="5" s="1"/>
  <c r="O35" i="5" s="1"/>
  <c r="CV36" i="5"/>
  <c r="CV37" i="5"/>
  <c r="CV38" i="5"/>
  <c r="CV39" i="5"/>
  <c r="CV40" i="5"/>
  <c r="CV41" i="5"/>
  <c r="CV42" i="5"/>
  <c r="CV43" i="5"/>
  <c r="CR43" i="5" s="1"/>
  <c r="O43" i="5" s="1"/>
  <c r="CV44" i="5"/>
  <c r="CV45" i="5"/>
  <c r="CV46" i="5"/>
  <c r="CV47" i="5"/>
  <c r="CV48" i="5"/>
  <c r="CV49" i="5"/>
  <c r="CV50" i="5"/>
  <c r="CV51" i="5"/>
  <c r="CR51" i="5" s="1"/>
  <c r="O51" i="5" s="1"/>
  <c r="CV52" i="5"/>
  <c r="CV53" i="5"/>
  <c r="CV54" i="5"/>
  <c r="CV55" i="5"/>
  <c r="CR55" i="5" s="1"/>
  <c r="O55" i="5" s="1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V71" i="5"/>
  <c r="CR71" i="5" s="1"/>
  <c r="O71" i="5" s="1"/>
  <c r="CV72" i="5"/>
  <c r="CV73" i="5"/>
  <c r="CV74" i="5"/>
  <c r="CV75" i="5"/>
  <c r="CV76" i="5"/>
  <c r="CV77" i="5"/>
  <c r="CV78" i="5"/>
  <c r="CV79" i="5"/>
  <c r="CV80" i="5"/>
  <c r="CV81" i="5"/>
  <c r="CV82" i="5"/>
  <c r="CV83" i="5"/>
  <c r="CV84" i="5"/>
  <c r="CU8" i="5"/>
  <c r="CU9" i="5"/>
  <c r="CU10" i="5"/>
  <c r="CU11" i="5"/>
  <c r="CU12" i="5"/>
  <c r="CU13" i="5"/>
  <c r="CU14" i="5"/>
  <c r="CR14" i="5" s="1"/>
  <c r="O14" i="5" s="1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R34" i="5" s="1"/>
  <c r="O34" i="5" s="1"/>
  <c r="CU35" i="5"/>
  <c r="CU36" i="5"/>
  <c r="CU37" i="5"/>
  <c r="CU38" i="5"/>
  <c r="CR38" i="5" s="1"/>
  <c r="O38" i="5" s="1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R62" i="5" s="1"/>
  <c r="O62" i="5" s="1"/>
  <c r="CU63" i="5"/>
  <c r="CU64" i="5"/>
  <c r="CU65" i="5"/>
  <c r="CU66" i="5"/>
  <c r="CR66" i="5" s="1"/>
  <c r="O66" i="5" s="1"/>
  <c r="CU67" i="5"/>
  <c r="CU68" i="5"/>
  <c r="CU69" i="5"/>
  <c r="CU70" i="5"/>
  <c r="CU71" i="5"/>
  <c r="CU72" i="5"/>
  <c r="CU73" i="5"/>
  <c r="CU74" i="5"/>
  <c r="CU75" i="5"/>
  <c r="CU76" i="5"/>
  <c r="CU77" i="5"/>
  <c r="CU78" i="5"/>
  <c r="CU79" i="5"/>
  <c r="CU80" i="5"/>
  <c r="CU81" i="5"/>
  <c r="CU82" i="5"/>
  <c r="CU83" i="5"/>
  <c r="CU84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T68" i="5"/>
  <c r="CT69" i="5"/>
  <c r="CT70" i="5"/>
  <c r="CT71" i="5"/>
  <c r="CT72" i="5"/>
  <c r="CT73" i="5"/>
  <c r="CT74" i="5"/>
  <c r="CT75" i="5"/>
  <c r="CT76" i="5"/>
  <c r="CT77" i="5"/>
  <c r="CT78" i="5"/>
  <c r="CT79" i="5"/>
  <c r="CT80" i="5"/>
  <c r="CT81" i="5"/>
  <c r="CT82" i="5"/>
  <c r="CT83" i="5"/>
  <c r="CT84" i="5"/>
  <c r="CS8" i="5"/>
  <c r="CR8" i="5" s="1"/>
  <c r="O8" i="5" s="1"/>
  <c r="CS9" i="5"/>
  <c r="CS10" i="5"/>
  <c r="CS11" i="5"/>
  <c r="CS12" i="5"/>
  <c r="CR12" i="5" s="1"/>
  <c r="O12" i="5" s="1"/>
  <c r="CS13" i="5"/>
  <c r="CS14" i="5"/>
  <c r="CS15" i="5"/>
  <c r="CS16" i="5"/>
  <c r="CR16" i="5" s="1"/>
  <c r="O16" i="5" s="1"/>
  <c r="CS17" i="5"/>
  <c r="CS18" i="5"/>
  <c r="CS19" i="5"/>
  <c r="CS20" i="5"/>
  <c r="CR20" i="5" s="1"/>
  <c r="O20" i="5" s="1"/>
  <c r="CS21" i="5"/>
  <c r="CS22" i="5"/>
  <c r="CS23" i="5"/>
  <c r="CS24" i="5"/>
  <c r="CR24" i="5" s="1"/>
  <c r="O24" i="5" s="1"/>
  <c r="CS25" i="5"/>
  <c r="CS26" i="5"/>
  <c r="CS27" i="5"/>
  <c r="CS28" i="5"/>
  <c r="CR28" i="5" s="1"/>
  <c r="O28" i="5" s="1"/>
  <c r="CS29" i="5"/>
  <c r="CS30" i="5"/>
  <c r="CS31" i="5"/>
  <c r="CS32" i="5"/>
  <c r="CR32" i="5" s="1"/>
  <c r="O32" i="5" s="1"/>
  <c r="CS33" i="5"/>
  <c r="CS34" i="5"/>
  <c r="CS35" i="5"/>
  <c r="CS36" i="5"/>
  <c r="CR36" i="5" s="1"/>
  <c r="O36" i="5" s="1"/>
  <c r="CS37" i="5"/>
  <c r="CS38" i="5"/>
  <c r="CS39" i="5"/>
  <c r="CS40" i="5"/>
  <c r="CR40" i="5" s="1"/>
  <c r="O40" i="5" s="1"/>
  <c r="CS41" i="5"/>
  <c r="CS42" i="5"/>
  <c r="CS43" i="5"/>
  <c r="CS44" i="5"/>
  <c r="CR44" i="5" s="1"/>
  <c r="O44" i="5" s="1"/>
  <c r="CS45" i="5"/>
  <c r="CS46" i="5"/>
  <c r="CS47" i="5"/>
  <c r="CS48" i="5"/>
  <c r="CR48" i="5" s="1"/>
  <c r="O48" i="5" s="1"/>
  <c r="CS49" i="5"/>
  <c r="CS50" i="5"/>
  <c r="CS51" i="5"/>
  <c r="CS52" i="5"/>
  <c r="CR52" i="5" s="1"/>
  <c r="O52" i="5" s="1"/>
  <c r="CS53" i="5"/>
  <c r="CS54" i="5"/>
  <c r="CS55" i="5"/>
  <c r="CS56" i="5"/>
  <c r="CR56" i="5" s="1"/>
  <c r="O56" i="5" s="1"/>
  <c r="CS57" i="5"/>
  <c r="CS58" i="5"/>
  <c r="CS59" i="5"/>
  <c r="CS60" i="5"/>
  <c r="CR60" i="5" s="1"/>
  <c r="O60" i="5" s="1"/>
  <c r="CS61" i="5"/>
  <c r="CS62" i="5"/>
  <c r="CS63" i="5"/>
  <c r="CS64" i="5"/>
  <c r="CR64" i="5" s="1"/>
  <c r="O64" i="5" s="1"/>
  <c r="CS65" i="5"/>
  <c r="CS66" i="5"/>
  <c r="CS67" i="5"/>
  <c r="CS68" i="5"/>
  <c r="CR68" i="5" s="1"/>
  <c r="O68" i="5" s="1"/>
  <c r="CS69" i="5"/>
  <c r="CS70" i="5"/>
  <c r="CS71" i="5"/>
  <c r="CS72" i="5"/>
  <c r="CR72" i="5" s="1"/>
  <c r="O72" i="5" s="1"/>
  <c r="CS73" i="5"/>
  <c r="CS74" i="5"/>
  <c r="CS75" i="5"/>
  <c r="CS76" i="5"/>
  <c r="CR76" i="5" s="1"/>
  <c r="O76" i="5" s="1"/>
  <c r="CS77" i="5"/>
  <c r="CS78" i="5"/>
  <c r="CS79" i="5"/>
  <c r="CS80" i="5"/>
  <c r="CR80" i="5" s="1"/>
  <c r="O80" i="5" s="1"/>
  <c r="CS81" i="5"/>
  <c r="CS82" i="5"/>
  <c r="CS83" i="5"/>
  <c r="CS84" i="5"/>
  <c r="CR84" i="5" s="1"/>
  <c r="O84" i="5" s="1"/>
  <c r="CR83" i="5"/>
  <c r="O83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J22" i="5" s="1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J50" i="5" s="1"/>
  <c r="CN51" i="5"/>
  <c r="CN52" i="5"/>
  <c r="CN53" i="5"/>
  <c r="CN54" i="5"/>
  <c r="CN55" i="5"/>
  <c r="CN56" i="5"/>
  <c r="CN57" i="5"/>
  <c r="CN58" i="5"/>
  <c r="CJ58" i="5" s="1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J28" i="5" s="1"/>
  <c r="CL29" i="5"/>
  <c r="CL30" i="5"/>
  <c r="CL31" i="5"/>
  <c r="CL32" i="5"/>
  <c r="CL33" i="5"/>
  <c r="CL34" i="5"/>
  <c r="CL35" i="5"/>
  <c r="CL36" i="5"/>
  <c r="CJ36" i="5" s="1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J64" i="5" s="1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K8" i="5"/>
  <c r="CK9" i="5"/>
  <c r="CK10" i="5"/>
  <c r="CK11" i="5"/>
  <c r="CK12" i="5"/>
  <c r="CK13" i="5"/>
  <c r="CK14" i="5"/>
  <c r="CK15" i="5"/>
  <c r="CJ15" i="5" s="1"/>
  <c r="N15" i="5" s="1"/>
  <c r="CK16" i="5"/>
  <c r="CK17" i="5"/>
  <c r="CK18" i="5"/>
  <c r="CK19" i="5"/>
  <c r="CJ19" i="5" s="1"/>
  <c r="N19" i="5" s="1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J35" i="5" s="1"/>
  <c r="N35" i="5" s="1"/>
  <c r="CK36" i="5"/>
  <c r="CK37" i="5"/>
  <c r="CK38" i="5"/>
  <c r="CK39" i="5"/>
  <c r="CK40" i="5"/>
  <c r="CK41" i="5"/>
  <c r="CK42" i="5"/>
  <c r="CK43" i="5"/>
  <c r="CJ43" i="5" s="1"/>
  <c r="N43" i="5" s="1"/>
  <c r="CK44" i="5"/>
  <c r="CK45" i="5"/>
  <c r="CK46" i="5"/>
  <c r="CK47" i="5"/>
  <c r="CK48" i="5"/>
  <c r="CK49" i="5"/>
  <c r="CK50" i="5"/>
  <c r="CK51" i="5"/>
  <c r="CJ51" i="5" s="1"/>
  <c r="N51" i="5" s="1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J67" i="5" s="1"/>
  <c r="N67" i="5" s="1"/>
  <c r="CK68" i="5"/>
  <c r="CK69" i="5"/>
  <c r="CK70" i="5"/>
  <c r="CK71" i="5"/>
  <c r="CJ71" i="5" s="1"/>
  <c r="N71" i="5" s="1"/>
  <c r="CK72" i="5"/>
  <c r="CK73" i="5"/>
  <c r="CK74" i="5"/>
  <c r="CK75" i="5"/>
  <c r="CK76" i="5"/>
  <c r="CK77" i="5"/>
  <c r="CK78" i="5"/>
  <c r="CK79" i="5"/>
  <c r="CJ79" i="5" s="1"/>
  <c r="N79" i="5" s="1"/>
  <c r="CK80" i="5"/>
  <c r="CK81" i="5"/>
  <c r="CK82" i="5"/>
  <c r="CK83" i="5"/>
  <c r="CJ83" i="5" s="1"/>
  <c r="N83" i="5" s="1"/>
  <c r="CK84" i="5"/>
  <c r="CJ10" i="5"/>
  <c r="N10" i="5" s="1"/>
  <c r="CJ11" i="5"/>
  <c r="N11" i="5" s="1"/>
  <c r="CJ12" i="5"/>
  <c r="CJ16" i="5"/>
  <c r="N16" i="5" s="1"/>
  <c r="CJ18" i="5"/>
  <c r="N18" i="5" s="1"/>
  <c r="CJ20" i="5"/>
  <c r="CJ23" i="5"/>
  <c r="N23" i="5" s="1"/>
  <c r="CJ26" i="5"/>
  <c r="N26" i="5" s="1"/>
  <c r="CJ27" i="5"/>
  <c r="N27" i="5" s="1"/>
  <c r="CJ31" i="5"/>
  <c r="N31" i="5" s="1"/>
  <c r="CJ32" i="5"/>
  <c r="CJ34" i="5"/>
  <c r="CJ38" i="5"/>
  <c r="N38" i="5" s="1"/>
  <c r="CJ39" i="5"/>
  <c r="N39" i="5" s="1"/>
  <c r="CJ42" i="5"/>
  <c r="CJ44" i="5"/>
  <c r="CJ47" i="5"/>
  <c r="N47" i="5" s="1"/>
  <c r="CJ48" i="5"/>
  <c r="N48" i="5" s="1"/>
  <c r="CJ52" i="5"/>
  <c r="CJ54" i="5"/>
  <c r="CJ55" i="5"/>
  <c r="N55" i="5" s="1"/>
  <c r="CJ59" i="5"/>
  <c r="N59" i="5" s="1"/>
  <c r="CJ60" i="5"/>
  <c r="CJ63" i="5"/>
  <c r="N63" i="5" s="1"/>
  <c r="CJ66" i="5"/>
  <c r="N66" i="5" s="1"/>
  <c r="CJ68" i="5"/>
  <c r="CJ70" i="5"/>
  <c r="CJ74" i="5"/>
  <c r="N74" i="5" s="1"/>
  <c r="CJ75" i="5"/>
  <c r="N75" i="5" s="1"/>
  <c r="CJ76" i="5"/>
  <c r="CJ80" i="5"/>
  <c r="CJ82" i="5"/>
  <c r="CJ84" i="5"/>
  <c r="N84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B20" i="5" s="1"/>
  <c r="M20" i="5" s="1"/>
  <c r="CF21" i="5"/>
  <c r="CF22" i="5"/>
  <c r="CF23" i="5"/>
  <c r="CF24" i="5"/>
  <c r="CF25" i="5"/>
  <c r="CF26" i="5"/>
  <c r="CF27" i="5"/>
  <c r="CF28" i="5"/>
  <c r="CF29" i="5"/>
  <c r="CF30" i="5"/>
  <c r="CF31" i="5"/>
  <c r="CF32" i="5"/>
  <c r="CB32" i="5" s="1"/>
  <c r="M32" i="5" s="1"/>
  <c r="CF33" i="5"/>
  <c r="CF34" i="5"/>
  <c r="CF35" i="5"/>
  <c r="CF36" i="5"/>
  <c r="CB36" i="5" s="1"/>
  <c r="M36" i="5" s="1"/>
  <c r="CF37" i="5"/>
  <c r="CF38" i="5"/>
  <c r="CF39" i="5"/>
  <c r="CF40" i="5"/>
  <c r="CB40" i="5" s="1"/>
  <c r="M40" i="5" s="1"/>
  <c r="CF41" i="5"/>
  <c r="CF42" i="5"/>
  <c r="CF43" i="5"/>
  <c r="CF44" i="5"/>
  <c r="CF45" i="5"/>
  <c r="CF46" i="5"/>
  <c r="CF47" i="5"/>
  <c r="CF48" i="5"/>
  <c r="CB48" i="5" s="1"/>
  <c r="M48" i="5" s="1"/>
  <c r="CF49" i="5"/>
  <c r="CF50" i="5"/>
  <c r="CF51" i="5"/>
  <c r="CF52" i="5"/>
  <c r="CF53" i="5"/>
  <c r="CF54" i="5"/>
  <c r="CF55" i="5"/>
  <c r="CF56" i="5"/>
  <c r="CB56" i="5" s="1"/>
  <c r="M56" i="5" s="1"/>
  <c r="CF57" i="5"/>
  <c r="CF58" i="5"/>
  <c r="CF59" i="5"/>
  <c r="CF60" i="5"/>
  <c r="CF61" i="5"/>
  <c r="CF62" i="5"/>
  <c r="CF63" i="5"/>
  <c r="CF64" i="5"/>
  <c r="CB64" i="5" s="1"/>
  <c r="M64" i="5" s="1"/>
  <c r="CF65" i="5"/>
  <c r="CF66" i="5"/>
  <c r="CF67" i="5"/>
  <c r="CF68" i="5"/>
  <c r="CB68" i="5" s="1"/>
  <c r="M68" i="5" s="1"/>
  <c r="CF69" i="5"/>
  <c r="CF70" i="5"/>
  <c r="CF71" i="5"/>
  <c r="CF72" i="5"/>
  <c r="CB72" i="5" s="1"/>
  <c r="M72" i="5" s="1"/>
  <c r="CF73" i="5"/>
  <c r="CF74" i="5"/>
  <c r="CF75" i="5"/>
  <c r="CF76" i="5"/>
  <c r="CF77" i="5"/>
  <c r="CF78" i="5"/>
  <c r="CF79" i="5"/>
  <c r="CF80" i="5"/>
  <c r="CF81" i="5"/>
  <c r="CF82" i="5"/>
  <c r="CF83" i="5"/>
  <c r="CF84" i="5"/>
  <c r="CB84" i="5" s="1"/>
  <c r="M84" i="5" s="1"/>
  <c r="CE8" i="5"/>
  <c r="CE9" i="5"/>
  <c r="CE10" i="5"/>
  <c r="CE11" i="5"/>
  <c r="CB11" i="5" s="1"/>
  <c r="M11" i="5" s="1"/>
  <c r="CE12" i="5"/>
  <c r="CE13" i="5"/>
  <c r="CE14" i="5"/>
  <c r="CE15" i="5"/>
  <c r="CB15" i="5" s="1"/>
  <c r="M15" i="5" s="1"/>
  <c r="CE16" i="5"/>
  <c r="CE17" i="5"/>
  <c r="CE18" i="5"/>
  <c r="CE19" i="5"/>
  <c r="CB19" i="5" s="1"/>
  <c r="M19" i="5" s="1"/>
  <c r="CE20" i="5"/>
  <c r="CE21" i="5"/>
  <c r="CE22" i="5"/>
  <c r="CE23" i="5"/>
  <c r="CE24" i="5"/>
  <c r="CE25" i="5"/>
  <c r="CE26" i="5"/>
  <c r="CE27" i="5"/>
  <c r="CB27" i="5" s="1"/>
  <c r="M27" i="5" s="1"/>
  <c r="CE28" i="5"/>
  <c r="CE29" i="5"/>
  <c r="CE30" i="5"/>
  <c r="CE31" i="5"/>
  <c r="CE32" i="5"/>
  <c r="CE33" i="5"/>
  <c r="CE34" i="5"/>
  <c r="CE35" i="5"/>
  <c r="CB35" i="5" s="1"/>
  <c r="M35" i="5" s="1"/>
  <c r="CE36" i="5"/>
  <c r="CE37" i="5"/>
  <c r="CE38" i="5"/>
  <c r="CE39" i="5"/>
  <c r="CE40" i="5"/>
  <c r="CE41" i="5"/>
  <c r="CE42" i="5"/>
  <c r="CE43" i="5"/>
  <c r="CB43" i="5" s="1"/>
  <c r="M43" i="5" s="1"/>
  <c r="CE44" i="5"/>
  <c r="CE45" i="5"/>
  <c r="CE46" i="5"/>
  <c r="CE47" i="5"/>
  <c r="CB47" i="5" s="1"/>
  <c r="M47" i="5" s="1"/>
  <c r="CE48" i="5"/>
  <c r="CE49" i="5"/>
  <c r="CE50" i="5"/>
  <c r="CE51" i="5"/>
  <c r="CB51" i="5" s="1"/>
  <c r="M51" i="5" s="1"/>
  <c r="CE52" i="5"/>
  <c r="CE53" i="5"/>
  <c r="CE54" i="5"/>
  <c r="CE55" i="5"/>
  <c r="CE56" i="5"/>
  <c r="CE57" i="5"/>
  <c r="CE58" i="5"/>
  <c r="CE59" i="5"/>
  <c r="CE60" i="5"/>
  <c r="CE61" i="5"/>
  <c r="CE62" i="5"/>
  <c r="CE63" i="5"/>
  <c r="CB63" i="5" s="1"/>
  <c r="M63" i="5" s="1"/>
  <c r="CE64" i="5"/>
  <c r="CE65" i="5"/>
  <c r="CE66" i="5"/>
  <c r="CE67" i="5"/>
  <c r="CE68" i="5"/>
  <c r="CE69" i="5"/>
  <c r="CE70" i="5"/>
  <c r="CE71" i="5"/>
  <c r="CE72" i="5"/>
  <c r="CE73" i="5"/>
  <c r="CE74" i="5"/>
  <c r="CE75" i="5"/>
  <c r="CB75" i="5" s="1"/>
  <c r="CE76" i="5"/>
  <c r="CE77" i="5"/>
  <c r="CE78" i="5"/>
  <c r="CE79" i="5"/>
  <c r="CB79" i="5" s="1"/>
  <c r="M79" i="5" s="1"/>
  <c r="CE80" i="5"/>
  <c r="CE81" i="5"/>
  <c r="CE82" i="5"/>
  <c r="CE83" i="5"/>
  <c r="CB83" i="5" s="1"/>
  <c r="M83" i="5" s="1"/>
  <c r="CE84" i="5"/>
  <c r="CD8" i="5"/>
  <c r="CD9" i="5"/>
  <c r="CD10" i="5"/>
  <c r="CB10" i="5" s="1"/>
  <c r="M10" i="5" s="1"/>
  <c r="CD11" i="5"/>
  <c r="CD12" i="5"/>
  <c r="CD13" i="5"/>
  <c r="CD14" i="5"/>
  <c r="CB14" i="5" s="1"/>
  <c r="M14" i="5" s="1"/>
  <c r="CD15" i="5"/>
  <c r="CD16" i="5"/>
  <c r="CD17" i="5"/>
  <c r="CD18" i="5"/>
  <c r="CB18" i="5" s="1"/>
  <c r="M18" i="5" s="1"/>
  <c r="CD19" i="5"/>
  <c r="CD20" i="5"/>
  <c r="CD21" i="5"/>
  <c r="CD22" i="5"/>
  <c r="CB22" i="5" s="1"/>
  <c r="M22" i="5" s="1"/>
  <c r="CD23" i="5"/>
  <c r="CD24" i="5"/>
  <c r="CD25" i="5"/>
  <c r="CD26" i="5"/>
  <c r="CB26" i="5" s="1"/>
  <c r="M26" i="5" s="1"/>
  <c r="CD27" i="5"/>
  <c r="CD28" i="5"/>
  <c r="CD29" i="5"/>
  <c r="CD30" i="5"/>
  <c r="CB30" i="5" s="1"/>
  <c r="M30" i="5" s="1"/>
  <c r="CD31" i="5"/>
  <c r="CD32" i="5"/>
  <c r="CD33" i="5"/>
  <c r="CD34" i="5"/>
  <c r="CB34" i="5" s="1"/>
  <c r="M34" i="5" s="1"/>
  <c r="CD35" i="5"/>
  <c r="CD36" i="5"/>
  <c r="CD37" i="5"/>
  <c r="CD38" i="5"/>
  <c r="CB38" i="5" s="1"/>
  <c r="M38" i="5" s="1"/>
  <c r="CD39" i="5"/>
  <c r="CD40" i="5"/>
  <c r="CD41" i="5"/>
  <c r="CD42" i="5"/>
  <c r="CB42" i="5" s="1"/>
  <c r="M42" i="5" s="1"/>
  <c r="CD43" i="5"/>
  <c r="CD44" i="5"/>
  <c r="CD45" i="5"/>
  <c r="CD46" i="5"/>
  <c r="CB46" i="5" s="1"/>
  <c r="M46" i="5" s="1"/>
  <c r="CD47" i="5"/>
  <c r="CD48" i="5"/>
  <c r="CD49" i="5"/>
  <c r="CD50" i="5"/>
  <c r="CB50" i="5" s="1"/>
  <c r="M50" i="5" s="1"/>
  <c r="CD51" i="5"/>
  <c r="CD52" i="5"/>
  <c r="CD53" i="5"/>
  <c r="CD54" i="5"/>
  <c r="CB54" i="5" s="1"/>
  <c r="M54" i="5" s="1"/>
  <c r="CD55" i="5"/>
  <c r="CD56" i="5"/>
  <c r="CD57" i="5"/>
  <c r="CD58" i="5"/>
  <c r="CB58" i="5" s="1"/>
  <c r="M58" i="5" s="1"/>
  <c r="CD59" i="5"/>
  <c r="CD60" i="5"/>
  <c r="CD61" i="5"/>
  <c r="CD62" i="5"/>
  <c r="CB62" i="5" s="1"/>
  <c r="M62" i="5" s="1"/>
  <c r="CD63" i="5"/>
  <c r="CD64" i="5"/>
  <c r="CD65" i="5"/>
  <c r="CD66" i="5"/>
  <c r="CB66" i="5" s="1"/>
  <c r="M66" i="5" s="1"/>
  <c r="CD67" i="5"/>
  <c r="CD68" i="5"/>
  <c r="CD69" i="5"/>
  <c r="CD70" i="5"/>
  <c r="CB70" i="5" s="1"/>
  <c r="M70" i="5" s="1"/>
  <c r="CD71" i="5"/>
  <c r="CD72" i="5"/>
  <c r="CD73" i="5"/>
  <c r="CD74" i="5"/>
  <c r="CB74" i="5" s="1"/>
  <c r="M74" i="5" s="1"/>
  <c r="CD75" i="5"/>
  <c r="CD76" i="5"/>
  <c r="CD77" i="5"/>
  <c r="CD78" i="5"/>
  <c r="CB78" i="5" s="1"/>
  <c r="M78" i="5" s="1"/>
  <c r="CD79" i="5"/>
  <c r="CD80" i="5"/>
  <c r="CD81" i="5"/>
  <c r="CD82" i="5"/>
  <c r="CB82" i="5" s="1"/>
  <c r="M82" i="5" s="1"/>
  <c r="CD83" i="5"/>
  <c r="CD84" i="5"/>
  <c r="CC8" i="5"/>
  <c r="CC9" i="5"/>
  <c r="CB9" i="5" s="1"/>
  <c r="M9" i="5" s="1"/>
  <c r="CC10" i="5"/>
  <c r="CC11" i="5"/>
  <c r="CC12" i="5"/>
  <c r="CC13" i="5"/>
  <c r="CB13" i="5" s="1"/>
  <c r="M13" i="5" s="1"/>
  <c r="CC14" i="5"/>
  <c r="CC15" i="5"/>
  <c r="CC16" i="5"/>
  <c r="CC17" i="5"/>
  <c r="CB17" i="5" s="1"/>
  <c r="M17" i="5" s="1"/>
  <c r="CC18" i="5"/>
  <c r="CC19" i="5"/>
  <c r="CC20" i="5"/>
  <c r="CC21" i="5"/>
  <c r="CB21" i="5" s="1"/>
  <c r="M21" i="5" s="1"/>
  <c r="CC22" i="5"/>
  <c r="CC23" i="5"/>
  <c r="CC24" i="5"/>
  <c r="CC25" i="5"/>
  <c r="CB25" i="5" s="1"/>
  <c r="M25" i="5" s="1"/>
  <c r="CC26" i="5"/>
  <c r="CC27" i="5"/>
  <c r="CC28" i="5"/>
  <c r="CC29" i="5"/>
  <c r="CB29" i="5" s="1"/>
  <c r="M29" i="5" s="1"/>
  <c r="CC30" i="5"/>
  <c r="CC31" i="5"/>
  <c r="CC32" i="5"/>
  <c r="CC33" i="5"/>
  <c r="CB33" i="5" s="1"/>
  <c r="M33" i="5" s="1"/>
  <c r="CC34" i="5"/>
  <c r="CC35" i="5"/>
  <c r="CC36" i="5"/>
  <c r="CC37" i="5"/>
  <c r="CB37" i="5" s="1"/>
  <c r="M37" i="5" s="1"/>
  <c r="CC38" i="5"/>
  <c r="CC39" i="5"/>
  <c r="CC40" i="5"/>
  <c r="CC41" i="5"/>
  <c r="CB41" i="5" s="1"/>
  <c r="M41" i="5" s="1"/>
  <c r="CC42" i="5"/>
  <c r="CC43" i="5"/>
  <c r="CC44" i="5"/>
  <c r="CC45" i="5"/>
  <c r="CB45" i="5" s="1"/>
  <c r="M45" i="5" s="1"/>
  <c r="CC46" i="5"/>
  <c r="CC47" i="5"/>
  <c r="CC48" i="5"/>
  <c r="CC49" i="5"/>
  <c r="CB49" i="5" s="1"/>
  <c r="M49" i="5" s="1"/>
  <c r="CC50" i="5"/>
  <c r="CC51" i="5"/>
  <c r="CC52" i="5"/>
  <c r="CC53" i="5"/>
  <c r="CB53" i="5" s="1"/>
  <c r="M53" i="5" s="1"/>
  <c r="CC54" i="5"/>
  <c r="CC55" i="5"/>
  <c r="CC56" i="5"/>
  <c r="CC57" i="5"/>
  <c r="CB57" i="5" s="1"/>
  <c r="M57" i="5" s="1"/>
  <c r="CC58" i="5"/>
  <c r="CC59" i="5"/>
  <c r="CC60" i="5"/>
  <c r="CC61" i="5"/>
  <c r="CB61" i="5" s="1"/>
  <c r="M61" i="5" s="1"/>
  <c r="CC62" i="5"/>
  <c r="CC63" i="5"/>
  <c r="CC64" i="5"/>
  <c r="CC65" i="5"/>
  <c r="CB65" i="5" s="1"/>
  <c r="M65" i="5" s="1"/>
  <c r="CC66" i="5"/>
  <c r="CC67" i="5"/>
  <c r="CC68" i="5"/>
  <c r="CC69" i="5"/>
  <c r="CB69" i="5" s="1"/>
  <c r="M69" i="5" s="1"/>
  <c r="CC70" i="5"/>
  <c r="CC71" i="5"/>
  <c r="CC72" i="5"/>
  <c r="CC73" i="5"/>
  <c r="CB73" i="5" s="1"/>
  <c r="M73" i="5" s="1"/>
  <c r="CC74" i="5"/>
  <c r="CC75" i="5"/>
  <c r="CC76" i="5"/>
  <c r="CC77" i="5"/>
  <c r="CB77" i="5" s="1"/>
  <c r="M77" i="5" s="1"/>
  <c r="CC78" i="5"/>
  <c r="CC79" i="5"/>
  <c r="CC80" i="5"/>
  <c r="CC81" i="5"/>
  <c r="CB81" i="5" s="1"/>
  <c r="M81" i="5" s="1"/>
  <c r="CC82" i="5"/>
  <c r="CC83" i="5"/>
  <c r="CC84" i="5"/>
  <c r="CB8" i="5"/>
  <c r="M8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T24" i="5" s="1"/>
  <c r="BX25" i="5"/>
  <c r="BX26" i="5"/>
  <c r="BX27" i="5"/>
  <c r="BX28" i="5"/>
  <c r="BT28" i="5" s="1"/>
  <c r="L28" i="5" s="1"/>
  <c r="BX29" i="5"/>
  <c r="BX30" i="5"/>
  <c r="BX31" i="5"/>
  <c r="BX32" i="5"/>
  <c r="BX33" i="5"/>
  <c r="BX34" i="5"/>
  <c r="BX35" i="5"/>
  <c r="BX36" i="5"/>
  <c r="BT36" i="5" s="1"/>
  <c r="L36" i="5" s="1"/>
  <c r="BX37" i="5"/>
  <c r="BX38" i="5"/>
  <c r="BX39" i="5"/>
  <c r="BX40" i="5"/>
  <c r="BX41" i="5"/>
  <c r="BX42" i="5"/>
  <c r="BX43" i="5"/>
  <c r="BX44" i="5"/>
  <c r="BT44" i="5" s="1"/>
  <c r="L44" i="5" s="1"/>
  <c r="BX45" i="5"/>
  <c r="BX46" i="5"/>
  <c r="BX47" i="5"/>
  <c r="BX48" i="5"/>
  <c r="BX49" i="5"/>
  <c r="BX50" i="5"/>
  <c r="BX51" i="5"/>
  <c r="BX52" i="5"/>
  <c r="BT52" i="5" s="1"/>
  <c r="BX53" i="5"/>
  <c r="BX54" i="5"/>
  <c r="BX55" i="5"/>
  <c r="BX56" i="5"/>
  <c r="BT56" i="5" s="1"/>
  <c r="L56" i="5" s="1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T72" i="5" s="1"/>
  <c r="L72" i="5" s="1"/>
  <c r="BX73" i="5"/>
  <c r="BX74" i="5"/>
  <c r="BX75" i="5"/>
  <c r="BX76" i="5"/>
  <c r="BX77" i="5"/>
  <c r="BX78" i="5"/>
  <c r="BX79" i="5"/>
  <c r="BX80" i="5"/>
  <c r="BX81" i="5"/>
  <c r="BX82" i="5"/>
  <c r="BX83" i="5"/>
  <c r="BX84" i="5"/>
  <c r="BW8" i="5"/>
  <c r="BW9" i="5"/>
  <c r="BW10" i="5"/>
  <c r="BW11" i="5"/>
  <c r="BT11" i="5" s="1"/>
  <c r="L11" i="5" s="1"/>
  <c r="BW12" i="5"/>
  <c r="BW13" i="5"/>
  <c r="BW14" i="5"/>
  <c r="BW15" i="5"/>
  <c r="BW16" i="5"/>
  <c r="BW17" i="5"/>
  <c r="BW18" i="5"/>
  <c r="BW19" i="5"/>
  <c r="BT19" i="5" s="1"/>
  <c r="L19" i="5" s="1"/>
  <c r="BW20" i="5"/>
  <c r="BW21" i="5"/>
  <c r="BW22" i="5"/>
  <c r="BW23" i="5"/>
  <c r="BT23" i="5" s="1"/>
  <c r="L23" i="5" s="1"/>
  <c r="BW24" i="5"/>
  <c r="BW25" i="5"/>
  <c r="BW26" i="5"/>
  <c r="BW27" i="5"/>
  <c r="BT27" i="5" s="1"/>
  <c r="L27" i="5" s="1"/>
  <c r="BW28" i="5"/>
  <c r="BW29" i="5"/>
  <c r="BW30" i="5"/>
  <c r="BW31" i="5"/>
  <c r="BT31" i="5" s="1"/>
  <c r="BW32" i="5"/>
  <c r="BW33" i="5"/>
  <c r="BW34" i="5"/>
  <c r="BW35" i="5"/>
  <c r="BT35" i="5" s="1"/>
  <c r="L35" i="5" s="1"/>
  <c r="BW36" i="5"/>
  <c r="BW37" i="5"/>
  <c r="BW38" i="5"/>
  <c r="BW39" i="5"/>
  <c r="BT39" i="5" s="1"/>
  <c r="BW40" i="5"/>
  <c r="BW41" i="5"/>
  <c r="BW42" i="5"/>
  <c r="BW43" i="5"/>
  <c r="BT43" i="5" s="1"/>
  <c r="L43" i="5" s="1"/>
  <c r="BW44" i="5"/>
  <c r="BW45" i="5"/>
  <c r="BW46" i="5"/>
  <c r="BW47" i="5"/>
  <c r="BT47" i="5" s="1"/>
  <c r="L47" i="5" s="1"/>
  <c r="BW48" i="5"/>
  <c r="BW49" i="5"/>
  <c r="BW50" i="5"/>
  <c r="BW51" i="5"/>
  <c r="BT51" i="5" s="1"/>
  <c r="L51" i="5" s="1"/>
  <c r="BW52" i="5"/>
  <c r="BW53" i="5"/>
  <c r="BW54" i="5"/>
  <c r="BW55" i="5"/>
  <c r="BT55" i="5" s="1"/>
  <c r="BW56" i="5"/>
  <c r="BW57" i="5"/>
  <c r="BW58" i="5"/>
  <c r="BW59" i="5"/>
  <c r="BT59" i="5" s="1"/>
  <c r="L59" i="5" s="1"/>
  <c r="BW60" i="5"/>
  <c r="BW61" i="5"/>
  <c r="BW62" i="5"/>
  <c r="BW63" i="5"/>
  <c r="BT63" i="5" s="1"/>
  <c r="L63" i="5" s="1"/>
  <c r="BW64" i="5"/>
  <c r="BW65" i="5"/>
  <c r="BW66" i="5"/>
  <c r="BW67" i="5"/>
  <c r="BT67" i="5" s="1"/>
  <c r="BW68" i="5"/>
  <c r="BW69" i="5"/>
  <c r="BW70" i="5"/>
  <c r="BW71" i="5"/>
  <c r="BT71" i="5" s="1"/>
  <c r="L71" i="5" s="1"/>
  <c r="BW72" i="5"/>
  <c r="BW73" i="5"/>
  <c r="BW74" i="5"/>
  <c r="BW75" i="5"/>
  <c r="BT75" i="5" s="1"/>
  <c r="L75" i="5" s="1"/>
  <c r="BW76" i="5"/>
  <c r="BW77" i="5"/>
  <c r="BW78" i="5"/>
  <c r="BW79" i="5"/>
  <c r="BT79" i="5" s="1"/>
  <c r="L79" i="5" s="1"/>
  <c r="BW80" i="5"/>
  <c r="BW81" i="5"/>
  <c r="BW82" i="5"/>
  <c r="BW83" i="5"/>
  <c r="BT83" i="5" s="1"/>
  <c r="BW84" i="5"/>
  <c r="BV8" i="5"/>
  <c r="BV9" i="5"/>
  <c r="BV10" i="5"/>
  <c r="BT10" i="5" s="1"/>
  <c r="BV11" i="5"/>
  <c r="BV12" i="5"/>
  <c r="BV13" i="5"/>
  <c r="BV14" i="5"/>
  <c r="BT14" i="5" s="1"/>
  <c r="L14" i="5" s="1"/>
  <c r="BV15" i="5"/>
  <c r="BV16" i="5"/>
  <c r="BV17" i="5"/>
  <c r="BV18" i="5"/>
  <c r="BT18" i="5" s="1"/>
  <c r="BV19" i="5"/>
  <c r="BV20" i="5"/>
  <c r="BV21" i="5"/>
  <c r="BV22" i="5"/>
  <c r="BT22" i="5" s="1"/>
  <c r="L22" i="5" s="1"/>
  <c r="BV23" i="5"/>
  <c r="BV24" i="5"/>
  <c r="BV25" i="5"/>
  <c r="BV26" i="5"/>
  <c r="BT26" i="5" s="1"/>
  <c r="BV27" i="5"/>
  <c r="BV28" i="5"/>
  <c r="BV29" i="5"/>
  <c r="BV30" i="5"/>
  <c r="BT30" i="5" s="1"/>
  <c r="L30" i="5" s="1"/>
  <c r="BV31" i="5"/>
  <c r="BV32" i="5"/>
  <c r="BV33" i="5"/>
  <c r="BV34" i="5"/>
  <c r="BT34" i="5" s="1"/>
  <c r="L34" i="5" s="1"/>
  <c r="BV35" i="5"/>
  <c r="BV36" i="5"/>
  <c r="BV37" i="5"/>
  <c r="BV38" i="5"/>
  <c r="BT38" i="5" s="1"/>
  <c r="L38" i="5" s="1"/>
  <c r="BV39" i="5"/>
  <c r="BV40" i="5"/>
  <c r="BV41" i="5"/>
  <c r="BV42" i="5"/>
  <c r="BT42" i="5" s="1"/>
  <c r="L42" i="5" s="1"/>
  <c r="BV43" i="5"/>
  <c r="BV44" i="5"/>
  <c r="BV45" i="5"/>
  <c r="BV46" i="5"/>
  <c r="BV47" i="5"/>
  <c r="BV48" i="5"/>
  <c r="BV49" i="5"/>
  <c r="BV50" i="5"/>
  <c r="BT50" i="5" s="1"/>
  <c r="L50" i="5" s="1"/>
  <c r="BV51" i="5"/>
  <c r="BV52" i="5"/>
  <c r="BV53" i="5"/>
  <c r="BV54" i="5"/>
  <c r="BT54" i="5" s="1"/>
  <c r="L54" i="5" s="1"/>
  <c r="BV55" i="5"/>
  <c r="BV56" i="5"/>
  <c r="BV57" i="5"/>
  <c r="BV58" i="5"/>
  <c r="BT58" i="5" s="1"/>
  <c r="L58" i="5" s="1"/>
  <c r="BV59" i="5"/>
  <c r="BV60" i="5"/>
  <c r="BV61" i="5"/>
  <c r="BV62" i="5"/>
  <c r="BT62" i="5" s="1"/>
  <c r="L62" i="5" s="1"/>
  <c r="BV63" i="5"/>
  <c r="BV64" i="5"/>
  <c r="BV65" i="5"/>
  <c r="BV66" i="5"/>
  <c r="BT66" i="5" s="1"/>
  <c r="L66" i="5" s="1"/>
  <c r="BV67" i="5"/>
  <c r="BV68" i="5"/>
  <c r="BV69" i="5"/>
  <c r="BV70" i="5"/>
  <c r="BT70" i="5" s="1"/>
  <c r="L70" i="5" s="1"/>
  <c r="BV71" i="5"/>
  <c r="BV72" i="5"/>
  <c r="BV73" i="5"/>
  <c r="BV74" i="5"/>
  <c r="BT74" i="5" s="1"/>
  <c r="BV75" i="5"/>
  <c r="BV76" i="5"/>
  <c r="BV77" i="5"/>
  <c r="BV78" i="5"/>
  <c r="BT78" i="5" s="1"/>
  <c r="L78" i="5" s="1"/>
  <c r="BV79" i="5"/>
  <c r="BV80" i="5"/>
  <c r="BV81" i="5"/>
  <c r="BV82" i="5"/>
  <c r="BT82" i="5" s="1"/>
  <c r="BV83" i="5"/>
  <c r="BV84" i="5"/>
  <c r="BU8" i="5"/>
  <c r="BU9" i="5"/>
  <c r="BT9" i="5" s="1"/>
  <c r="L9" i="5" s="1"/>
  <c r="BU10" i="5"/>
  <c r="BU11" i="5"/>
  <c r="BU12" i="5"/>
  <c r="BU13" i="5"/>
  <c r="BT13" i="5" s="1"/>
  <c r="L13" i="5" s="1"/>
  <c r="BU14" i="5"/>
  <c r="BU15" i="5"/>
  <c r="BU16" i="5"/>
  <c r="BU17" i="5"/>
  <c r="BT17" i="5" s="1"/>
  <c r="L17" i="5" s="1"/>
  <c r="BU18" i="5"/>
  <c r="BU19" i="5"/>
  <c r="BU20" i="5"/>
  <c r="BU21" i="5"/>
  <c r="BT21" i="5" s="1"/>
  <c r="L21" i="5" s="1"/>
  <c r="BU22" i="5"/>
  <c r="BU23" i="5"/>
  <c r="BU24" i="5"/>
  <c r="BU25" i="5"/>
  <c r="BT25" i="5" s="1"/>
  <c r="L25" i="5" s="1"/>
  <c r="BU26" i="5"/>
  <c r="BU27" i="5"/>
  <c r="BU28" i="5"/>
  <c r="BU29" i="5"/>
  <c r="BT29" i="5" s="1"/>
  <c r="L29" i="5" s="1"/>
  <c r="BU30" i="5"/>
  <c r="BU31" i="5"/>
  <c r="BU32" i="5"/>
  <c r="BU33" i="5"/>
  <c r="BT33" i="5" s="1"/>
  <c r="L33" i="5" s="1"/>
  <c r="BU34" i="5"/>
  <c r="BU35" i="5"/>
  <c r="BU36" i="5"/>
  <c r="BU37" i="5"/>
  <c r="BT37" i="5" s="1"/>
  <c r="L37" i="5" s="1"/>
  <c r="BU38" i="5"/>
  <c r="BU39" i="5"/>
  <c r="BU40" i="5"/>
  <c r="BU41" i="5"/>
  <c r="BT41" i="5" s="1"/>
  <c r="L41" i="5" s="1"/>
  <c r="BU42" i="5"/>
  <c r="BU43" i="5"/>
  <c r="BU44" i="5"/>
  <c r="BU45" i="5"/>
  <c r="BT45" i="5" s="1"/>
  <c r="L45" i="5" s="1"/>
  <c r="BU46" i="5"/>
  <c r="BU47" i="5"/>
  <c r="BU48" i="5"/>
  <c r="BU49" i="5"/>
  <c r="BT49" i="5" s="1"/>
  <c r="L49" i="5" s="1"/>
  <c r="BU50" i="5"/>
  <c r="BU51" i="5"/>
  <c r="BU52" i="5"/>
  <c r="BU53" i="5"/>
  <c r="BT53" i="5" s="1"/>
  <c r="L53" i="5" s="1"/>
  <c r="BU54" i="5"/>
  <c r="BU55" i="5"/>
  <c r="BU56" i="5"/>
  <c r="BU57" i="5"/>
  <c r="BT57" i="5" s="1"/>
  <c r="L57" i="5" s="1"/>
  <c r="BU58" i="5"/>
  <c r="BU59" i="5"/>
  <c r="BU60" i="5"/>
  <c r="BU61" i="5"/>
  <c r="BT61" i="5" s="1"/>
  <c r="L61" i="5" s="1"/>
  <c r="BU62" i="5"/>
  <c r="BU63" i="5"/>
  <c r="BU64" i="5"/>
  <c r="BU65" i="5"/>
  <c r="BT65" i="5" s="1"/>
  <c r="L65" i="5" s="1"/>
  <c r="BU66" i="5"/>
  <c r="BU67" i="5"/>
  <c r="BU68" i="5"/>
  <c r="BU69" i="5"/>
  <c r="BT69" i="5" s="1"/>
  <c r="L69" i="5" s="1"/>
  <c r="BU70" i="5"/>
  <c r="BU71" i="5"/>
  <c r="BU72" i="5"/>
  <c r="BU73" i="5"/>
  <c r="BT73" i="5" s="1"/>
  <c r="L73" i="5" s="1"/>
  <c r="BU74" i="5"/>
  <c r="BU75" i="5"/>
  <c r="BU76" i="5"/>
  <c r="BU77" i="5"/>
  <c r="BT77" i="5" s="1"/>
  <c r="L77" i="5" s="1"/>
  <c r="BU78" i="5"/>
  <c r="BU79" i="5"/>
  <c r="BU80" i="5"/>
  <c r="BU81" i="5"/>
  <c r="BT81" i="5" s="1"/>
  <c r="L81" i="5" s="1"/>
  <c r="BU82" i="5"/>
  <c r="BU83" i="5"/>
  <c r="BU84" i="5"/>
  <c r="BT8" i="5"/>
  <c r="L8" i="5" s="1"/>
  <c r="BT15" i="5"/>
  <c r="L15" i="5" s="1"/>
  <c r="BT46" i="5"/>
  <c r="L46" i="5" s="1"/>
  <c r="BT84" i="5"/>
  <c r="L84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81" i="5"/>
  <c r="BS82" i="5"/>
  <c r="BS83" i="5"/>
  <c r="BS8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81" i="5"/>
  <c r="BQ82" i="5"/>
  <c r="BQ83" i="5"/>
  <c r="BQ84" i="5"/>
  <c r="BP8" i="5"/>
  <c r="BP9" i="5"/>
  <c r="BP10" i="5"/>
  <c r="BP11" i="5"/>
  <c r="BP12" i="5"/>
  <c r="BL12" i="5" s="1"/>
  <c r="K12" i="5" s="1"/>
  <c r="BP13" i="5"/>
  <c r="BP14" i="5"/>
  <c r="BP15" i="5"/>
  <c r="BP16" i="5"/>
  <c r="BL16" i="5" s="1"/>
  <c r="K16" i="5" s="1"/>
  <c r="BP17" i="5"/>
  <c r="BP18" i="5"/>
  <c r="BP19" i="5"/>
  <c r="BP20" i="5"/>
  <c r="BP21" i="5"/>
  <c r="BP22" i="5"/>
  <c r="BP23" i="5"/>
  <c r="BP24" i="5"/>
  <c r="BL24" i="5" s="1"/>
  <c r="K24" i="5" s="1"/>
  <c r="BP25" i="5"/>
  <c r="BP26" i="5"/>
  <c r="BP27" i="5"/>
  <c r="BP28" i="5"/>
  <c r="BP29" i="5"/>
  <c r="BP30" i="5"/>
  <c r="BP31" i="5"/>
  <c r="BP32" i="5"/>
  <c r="BL32" i="5" s="1"/>
  <c r="K32" i="5" s="1"/>
  <c r="BP33" i="5"/>
  <c r="BP34" i="5"/>
  <c r="BP35" i="5"/>
  <c r="BP36" i="5"/>
  <c r="BP37" i="5"/>
  <c r="BP38" i="5"/>
  <c r="BP39" i="5"/>
  <c r="BP40" i="5"/>
  <c r="BL40" i="5" s="1"/>
  <c r="K40" i="5" s="1"/>
  <c r="BP41" i="5"/>
  <c r="BP42" i="5"/>
  <c r="BP43" i="5"/>
  <c r="BP44" i="5"/>
  <c r="BL44" i="5" s="1"/>
  <c r="K44" i="5" s="1"/>
  <c r="BP45" i="5"/>
  <c r="BP46" i="5"/>
  <c r="BP47" i="5"/>
  <c r="BP48" i="5"/>
  <c r="BP49" i="5"/>
  <c r="BP50" i="5"/>
  <c r="BP51" i="5"/>
  <c r="BP52" i="5"/>
  <c r="BL52" i="5" s="1"/>
  <c r="K52" i="5" s="1"/>
  <c r="BP53" i="5"/>
  <c r="BP54" i="5"/>
  <c r="BP55" i="5"/>
  <c r="BP56" i="5"/>
  <c r="BL56" i="5" s="1"/>
  <c r="K56" i="5" s="1"/>
  <c r="BP57" i="5"/>
  <c r="BP58" i="5"/>
  <c r="BP59" i="5"/>
  <c r="BP60" i="5"/>
  <c r="BL60" i="5" s="1"/>
  <c r="K60" i="5" s="1"/>
  <c r="BP61" i="5"/>
  <c r="BP62" i="5"/>
  <c r="BP63" i="5"/>
  <c r="BP64" i="5"/>
  <c r="BP65" i="5"/>
  <c r="BP66" i="5"/>
  <c r="BP67" i="5"/>
  <c r="BP68" i="5"/>
  <c r="BL68" i="5" s="1"/>
  <c r="K68" i="5" s="1"/>
  <c r="BP69" i="5"/>
  <c r="BP70" i="5"/>
  <c r="BP71" i="5"/>
  <c r="BP72" i="5"/>
  <c r="BL72" i="5" s="1"/>
  <c r="K72" i="5" s="1"/>
  <c r="BP73" i="5"/>
  <c r="BP74" i="5"/>
  <c r="BP75" i="5"/>
  <c r="BP76" i="5"/>
  <c r="BL76" i="5" s="1"/>
  <c r="K76" i="5" s="1"/>
  <c r="BP77" i="5"/>
  <c r="BP78" i="5"/>
  <c r="BP79" i="5"/>
  <c r="BP80" i="5"/>
  <c r="BP81" i="5"/>
  <c r="BP82" i="5"/>
  <c r="BP83" i="5"/>
  <c r="BP84" i="5"/>
  <c r="BL84" i="5" s="1"/>
  <c r="K84" i="5" s="1"/>
  <c r="BO8" i="5"/>
  <c r="BO9" i="5"/>
  <c r="BO10" i="5"/>
  <c r="BO11" i="5"/>
  <c r="BL11" i="5" s="1"/>
  <c r="BO12" i="5"/>
  <c r="BO13" i="5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L23" i="5" s="1"/>
  <c r="K23" i="5" s="1"/>
  <c r="BO24" i="5"/>
  <c r="BO25" i="5"/>
  <c r="BO26" i="5"/>
  <c r="BO27" i="5"/>
  <c r="BL27" i="5" s="1"/>
  <c r="K27" i="5" s="1"/>
  <c r="BO28" i="5"/>
  <c r="BO29" i="5"/>
  <c r="BO30" i="5"/>
  <c r="BO31" i="5"/>
  <c r="BO32" i="5"/>
  <c r="BO33" i="5"/>
  <c r="BO34" i="5"/>
  <c r="BO35" i="5"/>
  <c r="BO36" i="5"/>
  <c r="BO37" i="5"/>
  <c r="BO38" i="5"/>
  <c r="BO39" i="5"/>
  <c r="BL39" i="5" s="1"/>
  <c r="BO40" i="5"/>
  <c r="BO41" i="5"/>
  <c r="BO42" i="5"/>
  <c r="BO43" i="5"/>
  <c r="BO44" i="5"/>
  <c r="BO45" i="5"/>
  <c r="BO46" i="5"/>
  <c r="BO47" i="5"/>
  <c r="BL47" i="5" s="1"/>
  <c r="BO48" i="5"/>
  <c r="BO49" i="5"/>
  <c r="BO50" i="5"/>
  <c r="BO51" i="5"/>
  <c r="BL51" i="5" s="1"/>
  <c r="K51" i="5" s="1"/>
  <c r="BO52" i="5"/>
  <c r="BO53" i="5"/>
  <c r="BO54" i="5"/>
  <c r="BO55" i="5"/>
  <c r="BL55" i="5" s="1"/>
  <c r="K55" i="5" s="1"/>
  <c r="BO56" i="5"/>
  <c r="BO57" i="5"/>
  <c r="BO58" i="5"/>
  <c r="BO59" i="5"/>
  <c r="BO60" i="5"/>
  <c r="BO61" i="5"/>
  <c r="BO62" i="5"/>
  <c r="BO63" i="5"/>
  <c r="BL63" i="5" s="1"/>
  <c r="BO64" i="5"/>
  <c r="BO65" i="5"/>
  <c r="BO66" i="5"/>
  <c r="BO67" i="5"/>
  <c r="BL67" i="5" s="1"/>
  <c r="K67" i="5" s="1"/>
  <c r="BO68" i="5"/>
  <c r="BO69" i="5"/>
  <c r="BO70" i="5"/>
  <c r="BO71" i="5"/>
  <c r="BL71" i="5" s="1"/>
  <c r="K71" i="5" s="1"/>
  <c r="BO72" i="5"/>
  <c r="BO73" i="5"/>
  <c r="BO74" i="5"/>
  <c r="BO75" i="5"/>
  <c r="BO76" i="5"/>
  <c r="BO77" i="5"/>
  <c r="BO78" i="5"/>
  <c r="BO79" i="5"/>
  <c r="BO80" i="5"/>
  <c r="BO81" i="5"/>
  <c r="BO82" i="5"/>
  <c r="BO83" i="5"/>
  <c r="BL83" i="5" s="1"/>
  <c r="K83" i="5" s="1"/>
  <c r="BO84" i="5"/>
  <c r="BN8" i="5"/>
  <c r="BN9" i="5"/>
  <c r="BN10" i="5"/>
  <c r="BL10" i="5" s="1"/>
  <c r="K10" i="5" s="1"/>
  <c r="BN11" i="5"/>
  <c r="BN12" i="5"/>
  <c r="BN13" i="5"/>
  <c r="BN14" i="5"/>
  <c r="BL14" i="5" s="1"/>
  <c r="K14" i="5" s="1"/>
  <c r="BN15" i="5"/>
  <c r="BN16" i="5"/>
  <c r="BN17" i="5"/>
  <c r="BN18" i="5"/>
  <c r="BL18" i="5" s="1"/>
  <c r="BN19" i="5"/>
  <c r="BN20" i="5"/>
  <c r="BN21" i="5"/>
  <c r="BN22" i="5"/>
  <c r="BL22" i="5" s="1"/>
  <c r="K22" i="5" s="1"/>
  <c r="BN23" i="5"/>
  <c r="BN24" i="5"/>
  <c r="BN25" i="5"/>
  <c r="BN26" i="5"/>
  <c r="BL26" i="5" s="1"/>
  <c r="BN27" i="5"/>
  <c r="BN28" i="5"/>
  <c r="BN29" i="5"/>
  <c r="BN30" i="5"/>
  <c r="BL30" i="5" s="1"/>
  <c r="K30" i="5" s="1"/>
  <c r="BN31" i="5"/>
  <c r="BN32" i="5"/>
  <c r="BN33" i="5"/>
  <c r="BN34" i="5"/>
  <c r="BL34" i="5" s="1"/>
  <c r="BN35" i="5"/>
  <c r="BN36" i="5"/>
  <c r="BN37" i="5"/>
  <c r="BN38" i="5"/>
  <c r="BL38" i="5" s="1"/>
  <c r="K38" i="5" s="1"/>
  <c r="BN39" i="5"/>
  <c r="BN40" i="5"/>
  <c r="BN41" i="5"/>
  <c r="BN42" i="5"/>
  <c r="BL42" i="5" s="1"/>
  <c r="K42" i="5" s="1"/>
  <c r="BN43" i="5"/>
  <c r="BN44" i="5"/>
  <c r="BN45" i="5"/>
  <c r="BN46" i="5"/>
  <c r="BL46" i="5" s="1"/>
  <c r="K46" i="5" s="1"/>
  <c r="BN47" i="5"/>
  <c r="BN48" i="5"/>
  <c r="BN49" i="5"/>
  <c r="BN50" i="5"/>
  <c r="BL50" i="5" s="1"/>
  <c r="K50" i="5" s="1"/>
  <c r="BN51" i="5"/>
  <c r="BN52" i="5"/>
  <c r="BN53" i="5"/>
  <c r="BN54" i="5"/>
  <c r="BL54" i="5" s="1"/>
  <c r="BN55" i="5"/>
  <c r="BN56" i="5"/>
  <c r="BN57" i="5"/>
  <c r="BN58" i="5"/>
  <c r="BL58" i="5" s="1"/>
  <c r="K58" i="5" s="1"/>
  <c r="BN59" i="5"/>
  <c r="BN60" i="5"/>
  <c r="BN61" i="5"/>
  <c r="BN62" i="5"/>
  <c r="BL62" i="5" s="1"/>
  <c r="K62" i="5" s="1"/>
  <c r="BN63" i="5"/>
  <c r="BN64" i="5"/>
  <c r="BN65" i="5"/>
  <c r="BN66" i="5"/>
  <c r="BL66" i="5" s="1"/>
  <c r="K66" i="5" s="1"/>
  <c r="BN67" i="5"/>
  <c r="BN68" i="5"/>
  <c r="BN69" i="5"/>
  <c r="BN70" i="5"/>
  <c r="BL70" i="5" s="1"/>
  <c r="K70" i="5" s="1"/>
  <c r="BN71" i="5"/>
  <c r="BN72" i="5"/>
  <c r="BN73" i="5"/>
  <c r="BN74" i="5"/>
  <c r="BL74" i="5" s="1"/>
  <c r="K74" i="5" s="1"/>
  <c r="BN75" i="5"/>
  <c r="BN76" i="5"/>
  <c r="BN77" i="5"/>
  <c r="BN78" i="5"/>
  <c r="BL78" i="5" s="1"/>
  <c r="K78" i="5" s="1"/>
  <c r="BN79" i="5"/>
  <c r="BN80" i="5"/>
  <c r="BN81" i="5"/>
  <c r="BN82" i="5"/>
  <c r="BL82" i="5" s="1"/>
  <c r="BN83" i="5"/>
  <c r="BN84" i="5"/>
  <c r="BM8" i="5"/>
  <c r="BM9" i="5"/>
  <c r="BL9" i="5" s="1"/>
  <c r="K9" i="5" s="1"/>
  <c r="BM10" i="5"/>
  <c r="BM11" i="5"/>
  <c r="BM12" i="5"/>
  <c r="BM13" i="5"/>
  <c r="BL13" i="5" s="1"/>
  <c r="K13" i="5" s="1"/>
  <c r="BM14" i="5"/>
  <c r="BM15" i="5"/>
  <c r="BM16" i="5"/>
  <c r="BM17" i="5"/>
  <c r="BL17" i="5" s="1"/>
  <c r="K17" i="5" s="1"/>
  <c r="BM18" i="5"/>
  <c r="BM19" i="5"/>
  <c r="BM20" i="5"/>
  <c r="BM21" i="5"/>
  <c r="BL21" i="5" s="1"/>
  <c r="BM22" i="5"/>
  <c r="BM23" i="5"/>
  <c r="BM24" i="5"/>
  <c r="BM25" i="5"/>
  <c r="BL25" i="5" s="1"/>
  <c r="K25" i="5" s="1"/>
  <c r="BM26" i="5"/>
  <c r="BM27" i="5"/>
  <c r="BM28" i="5"/>
  <c r="BM29" i="5"/>
  <c r="BL29" i="5" s="1"/>
  <c r="K29" i="5" s="1"/>
  <c r="BM30" i="5"/>
  <c r="BM31" i="5"/>
  <c r="BM32" i="5"/>
  <c r="BM33" i="5"/>
  <c r="BL33" i="5" s="1"/>
  <c r="BM34" i="5"/>
  <c r="BM35" i="5"/>
  <c r="BM36" i="5"/>
  <c r="BM37" i="5"/>
  <c r="BL37" i="5" s="1"/>
  <c r="K37" i="5" s="1"/>
  <c r="BM38" i="5"/>
  <c r="BM39" i="5"/>
  <c r="BM40" i="5"/>
  <c r="BM41" i="5"/>
  <c r="BL41" i="5" s="1"/>
  <c r="K41" i="5" s="1"/>
  <c r="BM42" i="5"/>
  <c r="BM43" i="5"/>
  <c r="BM44" i="5"/>
  <c r="BM45" i="5"/>
  <c r="BM46" i="5"/>
  <c r="BM47" i="5"/>
  <c r="BM48" i="5"/>
  <c r="BM49" i="5"/>
  <c r="BL49" i="5" s="1"/>
  <c r="BM50" i="5"/>
  <c r="BM51" i="5"/>
  <c r="BM52" i="5"/>
  <c r="BM53" i="5"/>
  <c r="BL53" i="5" s="1"/>
  <c r="K53" i="5" s="1"/>
  <c r="BM54" i="5"/>
  <c r="BM55" i="5"/>
  <c r="BM56" i="5"/>
  <c r="BM57" i="5"/>
  <c r="BL57" i="5" s="1"/>
  <c r="K57" i="5" s="1"/>
  <c r="BM58" i="5"/>
  <c r="BM59" i="5"/>
  <c r="BM60" i="5"/>
  <c r="BM61" i="5"/>
  <c r="BL61" i="5" s="1"/>
  <c r="BM62" i="5"/>
  <c r="BM63" i="5"/>
  <c r="BM64" i="5"/>
  <c r="BM65" i="5"/>
  <c r="BL65" i="5" s="1"/>
  <c r="K65" i="5" s="1"/>
  <c r="BM66" i="5"/>
  <c r="BM67" i="5"/>
  <c r="BM68" i="5"/>
  <c r="BM69" i="5"/>
  <c r="BL69" i="5" s="1"/>
  <c r="BM70" i="5"/>
  <c r="BM71" i="5"/>
  <c r="BM72" i="5"/>
  <c r="BM73" i="5"/>
  <c r="BM74" i="5"/>
  <c r="BM75" i="5"/>
  <c r="BM76" i="5"/>
  <c r="BM77" i="5"/>
  <c r="BL77" i="5" s="1"/>
  <c r="BM78" i="5"/>
  <c r="BM79" i="5"/>
  <c r="BM80" i="5"/>
  <c r="BM81" i="5"/>
  <c r="BL81" i="5" s="1"/>
  <c r="K81" i="5" s="1"/>
  <c r="BM82" i="5"/>
  <c r="BM83" i="5"/>
  <c r="BM84" i="5"/>
  <c r="BL8" i="5"/>
  <c r="K8" i="5" s="1"/>
  <c r="BL45" i="5"/>
  <c r="K45" i="5" s="1"/>
  <c r="BL73" i="5"/>
  <c r="K73" i="5" s="1"/>
  <c r="BL79" i="5"/>
  <c r="K79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D23" i="5" s="1"/>
  <c r="J23" i="5" s="1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D51" i="5" s="1"/>
  <c r="J51" i="5" s="1"/>
  <c r="BH52" i="5"/>
  <c r="BH53" i="5"/>
  <c r="BH54" i="5"/>
  <c r="BH55" i="5"/>
  <c r="BH56" i="5"/>
  <c r="BH57" i="5"/>
  <c r="BH58" i="5"/>
  <c r="BH59" i="5"/>
  <c r="BD59" i="5" s="1"/>
  <c r="J59" i="5" s="1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D29" i="5" s="1"/>
  <c r="J29" i="5" s="1"/>
  <c r="BF30" i="5"/>
  <c r="BF31" i="5"/>
  <c r="BF32" i="5"/>
  <c r="BF33" i="5"/>
  <c r="BF34" i="5"/>
  <c r="BF35" i="5"/>
  <c r="BF36" i="5"/>
  <c r="BF37" i="5"/>
  <c r="BD37" i="5" s="1"/>
  <c r="J37" i="5" s="1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D65" i="5" s="1"/>
  <c r="J65" i="5" s="1"/>
  <c r="BF66" i="5"/>
  <c r="BF67" i="5"/>
  <c r="BF68" i="5"/>
  <c r="BF69" i="5"/>
  <c r="BF70" i="5"/>
  <c r="BF71" i="5"/>
  <c r="BF72" i="5"/>
  <c r="BF73" i="5"/>
  <c r="BF74" i="5"/>
  <c r="BF75" i="5"/>
  <c r="BF76" i="5"/>
  <c r="BF77" i="5"/>
  <c r="BF78" i="5"/>
  <c r="BF79" i="5"/>
  <c r="BF80" i="5"/>
  <c r="BF81" i="5"/>
  <c r="BF82" i="5"/>
  <c r="BF83" i="5"/>
  <c r="BF84" i="5"/>
  <c r="BE8" i="5"/>
  <c r="BD8" i="5" s="1"/>
  <c r="J8" i="5" s="1"/>
  <c r="BE9" i="5"/>
  <c r="BE10" i="5"/>
  <c r="BE11" i="5"/>
  <c r="BE12" i="5"/>
  <c r="BE13" i="5"/>
  <c r="BE14" i="5"/>
  <c r="BE15" i="5"/>
  <c r="BE16" i="5"/>
  <c r="BD16" i="5" s="1"/>
  <c r="J16" i="5" s="1"/>
  <c r="BE17" i="5"/>
  <c r="BE18" i="5"/>
  <c r="BE19" i="5"/>
  <c r="BE20" i="5"/>
  <c r="BD20" i="5" s="1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D36" i="5" s="1"/>
  <c r="BE37" i="5"/>
  <c r="BE38" i="5"/>
  <c r="BE39" i="5"/>
  <c r="BE40" i="5"/>
  <c r="BE41" i="5"/>
  <c r="BE42" i="5"/>
  <c r="BE43" i="5"/>
  <c r="BE44" i="5"/>
  <c r="BD44" i="5" s="1"/>
  <c r="J44" i="5" s="1"/>
  <c r="BE45" i="5"/>
  <c r="BE46" i="5"/>
  <c r="BE47" i="5"/>
  <c r="BE48" i="5"/>
  <c r="BE49" i="5"/>
  <c r="BE50" i="5"/>
  <c r="BE51" i="5"/>
  <c r="BE52" i="5"/>
  <c r="BD52" i="5" s="1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D68" i="5" s="1"/>
  <c r="BE69" i="5"/>
  <c r="BE70" i="5"/>
  <c r="BE71" i="5"/>
  <c r="BE72" i="5"/>
  <c r="BD72" i="5" s="1"/>
  <c r="J72" i="5" s="1"/>
  <c r="BE73" i="5"/>
  <c r="BE74" i="5"/>
  <c r="BE75" i="5"/>
  <c r="BE76" i="5"/>
  <c r="BE77" i="5"/>
  <c r="BE78" i="5"/>
  <c r="BE79" i="5"/>
  <c r="BE80" i="5"/>
  <c r="BD80" i="5" s="1"/>
  <c r="J80" i="5" s="1"/>
  <c r="BE81" i="5"/>
  <c r="BE82" i="5"/>
  <c r="BE83" i="5"/>
  <c r="BE84" i="5"/>
  <c r="BD84" i="5" s="1"/>
  <c r="BD11" i="5"/>
  <c r="J11" i="5" s="1"/>
  <c r="BD12" i="5"/>
  <c r="J12" i="5" s="1"/>
  <c r="BD13" i="5"/>
  <c r="BD17" i="5"/>
  <c r="J17" i="5" s="1"/>
  <c r="BD19" i="5"/>
  <c r="J19" i="5" s="1"/>
  <c r="BD21" i="5"/>
  <c r="BD24" i="5"/>
  <c r="BD27" i="5"/>
  <c r="J27" i="5" s="1"/>
  <c r="BD28" i="5"/>
  <c r="J28" i="5" s="1"/>
  <c r="BD32" i="5"/>
  <c r="BD33" i="5"/>
  <c r="J33" i="5" s="1"/>
  <c r="BD35" i="5"/>
  <c r="J35" i="5" s="1"/>
  <c r="BD39" i="5"/>
  <c r="J39" i="5" s="1"/>
  <c r="BD40" i="5"/>
  <c r="BD43" i="5"/>
  <c r="J43" i="5" s="1"/>
  <c r="BD45" i="5"/>
  <c r="J45" i="5" s="1"/>
  <c r="BD48" i="5"/>
  <c r="BD49" i="5"/>
  <c r="J49" i="5" s="1"/>
  <c r="BD53" i="5"/>
  <c r="BD55" i="5"/>
  <c r="J55" i="5" s="1"/>
  <c r="BD56" i="5"/>
  <c r="BD60" i="5"/>
  <c r="J60" i="5" s="1"/>
  <c r="BD61" i="5"/>
  <c r="BD64" i="5"/>
  <c r="BD67" i="5"/>
  <c r="J67" i="5" s="1"/>
  <c r="BD69" i="5"/>
  <c r="BD71" i="5"/>
  <c r="J71" i="5" s="1"/>
  <c r="BD75" i="5"/>
  <c r="J75" i="5" s="1"/>
  <c r="BD76" i="5"/>
  <c r="J76" i="5" s="1"/>
  <c r="BD77" i="5"/>
  <c r="BD81" i="5"/>
  <c r="J81" i="5" s="1"/>
  <c r="BD83" i="5"/>
  <c r="J83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1" i="5"/>
  <c r="BC82" i="5"/>
  <c r="BC83" i="5"/>
  <c r="BC8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AZ8" i="5"/>
  <c r="AZ9" i="5"/>
  <c r="AZ10" i="5"/>
  <c r="AZ11" i="5"/>
  <c r="AV11" i="5" s="1"/>
  <c r="AZ12" i="5"/>
  <c r="AZ13" i="5"/>
  <c r="AZ14" i="5"/>
  <c r="AZ15" i="5"/>
  <c r="AV15" i="5" s="1"/>
  <c r="I15" i="5" s="1"/>
  <c r="AZ16" i="5"/>
  <c r="AZ17" i="5"/>
  <c r="AZ18" i="5"/>
  <c r="AZ19" i="5"/>
  <c r="AZ20" i="5"/>
  <c r="AZ21" i="5"/>
  <c r="AZ22" i="5"/>
  <c r="AZ23" i="5"/>
  <c r="AV23" i="5" s="1"/>
  <c r="AZ24" i="5"/>
  <c r="AZ25" i="5"/>
  <c r="AZ26" i="5"/>
  <c r="AZ27" i="5"/>
  <c r="AZ28" i="5"/>
  <c r="AZ29" i="5"/>
  <c r="AZ30" i="5"/>
  <c r="AZ31" i="5"/>
  <c r="AV31" i="5" s="1"/>
  <c r="I31" i="5" s="1"/>
  <c r="AZ32" i="5"/>
  <c r="AZ33" i="5"/>
  <c r="AZ34" i="5"/>
  <c r="AZ35" i="5"/>
  <c r="AZ36" i="5"/>
  <c r="AZ37" i="5"/>
  <c r="AZ38" i="5"/>
  <c r="AZ39" i="5"/>
  <c r="AV39" i="5" s="1"/>
  <c r="AZ40" i="5"/>
  <c r="AZ41" i="5"/>
  <c r="AZ42" i="5"/>
  <c r="AZ43" i="5"/>
  <c r="AV43" i="5" s="1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V59" i="5" s="1"/>
  <c r="AZ60" i="5"/>
  <c r="AZ61" i="5"/>
  <c r="AZ62" i="5"/>
  <c r="AZ63" i="5"/>
  <c r="AZ64" i="5"/>
  <c r="AZ65" i="5"/>
  <c r="AZ66" i="5"/>
  <c r="AZ67" i="5"/>
  <c r="AZ68" i="5"/>
  <c r="AZ69" i="5"/>
  <c r="AZ70" i="5"/>
  <c r="AZ71" i="5"/>
  <c r="AV71" i="5" s="1"/>
  <c r="AZ72" i="5"/>
  <c r="AZ73" i="5"/>
  <c r="AZ74" i="5"/>
  <c r="AZ75" i="5"/>
  <c r="AZ76" i="5"/>
  <c r="AZ77" i="5"/>
  <c r="AZ78" i="5"/>
  <c r="AZ79" i="5"/>
  <c r="AV79" i="5" s="1"/>
  <c r="I79" i="5" s="1"/>
  <c r="AZ80" i="5"/>
  <c r="AZ81" i="5"/>
  <c r="AZ82" i="5"/>
  <c r="AZ83" i="5"/>
  <c r="AZ8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Y84" i="5"/>
  <c r="AX8" i="5"/>
  <c r="AX9" i="5"/>
  <c r="AX10" i="5"/>
  <c r="AX11" i="5"/>
  <c r="AX12" i="5"/>
  <c r="AX13" i="5"/>
  <c r="AV13" i="5" s="1"/>
  <c r="AX14" i="5"/>
  <c r="AX15" i="5"/>
  <c r="AX16" i="5"/>
  <c r="AX17" i="5"/>
  <c r="AX18" i="5"/>
  <c r="AX19" i="5"/>
  <c r="AX20" i="5"/>
  <c r="AX21" i="5"/>
  <c r="AV21" i="5" s="1"/>
  <c r="AX22" i="5"/>
  <c r="AX23" i="5"/>
  <c r="AX24" i="5"/>
  <c r="AX25" i="5"/>
  <c r="AX26" i="5"/>
  <c r="AX27" i="5"/>
  <c r="AX28" i="5"/>
  <c r="AX29" i="5"/>
  <c r="AV29" i="5" s="1"/>
  <c r="AX30" i="5"/>
  <c r="AX31" i="5"/>
  <c r="AX32" i="5"/>
  <c r="AX33" i="5"/>
  <c r="AV33" i="5" s="1"/>
  <c r="AX34" i="5"/>
  <c r="AX35" i="5"/>
  <c r="AX36" i="5"/>
  <c r="AX37" i="5"/>
  <c r="AX38" i="5"/>
  <c r="AX39" i="5"/>
  <c r="AX40" i="5"/>
  <c r="AX41" i="5"/>
  <c r="AV41" i="5" s="1"/>
  <c r="I41" i="5" s="1"/>
  <c r="AX42" i="5"/>
  <c r="AX43" i="5"/>
  <c r="AX44" i="5"/>
  <c r="AX45" i="5"/>
  <c r="AV45" i="5" s="1"/>
  <c r="AX46" i="5"/>
  <c r="AX47" i="5"/>
  <c r="AX48" i="5"/>
  <c r="AX49" i="5"/>
  <c r="AV49" i="5" s="1"/>
  <c r="AX50" i="5"/>
  <c r="AX51" i="5"/>
  <c r="AX52" i="5"/>
  <c r="AX53" i="5"/>
  <c r="AX54" i="5"/>
  <c r="AX55" i="5"/>
  <c r="AX56" i="5"/>
  <c r="AX57" i="5"/>
  <c r="AX58" i="5"/>
  <c r="AX59" i="5"/>
  <c r="AX60" i="5"/>
  <c r="AX61" i="5"/>
  <c r="AV61" i="5" s="1"/>
  <c r="AX62" i="5"/>
  <c r="AX63" i="5"/>
  <c r="AX64" i="5"/>
  <c r="AX65" i="5"/>
  <c r="AX66" i="5"/>
  <c r="AX67" i="5"/>
  <c r="AX68" i="5"/>
  <c r="AX69" i="5"/>
  <c r="AV69" i="5" s="1"/>
  <c r="AX70" i="5"/>
  <c r="AX71" i="5"/>
  <c r="AX72" i="5"/>
  <c r="AX73" i="5"/>
  <c r="AX74" i="5"/>
  <c r="AX75" i="5"/>
  <c r="AX76" i="5"/>
  <c r="AX77" i="5"/>
  <c r="AV77" i="5" s="1"/>
  <c r="AX78" i="5"/>
  <c r="AX79" i="5"/>
  <c r="AX80" i="5"/>
  <c r="AX81" i="5"/>
  <c r="AX82" i="5"/>
  <c r="AX83" i="5"/>
  <c r="AX84" i="5"/>
  <c r="AW8" i="5"/>
  <c r="AV8" i="5" s="1"/>
  <c r="AW9" i="5"/>
  <c r="AW10" i="5"/>
  <c r="AW11" i="5"/>
  <c r="AW12" i="5"/>
  <c r="AV12" i="5" s="1"/>
  <c r="AW13" i="5"/>
  <c r="AW14" i="5"/>
  <c r="AW15" i="5"/>
  <c r="AW16" i="5"/>
  <c r="AW17" i="5"/>
  <c r="AW18" i="5"/>
  <c r="AW19" i="5"/>
  <c r="AW20" i="5"/>
  <c r="AV20" i="5" s="1"/>
  <c r="I20" i="5" s="1"/>
  <c r="AW21" i="5"/>
  <c r="AW22" i="5"/>
  <c r="AW23" i="5"/>
  <c r="AW24" i="5"/>
  <c r="AV24" i="5" s="1"/>
  <c r="AW25" i="5"/>
  <c r="AW26" i="5"/>
  <c r="AW27" i="5"/>
  <c r="AW28" i="5"/>
  <c r="AW29" i="5"/>
  <c r="AW30" i="5"/>
  <c r="AW31" i="5"/>
  <c r="AW32" i="5"/>
  <c r="AV32" i="5" s="1"/>
  <c r="AW33" i="5"/>
  <c r="AW34" i="5"/>
  <c r="AW35" i="5"/>
  <c r="AW36" i="5"/>
  <c r="AW37" i="5"/>
  <c r="AW38" i="5"/>
  <c r="AW39" i="5"/>
  <c r="AW40" i="5"/>
  <c r="AV40" i="5" s="1"/>
  <c r="AW41" i="5"/>
  <c r="AW42" i="5"/>
  <c r="AW43" i="5"/>
  <c r="AW44" i="5"/>
  <c r="AW45" i="5"/>
  <c r="AW46" i="5"/>
  <c r="AW47" i="5"/>
  <c r="AW48" i="5"/>
  <c r="AV48" i="5" s="1"/>
  <c r="AW49" i="5"/>
  <c r="AW50" i="5"/>
  <c r="AW51" i="5"/>
  <c r="AW52" i="5"/>
  <c r="AV52" i="5" s="1"/>
  <c r="I52" i="5" s="1"/>
  <c r="AW53" i="5"/>
  <c r="AW54" i="5"/>
  <c r="AW55" i="5"/>
  <c r="AW56" i="5"/>
  <c r="AV56" i="5" s="1"/>
  <c r="AW57" i="5"/>
  <c r="AW58" i="5"/>
  <c r="AW59" i="5"/>
  <c r="AW60" i="5"/>
  <c r="AV60" i="5" s="1"/>
  <c r="AW61" i="5"/>
  <c r="AW62" i="5"/>
  <c r="AW63" i="5"/>
  <c r="AW64" i="5"/>
  <c r="AW65" i="5"/>
  <c r="AW66" i="5"/>
  <c r="AW67" i="5"/>
  <c r="AW68" i="5"/>
  <c r="AV68" i="5" s="1"/>
  <c r="I68" i="5" s="1"/>
  <c r="AW69" i="5"/>
  <c r="AW70" i="5"/>
  <c r="AW71" i="5"/>
  <c r="AW72" i="5"/>
  <c r="AV72" i="5" s="1"/>
  <c r="AW73" i="5"/>
  <c r="AW74" i="5"/>
  <c r="AW75" i="5"/>
  <c r="AW76" i="5"/>
  <c r="AV76" i="5" s="1"/>
  <c r="AW77" i="5"/>
  <c r="AW78" i="5"/>
  <c r="AW79" i="5"/>
  <c r="AW80" i="5"/>
  <c r="AV80" i="5" s="1"/>
  <c r="AW81" i="5"/>
  <c r="AW82" i="5"/>
  <c r="AW83" i="5"/>
  <c r="AW84" i="5"/>
  <c r="AV84" i="5" s="1"/>
  <c r="I84" i="5" s="1"/>
  <c r="AV9" i="5"/>
  <c r="I9" i="5" s="1"/>
  <c r="AV16" i="5"/>
  <c r="AV17" i="5"/>
  <c r="AV25" i="5"/>
  <c r="I25" i="5" s="1"/>
  <c r="AV28" i="5"/>
  <c r="AV36" i="5"/>
  <c r="I36" i="5" s="1"/>
  <c r="AV37" i="5"/>
  <c r="AV44" i="5"/>
  <c r="AV47" i="5"/>
  <c r="I47" i="5" s="1"/>
  <c r="AV53" i="5"/>
  <c r="I53" i="5" s="1"/>
  <c r="AV57" i="5"/>
  <c r="I57" i="5" s="1"/>
  <c r="AV64" i="5"/>
  <c r="AV65" i="5"/>
  <c r="I65" i="5" s="1"/>
  <c r="AV73" i="5"/>
  <c r="I73" i="5" s="1"/>
  <c r="AV75" i="5"/>
  <c r="AV81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R8" i="5"/>
  <c r="AR9" i="5"/>
  <c r="AN9" i="5" s="1"/>
  <c r="H9" i="5" s="1"/>
  <c r="AR10" i="5"/>
  <c r="AR11" i="5"/>
  <c r="AR12" i="5"/>
  <c r="AR13" i="5"/>
  <c r="AN13" i="5" s="1"/>
  <c r="H13" i="5" s="1"/>
  <c r="AR14" i="5"/>
  <c r="AR15" i="5"/>
  <c r="AR16" i="5"/>
  <c r="AR17" i="5"/>
  <c r="AR18" i="5"/>
  <c r="AR19" i="5"/>
  <c r="AR20" i="5"/>
  <c r="AR21" i="5"/>
  <c r="AN21" i="5" s="1"/>
  <c r="H21" i="5" s="1"/>
  <c r="AR22" i="5"/>
  <c r="AR23" i="5"/>
  <c r="AR24" i="5"/>
  <c r="AR25" i="5"/>
  <c r="AN25" i="5" s="1"/>
  <c r="H25" i="5" s="1"/>
  <c r="AR26" i="5"/>
  <c r="AR27" i="5"/>
  <c r="AR28" i="5"/>
  <c r="AR29" i="5"/>
  <c r="AN29" i="5" s="1"/>
  <c r="H29" i="5" s="1"/>
  <c r="AR30" i="5"/>
  <c r="AR31" i="5"/>
  <c r="AR32" i="5"/>
  <c r="AR33" i="5"/>
  <c r="AR34" i="5"/>
  <c r="AR35" i="5"/>
  <c r="AR36" i="5"/>
  <c r="AR37" i="5"/>
  <c r="AN37" i="5" s="1"/>
  <c r="H37" i="5" s="1"/>
  <c r="AR38" i="5"/>
  <c r="AR39" i="5"/>
  <c r="AR40" i="5"/>
  <c r="AR41" i="5"/>
  <c r="AN41" i="5" s="1"/>
  <c r="H41" i="5" s="1"/>
  <c r="AR42" i="5"/>
  <c r="AR43" i="5"/>
  <c r="AR44" i="5"/>
  <c r="AR45" i="5"/>
  <c r="AN45" i="5" s="1"/>
  <c r="H45" i="5" s="1"/>
  <c r="AR46" i="5"/>
  <c r="AR47" i="5"/>
  <c r="AR48" i="5"/>
  <c r="AR49" i="5"/>
  <c r="AR50" i="5"/>
  <c r="AR51" i="5"/>
  <c r="AR52" i="5"/>
  <c r="AR53" i="5"/>
  <c r="AN53" i="5" s="1"/>
  <c r="H53" i="5" s="1"/>
  <c r="AR54" i="5"/>
  <c r="AR55" i="5"/>
  <c r="AR56" i="5"/>
  <c r="AR57" i="5"/>
  <c r="AN57" i="5" s="1"/>
  <c r="H57" i="5" s="1"/>
  <c r="AR58" i="5"/>
  <c r="AR59" i="5"/>
  <c r="AR60" i="5"/>
  <c r="AR61" i="5"/>
  <c r="AN61" i="5" s="1"/>
  <c r="H61" i="5" s="1"/>
  <c r="AR62" i="5"/>
  <c r="AR63" i="5"/>
  <c r="AR64" i="5"/>
  <c r="AR65" i="5"/>
  <c r="AR66" i="5"/>
  <c r="AR67" i="5"/>
  <c r="AR68" i="5"/>
  <c r="AR69" i="5"/>
  <c r="AN69" i="5" s="1"/>
  <c r="H69" i="5" s="1"/>
  <c r="AR70" i="5"/>
  <c r="AR71" i="5"/>
  <c r="AR72" i="5"/>
  <c r="AR73" i="5"/>
  <c r="AN73" i="5" s="1"/>
  <c r="H73" i="5" s="1"/>
  <c r="AR74" i="5"/>
  <c r="AR75" i="5"/>
  <c r="AR76" i="5"/>
  <c r="AR77" i="5"/>
  <c r="AN77" i="5" s="1"/>
  <c r="H77" i="5" s="1"/>
  <c r="AR78" i="5"/>
  <c r="AR79" i="5"/>
  <c r="AR80" i="5"/>
  <c r="AR81" i="5"/>
  <c r="AR82" i="5"/>
  <c r="AR83" i="5"/>
  <c r="AR84" i="5"/>
  <c r="AQ8" i="5"/>
  <c r="AN8" i="5" s="1"/>
  <c r="AQ9" i="5"/>
  <c r="AQ10" i="5"/>
  <c r="AQ11" i="5"/>
  <c r="AQ12" i="5"/>
  <c r="AN12" i="5" s="1"/>
  <c r="H12" i="5" s="1"/>
  <c r="AQ13" i="5"/>
  <c r="AQ14" i="5"/>
  <c r="AQ15" i="5"/>
  <c r="AQ16" i="5"/>
  <c r="AN16" i="5" s="1"/>
  <c r="H16" i="5" s="1"/>
  <c r="AQ17" i="5"/>
  <c r="AQ18" i="5"/>
  <c r="AQ19" i="5"/>
  <c r="AQ20" i="5"/>
  <c r="AN20" i="5" s="1"/>
  <c r="H20" i="5" s="1"/>
  <c r="AQ21" i="5"/>
  <c r="AQ22" i="5"/>
  <c r="AQ23" i="5"/>
  <c r="AQ24" i="5"/>
  <c r="AN24" i="5" s="1"/>
  <c r="AQ25" i="5"/>
  <c r="AQ26" i="5"/>
  <c r="AQ27" i="5"/>
  <c r="AQ28" i="5"/>
  <c r="AN28" i="5" s="1"/>
  <c r="H28" i="5" s="1"/>
  <c r="AQ29" i="5"/>
  <c r="AQ30" i="5"/>
  <c r="AQ31" i="5"/>
  <c r="AQ32" i="5"/>
  <c r="AN32" i="5" s="1"/>
  <c r="H32" i="5" s="1"/>
  <c r="AQ33" i="5"/>
  <c r="AQ34" i="5"/>
  <c r="AQ35" i="5"/>
  <c r="AQ36" i="5"/>
  <c r="AN36" i="5" s="1"/>
  <c r="H36" i="5" s="1"/>
  <c r="AQ37" i="5"/>
  <c r="AQ38" i="5"/>
  <c r="AQ39" i="5"/>
  <c r="AQ40" i="5"/>
  <c r="AN40" i="5" s="1"/>
  <c r="H40" i="5" s="1"/>
  <c r="AQ41" i="5"/>
  <c r="AQ42" i="5"/>
  <c r="AQ43" i="5"/>
  <c r="AQ44" i="5"/>
  <c r="AN44" i="5" s="1"/>
  <c r="H44" i="5" s="1"/>
  <c r="AQ45" i="5"/>
  <c r="AQ46" i="5"/>
  <c r="AQ47" i="5"/>
  <c r="AQ48" i="5"/>
  <c r="AN48" i="5" s="1"/>
  <c r="H48" i="5" s="1"/>
  <c r="AQ49" i="5"/>
  <c r="AQ50" i="5"/>
  <c r="AQ51" i="5"/>
  <c r="AQ52" i="5"/>
  <c r="AN52" i="5" s="1"/>
  <c r="H52" i="5" s="1"/>
  <c r="AQ53" i="5"/>
  <c r="AQ54" i="5"/>
  <c r="AQ55" i="5"/>
  <c r="AQ56" i="5"/>
  <c r="AN56" i="5" s="1"/>
  <c r="H56" i="5" s="1"/>
  <c r="AQ57" i="5"/>
  <c r="AQ58" i="5"/>
  <c r="AQ59" i="5"/>
  <c r="AQ60" i="5"/>
  <c r="AN60" i="5" s="1"/>
  <c r="H60" i="5" s="1"/>
  <c r="AQ61" i="5"/>
  <c r="AQ62" i="5"/>
  <c r="AQ63" i="5"/>
  <c r="AQ64" i="5"/>
  <c r="AN64" i="5" s="1"/>
  <c r="AQ65" i="5"/>
  <c r="AQ66" i="5"/>
  <c r="AQ67" i="5"/>
  <c r="AQ68" i="5"/>
  <c r="AQ69" i="5"/>
  <c r="AQ70" i="5"/>
  <c r="AQ71" i="5"/>
  <c r="AQ72" i="5"/>
  <c r="AN72" i="5" s="1"/>
  <c r="H72" i="5" s="1"/>
  <c r="AQ73" i="5"/>
  <c r="AQ74" i="5"/>
  <c r="AQ75" i="5"/>
  <c r="AQ76" i="5"/>
  <c r="AN76" i="5" s="1"/>
  <c r="H76" i="5" s="1"/>
  <c r="AQ77" i="5"/>
  <c r="AQ78" i="5"/>
  <c r="AQ79" i="5"/>
  <c r="AQ80" i="5"/>
  <c r="AN80" i="5" s="1"/>
  <c r="AQ81" i="5"/>
  <c r="AQ82" i="5"/>
  <c r="AQ83" i="5"/>
  <c r="AQ84" i="5"/>
  <c r="AN84" i="5" s="1"/>
  <c r="H84" i="5" s="1"/>
  <c r="AP8" i="5"/>
  <c r="AP9" i="5"/>
  <c r="AP10" i="5"/>
  <c r="AP11" i="5"/>
  <c r="AN11" i="5" s="1"/>
  <c r="H11" i="5" s="1"/>
  <c r="AP12" i="5"/>
  <c r="AP13" i="5"/>
  <c r="AP14" i="5"/>
  <c r="AP15" i="5"/>
  <c r="AN15" i="5" s="1"/>
  <c r="H15" i="5" s="1"/>
  <c r="AP16" i="5"/>
  <c r="AP17" i="5"/>
  <c r="AP18" i="5"/>
  <c r="AP19" i="5"/>
  <c r="AP20" i="5"/>
  <c r="AP21" i="5"/>
  <c r="AP22" i="5"/>
  <c r="AP23" i="5"/>
  <c r="AN23" i="5" s="1"/>
  <c r="H23" i="5" s="1"/>
  <c r="AP24" i="5"/>
  <c r="AP25" i="5"/>
  <c r="AP26" i="5"/>
  <c r="AP27" i="5"/>
  <c r="AN27" i="5" s="1"/>
  <c r="H27" i="5" s="1"/>
  <c r="AP28" i="5"/>
  <c r="AP29" i="5"/>
  <c r="AP30" i="5"/>
  <c r="AP31" i="5"/>
  <c r="AP32" i="5"/>
  <c r="AP33" i="5"/>
  <c r="AP34" i="5"/>
  <c r="AP35" i="5"/>
  <c r="AN35" i="5" s="1"/>
  <c r="H35" i="5" s="1"/>
  <c r="AP36" i="5"/>
  <c r="AP37" i="5"/>
  <c r="AP38" i="5"/>
  <c r="AP39" i="5"/>
  <c r="AN39" i="5" s="1"/>
  <c r="H39" i="5" s="1"/>
  <c r="AP40" i="5"/>
  <c r="AP41" i="5"/>
  <c r="AP42" i="5"/>
  <c r="AP43" i="5"/>
  <c r="AN43" i="5" s="1"/>
  <c r="H43" i="5" s="1"/>
  <c r="AP44" i="5"/>
  <c r="AP45" i="5"/>
  <c r="AP46" i="5"/>
  <c r="AP47" i="5"/>
  <c r="AN47" i="5" s="1"/>
  <c r="H47" i="5" s="1"/>
  <c r="AP48" i="5"/>
  <c r="AP49" i="5"/>
  <c r="AP50" i="5"/>
  <c r="AP51" i="5"/>
  <c r="AN51" i="5" s="1"/>
  <c r="AP52" i="5"/>
  <c r="AP53" i="5"/>
  <c r="AP54" i="5"/>
  <c r="AP55" i="5"/>
  <c r="AN55" i="5" s="1"/>
  <c r="H55" i="5" s="1"/>
  <c r="AP56" i="5"/>
  <c r="AP57" i="5"/>
  <c r="AP58" i="5"/>
  <c r="AP59" i="5"/>
  <c r="AN59" i="5" s="1"/>
  <c r="H59" i="5" s="1"/>
  <c r="AP60" i="5"/>
  <c r="AP61" i="5"/>
  <c r="AP62" i="5"/>
  <c r="AP63" i="5"/>
  <c r="AN63" i="5" s="1"/>
  <c r="H63" i="5" s="1"/>
  <c r="AP64" i="5"/>
  <c r="AP65" i="5"/>
  <c r="AP66" i="5"/>
  <c r="AP67" i="5"/>
  <c r="AN67" i="5" s="1"/>
  <c r="AP68" i="5"/>
  <c r="AP69" i="5"/>
  <c r="AP70" i="5"/>
  <c r="AP71" i="5"/>
  <c r="AN71" i="5" s="1"/>
  <c r="H71" i="5" s="1"/>
  <c r="AP72" i="5"/>
  <c r="AP73" i="5"/>
  <c r="AP74" i="5"/>
  <c r="AP75" i="5"/>
  <c r="AP76" i="5"/>
  <c r="AP77" i="5"/>
  <c r="AP78" i="5"/>
  <c r="AP79" i="5"/>
  <c r="AN79" i="5" s="1"/>
  <c r="H79" i="5" s="1"/>
  <c r="AP80" i="5"/>
  <c r="AP81" i="5"/>
  <c r="AP82" i="5"/>
  <c r="AP83" i="5"/>
  <c r="AN83" i="5" s="1"/>
  <c r="H83" i="5" s="1"/>
  <c r="AP84" i="5"/>
  <c r="AO8" i="5"/>
  <c r="AO9" i="5"/>
  <c r="AO10" i="5"/>
  <c r="AN10" i="5" s="1"/>
  <c r="AO11" i="5"/>
  <c r="AO12" i="5"/>
  <c r="AO13" i="5"/>
  <c r="AO14" i="5"/>
  <c r="AN14" i="5" s="1"/>
  <c r="H14" i="5" s="1"/>
  <c r="AO15" i="5"/>
  <c r="AO16" i="5"/>
  <c r="AO17" i="5"/>
  <c r="AO18" i="5"/>
  <c r="AN18" i="5" s="1"/>
  <c r="H18" i="5" s="1"/>
  <c r="AO19" i="5"/>
  <c r="AO20" i="5"/>
  <c r="AO21" i="5"/>
  <c r="AO22" i="5"/>
  <c r="AN22" i="5" s="1"/>
  <c r="H22" i="5" s="1"/>
  <c r="AO23" i="5"/>
  <c r="AO24" i="5"/>
  <c r="AO25" i="5"/>
  <c r="AO26" i="5"/>
  <c r="AN26" i="5" s="1"/>
  <c r="H26" i="5" s="1"/>
  <c r="AO27" i="5"/>
  <c r="AO28" i="5"/>
  <c r="AO29" i="5"/>
  <c r="AO30" i="5"/>
  <c r="AN30" i="5" s="1"/>
  <c r="H30" i="5" s="1"/>
  <c r="AO31" i="5"/>
  <c r="AO32" i="5"/>
  <c r="AO33" i="5"/>
  <c r="AO34" i="5"/>
  <c r="AN34" i="5" s="1"/>
  <c r="H34" i="5" s="1"/>
  <c r="AO35" i="5"/>
  <c r="AO36" i="5"/>
  <c r="AO37" i="5"/>
  <c r="AO38" i="5"/>
  <c r="AN38" i="5" s="1"/>
  <c r="H38" i="5" s="1"/>
  <c r="AO39" i="5"/>
  <c r="AO40" i="5"/>
  <c r="AO41" i="5"/>
  <c r="AO42" i="5"/>
  <c r="AN42" i="5" s="1"/>
  <c r="H42" i="5" s="1"/>
  <c r="AO43" i="5"/>
  <c r="AO44" i="5"/>
  <c r="AO45" i="5"/>
  <c r="AO46" i="5"/>
  <c r="AN46" i="5" s="1"/>
  <c r="AO47" i="5"/>
  <c r="AO48" i="5"/>
  <c r="AO49" i="5"/>
  <c r="AO50" i="5"/>
  <c r="AN50" i="5" s="1"/>
  <c r="H50" i="5" s="1"/>
  <c r="AO51" i="5"/>
  <c r="AO52" i="5"/>
  <c r="AO53" i="5"/>
  <c r="AO54" i="5"/>
  <c r="AN54" i="5" s="1"/>
  <c r="H54" i="5" s="1"/>
  <c r="AO55" i="5"/>
  <c r="AO56" i="5"/>
  <c r="AO57" i="5"/>
  <c r="AO58" i="5"/>
  <c r="AN58" i="5" s="1"/>
  <c r="H58" i="5" s="1"/>
  <c r="AO59" i="5"/>
  <c r="AO60" i="5"/>
  <c r="AO61" i="5"/>
  <c r="AO62" i="5"/>
  <c r="AN62" i="5" s="1"/>
  <c r="H62" i="5" s="1"/>
  <c r="AO63" i="5"/>
  <c r="AO64" i="5"/>
  <c r="AO65" i="5"/>
  <c r="AO66" i="5"/>
  <c r="AN66" i="5" s="1"/>
  <c r="H66" i="5" s="1"/>
  <c r="AO67" i="5"/>
  <c r="AO68" i="5"/>
  <c r="AO69" i="5"/>
  <c r="AO70" i="5"/>
  <c r="AN70" i="5" s="1"/>
  <c r="H70" i="5" s="1"/>
  <c r="AO71" i="5"/>
  <c r="AO72" i="5"/>
  <c r="AO73" i="5"/>
  <c r="AO74" i="5"/>
  <c r="AN74" i="5" s="1"/>
  <c r="H74" i="5" s="1"/>
  <c r="AO75" i="5"/>
  <c r="AO76" i="5"/>
  <c r="AO77" i="5"/>
  <c r="AO78" i="5"/>
  <c r="AN78" i="5" s="1"/>
  <c r="H78" i="5" s="1"/>
  <c r="AO79" i="5"/>
  <c r="AO80" i="5"/>
  <c r="AO81" i="5"/>
  <c r="AO82" i="5"/>
  <c r="AN82" i="5" s="1"/>
  <c r="H82" i="5" s="1"/>
  <c r="AO83" i="5"/>
  <c r="AO84" i="5"/>
  <c r="AN19" i="5"/>
  <c r="H19" i="5" s="1"/>
  <c r="AN31" i="5"/>
  <c r="AN68" i="5"/>
  <c r="H68" i="5" s="1"/>
  <c r="AN75" i="5"/>
  <c r="H75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F44" i="5" s="1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F72" i="5" s="1"/>
  <c r="AJ73" i="5"/>
  <c r="AJ74" i="5"/>
  <c r="AJ75" i="5"/>
  <c r="AJ76" i="5"/>
  <c r="AJ77" i="5"/>
  <c r="AJ78" i="5"/>
  <c r="AJ79" i="5"/>
  <c r="AJ80" i="5"/>
  <c r="AJ81" i="5"/>
  <c r="AJ82" i="5"/>
  <c r="AJ83" i="5"/>
  <c r="AJ84" i="5"/>
  <c r="AI8" i="5"/>
  <c r="AI9" i="5"/>
  <c r="AI10" i="5"/>
  <c r="AI11" i="5"/>
  <c r="AI12" i="5"/>
  <c r="AI13" i="5"/>
  <c r="AI14" i="5"/>
  <c r="AI15" i="5"/>
  <c r="AF15" i="5" s="1"/>
  <c r="G15" i="5" s="1"/>
  <c r="AI16" i="5"/>
  <c r="AI17" i="5"/>
  <c r="AI18" i="5"/>
  <c r="AI19" i="5"/>
  <c r="AI20" i="5"/>
  <c r="AI21" i="5"/>
  <c r="AI22" i="5"/>
  <c r="AI23" i="5"/>
  <c r="AF23" i="5" s="1"/>
  <c r="AI24" i="5"/>
  <c r="AI25" i="5"/>
  <c r="AI26" i="5"/>
  <c r="AI27" i="5"/>
  <c r="AI28" i="5"/>
  <c r="AI29" i="5"/>
  <c r="AI30" i="5"/>
  <c r="AI31" i="5"/>
  <c r="AF31" i="5" s="1"/>
  <c r="AI32" i="5"/>
  <c r="AI33" i="5"/>
  <c r="AI34" i="5"/>
  <c r="AI35" i="5"/>
  <c r="AF35" i="5" s="1"/>
  <c r="AI36" i="5"/>
  <c r="AI37" i="5"/>
  <c r="AI38" i="5"/>
  <c r="AI39" i="5"/>
  <c r="AF39" i="5" s="1"/>
  <c r="AI40" i="5"/>
  <c r="AI41" i="5"/>
  <c r="AI42" i="5"/>
  <c r="AI43" i="5"/>
  <c r="AI44" i="5"/>
  <c r="AI45" i="5"/>
  <c r="AI46" i="5"/>
  <c r="AI47" i="5"/>
  <c r="AI48" i="5"/>
  <c r="AI49" i="5"/>
  <c r="AI50" i="5"/>
  <c r="AI51" i="5"/>
  <c r="AF51" i="5" s="1"/>
  <c r="AI52" i="5"/>
  <c r="AI53" i="5"/>
  <c r="AI54" i="5"/>
  <c r="AI55" i="5"/>
  <c r="AF55" i="5" s="1"/>
  <c r="AI56" i="5"/>
  <c r="AI57" i="5"/>
  <c r="AI58" i="5"/>
  <c r="AI59" i="5"/>
  <c r="AI60" i="5"/>
  <c r="AI61" i="5"/>
  <c r="AI62" i="5"/>
  <c r="AI63" i="5"/>
  <c r="AF63" i="5" s="1"/>
  <c r="AI64" i="5"/>
  <c r="AI65" i="5"/>
  <c r="AI66" i="5"/>
  <c r="AI67" i="5"/>
  <c r="AF67" i="5" s="1"/>
  <c r="AI68" i="5"/>
  <c r="AI69" i="5"/>
  <c r="AI70" i="5"/>
  <c r="AI71" i="5"/>
  <c r="AF71" i="5" s="1"/>
  <c r="AI72" i="5"/>
  <c r="AI73" i="5"/>
  <c r="AI74" i="5"/>
  <c r="AI75" i="5"/>
  <c r="AI76" i="5"/>
  <c r="AI77" i="5"/>
  <c r="AI78" i="5"/>
  <c r="AI79" i="5"/>
  <c r="AF79" i="5" s="1"/>
  <c r="AI80" i="5"/>
  <c r="AI81" i="5"/>
  <c r="AI82" i="5"/>
  <c r="AI83" i="5"/>
  <c r="AF83" i="5" s="1"/>
  <c r="AI84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G8" i="5"/>
  <c r="AG9" i="5"/>
  <c r="AF9" i="5" s="1"/>
  <c r="AG10" i="5"/>
  <c r="AG11" i="5"/>
  <c r="AG12" i="5"/>
  <c r="AG13" i="5"/>
  <c r="AF13" i="5" s="1"/>
  <c r="AG14" i="5"/>
  <c r="AG15" i="5"/>
  <c r="AG16" i="5"/>
  <c r="AG17" i="5"/>
  <c r="AF17" i="5" s="1"/>
  <c r="AG18" i="5"/>
  <c r="AG19" i="5"/>
  <c r="AG20" i="5"/>
  <c r="AG21" i="5"/>
  <c r="AF21" i="5" s="1"/>
  <c r="G21" i="5" s="1"/>
  <c r="AG22" i="5"/>
  <c r="AG23" i="5"/>
  <c r="AG24" i="5"/>
  <c r="AG25" i="5"/>
  <c r="AF25" i="5" s="1"/>
  <c r="AG26" i="5"/>
  <c r="AG27" i="5"/>
  <c r="AG28" i="5"/>
  <c r="AG29" i="5"/>
  <c r="AG30" i="5"/>
  <c r="AG31" i="5"/>
  <c r="AG32" i="5"/>
  <c r="AG33" i="5"/>
  <c r="AF33" i="5" s="1"/>
  <c r="AG34" i="5"/>
  <c r="AG35" i="5"/>
  <c r="AG36" i="5"/>
  <c r="AG37" i="5"/>
  <c r="AF37" i="5" s="1"/>
  <c r="AG38" i="5"/>
  <c r="AG39" i="5"/>
  <c r="AG40" i="5"/>
  <c r="AG41" i="5"/>
  <c r="AF41" i="5" s="1"/>
  <c r="AG42" i="5"/>
  <c r="AG43" i="5"/>
  <c r="AG44" i="5"/>
  <c r="AG45" i="5"/>
  <c r="AF45" i="5" s="1"/>
  <c r="AG46" i="5"/>
  <c r="AG47" i="5"/>
  <c r="AG48" i="5"/>
  <c r="AG49" i="5"/>
  <c r="AG50" i="5"/>
  <c r="AG51" i="5"/>
  <c r="AG52" i="5"/>
  <c r="AG53" i="5"/>
  <c r="AF53" i="5" s="1"/>
  <c r="AG54" i="5"/>
  <c r="AG55" i="5"/>
  <c r="AG56" i="5"/>
  <c r="AG57" i="5"/>
  <c r="AG58" i="5"/>
  <c r="AG59" i="5"/>
  <c r="AG60" i="5"/>
  <c r="AG61" i="5"/>
  <c r="AF61" i="5" s="1"/>
  <c r="AG62" i="5"/>
  <c r="AG63" i="5"/>
  <c r="AG64" i="5"/>
  <c r="AG65" i="5"/>
  <c r="AG66" i="5"/>
  <c r="AG67" i="5"/>
  <c r="AG68" i="5"/>
  <c r="AG69" i="5"/>
  <c r="AF69" i="5" s="1"/>
  <c r="AG70" i="5"/>
  <c r="AG71" i="5"/>
  <c r="AG72" i="5"/>
  <c r="AG73" i="5"/>
  <c r="AF73" i="5" s="1"/>
  <c r="AG74" i="5"/>
  <c r="AG75" i="5"/>
  <c r="AG76" i="5"/>
  <c r="AG77" i="5"/>
  <c r="AG78" i="5"/>
  <c r="AG79" i="5"/>
  <c r="AG80" i="5"/>
  <c r="AG81" i="5"/>
  <c r="AF81" i="5" s="1"/>
  <c r="AG82" i="5"/>
  <c r="AG83" i="5"/>
  <c r="AG84" i="5"/>
  <c r="AF8" i="5"/>
  <c r="G8" i="5" s="1"/>
  <c r="AF12" i="5"/>
  <c r="G12" i="5" s="1"/>
  <c r="AF19" i="5"/>
  <c r="G19" i="5" s="1"/>
  <c r="AF20" i="5"/>
  <c r="G20" i="5" s="1"/>
  <c r="AF28" i="5"/>
  <c r="AF29" i="5"/>
  <c r="AF36" i="5"/>
  <c r="G36" i="5" s="1"/>
  <c r="AF40" i="5"/>
  <c r="AF47" i="5"/>
  <c r="AF49" i="5"/>
  <c r="G49" i="5" s="1"/>
  <c r="AF56" i="5"/>
  <c r="G56" i="5" s="1"/>
  <c r="AF57" i="5"/>
  <c r="AF65" i="5"/>
  <c r="AF68" i="5"/>
  <c r="AF76" i="5"/>
  <c r="G76" i="5" s="1"/>
  <c r="AF77" i="5"/>
  <c r="AF84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B8" i="5"/>
  <c r="AB9" i="5"/>
  <c r="AB10" i="5"/>
  <c r="AB11" i="5"/>
  <c r="AB12" i="5"/>
  <c r="X12" i="5" s="1"/>
  <c r="E12" i="5" s="1"/>
  <c r="AB13" i="5"/>
  <c r="AB14" i="5"/>
  <c r="AB15" i="5"/>
  <c r="AB16" i="5"/>
  <c r="AB17" i="5"/>
  <c r="AB18" i="5"/>
  <c r="AB19" i="5"/>
  <c r="AB20" i="5"/>
  <c r="X20" i="5" s="1"/>
  <c r="E20" i="5" s="1"/>
  <c r="AB21" i="5"/>
  <c r="AB22" i="5"/>
  <c r="AB23" i="5"/>
  <c r="AB24" i="5"/>
  <c r="AB25" i="5"/>
  <c r="AB26" i="5"/>
  <c r="AB27" i="5"/>
  <c r="AB28" i="5"/>
  <c r="X28" i="5" s="1"/>
  <c r="E28" i="5" s="1"/>
  <c r="AB29" i="5"/>
  <c r="AB30" i="5"/>
  <c r="AB31" i="5"/>
  <c r="AB32" i="5"/>
  <c r="AB33" i="5"/>
  <c r="AB34" i="5"/>
  <c r="AB35" i="5"/>
  <c r="AB36" i="5"/>
  <c r="AB37" i="5"/>
  <c r="AB38" i="5"/>
  <c r="AB39" i="5"/>
  <c r="AB40" i="5"/>
  <c r="X40" i="5" s="1"/>
  <c r="E40" i="5" s="1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X56" i="5" s="1"/>
  <c r="E56" i="5" s="1"/>
  <c r="AB57" i="5"/>
  <c r="AB58" i="5"/>
  <c r="AB59" i="5"/>
  <c r="AB60" i="5"/>
  <c r="AB61" i="5"/>
  <c r="AB62" i="5"/>
  <c r="AB63" i="5"/>
  <c r="AB64" i="5"/>
  <c r="AB65" i="5"/>
  <c r="AB66" i="5"/>
  <c r="AB67" i="5"/>
  <c r="AB68" i="5"/>
  <c r="X68" i="5" s="1"/>
  <c r="E68" i="5" s="1"/>
  <c r="AB69" i="5"/>
  <c r="AB70" i="5"/>
  <c r="AB71" i="5"/>
  <c r="AB72" i="5"/>
  <c r="AB73" i="5"/>
  <c r="AB74" i="5"/>
  <c r="AB75" i="5"/>
  <c r="AB76" i="5"/>
  <c r="X76" i="5" s="1"/>
  <c r="E76" i="5" s="1"/>
  <c r="AB77" i="5"/>
  <c r="AB78" i="5"/>
  <c r="AB79" i="5"/>
  <c r="AB80" i="5"/>
  <c r="AB81" i="5"/>
  <c r="AB82" i="5"/>
  <c r="AB83" i="5"/>
  <c r="AB84" i="5"/>
  <c r="AA8" i="5"/>
  <c r="AA9" i="5"/>
  <c r="AA10" i="5"/>
  <c r="AA11" i="5"/>
  <c r="X11" i="5" s="1"/>
  <c r="AA12" i="5"/>
  <c r="AA13" i="5"/>
  <c r="AA14" i="5"/>
  <c r="AA15" i="5"/>
  <c r="AA16" i="5"/>
  <c r="AA17" i="5"/>
  <c r="AA18" i="5"/>
  <c r="AA19" i="5"/>
  <c r="X19" i="5" s="1"/>
  <c r="AA20" i="5"/>
  <c r="AA21" i="5"/>
  <c r="AA22" i="5"/>
  <c r="AA23" i="5"/>
  <c r="AA24" i="5"/>
  <c r="AA25" i="5"/>
  <c r="AA26" i="5"/>
  <c r="AA27" i="5"/>
  <c r="X27" i="5" s="1"/>
  <c r="AA28" i="5"/>
  <c r="AA29" i="5"/>
  <c r="AA30" i="5"/>
  <c r="AA31" i="5"/>
  <c r="AA32" i="5"/>
  <c r="AA33" i="5"/>
  <c r="AA34" i="5"/>
  <c r="AA35" i="5"/>
  <c r="X35" i="5" s="1"/>
  <c r="AA36" i="5"/>
  <c r="AA37" i="5"/>
  <c r="AA38" i="5"/>
  <c r="AA39" i="5"/>
  <c r="AA40" i="5"/>
  <c r="AA41" i="5"/>
  <c r="AA42" i="5"/>
  <c r="AA43" i="5"/>
  <c r="X43" i="5" s="1"/>
  <c r="AA44" i="5"/>
  <c r="AA45" i="5"/>
  <c r="AA46" i="5"/>
  <c r="AA47" i="5"/>
  <c r="X47" i="5" s="1"/>
  <c r="AA48" i="5"/>
  <c r="AA49" i="5"/>
  <c r="AA50" i="5"/>
  <c r="AA51" i="5"/>
  <c r="AA52" i="5"/>
  <c r="AA53" i="5"/>
  <c r="AA54" i="5"/>
  <c r="AA55" i="5"/>
  <c r="X55" i="5" s="1"/>
  <c r="AA56" i="5"/>
  <c r="AA57" i="5"/>
  <c r="AA58" i="5"/>
  <c r="AA59" i="5"/>
  <c r="X59" i="5" s="1"/>
  <c r="AA60" i="5"/>
  <c r="AA61" i="5"/>
  <c r="AA62" i="5"/>
  <c r="AA63" i="5"/>
  <c r="X63" i="5" s="1"/>
  <c r="AA64" i="5"/>
  <c r="AA65" i="5"/>
  <c r="AA66" i="5"/>
  <c r="AA67" i="5"/>
  <c r="AA68" i="5"/>
  <c r="AA69" i="5"/>
  <c r="AA70" i="5"/>
  <c r="AA71" i="5"/>
  <c r="X71" i="5" s="1"/>
  <c r="AA72" i="5"/>
  <c r="AA73" i="5"/>
  <c r="AA74" i="5"/>
  <c r="AA75" i="5"/>
  <c r="X75" i="5" s="1"/>
  <c r="AA76" i="5"/>
  <c r="AA77" i="5"/>
  <c r="AA78" i="5"/>
  <c r="AA79" i="5"/>
  <c r="AA80" i="5"/>
  <c r="AA81" i="5"/>
  <c r="AA82" i="5"/>
  <c r="AA83" i="5"/>
  <c r="X83" i="5" s="1"/>
  <c r="AA84" i="5"/>
  <c r="Z8" i="5"/>
  <c r="Z9" i="5"/>
  <c r="Z10" i="5"/>
  <c r="Z11" i="5"/>
  <c r="Z12" i="5"/>
  <c r="Z13" i="5"/>
  <c r="Z14" i="5"/>
  <c r="X14" i="5" s="1"/>
  <c r="Z15" i="5"/>
  <c r="Z16" i="5"/>
  <c r="Z17" i="5"/>
  <c r="Z18" i="5"/>
  <c r="Z19" i="5"/>
  <c r="Z20" i="5"/>
  <c r="Z21" i="5"/>
  <c r="Z22" i="5"/>
  <c r="X22" i="5" s="1"/>
  <c r="Z23" i="5"/>
  <c r="Z24" i="5"/>
  <c r="Z25" i="5"/>
  <c r="Z26" i="5"/>
  <c r="X26" i="5" s="1"/>
  <c r="Z27" i="5"/>
  <c r="Z28" i="5"/>
  <c r="Z29" i="5"/>
  <c r="Z30" i="5"/>
  <c r="Z31" i="5"/>
  <c r="Z32" i="5"/>
  <c r="Z33" i="5"/>
  <c r="Z34" i="5"/>
  <c r="X34" i="5" s="1"/>
  <c r="Z35" i="5"/>
  <c r="Z36" i="5"/>
  <c r="Z37" i="5"/>
  <c r="Z38" i="5"/>
  <c r="X38" i="5" s="1"/>
  <c r="Z39" i="5"/>
  <c r="Z40" i="5"/>
  <c r="Z41" i="5"/>
  <c r="Z42" i="5"/>
  <c r="X42" i="5" s="1"/>
  <c r="Z43" i="5"/>
  <c r="Z44" i="5"/>
  <c r="Z45" i="5"/>
  <c r="Z46" i="5"/>
  <c r="Z47" i="5"/>
  <c r="Z48" i="5"/>
  <c r="Z49" i="5"/>
  <c r="Z50" i="5"/>
  <c r="X50" i="5" s="1"/>
  <c r="Z51" i="5"/>
  <c r="Z52" i="5"/>
  <c r="Z53" i="5"/>
  <c r="Z54" i="5"/>
  <c r="X54" i="5" s="1"/>
  <c r="Z55" i="5"/>
  <c r="Z56" i="5"/>
  <c r="Z57" i="5"/>
  <c r="Z58" i="5"/>
  <c r="Z59" i="5"/>
  <c r="Z60" i="5"/>
  <c r="Z61" i="5"/>
  <c r="Z62" i="5"/>
  <c r="X62" i="5" s="1"/>
  <c r="Z63" i="5"/>
  <c r="Z64" i="5"/>
  <c r="Z65" i="5"/>
  <c r="Z66" i="5"/>
  <c r="Z67" i="5"/>
  <c r="Z68" i="5"/>
  <c r="Z69" i="5"/>
  <c r="Z70" i="5"/>
  <c r="X70" i="5" s="1"/>
  <c r="Z71" i="5"/>
  <c r="Z72" i="5"/>
  <c r="Z73" i="5"/>
  <c r="Z74" i="5"/>
  <c r="Z75" i="5"/>
  <c r="Z76" i="5"/>
  <c r="Z77" i="5"/>
  <c r="Z78" i="5"/>
  <c r="X78" i="5" s="1"/>
  <c r="Z79" i="5"/>
  <c r="Z80" i="5"/>
  <c r="Z81" i="5"/>
  <c r="Z82" i="5"/>
  <c r="Z83" i="5"/>
  <c r="Z84" i="5"/>
  <c r="Y8" i="5"/>
  <c r="Y9" i="5"/>
  <c r="X9" i="5" s="1"/>
  <c r="Y10" i="5"/>
  <c r="Y11" i="5"/>
  <c r="Y12" i="5"/>
  <c r="Y13" i="5"/>
  <c r="X13" i="5" s="1"/>
  <c r="Y14" i="5"/>
  <c r="Y15" i="5"/>
  <c r="Y16" i="5"/>
  <c r="Y17" i="5"/>
  <c r="X17" i="5" s="1"/>
  <c r="Y18" i="5"/>
  <c r="Y19" i="5"/>
  <c r="Y20" i="5"/>
  <c r="Y21" i="5"/>
  <c r="X21" i="5" s="1"/>
  <c r="Y22" i="5"/>
  <c r="Y23" i="5"/>
  <c r="Y24" i="5"/>
  <c r="Y25" i="5"/>
  <c r="X25" i="5" s="1"/>
  <c r="Y26" i="5"/>
  <c r="Y27" i="5"/>
  <c r="Y28" i="5"/>
  <c r="Y29" i="5"/>
  <c r="X29" i="5" s="1"/>
  <c r="Y30" i="5"/>
  <c r="Y31" i="5"/>
  <c r="Y32" i="5"/>
  <c r="Y33" i="5"/>
  <c r="X33" i="5" s="1"/>
  <c r="Y34" i="5"/>
  <c r="Y35" i="5"/>
  <c r="Y36" i="5"/>
  <c r="Y37" i="5"/>
  <c r="X37" i="5" s="1"/>
  <c r="Y38" i="5"/>
  <c r="Y39" i="5"/>
  <c r="Y40" i="5"/>
  <c r="Y41" i="5"/>
  <c r="X41" i="5" s="1"/>
  <c r="Y42" i="5"/>
  <c r="Y43" i="5"/>
  <c r="Y44" i="5"/>
  <c r="Y45" i="5"/>
  <c r="X45" i="5" s="1"/>
  <c r="Y46" i="5"/>
  <c r="Y47" i="5"/>
  <c r="Y48" i="5"/>
  <c r="Y49" i="5"/>
  <c r="X49" i="5" s="1"/>
  <c r="Y50" i="5"/>
  <c r="Y51" i="5"/>
  <c r="Y52" i="5"/>
  <c r="Y53" i="5"/>
  <c r="X53" i="5" s="1"/>
  <c r="Y54" i="5"/>
  <c r="Y55" i="5"/>
  <c r="Y56" i="5"/>
  <c r="Y57" i="5"/>
  <c r="X57" i="5" s="1"/>
  <c r="Y58" i="5"/>
  <c r="Y59" i="5"/>
  <c r="Y60" i="5"/>
  <c r="Y61" i="5"/>
  <c r="X61" i="5" s="1"/>
  <c r="Y62" i="5"/>
  <c r="Y63" i="5"/>
  <c r="Y64" i="5"/>
  <c r="Y65" i="5"/>
  <c r="X65" i="5" s="1"/>
  <c r="Y66" i="5"/>
  <c r="Y67" i="5"/>
  <c r="Y68" i="5"/>
  <c r="Y69" i="5"/>
  <c r="X69" i="5" s="1"/>
  <c r="Y70" i="5"/>
  <c r="Y71" i="5"/>
  <c r="Y72" i="5"/>
  <c r="Y73" i="5"/>
  <c r="X73" i="5" s="1"/>
  <c r="Y74" i="5"/>
  <c r="Y75" i="5"/>
  <c r="Y76" i="5"/>
  <c r="Y77" i="5"/>
  <c r="X77" i="5" s="1"/>
  <c r="Y78" i="5"/>
  <c r="Y79" i="5"/>
  <c r="Y80" i="5"/>
  <c r="Y81" i="5"/>
  <c r="X81" i="5" s="1"/>
  <c r="Y82" i="5"/>
  <c r="Y83" i="5"/>
  <c r="Y84" i="5"/>
  <c r="X8" i="5"/>
  <c r="E8" i="5" s="1"/>
  <c r="X10" i="5"/>
  <c r="X15" i="5"/>
  <c r="X18" i="5"/>
  <c r="X23" i="5"/>
  <c r="X24" i="5"/>
  <c r="E24" i="5" s="1"/>
  <c r="X30" i="5"/>
  <c r="E30" i="5" s="1"/>
  <c r="X31" i="5"/>
  <c r="X36" i="5"/>
  <c r="E36" i="5" s="1"/>
  <c r="X39" i="5"/>
  <c r="E39" i="5" s="1"/>
  <c r="X44" i="5"/>
  <c r="E44" i="5" s="1"/>
  <c r="X46" i="5"/>
  <c r="X51" i="5"/>
  <c r="X52" i="5"/>
  <c r="E52" i="5" s="1"/>
  <c r="X58" i="5"/>
  <c r="E58" i="5" s="1"/>
  <c r="X60" i="5"/>
  <c r="E60" i="5" s="1"/>
  <c r="X66" i="5"/>
  <c r="X67" i="5"/>
  <c r="X72" i="5"/>
  <c r="E72" i="5" s="1"/>
  <c r="X74" i="5"/>
  <c r="X79" i="5"/>
  <c r="X82" i="5"/>
  <c r="E82" i="5" s="1"/>
  <c r="X84" i="5"/>
  <c r="E84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P64" i="5" s="1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S8" i="5"/>
  <c r="S9" i="5"/>
  <c r="S10" i="5"/>
  <c r="S11" i="5"/>
  <c r="S12" i="5"/>
  <c r="S13" i="5"/>
  <c r="S14" i="5"/>
  <c r="S15" i="5"/>
  <c r="S16" i="5"/>
  <c r="S17" i="5"/>
  <c r="S18" i="5"/>
  <c r="S19" i="5"/>
  <c r="P19" i="5" s="1"/>
  <c r="S20" i="5"/>
  <c r="S21" i="5"/>
  <c r="S22" i="5"/>
  <c r="S23" i="5"/>
  <c r="S24" i="5"/>
  <c r="S25" i="5"/>
  <c r="S26" i="5"/>
  <c r="S27" i="5"/>
  <c r="P27" i="5" s="1"/>
  <c r="S28" i="5"/>
  <c r="S29" i="5"/>
  <c r="S30" i="5"/>
  <c r="S31" i="5"/>
  <c r="S32" i="5"/>
  <c r="S33" i="5"/>
  <c r="S34" i="5"/>
  <c r="S35" i="5"/>
  <c r="P35" i="5" s="1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P55" i="5" s="1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P83" i="5" s="1"/>
  <c r="S84" i="5"/>
  <c r="R8" i="5"/>
  <c r="R9" i="5"/>
  <c r="R10" i="5"/>
  <c r="P10" i="5" s="1"/>
  <c r="R11" i="5"/>
  <c r="R12" i="5"/>
  <c r="R13" i="5"/>
  <c r="R14" i="5"/>
  <c r="R15" i="5"/>
  <c r="R16" i="5"/>
  <c r="R17" i="5"/>
  <c r="R18" i="5"/>
  <c r="P18" i="5" s="1"/>
  <c r="R19" i="5"/>
  <c r="R20" i="5"/>
  <c r="R21" i="5"/>
  <c r="R22" i="5"/>
  <c r="P22" i="5" s="1"/>
  <c r="R23" i="5"/>
  <c r="R24" i="5"/>
  <c r="R25" i="5"/>
  <c r="R26" i="5"/>
  <c r="P26" i="5" s="1"/>
  <c r="R27" i="5"/>
  <c r="R28" i="5"/>
  <c r="R29" i="5"/>
  <c r="R30" i="5"/>
  <c r="R31" i="5"/>
  <c r="R32" i="5"/>
  <c r="R33" i="5"/>
  <c r="R34" i="5"/>
  <c r="P34" i="5" s="1"/>
  <c r="R35" i="5"/>
  <c r="R36" i="5"/>
  <c r="R37" i="5"/>
  <c r="R38" i="5"/>
  <c r="R39" i="5"/>
  <c r="R40" i="5"/>
  <c r="R41" i="5"/>
  <c r="R42" i="5"/>
  <c r="P42" i="5" s="1"/>
  <c r="R43" i="5"/>
  <c r="R44" i="5"/>
  <c r="R45" i="5"/>
  <c r="R46" i="5"/>
  <c r="P46" i="5" s="1"/>
  <c r="R47" i="5"/>
  <c r="R48" i="5"/>
  <c r="R49" i="5"/>
  <c r="R50" i="5"/>
  <c r="P50" i="5" s="1"/>
  <c r="R51" i="5"/>
  <c r="R52" i="5"/>
  <c r="R53" i="5"/>
  <c r="R54" i="5"/>
  <c r="P54" i="5" s="1"/>
  <c r="R55" i="5"/>
  <c r="R56" i="5"/>
  <c r="R57" i="5"/>
  <c r="R58" i="5"/>
  <c r="P58" i="5" s="1"/>
  <c r="R59" i="5"/>
  <c r="R60" i="5"/>
  <c r="R61" i="5"/>
  <c r="R62" i="5"/>
  <c r="P62" i="5" s="1"/>
  <c r="R63" i="5"/>
  <c r="R64" i="5"/>
  <c r="R65" i="5"/>
  <c r="R66" i="5"/>
  <c r="R67" i="5"/>
  <c r="R68" i="5"/>
  <c r="R69" i="5"/>
  <c r="R70" i="5"/>
  <c r="P70" i="5" s="1"/>
  <c r="R71" i="5"/>
  <c r="R72" i="5"/>
  <c r="R73" i="5"/>
  <c r="R74" i="5"/>
  <c r="P74" i="5" s="1"/>
  <c r="R75" i="5"/>
  <c r="R76" i="5"/>
  <c r="R77" i="5"/>
  <c r="R78" i="5"/>
  <c r="P78" i="5" s="1"/>
  <c r="R79" i="5"/>
  <c r="R80" i="5"/>
  <c r="R81" i="5"/>
  <c r="R82" i="5"/>
  <c r="P82" i="5" s="1"/>
  <c r="R83" i="5"/>
  <c r="R84" i="5"/>
  <c r="Q8" i="5"/>
  <c r="Q9" i="5"/>
  <c r="P9" i="5" s="1"/>
  <c r="Q10" i="5"/>
  <c r="Q11" i="5"/>
  <c r="P11" i="5" s="1"/>
  <c r="Q12" i="5"/>
  <c r="Q13" i="5"/>
  <c r="P13" i="5" s="1"/>
  <c r="Q14" i="5"/>
  <c r="Q15" i="5"/>
  <c r="Q16" i="5"/>
  <c r="Q17" i="5"/>
  <c r="P17" i="5" s="1"/>
  <c r="Q18" i="5"/>
  <c r="Q19" i="5"/>
  <c r="Q20" i="5"/>
  <c r="Q21" i="5"/>
  <c r="P21" i="5" s="1"/>
  <c r="Q22" i="5"/>
  <c r="Q23" i="5"/>
  <c r="Q24" i="5"/>
  <c r="Q25" i="5"/>
  <c r="P25" i="5" s="1"/>
  <c r="Q26" i="5"/>
  <c r="Q27" i="5"/>
  <c r="Q28" i="5"/>
  <c r="Q29" i="5"/>
  <c r="P29" i="5" s="1"/>
  <c r="Q30" i="5"/>
  <c r="Q31" i="5"/>
  <c r="Q32" i="5"/>
  <c r="Q33" i="5"/>
  <c r="P33" i="5" s="1"/>
  <c r="Q34" i="5"/>
  <c r="Q35" i="5"/>
  <c r="Q36" i="5"/>
  <c r="Q37" i="5"/>
  <c r="P37" i="5" s="1"/>
  <c r="Q38" i="5"/>
  <c r="Q39" i="5"/>
  <c r="P39" i="5" s="1"/>
  <c r="Q40" i="5"/>
  <c r="Q41" i="5"/>
  <c r="P41" i="5" s="1"/>
  <c r="Q42" i="5"/>
  <c r="Q43" i="5"/>
  <c r="Q44" i="5"/>
  <c r="Q45" i="5"/>
  <c r="P45" i="5" s="1"/>
  <c r="Q46" i="5"/>
  <c r="Q47" i="5"/>
  <c r="Q48" i="5"/>
  <c r="Q49" i="5"/>
  <c r="P49" i="5" s="1"/>
  <c r="Q50" i="5"/>
  <c r="Q51" i="5"/>
  <c r="Q52" i="5"/>
  <c r="Q53" i="5"/>
  <c r="P53" i="5" s="1"/>
  <c r="Q54" i="5"/>
  <c r="Q55" i="5"/>
  <c r="Q56" i="5"/>
  <c r="Q57" i="5"/>
  <c r="P57" i="5" s="1"/>
  <c r="Q58" i="5"/>
  <c r="Q59" i="5"/>
  <c r="Q60" i="5"/>
  <c r="Q61" i="5"/>
  <c r="P61" i="5" s="1"/>
  <c r="Q62" i="5"/>
  <c r="Q63" i="5"/>
  <c r="Q64" i="5"/>
  <c r="Q65" i="5"/>
  <c r="P65" i="5" s="1"/>
  <c r="Q66" i="5"/>
  <c r="Q67" i="5"/>
  <c r="P67" i="5" s="1"/>
  <c r="Q68" i="5"/>
  <c r="Q69" i="5"/>
  <c r="P69" i="5" s="1"/>
  <c r="Q70" i="5"/>
  <c r="Q71" i="5"/>
  <c r="Q72" i="5"/>
  <c r="Q73" i="5"/>
  <c r="P73" i="5" s="1"/>
  <c r="Q74" i="5"/>
  <c r="Q75" i="5"/>
  <c r="P75" i="5" s="1"/>
  <c r="Q76" i="5"/>
  <c r="Q77" i="5"/>
  <c r="P77" i="5" s="1"/>
  <c r="Q78" i="5"/>
  <c r="Q79" i="5"/>
  <c r="Q80" i="5"/>
  <c r="Q81" i="5"/>
  <c r="P81" i="5" s="1"/>
  <c r="Q82" i="5"/>
  <c r="Q83" i="5"/>
  <c r="Q84" i="5"/>
  <c r="P8" i="5"/>
  <c r="P14" i="5"/>
  <c r="P16" i="5"/>
  <c r="P23" i="5"/>
  <c r="P28" i="5"/>
  <c r="P30" i="5"/>
  <c r="P38" i="5"/>
  <c r="P43" i="5"/>
  <c r="P44" i="5"/>
  <c r="P51" i="5"/>
  <c r="P56" i="5"/>
  <c r="P59" i="5"/>
  <c r="P66" i="5"/>
  <c r="P71" i="5"/>
  <c r="P72" i="5"/>
  <c r="P80" i="5"/>
  <c r="N12" i="5"/>
  <c r="N20" i="5"/>
  <c r="N22" i="5"/>
  <c r="N28" i="5"/>
  <c r="N32" i="5"/>
  <c r="N34" i="5"/>
  <c r="N36" i="5"/>
  <c r="N42" i="5"/>
  <c r="N44" i="5"/>
  <c r="N50" i="5"/>
  <c r="N52" i="5"/>
  <c r="N54" i="5"/>
  <c r="N58" i="5"/>
  <c r="N60" i="5"/>
  <c r="N64" i="5"/>
  <c r="N68" i="5"/>
  <c r="N70" i="5"/>
  <c r="N76" i="5"/>
  <c r="N80" i="5"/>
  <c r="N82" i="5"/>
  <c r="M75" i="5"/>
  <c r="L10" i="5"/>
  <c r="L18" i="5"/>
  <c r="L24" i="5"/>
  <c r="L26" i="5"/>
  <c r="L31" i="5"/>
  <c r="L39" i="5"/>
  <c r="L52" i="5"/>
  <c r="L55" i="5"/>
  <c r="L67" i="5"/>
  <c r="L74" i="5"/>
  <c r="L82" i="5"/>
  <c r="L83" i="5"/>
  <c r="K11" i="5"/>
  <c r="K18" i="5"/>
  <c r="K21" i="5"/>
  <c r="K26" i="5"/>
  <c r="K33" i="5"/>
  <c r="K34" i="5"/>
  <c r="K39" i="5"/>
  <c r="K47" i="5"/>
  <c r="K49" i="5"/>
  <c r="K54" i="5"/>
  <c r="K61" i="5"/>
  <c r="K63" i="5"/>
  <c r="K69" i="5"/>
  <c r="K77" i="5"/>
  <c r="K82" i="5"/>
  <c r="J13" i="5"/>
  <c r="J20" i="5"/>
  <c r="J21" i="5"/>
  <c r="J24" i="5"/>
  <c r="J32" i="5"/>
  <c r="J36" i="5"/>
  <c r="J40" i="5"/>
  <c r="J48" i="5"/>
  <c r="J52" i="5"/>
  <c r="J53" i="5"/>
  <c r="J56" i="5"/>
  <c r="J61" i="5"/>
  <c r="J64" i="5"/>
  <c r="J68" i="5"/>
  <c r="J69" i="5"/>
  <c r="J77" i="5"/>
  <c r="J84" i="5"/>
  <c r="I8" i="5"/>
  <c r="I11" i="5"/>
  <c r="I12" i="5"/>
  <c r="I13" i="5"/>
  <c r="I16" i="5"/>
  <c r="I17" i="5"/>
  <c r="I21" i="5"/>
  <c r="I23" i="5"/>
  <c r="I24" i="5"/>
  <c r="I28" i="5"/>
  <c r="I29" i="5"/>
  <c r="I32" i="5"/>
  <c r="I33" i="5"/>
  <c r="I37" i="5"/>
  <c r="I39" i="5"/>
  <c r="I40" i="5"/>
  <c r="I43" i="5"/>
  <c r="I44" i="5"/>
  <c r="I45" i="5"/>
  <c r="I48" i="5"/>
  <c r="I49" i="5"/>
  <c r="I56" i="5"/>
  <c r="I59" i="5"/>
  <c r="I60" i="5"/>
  <c r="I61" i="5"/>
  <c r="I64" i="5"/>
  <c r="I69" i="5"/>
  <c r="I71" i="5"/>
  <c r="I72" i="5"/>
  <c r="I75" i="5"/>
  <c r="I76" i="5"/>
  <c r="I77" i="5"/>
  <c r="I80" i="5"/>
  <c r="I81" i="5"/>
  <c r="H8" i="5"/>
  <c r="H10" i="5"/>
  <c r="H24" i="5"/>
  <c r="H31" i="5"/>
  <c r="H46" i="5"/>
  <c r="H51" i="5"/>
  <c r="H64" i="5"/>
  <c r="H67" i="5"/>
  <c r="H80" i="5"/>
  <c r="G9" i="5"/>
  <c r="G13" i="5"/>
  <c r="G17" i="5"/>
  <c r="G23" i="5"/>
  <c r="G25" i="5"/>
  <c r="G28" i="5"/>
  <c r="G29" i="5"/>
  <c r="G31" i="5"/>
  <c r="G33" i="5"/>
  <c r="G35" i="5"/>
  <c r="G37" i="5"/>
  <c r="G39" i="5"/>
  <c r="G40" i="5"/>
  <c r="G41" i="5"/>
  <c r="G44" i="5"/>
  <c r="G45" i="5"/>
  <c r="G47" i="5"/>
  <c r="G51" i="5"/>
  <c r="G53" i="5"/>
  <c r="G55" i="5"/>
  <c r="G57" i="5"/>
  <c r="G61" i="5"/>
  <c r="G63" i="5"/>
  <c r="G65" i="5"/>
  <c r="G67" i="5"/>
  <c r="G68" i="5"/>
  <c r="G69" i="5"/>
  <c r="G71" i="5"/>
  <c r="G72" i="5"/>
  <c r="G73" i="5"/>
  <c r="G77" i="5"/>
  <c r="G79" i="5"/>
  <c r="G81" i="5"/>
  <c r="G83" i="5"/>
  <c r="G84" i="5"/>
  <c r="E9" i="5"/>
  <c r="E10" i="5"/>
  <c r="E11" i="5"/>
  <c r="E13" i="5"/>
  <c r="E14" i="5"/>
  <c r="E15" i="5"/>
  <c r="E17" i="5"/>
  <c r="E18" i="5"/>
  <c r="E19" i="5"/>
  <c r="E21" i="5"/>
  <c r="E22" i="5"/>
  <c r="E23" i="5"/>
  <c r="E25" i="5"/>
  <c r="E26" i="5"/>
  <c r="E27" i="5"/>
  <c r="E29" i="5"/>
  <c r="E31" i="5"/>
  <c r="E33" i="5"/>
  <c r="E34" i="5"/>
  <c r="E35" i="5"/>
  <c r="E37" i="5"/>
  <c r="E38" i="5"/>
  <c r="E41" i="5"/>
  <c r="E42" i="5"/>
  <c r="E43" i="5"/>
  <c r="E45" i="5"/>
  <c r="E46" i="5"/>
  <c r="E47" i="5"/>
  <c r="E49" i="5"/>
  <c r="E50" i="5"/>
  <c r="E51" i="5"/>
  <c r="E53" i="5"/>
  <c r="E54" i="5"/>
  <c r="E55" i="5"/>
  <c r="E57" i="5"/>
  <c r="E59" i="5"/>
  <c r="E61" i="5"/>
  <c r="E62" i="5"/>
  <c r="E63" i="5"/>
  <c r="E65" i="5"/>
  <c r="E66" i="5"/>
  <c r="E67" i="5"/>
  <c r="E69" i="5"/>
  <c r="E70" i="5"/>
  <c r="E71" i="5"/>
  <c r="E73" i="5"/>
  <c r="E74" i="5"/>
  <c r="E75" i="5"/>
  <c r="E77" i="5"/>
  <c r="E78" i="5"/>
  <c r="E79" i="5"/>
  <c r="E81" i="5"/>
  <c r="E83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EU71" i="9"/>
  <c r="EU72" i="9"/>
  <c r="EU73" i="9"/>
  <c r="EU74" i="9"/>
  <c r="EU75" i="9"/>
  <c r="EU76" i="9"/>
  <c r="EU77" i="9"/>
  <c r="EU78" i="9"/>
  <c r="EU79" i="9"/>
  <c r="EU80" i="9"/>
  <c r="EU81" i="9"/>
  <c r="EU82" i="9"/>
  <c r="EU83" i="9"/>
  <c r="EU8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Z71" i="9"/>
  <c r="DZ72" i="9"/>
  <c r="DZ73" i="9"/>
  <c r="DZ74" i="9"/>
  <c r="DZ75" i="9"/>
  <c r="DZ76" i="9"/>
  <c r="DZ77" i="9"/>
  <c r="DZ78" i="9"/>
  <c r="DZ79" i="9"/>
  <c r="DZ80" i="9"/>
  <c r="DZ81" i="9"/>
  <c r="DZ82" i="9"/>
  <c r="DZ83" i="9"/>
  <c r="DZ8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DE71" i="9"/>
  <c r="DE72" i="9"/>
  <c r="DE73" i="9"/>
  <c r="DE74" i="9"/>
  <c r="DE75" i="9"/>
  <c r="DE76" i="9"/>
  <c r="DE77" i="9"/>
  <c r="DE78" i="9"/>
  <c r="DE79" i="9"/>
  <c r="DE80" i="9"/>
  <c r="DE81" i="9"/>
  <c r="DE82" i="9"/>
  <c r="DE83" i="9"/>
  <c r="DE84" i="9"/>
  <c r="CJ8" i="9"/>
  <c r="CJ9" i="9"/>
  <c r="CJ10" i="9"/>
  <c r="D10" i="9" s="1"/>
  <c r="CJ11" i="9"/>
  <c r="CJ12" i="9"/>
  <c r="CJ13" i="9"/>
  <c r="CJ14" i="9"/>
  <c r="D14" i="9" s="1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D30" i="9" s="1"/>
  <c r="CJ31" i="9"/>
  <c r="CJ32" i="9"/>
  <c r="CJ33" i="9"/>
  <c r="CJ34" i="9"/>
  <c r="CJ35" i="9"/>
  <c r="CJ36" i="9"/>
  <c r="CJ37" i="9"/>
  <c r="CJ38" i="9"/>
  <c r="D38" i="9" s="1"/>
  <c r="CJ39" i="9"/>
  <c r="CJ40" i="9"/>
  <c r="CJ41" i="9"/>
  <c r="CJ42" i="9"/>
  <c r="CJ43" i="9"/>
  <c r="CJ44" i="9"/>
  <c r="CJ45" i="9"/>
  <c r="CJ46" i="9"/>
  <c r="D46" i="9" s="1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D62" i="9" s="1"/>
  <c r="CJ63" i="9"/>
  <c r="CJ64" i="9"/>
  <c r="CJ65" i="9"/>
  <c r="CJ66" i="9"/>
  <c r="D66" i="9" s="1"/>
  <c r="CJ67" i="9"/>
  <c r="CJ68" i="9"/>
  <c r="CJ69" i="9"/>
  <c r="CJ70" i="9"/>
  <c r="CJ71" i="9"/>
  <c r="CJ72" i="9"/>
  <c r="CJ73" i="9"/>
  <c r="CJ74" i="9"/>
  <c r="D74" i="9" s="1"/>
  <c r="CJ75" i="9"/>
  <c r="CJ76" i="9"/>
  <c r="CJ77" i="9"/>
  <c r="CJ78" i="9"/>
  <c r="D78" i="9" s="1"/>
  <c r="CJ79" i="9"/>
  <c r="CJ80" i="9"/>
  <c r="CJ81" i="9"/>
  <c r="CJ82" i="9"/>
  <c r="CJ83" i="9"/>
  <c r="CJ84" i="9"/>
  <c r="BO8" i="9"/>
  <c r="BO9" i="9"/>
  <c r="D9" i="9" s="1"/>
  <c r="BO10" i="9"/>
  <c r="BO11" i="9"/>
  <c r="BO12" i="9"/>
  <c r="BO13" i="9"/>
  <c r="BO14" i="9"/>
  <c r="BO15" i="9"/>
  <c r="BO16" i="9"/>
  <c r="BO17" i="9"/>
  <c r="D17" i="9" s="1"/>
  <c r="BO18" i="9"/>
  <c r="BO19" i="9"/>
  <c r="BO20" i="9"/>
  <c r="BO21" i="9"/>
  <c r="D21" i="9" s="1"/>
  <c r="BO22" i="9"/>
  <c r="BO23" i="9"/>
  <c r="BO24" i="9"/>
  <c r="BO25" i="9"/>
  <c r="D25" i="9" s="1"/>
  <c r="BO26" i="9"/>
  <c r="BO27" i="9"/>
  <c r="BO28" i="9"/>
  <c r="BO29" i="9"/>
  <c r="D29" i="9" s="1"/>
  <c r="BO30" i="9"/>
  <c r="BO31" i="9"/>
  <c r="BO32" i="9"/>
  <c r="BO33" i="9"/>
  <c r="BO34" i="9"/>
  <c r="BO35" i="9"/>
  <c r="BO36" i="9"/>
  <c r="BO37" i="9"/>
  <c r="BO38" i="9"/>
  <c r="BO39" i="9"/>
  <c r="BO40" i="9"/>
  <c r="BO41" i="9"/>
  <c r="D41" i="9" s="1"/>
  <c r="BO42" i="9"/>
  <c r="BO43" i="9"/>
  <c r="BO44" i="9"/>
  <c r="BO45" i="9"/>
  <c r="D45" i="9" s="1"/>
  <c r="BO46" i="9"/>
  <c r="BO47" i="9"/>
  <c r="BO48" i="9"/>
  <c r="BO49" i="9"/>
  <c r="D49" i="9" s="1"/>
  <c r="BO50" i="9"/>
  <c r="BO51" i="9"/>
  <c r="BO52" i="9"/>
  <c r="BO53" i="9"/>
  <c r="D53" i="9" s="1"/>
  <c r="BO54" i="9"/>
  <c r="BO55" i="9"/>
  <c r="BO56" i="9"/>
  <c r="BO57" i="9"/>
  <c r="D57" i="9" s="1"/>
  <c r="BO58" i="9"/>
  <c r="BO59" i="9"/>
  <c r="BO60" i="9"/>
  <c r="BO61" i="9"/>
  <c r="BO62" i="9"/>
  <c r="BO63" i="9"/>
  <c r="BO64" i="9"/>
  <c r="BO65" i="9"/>
  <c r="BO66" i="9"/>
  <c r="BO67" i="9"/>
  <c r="BO68" i="9"/>
  <c r="BO69" i="9"/>
  <c r="D69" i="9" s="1"/>
  <c r="BO70" i="9"/>
  <c r="BO71" i="9"/>
  <c r="BO72" i="9"/>
  <c r="BO73" i="9"/>
  <c r="D73" i="9" s="1"/>
  <c r="BO74" i="9"/>
  <c r="BO75" i="9"/>
  <c r="BO76" i="9"/>
  <c r="BO77" i="9"/>
  <c r="D77" i="9" s="1"/>
  <c r="BO78" i="9"/>
  <c r="BO79" i="9"/>
  <c r="BO80" i="9"/>
  <c r="BO81" i="9"/>
  <c r="D81" i="9" s="1"/>
  <c r="BO82" i="9"/>
  <c r="BO83" i="9"/>
  <c r="BO84" i="9"/>
  <c r="AT8" i="9"/>
  <c r="AT9" i="9"/>
  <c r="AT10" i="9"/>
  <c r="AT11" i="9"/>
  <c r="AT12" i="9"/>
  <c r="D12" i="9" s="1"/>
  <c r="AT13" i="9"/>
  <c r="AT14" i="9"/>
  <c r="AT15" i="9"/>
  <c r="AT16" i="9"/>
  <c r="AT17" i="9"/>
  <c r="AT18" i="9"/>
  <c r="AT19" i="9"/>
  <c r="AT20" i="9"/>
  <c r="D20" i="9" s="1"/>
  <c r="AT21" i="9"/>
  <c r="AT22" i="9"/>
  <c r="AT23" i="9"/>
  <c r="AT24" i="9"/>
  <c r="D24" i="9" s="1"/>
  <c r="AT25" i="9"/>
  <c r="AT26" i="9"/>
  <c r="AT27" i="9"/>
  <c r="AT28" i="9"/>
  <c r="AT29" i="9"/>
  <c r="AT30" i="9"/>
  <c r="AT31" i="9"/>
  <c r="AT32" i="9"/>
  <c r="D32" i="9" s="1"/>
  <c r="AT33" i="9"/>
  <c r="AT34" i="9"/>
  <c r="AT35" i="9"/>
  <c r="AT36" i="9"/>
  <c r="D36" i="9" s="1"/>
  <c r="AT37" i="9"/>
  <c r="AT38" i="9"/>
  <c r="AT39" i="9"/>
  <c r="AT40" i="9"/>
  <c r="D40" i="9" s="1"/>
  <c r="AT41" i="9"/>
  <c r="AT42" i="9"/>
  <c r="AT43" i="9"/>
  <c r="AT44" i="9"/>
  <c r="AT45" i="9"/>
  <c r="AT46" i="9"/>
  <c r="AT47" i="9"/>
  <c r="AT48" i="9"/>
  <c r="AT49" i="9"/>
  <c r="AT50" i="9"/>
  <c r="AT51" i="9"/>
  <c r="AT52" i="9"/>
  <c r="D52" i="9" s="1"/>
  <c r="AT53" i="9"/>
  <c r="AT54" i="9"/>
  <c r="AT55" i="9"/>
  <c r="AT56" i="9"/>
  <c r="AT57" i="9"/>
  <c r="AT58" i="9"/>
  <c r="AT59" i="9"/>
  <c r="AT60" i="9"/>
  <c r="D60" i="9" s="1"/>
  <c r="AT61" i="9"/>
  <c r="AT62" i="9"/>
  <c r="AT63" i="9"/>
  <c r="AT64" i="9"/>
  <c r="AT65" i="9"/>
  <c r="AT66" i="9"/>
  <c r="AT67" i="9"/>
  <c r="AT68" i="9"/>
  <c r="D68" i="9" s="1"/>
  <c r="AT69" i="9"/>
  <c r="AT70" i="9"/>
  <c r="AT71" i="9"/>
  <c r="AT72" i="9"/>
  <c r="AT73" i="9"/>
  <c r="AT74" i="9"/>
  <c r="AT75" i="9"/>
  <c r="AT76" i="9"/>
  <c r="AT77" i="9"/>
  <c r="AT78" i="9"/>
  <c r="AT79" i="9"/>
  <c r="AT80" i="9"/>
  <c r="AT81" i="9"/>
  <c r="AT82" i="9"/>
  <c r="AT83" i="9"/>
  <c r="AT84" i="9"/>
  <c r="D84" i="9" s="1"/>
  <c r="Y8" i="9"/>
  <c r="Y9" i="9"/>
  <c r="Y10" i="9"/>
  <c r="Y11" i="9"/>
  <c r="D11" i="9" s="1"/>
  <c r="Y12" i="9"/>
  <c r="Y13" i="9"/>
  <c r="Y14" i="9"/>
  <c r="Y15" i="9"/>
  <c r="D15" i="9" s="1"/>
  <c r="Y16" i="9"/>
  <c r="Y17" i="9"/>
  <c r="Y18" i="9"/>
  <c r="Y19" i="9"/>
  <c r="D19" i="9" s="1"/>
  <c r="Y20" i="9"/>
  <c r="Y21" i="9"/>
  <c r="Y22" i="9"/>
  <c r="Y23" i="9"/>
  <c r="D23" i="9" s="1"/>
  <c r="Y24" i="9"/>
  <c r="Y25" i="9"/>
  <c r="Y26" i="9"/>
  <c r="Y27" i="9"/>
  <c r="D27" i="9" s="1"/>
  <c r="Y28" i="9"/>
  <c r="Y29" i="9"/>
  <c r="Y30" i="9"/>
  <c r="Y31" i="9"/>
  <c r="D31" i="9" s="1"/>
  <c r="Y32" i="9"/>
  <c r="Y33" i="9"/>
  <c r="Y34" i="9"/>
  <c r="Y35" i="9"/>
  <c r="D35" i="9" s="1"/>
  <c r="Y36" i="9"/>
  <c r="Y37" i="9"/>
  <c r="Y38" i="9"/>
  <c r="Y39" i="9"/>
  <c r="D39" i="9" s="1"/>
  <c r="Y40" i="9"/>
  <c r="Y41" i="9"/>
  <c r="Y42" i="9"/>
  <c r="Y43" i="9"/>
  <c r="D43" i="9" s="1"/>
  <c r="Y44" i="9"/>
  <c r="Y45" i="9"/>
  <c r="Y46" i="9"/>
  <c r="Y47" i="9"/>
  <c r="D47" i="9" s="1"/>
  <c r="Y48" i="9"/>
  <c r="Y49" i="9"/>
  <c r="Y50" i="9"/>
  <c r="Y51" i="9"/>
  <c r="D51" i="9" s="1"/>
  <c r="Y52" i="9"/>
  <c r="Y53" i="9"/>
  <c r="Y54" i="9"/>
  <c r="Y55" i="9"/>
  <c r="D55" i="9" s="1"/>
  <c r="Y56" i="9"/>
  <c r="Y57" i="9"/>
  <c r="Y58" i="9"/>
  <c r="Y59" i="9"/>
  <c r="D59" i="9" s="1"/>
  <c r="Y60" i="9"/>
  <c r="Y61" i="9"/>
  <c r="Y62" i="9"/>
  <c r="Y63" i="9"/>
  <c r="D63" i="9" s="1"/>
  <c r="Y64" i="9"/>
  <c r="Y65" i="9"/>
  <c r="Y66" i="9"/>
  <c r="Y67" i="9"/>
  <c r="D67" i="9" s="1"/>
  <c r="Y68" i="9"/>
  <c r="Y69" i="9"/>
  <c r="Y70" i="9"/>
  <c r="Y71" i="9"/>
  <c r="D71" i="9" s="1"/>
  <c r="Y72" i="9"/>
  <c r="Y73" i="9"/>
  <c r="Y74" i="9"/>
  <c r="Y75" i="9"/>
  <c r="D75" i="9" s="1"/>
  <c r="Y76" i="9"/>
  <c r="Y77" i="9"/>
  <c r="Y78" i="9"/>
  <c r="Y79" i="9"/>
  <c r="D79" i="9" s="1"/>
  <c r="Y80" i="9"/>
  <c r="Y81" i="9"/>
  <c r="Y82" i="9"/>
  <c r="Y83" i="9"/>
  <c r="D83" i="9" s="1"/>
  <c r="Y84" i="9"/>
  <c r="X8" i="9"/>
  <c r="X9" i="9"/>
  <c r="BN9" i="4" s="1"/>
  <c r="X10" i="9"/>
  <c r="BN10" i="4" s="1"/>
  <c r="X11" i="9"/>
  <c r="X12" i="9"/>
  <c r="X13" i="9"/>
  <c r="BN13" i="4" s="1"/>
  <c r="X14" i="9"/>
  <c r="X15" i="9"/>
  <c r="X16" i="9"/>
  <c r="X17" i="9"/>
  <c r="BN17" i="4" s="1"/>
  <c r="X18" i="9"/>
  <c r="X19" i="9"/>
  <c r="X20" i="9"/>
  <c r="X21" i="9"/>
  <c r="BN21" i="4" s="1"/>
  <c r="X22" i="9"/>
  <c r="BN22" i="4" s="1"/>
  <c r="X23" i="9"/>
  <c r="X24" i="9"/>
  <c r="X25" i="9"/>
  <c r="BN25" i="4" s="1"/>
  <c r="X26" i="9"/>
  <c r="X27" i="9"/>
  <c r="X28" i="9"/>
  <c r="X29" i="9"/>
  <c r="BN29" i="4" s="1"/>
  <c r="X30" i="9"/>
  <c r="X31" i="9"/>
  <c r="X32" i="9"/>
  <c r="X33" i="9"/>
  <c r="BN33" i="4" s="1"/>
  <c r="X34" i="9"/>
  <c r="X35" i="9"/>
  <c r="X36" i="9"/>
  <c r="X37" i="9"/>
  <c r="BN37" i="4" s="1"/>
  <c r="X38" i="9"/>
  <c r="BN38" i="4" s="1"/>
  <c r="X39" i="9"/>
  <c r="X40" i="9"/>
  <c r="X41" i="9"/>
  <c r="BN41" i="4" s="1"/>
  <c r="X42" i="9"/>
  <c r="X43" i="9"/>
  <c r="X44" i="9"/>
  <c r="X45" i="9"/>
  <c r="BN45" i="4" s="1"/>
  <c r="X46" i="9"/>
  <c r="X47" i="9"/>
  <c r="X48" i="9"/>
  <c r="X49" i="9"/>
  <c r="BN49" i="4" s="1"/>
  <c r="X50" i="9"/>
  <c r="BN50" i="4" s="1"/>
  <c r="X51" i="9"/>
  <c r="X52" i="9"/>
  <c r="X53" i="9"/>
  <c r="BN53" i="4" s="1"/>
  <c r="X54" i="9"/>
  <c r="BN54" i="4" s="1"/>
  <c r="X55" i="9"/>
  <c r="X56" i="9"/>
  <c r="X57" i="9"/>
  <c r="BN57" i="4" s="1"/>
  <c r="X58" i="9"/>
  <c r="BN58" i="4" s="1"/>
  <c r="X59" i="9"/>
  <c r="X60" i="9"/>
  <c r="X61" i="9"/>
  <c r="BN61" i="4" s="1"/>
  <c r="X62" i="9"/>
  <c r="BN62" i="4" s="1"/>
  <c r="X63" i="9"/>
  <c r="X64" i="9"/>
  <c r="X65" i="9"/>
  <c r="BN65" i="4" s="1"/>
  <c r="X66" i="9"/>
  <c r="X67" i="9"/>
  <c r="X68" i="9"/>
  <c r="X69" i="9"/>
  <c r="BN69" i="4" s="1"/>
  <c r="X70" i="9"/>
  <c r="BN70" i="4" s="1"/>
  <c r="X71" i="9"/>
  <c r="X72" i="9"/>
  <c r="X73" i="9"/>
  <c r="BN73" i="4" s="1"/>
  <c r="X74" i="9"/>
  <c r="BN74" i="4" s="1"/>
  <c r="X75" i="9"/>
  <c r="X76" i="9"/>
  <c r="X77" i="9"/>
  <c r="BN77" i="4" s="1"/>
  <c r="X78" i="9"/>
  <c r="BN78" i="4" s="1"/>
  <c r="X79" i="9"/>
  <c r="X80" i="9"/>
  <c r="X81" i="9"/>
  <c r="BN81" i="4" s="1"/>
  <c r="X82" i="9"/>
  <c r="X83" i="9"/>
  <c r="X84" i="9"/>
  <c r="W8" i="9"/>
  <c r="BM8" i="4" s="1"/>
  <c r="W9" i="9"/>
  <c r="BM9" i="4" s="1"/>
  <c r="W10" i="9"/>
  <c r="W11" i="9"/>
  <c r="W12" i="9"/>
  <c r="BM12" i="4" s="1"/>
  <c r="W13" i="9"/>
  <c r="BM13" i="4" s="1"/>
  <c r="W14" i="9"/>
  <c r="W15" i="9"/>
  <c r="W16" i="9"/>
  <c r="BM16" i="4" s="1"/>
  <c r="W17" i="9"/>
  <c r="W18" i="9"/>
  <c r="W19" i="9"/>
  <c r="W20" i="9"/>
  <c r="BM20" i="4" s="1"/>
  <c r="W21" i="9"/>
  <c r="W22" i="9"/>
  <c r="W23" i="9"/>
  <c r="W24" i="9"/>
  <c r="BM24" i="4" s="1"/>
  <c r="W25" i="9"/>
  <c r="BM25" i="4" s="1"/>
  <c r="W26" i="9"/>
  <c r="W27" i="9"/>
  <c r="W28" i="9"/>
  <c r="BM28" i="4" s="1"/>
  <c r="W29" i="9"/>
  <c r="W30" i="9"/>
  <c r="W31" i="9"/>
  <c r="W32" i="9"/>
  <c r="BM32" i="4" s="1"/>
  <c r="W33" i="9"/>
  <c r="W34" i="9"/>
  <c r="W35" i="9"/>
  <c r="W36" i="9"/>
  <c r="BM36" i="4" s="1"/>
  <c r="W37" i="9"/>
  <c r="BM37" i="4" s="1"/>
  <c r="W38" i="9"/>
  <c r="W39" i="9"/>
  <c r="W40" i="9"/>
  <c r="BM40" i="4" s="1"/>
  <c r="W41" i="9"/>
  <c r="BM41" i="4" s="1"/>
  <c r="W42" i="9"/>
  <c r="W43" i="9"/>
  <c r="W44" i="9"/>
  <c r="BM44" i="4" s="1"/>
  <c r="W45" i="9"/>
  <c r="W46" i="9"/>
  <c r="W47" i="9"/>
  <c r="W48" i="9"/>
  <c r="BM48" i="4" s="1"/>
  <c r="W49" i="9"/>
  <c r="BM49" i="4" s="1"/>
  <c r="W50" i="9"/>
  <c r="W51" i="9"/>
  <c r="W52" i="9"/>
  <c r="BM52" i="4" s="1"/>
  <c r="W53" i="9"/>
  <c r="W54" i="9"/>
  <c r="W55" i="9"/>
  <c r="W56" i="9"/>
  <c r="BM56" i="4" s="1"/>
  <c r="W57" i="9"/>
  <c r="BM57" i="4" s="1"/>
  <c r="W58" i="9"/>
  <c r="W59" i="9"/>
  <c r="W60" i="9"/>
  <c r="BM60" i="4" s="1"/>
  <c r="W61" i="9"/>
  <c r="BM61" i="4" s="1"/>
  <c r="W62" i="9"/>
  <c r="W63" i="9"/>
  <c r="W64" i="9"/>
  <c r="BM64" i="4" s="1"/>
  <c r="W65" i="9"/>
  <c r="W66" i="9"/>
  <c r="W67" i="9"/>
  <c r="W68" i="9"/>
  <c r="BM68" i="4" s="1"/>
  <c r="W69" i="9"/>
  <c r="BM69" i="4" s="1"/>
  <c r="W70" i="9"/>
  <c r="W71" i="9"/>
  <c r="W72" i="9"/>
  <c r="BM72" i="4" s="1"/>
  <c r="W73" i="9"/>
  <c r="BM73" i="4" s="1"/>
  <c r="W74" i="9"/>
  <c r="W75" i="9"/>
  <c r="W76" i="9"/>
  <c r="BM76" i="4" s="1"/>
  <c r="W77" i="9"/>
  <c r="W78" i="9"/>
  <c r="W79" i="9"/>
  <c r="W80" i="9"/>
  <c r="BM80" i="4" s="1"/>
  <c r="W81" i="9"/>
  <c r="BM81" i="4" s="1"/>
  <c r="W82" i="9"/>
  <c r="W83" i="9"/>
  <c r="W84" i="9"/>
  <c r="BM84" i="4" s="1"/>
  <c r="V8" i="9"/>
  <c r="V9" i="9"/>
  <c r="V10" i="9"/>
  <c r="V11" i="9"/>
  <c r="BL11" i="4" s="1"/>
  <c r="V12" i="9"/>
  <c r="BL12" i="4" s="1"/>
  <c r="V13" i="9"/>
  <c r="V14" i="9"/>
  <c r="V15" i="9"/>
  <c r="BL15" i="4" s="1"/>
  <c r="V16" i="9"/>
  <c r="BL16" i="4" s="1"/>
  <c r="V17" i="9"/>
  <c r="V18" i="9"/>
  <c r="V19" i="9"/>
  <c r="BL19" i="4" s="1"/>
  <c r="V20" i="9"/>
  <c r="V21" i="9"/>
  <c r="V22" i="9"/>
  <c r="V23" i="9"/>
  <c r="BL23" i="4" s="1"/>
  <c r="V24" i="9"/>
  <c r="BL24" i="4" s="1"/>
  <c r="V25" i="9"/>
  <c r="V26" i="9"/>
  <c r="V27" i="9"/>
  <c r="BL27" i="4" s="1"/>
  <c r="V28" i="9"/>
  <c r="BL28" i="4" s="1"/>
  <c r="V29" i="9"/>
  <c r="V30" i="9"/>
  <c r="V31" i="9"/>
  <c r="BL31" i="4" s="1"/>
  <c r="V32" i="9"/>
  <c r="V33" i="9"/>
  <c r="V34" i="9"/>
  <c r="V35" i="9"/>
  <c r="BL35" i="4" s="1"/>
  <c r="V36" i="9"/>
  <c r="BL36" i="4" s="1"/>
  <c r="V37" i="9"/>
  <c r="V38" i="9"/>
  <c r="V39" i="9"/>
  <c r="BL39" i="4" s="1"/>
  <c r="V40" i="9"/>
  <c r="V41" i="9"/>
  <c r="V42" i="9"/>
  <c r="V43" i="9"/>
  <c r="BL43" i="4" s="1"/>
  <c r="V44" i="9"/>
  <c r="V45" i="9"/>
  <c r="V46" i="9"/>
  <c r="V47" i="9"/>
  <c r="BL47" i="4" s="1"/>
  <c r="V48" i="9"/>
  <c r="V49" i="9"/>
  <c r="V50" i="9"/>
  <c r="V51" i="9"/>
  <c r="BL51" i="4" s="1"/>
  <c r="V52" i="9"/>
  <c r="BL52" i="4" s="1"/>
  <c r="V53" i="9"/>
  <c r="V54" i="9"/>
  <c r="V55" i="9"/>
  <c r="BL55" i="4" s="1"/>
  <c r="V56" i="9"/>
  <c r="V57" i="9"/>
  <c r="V58" i="9"/>
  <c r="V59" i="9"/>
  <c r="BL59" i="4" s="1"/>
  <c r="V60" i="9"/>
  <c r="V61" i="9"/>
  <c r="V62" i="9"/>
  <c r="V63" i="9"/>
  <c r="BL63" i="4" s="1"/>
  <c r="V64" i="9"/>
  <c r="BL64" i="4" s="1"/>
  <c r="V65" i="9"/>
  <c r="V66" i="9"/>
  <c r="V67" i="9"/>
  <c r="BL67" i="4" s="1"/>
  <c r="V68" i="9"/>
  <c r="BL68" i="4" s="1"/>
  <c r="V69" i="9"/>
  <c r="V70" i="9"/>
  <c r="V71" i="9"/>
  <c r="BL71" i="4" s="1"/>
  <c r="V72" i="9"/>
  <c r="V73" i="9"/>
  <c r="V74" i="9"/>
  <c r="V75" i="9"/>
  <c r="BL75" i="4" s="1"/>
  <c r="V76" i="9"/>
  <c r="BL76" i="4" s="1"/>
  <c r="V77" i="9"/>
  <c r="V78" i="9"/>
  <c r="V79" i="9"/>
  <c r="BL79" i="4" s="1"/>
  <c r="V80" i="9"/>
  <c r="V81" i="9"/>
  <c r="V82" i="9"/>
  <c r="V83" i="9"/>
  <c r="BL83" i="4" s="1"/>
  <c r="V84" i="9"/>
  <c r="BL84" i="4" s="1"/>
  <c r="U8" i="9"/>
  <c r="U9" i="9"/>
  <c r="U10" i="9"/>
  <c r="BK10" i="4" s="1"/>
  <c r="U11" i="9"/>
  <c r="BK11" i="4" s="1"/>
  <c r="U12" i="9"/>
  <c r="U13" i="9"/>
  <c r="U14" i="9"/>
  <c r="BK14" i="4" s="1"/>
  <c r="U15" i="9"/>
  <c r="U16" i="9"/>
  <c r="U17" i="9"/>
  <c r="U18" i="9"/>
  <c r="BK18" i="4" s="1"/>
  <c r="U19" i="9"/>
  <c r="U20" i="9"/>
  <c r="U21" i="9"/>
  <c r="U22" i="9"/>
  <c r="BK22" i="4" s="1"/>
  <c r="U23" i="9"/>
  <c r="BK23" i="4" s="1"/>
  <c r="U24" i="9"/>
  <c r="U25" i="9"/>
  <c r="U26" i="9"/>
  <c r="BK26" i="4" s="1"/>
  <c r="U27" i="9"/>
  <c r="U28" i="9"/>
  <c r="U29" i="9"/>
  <c r="U30" i="9"/>
  <c r="BK30" i="4" s="1"/>
  <c r="U31" i="9"/>
  <c r="U32" i="9"/>
  <c r="U33" i="9"/>
  <c r="U34" i="9"/>
  <c r="BK34" i="4" s="1"/>
  <c r="U35" i="9"/>
  <c r="U36" i="9"/>
  <c r="U37" i="9"/>
  <c r="U38" i="9"/>
  <c r="BK38" i="4" s="1"/>
  <c r="U39" i="9"/>
  <c r="BK39" i="4" s="1"/>
  <c r="U40" i="9"/>
  <c r="U41" i="9"/>
  <c r="U42" i="9"/>
  <c r="BK42" i="4" s="1"/>
  <c r="U43" i="9"/>
  <c r="U44" i="9"/>
  <c r="U45" i="9"/>
  <c r="U46" i="9"/>
  <c r="BK46" i="4" s="1"/>
  <c r="U47" i="9"/>
  <c r="U48" i="9"/>
  <c r="U49" i="9"/>
  <c r="U50" i="9"/>
  <c r="BK50" i="4" s="1"/>
  <c r="U51" i="9"/>
  <c r="BK51" i="4" s="1"/>
  <c r="U52" i="9"/>
  <c r="U53" i="9"/>
  <c r="U54" i="9"/>
  <c r="BK54" i="4" s="1"/>
  <c r="U55" i="9"/>
  <c r="BK55" i="4" s="1"/>
  <c r="U56" i="9"/>
  <c r="U57" i="9"/>
  <c r="U58" i="9"/>
  <c r="BK58" i="4" s="1"/>
  <c r="U59" i="9"/>
  <c r="U60" i="9"/>
  <c r="U61" i="9"/>
  <c r="U62" i="9"/>
  <c r="BK62" i="4" s="1"/>
  <c r="U63" i="9"/>
  <c r="BK63" i="4" s="1"/>
  <c r="U64" i="9"/>
  <c r="U65" i="9"/>
  <c r="U66" i="9"/>
  <c r="BK66" i="4" s="1"/>
  <c r="U67" i="9"/>
  <c r="U68" i="9"/>
  <c r="U69" i="9"/>
  <c r="U70" i="9"/>
  <c r="BK70" i="4" s="1"/>
  <c r="U71" i="9"/>
  <c r="BK71" i="4" s="1"/>
  <c r="U72" i="9"/>
  <c r="U73" i="9"/>
  <c r="U74" i="9"/>
  <c r="BK74" i="4" s="1"/>
  <c r="U75" i="9"/>
  <c r="BK75" i="4" s="1"/>
  <c r="U76" i="9"/>
  <c r="U77" i="9"/>
  <c r="U78" i="9"/>
  <c r="BK78" i="4" s="1"/>
  <c r="U79" i="9"/>
  <c r="U80" i="9"/>
  <c r="U81" i="9"/>
  <c r="U82" i="9"/>
  <c r="BK82" i="4" s="1"/>
  <c r="U83" i="9"/>
  <c r="U84" i="9"/>
  <c r="T8" i="9"/>
  <c r="T9" i="9"/>
  <c r="BJ9" i="4" s="1"/>
  <c r="T10" i="9"/>
  <c r="BJ10" i="4" s="1"/>
  <c r="T11" i="9"/>
  <c r="T12" i="9"/>
  <c r="T13" i="9"/>
  <c r="BJ13" i="4" s="1"/>
  <c r="T14" i="9"/>
  <c r="T15" i="9"/>
  <c r="T16" i="9"/>
  <c r="T17" i="9"/>
  <c r="BJ17" i="4" s="1"/>
  <c r="T18" i="9"/>
  <c r="T19" i="9"/>
  <c r="T20" i="9"/>
  <c r="T21" i="9"/>
  <c r="BJ21" i="4" s="1"/>
  <c r="T22" i="9"/>
  <c r="T23" i="9"/>
  <c r="T24" i="9"/>
  <c r="T25" i="9"/>
  <c r="BJ25" i="4" s="1"/>
  <c r="T26" i="9"/>
  <c r="BJ26" i="4" s="1"/>
  <c r="T27" i="9"/>
  <c r="T28" i="9"/>
  <c r="T29" i="9"/>
  <c r="BJ29" i="4" s="1"/>
  <c r="T30" i="9"/>
  <c r="T31" i="9"/>
  <c r="T32" i="9"/>
  <c r="T33" i="9"/>
  <c r="BJ33" i="4" s="1"/>
  <c r="T34" i="9"/>
  <c r="T35" i="9"/>
  <c r="T36" i="9"/>
  <c r="T37" i="9"/>
  <c r="BJ37" i="4" s="1"/>
  <c r="T38" i="9"/>
  <c r="BJ38" i="4" s="1"/>
  <c r="T39" i="9"/>
  <c r="T40" i="9"/>
  <c r="T41" i="9"/>
  <c r="BJ41" i="4" s="1"/>
  <c r="T42" i="9"/>
  <c r="BJ42" i="4" s="1"/>
  <c r="T43" i="9"/>
  <c r="T44" i="9"/>
  <c r="T45" i="9"/>
  <c r="BJ45" i="4" s="1"/>
  <c r="T46" i="9"/>
  <c r="T47" i="9"/>
  <c r="T48" i="9"/>
  <c r="T49" i="9"/>
  <c r="BJ49" i="4" s="1"/>
  <c r="T50" i="9"/>
  <c r="BJ50" i="4" s="1"/>
  <c r="T51" i="9"/>
  <c r="T52" i="9"/>
  <c r="T53" i="9"/>
  <c r="BJ53" i="4" s="1"/>
  <c r="T54" i="9"/>
  <c r="T55" i="9"/>
  <c r="T56" i="9"/>
  <c r="T57" i="9"/>
  <c r="BJ57" i="4" s="1"/>
  <c r="T58" i="9"/>
  <c r="BJ58" i="4" s="1"/>
  <c r="T59" i="9"/>
  <c r="T60" i="9"/>
  <c r="T61" i="9"/>
  <c r="BJ61" i="4" s="1"/>
  <c r="T62" i="9"/>
  <c r="BJ62" i="4" s="1"/>
  <c r="T63" i="9"/>
  <c r="T64" i="9"/>
  <c r="T65" i="9"/>
  <c r="BJ65" i="4" s="1"/>
  <c r="T66" i="9"/>
  <c r="T67" i="9"/>
  <c r="T68" i="9"/>
  <c r="T69" i="9"/>
  <c r="BJ69" i="4" s="1"/>
  <c r="T70" i="9"/>
  <c r="T71" i="9"/>
  <c r="T72" i="9"/>
  <c r="T73" i="9"/>
  <c r="BJ73" i="4" s="1"/>
  <c r="T74" i="9"/>
  <c r="BJ74" i="4" s="1"/>
  <c r="T75" i="9"/>
  <c r="T76" i="9"/>
  <c r="T77" i="9"/>
  <c r="BJ77" i="4" s="1"/>
  <c r="T78" i="9"/>
  <c r="T79" i="9"/>
  <c r="T80" i="9"/>
  <c r="T81" i="9"/>
  <c r="BJ81" i="4" s="1"/>
  <c r="T82" i="9"/>
  <c r="T83" i="9"/>
  <c r="T84" i="9"/>
  <c r="S8" i="9"/>
  <c r="BI8" i="4" s="1"/>
  <c r="S9" i="9"/>
  <c r="S10" i="9"/>
  <c r="S11" i="9"/>
  <c r="S12" i="9"/>
  <c r="BI12" i="4" s="1"/>
  <c r="S13" i="9"/>
  <c r="BI13" i="4" s="1"/>
  <c r="S14" i="9"/>
  <c r="S15" i="9"/>
  <c r="S16" i="9"/>
  <c r="BI16" i="4" s="1"/>
  <c r="S17" i="9"/>
  <c r="S18" i="9"/>
  <c r="S19" i="9"/>
  <c r="S20" i="9"/>
  <c r="BI20" i="4" s="1"/>
  <c r="S21" i="9"/>
  <c r="S22" i="9"/>
  <c r="S23" i="9"/>
  <c r="S24" i="9"/>
  <c r="BI24" i="4" s="1"/>
  <c r="S25" i="9"/>
  <c r="BI25" i="4" s="1"/>
  <c r="S26" i="9"/>
  <c r="S27" i="9"/>
  <c r="S28" i="9"/>
  <c r="BI28" i="4" s="1"/>
  <c r="S29" i="9"/>
  <c r="BI29" i="4" s="1"/>
  <c r="S30" i="9"/>
  <c r="S31" i="9"/>
  <c r="S32" i="9"/>
  <c r="BI32" i="4" s="1"/>
  <c r="S33" i="9"/>
  <c r="S34" i="9"/>
  <c r="S35" i="9"/>
  <c r="S36" i="9"/>
  <c r="BI36" i="4" s="1"/>
  <c r="S37" i="9"/>
  <c r="BI37" i="4" s="1"/>
  <c r="S38" i="9"/>
  <c r="S39" i="9"/>
  <c r="S40" i="9"/>
  <c r="BI40" i="4" s="1"/>
  <c r="S41" i="9"/>
  <c r="S42" i="9"/>
  <c r="S43" i="9"/>
  <c r="S44" i="9"/>
  <c r="BI44" i="4" s="1"/>
  <c r="S45" i="9"/>
  <c r="BI45" i="4" s="1"/>
  <c r="S46" i="9"/>
  <c r="S47" i="9"/>
  <c r="S48" i="9"/>
  <c r="BI48" i="4" s="1"/>
  <c r="S49" i="9"/>
  <c r="BI49" i="4" s="1"/>
  <c r="S50" i="9"/>
  <c r="S51" i="9"/>
  <c r="S52" i="9"/>
  <c r="BI52" i="4" s="1"/>
  <c r="S53" i="9"/>
  <c r="S54" i="9"/>
  <c r="S55" i="9"/>
  <c r="S56" i="9"/>
  <c r="BI56" i="4" s="1"/>
  <c r="S57" i="9"/>
  <c r="S58" i="9"/>
  <c r="S59" i="9"/>
  <c r="S60" i="9"/>
  <c r="BI60" i="4" s="1"/>
  <c r="S61" i="9"/>
  <c r="BI61" i="4" s="1"/>
  <c r="S62" i="9"/>
  <c r="S63" i="9"/>
  <c r="S64" i="9"/>
  <c r="BI64" i="4" s="1"/>
  <c r="S65" i="9"/>
  <c r="S66" i="9"/>
  <c r="S67" i="9"/>
  <c r="S68" i="9"/>
  <c r="BI68" i="4" s="1"/>
  <c r="S69" i="9"/>
  <c r="S70" i="9"/>
  <c r="S71" i="9"/>
  <c r="S72" i="9"/>
  <c r="BI72" i="4" s="1"/>
  <c r="S73" i="9"/>
  <c r="S74" i="9"/>
  <c r="S75" i="9"/>
  <c r="S76" i="9"/>
  <c r="BI76" i="4" s="1"/>
  <c r="S77" i="9"/>
  <c r="BI77" i="4" s="1"/>
  <c r="S78" i="9"/>
  <c r="S79" i="9"/>
  <c r="S80" i="9"/>
  <c r="BI80" i="4" s="1"/>
  <c r="S81" i="9"/>
  <c r="S82" i="9"/>
  <c r="S83" i="9"/>
  <c r="S84" i="9"/>
  <c r="BI84" i="4" s="1"/>
  <c r="R8" i="9"/>
  <c r="R9" i="9"/>
  <c r="R10" i="9"/>
  <c r="R11" i="9"/>
  <c r="BH11" i="4" s="1"/>
  <c r="R12" i="9"/>
  <c r="BH12" i="4" s="1"/>
  <c r="R13" i="9"/>
  <c r="R14" i="9"/>
  <c r="R15" i="9"/>
  <c r="BH15" i="4" s="1"/>
  <c r="R16" i="9"/>
  <c r="BH16" i="4" s="1"/>
  <c r="R17" i="9"/>
  <c r="R18" i="9"/>
  <c r="R19" i="9"/>
  <c r="BH19" i="4" s="1"/>
  <c r="R20" i="9"/>
  <c r="R21" i="9"/>
  <c r="R22" i="9"/>
  <c r="R23" i="9"/>
  <c r="BH23" i="4" s="1"/>
  <c r="R24" i="9"/>
  <c r="BH24" i="4" s="1"/>
  <c r="R25" i="9"/>
  <c r="R26" i="9"/>
  <c r="R27" i="9"/>
  <c r="BH27" i="4" s="1"/>
  <c r="R28" i="9"/>
  <c r="R29" i="9"/>
  <c r="R30" i="9"/>
  <c r="R31" i="9"/>
  <c r="BH31" i="4" s="1"/>
  <c r="R32" i="9"/>
  <c r="BH32" i="4" s="1"/>
  <c r="R33" i="9"/>
  <c r="R34" i="9"/>
  <c r="R35" i="9"/>
  <c r="BH35" i="4" s="1"/>
  <c r="R36" i="9"/>
  <c r="BH36" i="4" s="1"/>
  <c r="R37" i="9"/>
  <c r="R38" i="9"/>
  <c r="R39" i="9"/>
  <c r="BH39" i="4" s="1"/>
  <c r="R40" i="9"/>
  <c r="R41" i="9"/>
  <c r="R42" i="9"/>
  <c r="R43" i="9"/>
  <c r="BH43" i="4" s="1"/>
  <c r="R44" i="9"/>
  <c r="R45" i="9"/>
  <c r="R46" i="9"/>
  <c r="R47" i="9"/>
  <c r="BH47" i="4" s="1"/>
  <c r="R48" i="9"/>
  <c r="BH48" i="4" s="1"/>
  <c r="R49" i="9"/>
  <c r="R50" i="9"/>
  <c r="R51" i="9"/>
  <c r="BH51" i="4" s="1"/>
  <c r="R52" i="9"/>
  <c r="R53" i="9"/>
  <c r="R54" i="9"/>
  <c r="R55" i="9"/>
  <c r="BH55" i="4" s="1"/>
  <c r="R56" i="9"/>
  <c r="R57" i="9"/>
  <c r="R58" i="9"/>
  <c r="R59" i="9"/>
  <c r="BH59" i="4" s="1"/>
  <c r="R60" i="9"/>
  <c r="R61" i="9"/>
  <c r="R62" i="9"/>
  <c r="R63" i="9"/>
  <c r="BH63" i="4" s="1"/>
  <c r="R64" i="9"/>
  <c r="BH64" i="4" s="1"/>
  <c r="R65" i="9"/>
  <c r="R66" i="9"/>
  <c r="R67" i="9"/>
  <c r="BH67" i="4" s="1"/>
  <c r="R68" i="9"/>
  <c r="R69" i="9"/>
  <c r="R70" i="9"/>
  <c r="R71" i="9"/>
  <c r="BH71" i="4" s="1"/>
  <c r="R72" i="9"/>
  <c r="R73" i="9"/>
  <c r="R74" i="9"/>
  <c r="R75" i="9"/>
  <c r="BH75" i="4" s="1"/>
  <c r="R76" i="9"/>
  <c r="BH76" i="4" s="1"/>
  <c r="R77" i="9"/>
  <c r="R78" i="9"/>
  <c r="R79" i="9"/>
  <c r="BH79" i="4" s="1"/>
  <c r="R80" i="9"/>
  <c r="BH80" i="4" s="1"/>
  <c r="R81" i="9"/>
  <c r="R82" i="9"/>
  <c r="R83" i="9"/>
  <c r="BH83" i="4" s="1"/>
  <c r="R84" i="9"/>
  <c r="Q8" i="9"/>
  <c r="Q9" i="9"/>
  <c r="Q10" i="9"/>
  <c r="BG10" i="4" s="1"/>
  <c r="Q11" i="9"/>
  <c r="BG11" i="4" s="1"/>
  <c r="Q12" i="9"/>
  <c r="Q13" i="9"/>
  <c r="Q14" i="9"/>
  <c r="BG14" i="4" s="1"/>
  <c r="Q15" i="9"/>
  <c r="Q16" i="9"/>
  <c r="Q17" i="9"/>
  <c r="Q18" i="9"/>
  <c r="BG18" i="4" s="1"/>
  <c r="Q19" i="9"/>
  <c r="BG19" i="4" s="1"/>
  <c r="Q20" i="9"/>
  <c r="Q21" i="9"/>
  <c r="Q22" i="9"/>
  <c r="BG22" i="4" s="1"/>
  <c r="Q23" i="9"/>
  <c r="BG23" i="4" s="1"/>
  <c r="Q24" i="9"/>
  <c r="Q25" i="9"/>
  <c r="Q26" i="9"/>
  <c r="BG26" i="4" s="1"/>
  <c r="Q27" i="9"/>
  <c r="Q28" i="9"/>
  <c r="Q29" i="9"/>
  <c r="Q30" i="9"/>
  <c r="BG30" i="4" s="1"/>
  <c r="Q31" i="9"/>
  <c r="Q32" i="9"/>
  <c r="Q33" i="9"/>
  <c r="Q34" i="9"/>
  <c r="BG34" i="4" s="1"/>
  <c r="Q35" i="9"/>
  <c r="BG35" i="4" s="1"/>
  <c r="Q36" i="9"/>
  <c r="Q37" i="9"/>
  <c r="Q38" i="9"/>
  <c r="BG38" i="4" s="1"/>
  <c r="Q39" i="9"/>
  <c r="Q40" i="9"/>
  <c r="Q41" i="9"/>
  <c r="Q42" i="9"/>
  <c r="BG42" i="4" s="1"/>
  <c r="Q43" i="9"/>
  <c r="Q44" i="9"/>
  <c r="Q45" i="9"/>
  <c r="Q46" i="9"/>
  <c r="BG46" i="4" s="1"/>
  <c r="Q47" i="9"/>
  <c r="Q48" i="9"/>
  <c r="Q49" i="9"/>
  <c r="Q50" i="9"/>
  <c r="BG50" i="4" s="1"/>
  <c r="Q51" i="9"/>
  <c r="BG51" i="4" s="1"/>
  <c r="Q52" i="9"/>
  <c r="Q53" i="9"/>
  <c r="Q54" i="9"/>
  <c r="BG54" i="4" s="1"/>
  <c r="Q55" i="9"/>
  <c r="Q56" i="9"/>
  <c r="Q57" i="9"/>
  <c r="Q58" i="9"/>
  <c r="BG58" i="4" s="1"/>
  <c r="Q59" i="9"/>
  <c r="Q60" i="9"/>
  <c r="Q61" i="9"/>
  <c r="Q62" i="9"/>
  <c r="BG62" i="4" s="1"/>
  <c r="Q63" i="9"/>
  <c r="BG63" i="4" s="1"/>
  <c r="Q64" i="9"/>
  <c r="Q65" i="9"/>
  <c r="Q66" i="9"/>
  <c r="BG66" i="4" s="1"/>
  <c r="Q67" i="9"/>
  <c r="BG67" i="4" s="1"/>
  <c r="Q68" i="9"/>
  <c r="Q69" i="9"/>
  <c r="Q70" i="9"/>
  <c r="BG70" i="4" s="1"/>
  <c r="Q71" i="9"/>
  <c r="Q72" i="9"/>
  <c r="Q73" i="9"/>
  <c r="Q74" i="9"/>
  <c r="BG74" i="4" s="1"/>
  <c r="Q75" i="9"/>
  <c r="BG75" i="4" s="1"/>
  <c r="Q76" i="9"/>
  <c r="Q77" i="9"/>
  <c r="Q78" i="9"/>
  <c r="BG78" i="4" s="1"/>
  <c r="Q79" i="9"/>
  <c r="Q80" i="9"/>
  <c r="Q81" i="9"/>
  <c r="Q82" i="9"/>
  <c r="BG82" i="4" s="1"/>
  <c r="Q83" i="9"/>
  <c r="BG83" i="4" s="1"/>
  <c r="Q84" i="9"/>
  <c r="P8" i="9"/>
  <c r="P9" i="9"/>
  <c r="BF9" i="4" s="1"/>
  <c r="P10" i="9"/>
  <c r="BF10" i="4" s="1"/>
  <c r="P11" i="9"/>
  <c r="P12" i="9"/>
  <c r="P13" i="9"/>
  <c r="BF13" i="4" s="1"/>
  <c r="P14" i="9"/>
  <c r="P15" i="9"/>
  <c r="P16" i="9"/>
  <c r="P17" i="9"/>
  <c r="BF17" i="4" s="1"/>
  <c r="P18" i="9"/>
  <c r="P19" i="9"/>
  <c r="P20" i="9"/>
  <c r="P21" i="9"/>
  <c r="BF21" i="4" s="1"/>
  <c r="P22" i="9"/>
  <c r="BF22" i="4" s="1"/>
  <c r="P23" i="9"/>
  <c r="P24" i="9"/>
  <c r="P25" i="9"/>
  <c r="BF25" i="4" s="1"/>
  <c r="P26" i="9"/>
  <c r="P27" i="9"/>
  <c r="P28" i="9"/>
  <c r="P29" i="9"/>
  <c r="BF29" i="4" s="1"/>
  <c r="P30" i="9"/>
  <c r="P31" i="9"/>
  <c r="P32" i="9"/>
  <c r="P33" i="9"/>
  <c r="BF33" i="4" s="1"/>
  <c r="P34" i="9"/>
  <c r="P35" i="9"/>
  <c r="P36" i="9"/>
  <c r="P37" i="9"/>
  <c r="BF37" i="4" s="1"/>
  <c r="P38" i="9"/>
  <c r="BF38" i="4" s="1"/>
  <c r="P39" i="9"/>
  <c r="P40" i="9"/>
  <c r="P41" i="9"/>
  <c r="BF41" i="4" s="1"/>
  <c r="P42" i="9"/>
  <c r="P43" i="9"/>
  <c r="P44" i="9"/>
  <c r="P45" i="9"/>
  <c r="BF45" i="4" s="1"/>
  <c r="P46" i="9"/>
  <c r="P47" i="9"/>
  <c r="P48" i="9"/>
  <c r="P49" i="9"/>
  <c r="BF49" i="4" s="1"/>
  <c r="P50" i="9"/>
  <c r="BF50" i="4" s="1"/>
  <c r="P51" i="9"/>
  <c r="P52" i="9"/>
  <c r="P53" i="9"/>
  <c r="BF53" i="4" s="1"/>
  <c r="P54" i="9"/>
  <c r="BF54" i="4" s="1"/>
  <c r="P55" i="9"/>
  <c r="P56" i="9"/>
  <c r="P57" i="9"/>
  <c r="BF57" i="4" s="1"/>
  <c r="P58" i="9"/>
  <c r="P59" i="9"/>
  <c r="P60" i="9"/>
  <c r="P61" i="9"/>
  <c r="BF61" i="4" s="1"/>
  <c r="P62" i="9"/>
  <c r="BF62" i="4" s="1"/>
  <c r="P63" i="9"/>
  <c r="P64" i="9"/>
  <c r="P65" i="9"/>
  <c r="BF65" i="4" s="1"/>
  <c r="P66" i="9"/>
  <c r="P67" i="9"/>
  <c r="P68" i="9"/>
  <c r="P69" i="9"/>
  <c r="BF69" i="4" s="1"/>
  <c r="P70" i="9"/>
  <c r="BF70" i="4" s="1"/>
  <c r="P71" i="9"/>
  <c r="P72" i="9"/>
  <c r="P73" i="9"/>
  <c r="BF73" i="4" s="1"/>
  <c r="P74" i="9"/>
  <c r="BF74" i="4" s="1"/>
  <c r="P75" i="9"/>
  <c r="P76" i="9"/>
  <c r="P77" i="9"/>
  <c r="BF77" i="4" s="1"/>
  <c r="P78" i="9"/>
  <c r="P79" i="9"/>
  <c r="P80" i="9"/>
  <c r="P81" i="9"/>
  <c r="BF81" i="4" s="1"/>
  <c r="P82" i="9"/>
  <c r="P83" i="9"/>
  <c r="P84" i="9"/>
  <c r="O8" i="9"/>
  <c r="BE8" i="4" s="1"/>
  <c r="O9" i="9"/>
  <c r="BE9" i="4" s="1"/>
  <c r="O10" i="9"/>
  <c r="O11" i="9"/>
  <c r="O12" i="9"/>
  <c r="BE12" i="4" s="1"/>
  <c r="O13" i="9"/>
  <c r="O14" i="9"/>
  <c r="O15" i="9"/>
  <c r="O16" i="9"/>
  <c r="BE16" i="4" s="1"/>
  <c r="O17" i="9"/>
  <c r="O18" i="9"/>
  <c r="O19" i="9"/>
  <c r="O20" i="9"/>
  <c r="BE20" i="4" s="1"/>
  <c r="O21" i="9"/>
  <c r="O22" i="9"/>
  <c r="O23" i="9"/>
  <c r="O24" i="9"/>
  <c r="BE24" i="4" s="1"/>
  <c r="O25" i="9"/>
  <c r="BE25" i="4" s="1"/>
  <c r="O26" i="9"/>
  <c r="O27" i="9"/>
  <c r="O28" i="9"/>
  <c r="BE28" i="4" s="1"/>
  <c r="O29" i="9"/>
  <c r="O30" i="9"/>
  <c r="O31" i="9"/>
  <c r="O32" i="9"/>
  <c r="BE32" i="4" s="1"/>
  <c r="O33" i="9"/>
  <c r="O34" i="9"/>
  <c r="O35" i="9"/>
  <c r="O36" i="9"/>
  <c r="BE36" i="4" s="1"/>
  <c r="O37" i="9"/>
  <c r="BE37" i="4" s="1"/>
  <c r="O38" i="9"/>
  <c r="O39" i="9"/>
  <c r="O40" i="9"/>
  <c r="BE40" i="4" s="1"/>
  <c r="O41" i="9"/>
  <c r="BE41" i="4" s="1"/>
  <c r="O42" i="9"/>
  <c r="O43" i="9"/>
  <c r="O44" i="9"/>
  <c r="BE44" i="4" s="1"/>
  <c r="O45" i="9"/>
  <c r="O46" i="9"/>
  <c r="O47" i="9"/>
  <c r="O48" i="9"/>
  <c r="BE48" i="4" s="1"/>
  <c r="O49" i="9"/>
  <c r="BE49" i="4" s="1"/>
  <c r="O50" i="9"/>
  <c r="O51" i="9"/>
  <c r="BE51" i="4" s="1"/>
  <c r="O51" i="4" s="1"/>
  <c r="O52" i="9"/>
  <c r="BE52" i="4" s="1"/>
  <c r="O53" i="9"/>
  <c r="O54" i="9"/>
  <c r="O55" i="9"/>
  <c r="BE55" i="4" s="1"/>
  <c r="O55" i="4" s="1"/>
  <c r="O56" i="9"/>
  <c r="BE56" i="4" s="1"/>
  <c r="O57" i="9"/>
  <c r="BE57" i="4" s="1"/>
  <c r="O58" i="9"/>
  <c r="O59" i="9"/>
  <c r="BE59" i="4" s="1"/>
  <c r="O59" i="4" s="1"/>
  <c r="O60" i="9"/>
  <c r="BE60" i="4" s="1"/>
  <c r="O61" i="9"/>
  <c r="O62" i="9"/>
  <c r="O63" i="9"/>
  <c r="BE63" i="4" s="1"/>
  <c r="O63" i="4" s="1"/>
  <c r="O64" i="9"/>
  <c r="BE64" i="4" s="1"/>
  <c r="O65" i="9"/>
  <c r="O66" i="9"/>
  <c r="O67" i="9"/>
  <c r="BE67" i="4" s="1"/>
  <c r="O67" i="4" s="1"/>
  <c r="O68" i="9"/>
  <c r="BE68" i="4" s="1"/>
  <c r="O69" i="9"/>
  <c r="BE69" i="4" s="1"/>
  <c r="O70" i="9"/>
  <c r="O71" i="9"/>
  <c r="BE71" i="4" s="1"/>
  <c r="O71" i="4" s="1"/>
  <c r="O72" i="9"/>
  <c r="BE72" i="4" s="1"/>
  <c r="O73" i="9"/>
  <c r="BE73" i="4" s="1"/>
  <c r="O74" i="9"/>
  <c r="O75" i="9"/>
  <c r="BE75" i="4" s="1"/>
  <c r="O75" i="4" s="1"/>
  <c r="O76" i="9"/>
  <c r="BE76" i="4" s="1"/>
  <c r="O77" i="9"/>
  <c r="O78" i="9"/>
  <c r="O79" i="9"/>
  <c r="BE79" i="4" s="1"/>
  <c r="O79" i="4" s="1"/>
  <c r="O80" i="9"/>
  <c r="BE80" i="4" s="1"/>
  <c r="O81" i="9"/>
  <c r="BE81" i="4" s="1"/>
  <c r="O82" i="9"/>
  <c r="O83" i="9"/>
  <c r="BE83" i="4" s="1"/>
  <c r="O83" i="4" s="1"/>
  <c r="O84" i="9"/>
  <c r="BE84" i="4" s="1"/>
  <c r="N8" i="9"/>
  <c r="N9" i="9"/>
  <c r="N10" i="9"/>
  <c r="BD10" i="4" s="1"/>
  <c r="N10" i="4" s="1"/>
  <c r="N11" i="9"/>
  <c r="BD11" i="4" s="1"/>
  <c r="N12" i="9"/>
  <c r="BD12" i="4" s="1"/>
  <c r="N13" i="9"/>
  <c r="N14" i="9"/>
  <c r="N15" i="9"/>
  <c r="BD15" i="4" s="1"/>
  <c r="N16" i="9"/>
  <c r="N17" i="9"/>
  <c r="N18" i="9"/>
  <c r="BD18" i="4" s="1"/>
  <c r="N18" i="4" s="1"/>
  <c r="N19" i="9"/>
  <c r="BD19" i="4" s="1"/>
  <c r="N20" i="9"/>
  <c r="N21" i="9"/>
  <c r="N22" i="9"/>
  <c r="BD22" i="4" s="1"/>
  <c r="N22" i="4" s="1"/>
  <c r="N23" i="9"/>
  <c r="N24" i="9"/>
  <c r="N25" i="9"/>
  <c r="N26" i="9"/>
  <c r="BD26" i="4" s="1"/>
  <c r="N26" i="4" s="1"/>
  <c r="N27" i="9"/>
  <c r="N28" i="9"/>
  <c r="BD28" i="4" s="1"/>
  <c r="N29" i="9"/>
  <c r="N30" i="9"/>
  <c r="BD30" i="4" s="1"/>
  <c r="N31" i="9"/>
  <c r="N32" i="9"/>
  <c r="N33" i="9"/>
  <c r="N34" i="9"/>
  <c r="BD34" i="4" s="1"/>
  <c r="N34" i="4" s="1"/>
  <c r="N35" i="9"/>
  <c r="N36" i="9"/>
  <c r="N37" i="9"/>
  <c r="N38" i="9"/>
  <c r="BD38" i="4" s="1"/>
  <c r="N38" i="4" s="1"/>
  <c r="N39" i="9"/>
  <c r="N40" i="9"/>
  <c r="N41" i="9"/>
  <c r="N42" i="9"/>
  <c r="BD42" i="4" s="1"/>
  <c r="N42" i="4" s="1"/>
  <c r="N43" i="9"/>
  <c r="N44" i="9"/>
  <c r="BD44" i="4" s="1"/>
  <c r="N45" i="9"/>
  <c r="N46" i="9"/>
  <c r="BD46" i="4" s="1"/>
  <c r="N46" i="4" s="1"/>
  <c r="N47" i="9"/>
  <c r="N48" i="9"/>
  <c r="N49" i="9"/>
  <c r="N50" i="9"/>
  <c r="BD50" i="4" s="1"/>
  <c r="N50" i="4" s="1"/>
  <c r="N51" i="9"/>
  <c r="N52" i="9"/>
  <c r="N53" i="9"/>
  <c r="N54" i="9"/>
  <c r="BD54" i="4" s="1"/>
  <c r="N54" i="4" s="1"/>
  <c r="N55" i="9"/>
  <c r="N56" i="9"/>
  <c r="N57" i="9"/>
  <c r="N58" i="9"/>
  <c r="BD58" i="4" s="1"/>
  <c r="N58" i="4" s="1"/>
  <c r="N59" i="9"/>
  <c r="N60" i="9"/>
  <c r="BD60" i="4" s="1"/>
  <c r="N61" i="9"/>
  <c r="N62" i="9"/>
  <c r="BD62" i="4" s="1"/>
  <c r="N62" i="4" s="1"/>
  <c r="N63" i="9"/>
  <c r="N64" i="9"/>
  <c r="N65" i="9"/>
  <c r="N66" i="9"/>
  <c r="BD66" i="4" s="1"/>
  <c r="N66" i="4" s="1"/>
  <c r="N67" i="9"/>
  <c r="N68" i="9"/>
  <c r="N69" i="9"/>
  <c r="N70" i="9"/>
  <c r="BD70" i="4" s="1"/>
  <c r="N70" i="4" s="1"/>
  <c r="N71" i="9"/>
  <c r="N72" i="9"/>
  <c r="N73" i="9"/>
  <c r="N74" i="9"/>
  <c r="BD74" i="4" s="1"/>
  <c r="N74" i="4" s="1"/>
  <c r="N75" i="9"/>
  <c r="N76" i="9"/>
  <c r="BD76" i="4" s="1"/>
  <c r="N77" i="9"/>
  <c r="N78" i="9"/>
  <c r="BD78" i="4" s="1"/>
  <c r="N78" i="4" s="1"/>
  <c r="N79" i="9"/>
  <c r="N80" i="9"/>
  <c r="N81" i="9"/>
  <c r="N82" i="9"/>
  <c r="BD82" i="4" s="1"/>
  <c r="N82" i="4" s="1"/>
  <c r="N83" i="9"/>
  <c r="N84" i="9"/>
  <c r="M8" i="9"/>
  <c r="M9" i="9"/>
  <c r="BC9" i="4" s="1"/>
  <c r="M9" i="4" s="1"/>
  <c r="M10" i="9"/>
  <c r="M11" i="9"/>
  <c r="M12" i="9"/>
  <c r="M13" i="9"/>
  <c r="BC13" i="4" s="1"/>
  <c r="M13" i="4" s="1"/>
  <c r="M14" i="9"/>
  <c r="M15" i="9"/>
  <c r="BC15" i="4" s="1"/>
  <c r="M16" i="9"/>
  <c r="M17" i="9"/>
  <c r="BC17" i="4" s="1"/>
  <c r="M17" i="4" s="1"/>
  <c r="M18" i="9"/>
  <c r="M19" i="9"/>
  <c r="M20" i="9"/>
  <c r="M21" i="9"/>
  <c r="BC21" i="4" s="1"/>
  <c r="M22" i="9"/>
  <c r="M23" i="9"/>
  <c r="M24" i="9"/>
  <c r="M25" i="9"/>
  <c r="BC25" i="4" s="1"/>
  <c r="M25" i="4" s="1"/>
  <c r="M26" i="9"/>
  <c r="M27" i="9"/>
  <c r="M28" i="9"/>
  <c r="M29" i="9"/>
  <c r="BC29" i="4" s="1"/>
  <c r="M29" i="4" s="1"/>
  <c r="M30" i="9"/>
  <c r="M31" i="9"/>
  <c r="BC31" i="4" s="1"/>
  <c r="M32" i="9"/>
  <c r="M33" i="9"/>
  <c r="BC33" i="4" s="1"/>
  <c r="M33" i="4" s="1"/>
  <c r="M34" i="9"/>
  <c r="M35" i="9"/>
  <c r="M36" i="9"/>
  <c r="M37" i="9"/>
  <c r="BC37" i="4" s="1"/>
  <c r="M37" i="4" s="1"/>
  <c r="M38" i="9"/>
  <c r="M39" i="9"/>
  <c r="M40" i="9"/>
  <c r="M41" i="9"/>
  <c r="BC41" i="4" s="1"/>
  <c r="M41" i="4" s="1"/>
  <c r="M42" i="9"/>
  <c r="M43" i="9"/>
  <c r="M44" i="9"/>
  <c r="M45" i="9"/>
  <c r="BC45" i="4" s="1"/>
  <c r="M45" i="4" s="1"/>
  <c r="M46" i="9"/>
  <c r="M47" i="9"/>
  <c r="BC47" i="4" s="1"/>
  <c r="M48" i="9"/>
  <c r="M49" i="9"/>
  <c r="BC49" i="4" s="1"/>
  <c r="M49" i="4" s="1"/>
  <c r="M50" i="9"/>
  <c r="M51" i="9"/>
  <c r="M52" i="9"/>
  <c r="M53" i="9"/>
  <c r="BC53" i="4" s="1"/>
  <c r="M53" i="4" s="1"/>
  <c r="M54" i="9"/>
  <c r="M55" i="9"/>
  <c r="M56" i="9"/>
  <c r="M57" i="9"/>
  <c r="BC57" i="4" s="1"/>
  <c r="M57" i="4" s="1"/>
  <c r="M58" i="9"/>
  <c r="M59" i="9"/>
  <c r="M60" i="9"/>
  <c r="M61" i="9"/>
  <c r="BC61" i="4" s="1"/>
  <c r="M62" i="9"/>
  <c r="M63" i="9"/>
  <c r="BC63" i="4" s="1"/>
  <c r="M64" i="9"/>
  <c r="M65" i="9"/>
  <c r="BC65" i="4" s="1"/>
  <c r="M65" i="4" s="1"/>
  <c r="M66" i="9"/>
  <c r="M67" i="9"/>
  <c r="M68" i="9"/>
  <c r="M69" i="9"/>
  <c r="BC69" i="4" s="1"/>
  <c r="M69" i="4" s="1"/>
  <c r="M70" i="9"/>
  <c r="M71" i="9"/>
  <c r="M72" i="9"/>
  <c r="M73" i="9"/>
  <c r="BC73" i="4" s="1"/>
  <c r="M73" i="4" s="1"/>
  <c r="M74" i="9"/>
  <c r="M75" i="9"/>
  <c r="M76" i="9"/>
  <c r="M77" i="9"/>
  <c r="BC77" i="4" s="1"/>
  <c r="M77" i="4" s="1"/>
  <c r="M78" i="9"/>
  <c r="M79" i="9"/>
  <c r="BC79" i="4" s="1"/>
  <c r="M80" i="9"/>
  <c r="M81" i="9"/>
  <c r="BC81" i="4" s="1"/>
  <c r="M81" i="4" s="1"/>
  <c r="M82" i="9"/>
  <c r="M83" i="9"/>
  <c r="M84" i="9"/>
  <c r="L8" i="9"/>
  <c r="BB8" i="4" s="1"/>
  <c r="L8" i="4" s="1"/>
  <c r="L9" i="9"/>
  <c r="L10" i="9"/>
  <c r="L11" i="9"/>
  <c r="L12" i="9"/>
  <c r="BB12" i="4" s="1"/>
  <c r="L12" i="4" s="1"/>
  <c r="L13" i="9"/>
  <c r="L14" i="9"/>
  <c r="L15" i="9"/>
  <c r="L16" i="9"/>
  <c r="BB16" i="4" s="1"/>
  <c r="L16" i="4" s="1"/>
  <c r="L17" i="9"/>
  <c r="L18" i="9"/>
  <c r="BB18" i="4" s="1"/>
  <c r="L19" i="9"/>
  <c r="L20" i="9"/>
  <c r="BB20" i="4" s="1"/>
  <c r="L20" i="4" s="1"/>
  <c r="L21" i="9"/>
  <c r="L22" i="9"/>
  <c r="L23" i="9"/>
  <c r="L24" i="9"/>
  <c r="BB24" i="4" s="1"/>
  <c r="L25" i="9"/>
  <c r="L26" i="9"/>
  <c r="L27" i="9"/>
  <c r="L28" i="9"/>
  <c r="BB28" i="4" s="1"/>
  <c r="L28" i="4" s="1"/>
  <c r="L29" i="9"/>
  <c r="L30" i="9"/>
  <c r="L31" i="9"/>
  <c r="L32" i="9"/>
  <c r="BB32" i="4" s="1"/>
  <c r="L32" i="4" s="1"/>
  <c r="L33" i="9"/>
  <c r="L34" i="9"/>
  <c r="BB34" i="4" s="1"/>
  <c r="L35" i="9"/>
  <c r="L36" i="9"/>
  <c r="BB36" i="4" s="1"/>
  <c r="L36" i="4" s="1"/>
  <c r="L37" i="9"/>
  <c r="L38" i="9"/>
  <c r="L39" i="9"/>
  <c r="L40" i="9"/>
  <c r="BB40" i="4" s="1"/>
  <c r="L40" i="4" s="1"/>
  <c r="L41" i="9"/>
  <c r="L42" i="9"/>
  <c r="L43" i="9"/>
  <c r="L44" i="9"/>
  <c r="BB44" i="4" s="1"/>
  <c r="L44" i="4" s="1"/>
  <c r="L45" i="9"/>
  <c r="L46" i="9"/>
  <c r="L47" i="9"/>
  <c r="L48" i="9"/>
  <c r="BB48" i="4" s="1"/>
  <c r="L48" i="4" s="1"/>
  <c r="L49" i="9"/>
  <c r="L50" i="9"/>
  <c r="BB50" i="4" s="1"/>
  <c r="L51" i="9"/>
  <c r="L52" i="9"/>
  <c r="BB52" i="4" s="1"/>
  <c r="L53" i="9"/>
  <c r="L54" i="9"/>
  <c r="L55" i="9"/>
  <c r="L56" i="9"/>
  <c r="BB56" i="4" s="1"/>
  <c r="L56" i="4" s="1"/>
  <c r="L57" i="9"/>
  <c r="L58" i="9"/>
  <c r="L59" i="9"/>
  <c r="L60" i="9"/>
  <c r="BB60" i="4" s="1"/>
  <c r="L60" i="4" s="1"/>
  <c r="L61" i="9"/>
  <c r="L62" i="9"/>
  <c r="L63" i="9"/>
  <c r="L64" i="9"/>
  <c r="BB64" i="4" s="1"/>
  <c r="L64" i="4" s="1"/>
  <c r="L65" i="9"/>
  <c r="L66" i="9"/>
  <c r="BB66" i="4" s="1"/>
  <c r="L67" i="9"/>
  <c r="L68" i="9"/>
  <c r="BB68" i="4" s="1"/>
  <c r="L68" i="4" s="1"/>
  <c r="L69" i="9"/>
  <c r="L70" i="9"/>
  <c r="L71" i="9"/>
  <c r="L72" i="9"/>
  <c r="BB72" i="4" s="1"/>
  <c r="L72" i="4" s="1"/>
  <c r="L73" i="9"/>
  <c r="L74" i="9"/>
  <c r="L75" i="9"/>
  <c r="L76" i="9"/>
  <c r="BB76" i="4" s="1"/>
  <c r="L76" i="4" s="1"/>
  <c r="L77" i="9"/>
  <c r="L78" i="9"/>
  <c r="L79" i="9"/>
  <c r="L80" i="9"/>
  <c r="BB80" i="4" s="1"/>
  <c r="L80" i="4" s="1"/>
  <c r="L81" i="9"/>
  <c r="L82" i="9"/>
  <c r="BB82" i="4" s="1"/>
  <c r="L83" i="9"/>
  <c r="L84" i="9"/>
  <c r="BB84" i="4" s="1"/>
  <c r="K8" i="9"/>
  <c r="K9" i="9"/>
  <c r="K10" i="9"/>
  <c r="K11" i="9"/>
  <c r="BA11" i="4" s="1"/>
  <c r="K12" i="9"/>
  <c r="K13" i="9"/>
  <c r="K14" i="9"/>
  <c r="K15" i="9"/>
  <c r="BA15" i="4" s="1"/>
  <c r="K15" i="4" s="1"/>
  <c r="K16" i="9"/>
  <c r="K17" i="9"/>
  <c r="K18" i="9"/>
  <c r="K19" i="9"/>
  <c r="BA19" i="4" s="1"/>
  <c r="K19" i="4" s="1"/>
  <c r="K20" i="9"/>
  <c r="K21" i="9"/>
  <c r="BA21" i="4" s="1"/>
  <c r="K22" i="9"/>
  <c r="K23" i="9"/>
  <c r="BA23" i="4" s="1"/>
  <c r="K23" i="4" s="1"/>
  <c r="K24" i="9"/>
  <c r="K25" i="9"/>
  <c r="K26" i="9"/>
  <c r="K27" i="9"/>
  <c r="BA27" i="4" s="1"/>
  <c r="K27" i="4" s="1"/>
  <c r="K28" i="9"/>
  <c r="K29" i="9"/>
  <c r="K30" i="9"/>
  <c r="K31" i="9"/>
  <c r="BA31" i="4" s="1"/>
  <c r="K31" i="4" s="1"/>
  <c r="K32" i="9"/>
  <c r="K33" i="9"/>
  <c r="K34" i="9"/>
  <c r="K35" i="9"/>
  <c r="BA35" i="4" s="1"/>
  <c r="K35" i="4" s="1"/>
  <c r="K36" i="9"/>
  <c r="K37" i="9"/>
  <c r="BA37" i="4" s="1"/>
  <c r="K38" i="9"/>
  <c r="K39" i="9"/>
  <c r="BA39" i="4" s="1"/>
  <c r="K39" i="4" s="1"/>
  <c r="K40" i="9"/>
  <c r="K41" i="9"/>
  <c r="K42" i="9"/>
  <c r="K43" i="9"/>
  <c r="BA43" i="4" s="1"/>
  <c r="K44" i="9"/>
  <c r="K45" i="9"/>
  <c r="K46" i="9"/>
  <c r="K47" i="9"/>
  <c r="BA47" i="4" s="1"/>
  <c r="K47" i="4" s="1"/>
  <c r="K48" i="9"/>
  <c r="K49" i="9"/>
  <c r="K50" i="9"/>
  <c r="K51" i="9"/>
  <c r="BA51" i="4" s="1"/>
  <c r="K51" i="4" s="1"/>
  <c r="K52" i="9"/>
  <c r="K53" i="9"/>
  <c r="BA53" i="4" s="1"/>
  <c r="K54" i="9"/>
  <c r="K55" i="9"/>
  <c r="BA55" i="4" s="1"/>
  <c r="K55" i="4" s="1"/>
  <c r="K56" i="9"/>
  <c r="K57" i="9"/>
  <c r="K58" i="9"/>
  <c r="K59" i="9"/>
  <c r="BA59" i="4" s="1"/>
  <c r="K59" i="4" s="1"/>
  <c r="K60" i="9"/>
  <c r="K61" i="9"/>
  <c r="K62" i="9"/>
  <c r="K63" i="9"/>
  <c r="BA63" i="4" s="1"/>
  <c r="K63" i="4" s="1"/>
  <c r="K64" i="9"/>
  <c r="K65" i="9"/>
  <c r="K66" i="9"/>
  <c r="K67" i="9"/>
  <c r="BA67" i="4" s="1"/>
  <c r="K67" i="4" s="1"/>
  <c r="K68" i="9"/>
  <c r="K69" i="9"/>
  <c r="BA69" i="4" s="1"/>
  <c r="K70" i="9"/>
  <c r="K71" i="9"/>
  <c r="BA71" i="4" s="1"/>
  <c r="K71" i="4" s="1"/>
  <c r="K72" i="9"/>
  <c r="K73" i="9"/>
  <c r="K74" i="9"/>
  <c r="K75" i="9"/>
  <c r="BA75" i="4" s="1"/>
  <c r="K75" i="4" s="1"/>
  <c r="K76" i="9"/>
  <c r="K77" i="9"/>
  <c r="K78" i="9"/>
  <c r="K79" i="9"/>
  <c r="BA79" i="4" s="1"/>
  <c r="K79" i="4" s="1"/>
  <c r="K80" i="9"/>
  <c r="K81" i="9"/>
  <c r="K82" i="9"/>
  <c r="K83" i="9"/>
  <c r="BA83" i="4" s="1"/>
  <c r="K83" i="4" s="1"/>
  <c r="K84" i="9"/>
  <c r="J8" i="9"/>
  <c r="AZ8" i="4" s="1"/>
  <c r="J9" i="9"/>
  <c r="J10" i="9"/>
  <c r="AZ10" i="4" s="1"/>
  <c r="J10" i="4" s="1"/>
  <c r="J11" i="9"/>
  <c r="J12" i="9"/>
  <c r="J13" i="9"/>
  <c r="J14" i="9"/>
  <c r="AZ14" i="4" s="1"/>
  <c r="J14" i="4" s="1"/>
  <c r="J15" i="9"/>
  <c r="J16" i="9"/>
  <c r="J17" i="9"/>
  <c r="J18" i="9"/>
  <c r="AZ18" i="4" s="1"/>
  <c r="J18" i="4" s="1"/>
  <c r="J19" i="9"/>
  <c r="J20" i="9"/>
  <c r="J21" i="9"/>
  <c r="J22" i="9"/>
  <c r="AZ22" i="4" s="1"/>
  <c r="J22" i="4" s="1"/>
  <c r="J23" i="9"/>
  <c r="J24" i="9"/>
  <c r="AZ24" i="4" s="1"/>
  <c r="J25" i="9"/>
  <c r="J26" i="9"/>
  <c r="AZ26" i="4" s="1"/>
  <c r="J26" i="4" s="1"/>
  <c r="J27" i="9"/>
  <c r="J28" i="9"/>
  <c r="J29" i="9"/>
  <c r="J30" i="9"/>
  <c r="AZ30" i="4" s="1"/>
  <c r="J31" i="9"/>
  <c r="J32" i="9"/>
  <c r="J33" i="9"/>
  <c r="J34" i="9"/>
  <c r="AZ34" i="4" s="1"/>
  <c r="J34" i="4" s="1"/>
  <c r="J35" i="9"/>
  <c r="J36" i="9"/>
  <c r="J37" i="9"/>
  <c r="J38" i="9"/>
  <c r="AZ38" i="4" s="1"/>
  <c r="J39" i="9"/>
  <c r="J40" i="9"/>
  <c r="AZ40" i="4" s="1"/>
  <c r="J41" i="9"/>
  <c r="J42" i="9"/>
  <c r="AZ42" i="4" s="1"/>
  <c r="J42" i="4" s="1"/>
  <c r="J43" i="9"/>
  <c r="J44" i="9"/>
  <c r="J45" i="9"/>
  <c r="J46" i="9"/>
  <c r="AZ46" i="4" s="1"/>
  <c r="J46" i="4" s="1"/>
  <c r="J47" i="9"/>
  <c r="J48" i="9"/>
  <c r="J49" i="9"/>
  <c r="J50" i="9"/>
  <c r="AZ50" i="4" s="1"/>
  <c r="J50" i="4" s="1"/>
  <c r="J51" i="9"/>
  <c r="J52" i="9"/>
  <c r="J53" i="9"/>
  <c r="J54" i="9"/>
  <c r="AZ54" i="4" s="1"/>
  <c r="J54" i="4" s="1"/>
  <c r="J55" i="9"/>
  <c r="J56" i="9"/>
  <c r="AZ56" i="4" s="1"/>
  <c r="J57" i="9"/>
  <c r="J58" i="9"/>
  <c r="AZ58" i="4" s="1"/>
  <c r="J58" i="4" s="1"/>
  <c r="J59" i="9"/>
  <c r="J60" i="9"/>
  <c r="J61" i="9"/>
  <c r="J62" i="9"/>
  <c r="AZ62" i="4" s="1"/>
  <c r="J62" i="4" s="1"/>
  <c r="J63" i="9"/>
  <c r="J64" i="9"/>
  <c r="J65" i="9"/>
  <c r="J66" i="9"/>
  <c r="AZ66" i="4" s="1"/>
  <c r="J67" i="9"/>
  <c r="J68" i="9"/>
  <c r="J69" i="9"/>
  <c r="J70" i="9"/>
  <c r="AZ70" i="4" s="1"/>
  <c r="J70" i="4" s="1"/>
  <c r="J71" i="9"/>
  <c r="J72" i="9"/>
  <c r="AZ72" i="4" s="1"/>
  <c r="J73" i="9"/>
  <c r="J74" i="9"/>
  <c r="AZ74" i="4" s="1"/>
  <c r="J74" i="4" s="1"/>
  <c r="J75" i="9"/>
  <c r="J76" i="9"/>
  <c r="J77" i="9"/>
  <c r="J78" i="9"/>
  <c r="AZ78" i="4" s="1"/>
  <c r="J78" i="4" s="1"/>
  <c r="J79" i="9"/>
  <c r="J80" i="9"/>
  <c r="J81" i="9"/>
  <c r="J82" i="9"/>
  <c r="AZ82" i="4" s="1"/>
  <c r="J83" i="9"/>
  <c r="J84" i="9"/>
  <c r="I8" i="9"/>
  <c r="I9" i="9"/>
  <c r="AY9" i="4" s="1"/>
  <c r="I9" i="4" s="1"/>
  <c r="I10" i="9"/>
  <c r="I11" i="9"/>
  <c r="AY11" i="4" s="1"/>
  <c r="I12" i="9"/>
  <c r="I13" i="9"/>
  <c r="AY13" i="4" s="1"/>
  <c r="I13" i="4" s="1"/>
  <c r="I14" i="9"/>
  <c r="I15" i="9"/>
  <c r="I16" i="9"/>
  <c r="I17" i="9"/>
  <c r="AY17" i="4" s="1"/>
  <c r="I17" i="4" s="1"/>
  <c r="I18" i="9"/>
  <c r="I19" i="9"/>
  <c r="I20" i="9"/>
  <c r="I21" i="9"/>
  <c r="AY21" i="4" s="1"/>
  <c r="I22" i="9"/>
  <c r="I23" i="9"/>
  <c r="I24" i="9"/>
  <c r="I25" i="9"/>
  <c r="AY25" i="4" s="1"/>
  <c r="I26" i="9"/>
  <c r="I27" i="9"/>
  <c r="AY27" i="4" s="1"/>
  <c r="I28" i="9"/>
  <c r="I29" i="9"/>
  <c r="AY29" i="4" s="1"/>
  <c r="I29" i="4" s="1"/>
  <c r="I30" i="9"/>
  <c r="I31" i="9"/>
  <c r="I32" i="9"/>
  <c r="I33" i="9"/>
  <c r="AY33" i="4" s="1"/>
  <c r="I33" i="4" s="1"/>
  <c r="I34" i="9"/>
  <c r="I35" i="9"/>
  <c r="I36" i="9"/>
  <c r="I37" i="9"/>
  <c r="AY37" i="4" s="1"/>
  <c r="I37" i="4" s="1"/>
  <c r="I38" i="9"/>
  <c r="I39" i="9"/>
  <c r="I40" i="9"/>
  <c r="I41" i="9"/>
  <c r="AY41" i="4" s="1"/>
  <c r="I41" i="4" s="1"/>
  <c r="I42" i="9"/>
  <c r="I43" i="9"/>
  <c r="AY43" i="4" s="1"/>
  <c r="I44" i="9"/>
  <c r="I45" i="9"/>
  <c r="AY45" i="4" s="1"/>
  <c r="I46" i="9"/>
  <c r="I47" i="9"/>
  <c r="I48" i="9"/>
  <c r="I49" i="9"/>
  <c r="AY49" i="4" s="1"/>
  <c r="I50" i="9"/>
  <c r="I51" i="9"/>
  <c r="I52" i="9"/>
  <c r="I53" i="9"/>
  <c r="AY53" i="4" s="1"/>
  <c r="I54" i="9"/>
  <c r="I55" i="9"/>
  <c r="I56" i="9"/>
  <c r="I57" i="9"/>
  <c r="AY57" i="4" s="1"/>
  <c r="I57" i="4" s="1"/>
  <c r="I58" i="9"/>
  <c r="I59" i="9"/>
  <c r="AY59" i="4" s="1"/>
  <c r="I60" i="9"/>
  <c r="I61" i="9"/>
  <c r="AY61" i="4" s="1"/>
  <c r="I61" i="4" s="1"/>
  <c r="I62" i="9"/>
  <c r="I63" i="9"/>
  <c r="I64" i="9"/>
  <c r="I65" i="9"/>
  <c r="AY65" i="4" s="1"/>
  <c r="I65" i="4" s="1"/>
  <c r="I66" i="9"/>
  <c r="I67" i="9"/>
  <c r="I68" i="9"/>
  <c r="I69" i="9"/>
  <c r="AY69" i="4" s="1"/>
  <c r="I70" i="9"/>
  <c r="I71" i="9"/>
  <c r="I72" i="9"/>
  <c r="I73" i="9"/>
  <c r="AY73" i="4" s="1"/>
  <c r="I73" i="4" s="1"/>
  <c r="I74" i="9"/>
  <c r="I75" i="9"/>
  <c r="AY75" i="4" s="1"/>
  <c r="I76" i="9"/>
  <c r="I77" i="9"/>
  <c r="AY77" i="4" s="1"/>
  <c r="I77" i="4" s="1"/>
  <c r="I78" i="9"/>
  <c r="I79" i="9"/>
  <c r="I80" i="9"/>
  <c r="I81" i="9"/>
  <c r="AY81" i="4" s="1"/>
  <c r="I81" i="4" s="1"/>
  <c r="I82" i="9"/>
  <c r="I83" i="9"/>
  <c r="I84" i="9"/>
  <c r="H8" i="9"/>
  <c r="AX8" i="4" s="1"/>
  <c r="H9" i="9"/>
  <c r="H10" i="9"/>
  <c r="H11" i="9"/>
  <c r="H12" i="9"/>
  <c r="AX12" i="4" s="1"/>
  <c r="H12" i="4" s="1"/>
  <c r="H13" i="9"/>
  <c r="H14" i="9"/>
  <c r="AX14" i="4" s="1"/>
  <c r="H15" i="9"/>
  <c r="H16" i="9"/>
  <c r="AX16" i="4" s="1"/>
  <c r="H16" i="4" s="1"/>
  <c r="H17" i="9"/>
  <c r="H18" i="9"/>
  <c r="H19" i="9"/>
  <c r="H20" i="9"/>
  <c r="AX20" i="4" s="1"/>
  <c r="H20" i="4" s="1"/>
  <c r="H21" i="9"/>
  <c r="H22" i="9"/>
  <c r="H23" i="9"/>
  <c r="H24" i="9"/>
  <c r="AX24" i="4" s="1"/>
  <c r="H24" i="4" s="1"/>
  <c r="H25" i="9"/>
  <c r="H26" i="9"/>
  <c r="AX26" i="4" s="1"/>
  <c r="H26" i="4" s="1"/>
  <c r="H27" i="9"/>
  <c r="H28" i="9"/>
  <c r="AX28" i="4" s="1"/>
  <c r="H29" i="9"/>
  <c r="H30" i="9"/>
  <c r="AX30" i="4" s="1"/>
  <c r="H31" i="9"/>
  <c r="H32" i="9"/>
  <c r="AX32" i="4" s="1"/>
  <c r="H32" i="4" s="1"/>
  <c r="H33" i="9"/>
  <c r="H34" i="9"/>
  <c r="H35" i="9"/>
  <c r="H36" i="9"/>
  <c r="AX36" i="4" s="1"/>
  <c r="H36" i="4" s="1"/>
  <c r="H37" i="9"/>
  <c r="H38" i="9"/>
  <c r="AX38" i="4" s="1"/>
  <c r="H38" i="4" s="1"/>
  <c r="H39" i="9"/>
  <c r="H40" i="9"/>
  <c r="AX40" i="4" s="1"/>
  <c r="H40" i="4" s="1"/>
  <c r="H41" i="9"/>
  <c r="H42" i="9"/>
  <c r="H43" i="9"/>
  <c r="H44" i="9"/>
  <c r="AX44" i="4" s="1"/>
  <c r="H44" i="4" s="1"/>
  <c r="H45" i="9"/>
  <c r="H46" i="9"/>
  <c r="AX46" i="4" s="1"/>
  <c r="H47" i="9"/>
  <c r="H48" i="9"/>
  <c r="AX48" i="4" s="1"/>
  <c r="H48" i="4" s="1"/>
  <c r="H49" i="9"/>
  <c r="H50" i="9"/>
  <c r="AX50" i="4" s="1"/>
  <c r="H50" i="4" s="1"/>
  <c r="H51" i="9"/>
  <c r="H52" i="9"/>
  <c r="AX52" i="4" s="1"/>
  <c r="H52" i="4" s="1"/>
  <c r="H53" i="9"/>
  <c r="H54" i="9"/>
  <c r="H55" i="9"/>
  <c r="H56" i="9"/>
  <c r="AX56" i="4" s="1"/>
  <c r="H56" i="4" s="1"/>
  <c r="H57" i="9"/>
  <c r="H58" i="9"/>
  <c r="H59" i="9"/>
  <c r="H60" i="9"/>
  <c r="AX60" i="4" s="1"/>
  <c r="H61" i="9"/>
  <c r="H62" i="9"/>
  <c r="AX62" i="4" s="1"/>
  <c r="H63" i="9"/>
  <c r="H64" i="9"/>
  <c r="AX64" i="4" s="1"/>
  <c r="H65" i="9"/>
  <c r="H66" i="9"/>
  <c r="H67" i="9"/>
  <c r="H68" i="9"/>
  <c r="AX68" i="4" s="1"/>
  <c r="H68" i="4" s="1"/>
  <c r="H69" i="9"/>
  <c r="H70" i="9"/>
  <c r="H71" i="9"/>
  <c r="H72" i="9"/>
  <c r="AX72" i="4" s="1"/>
  <c r="H73" i="9"/>
  <c r="H74" i="9"/>
  <c r="H75" i="9"/>
  <c r="H76" i="9"/>
  <c r="AX76" i="4" s="1"/>
  <c r="H77" i="9"/>
  <c r="H78" i="9"/>
  <c r="AX78" i="4" s="1"/>
  <c r="H79" i="9"/>
  <c r="H80" i="9"/>
  <c r="AX80" i="4" s="1"/>
  <c r="H81" i="9"/>
  <c r="H82" i="9"/>
  <c r="H83" i="9"/>
  <c r="H84" i="9"/>
  <c r="AX84" i="4" s="1"/>
  <c r="H84" i="4" s="1"/>
  <c r="G8" i="9"/>
  <c r="G9" i="9"/>
  <c r="G10" i="9"/>
  <c r="G11" i="9"/>
  <c r="AW11" i="4" s="1"/>
  <c r="G11" i="4" s="1"/>
  <c r="G12" i="9"/>
  <c r="G13" i="9"/>
  <c r="AW13" i="4" s="1"/>
  <c r="G13" i="4" s="1"/>
  <c r="G14" i="9"/>
  <c r="G15" i="9"/>
  <c r="AW15" i="4" s="1"/>
  <c r="G15" i="4" s="1"/>
  <c r="G16" i="9"/>
  <c r="G17" i="9"/>
  <c r="AW17" i="4" s="1"/>
  <c r="G18" i="9"/>
  <c r="G19" i="9"/>
  <c r="AW19" i="4" s="1"/>
  <c r="G20" i="9"/>
  <c r="G21" i="9"/>
  <c r="G22" i="9"/>
  <c r="G23" i="9"/>
  <c r="AW23" i="4" s="1"/>
  <c r="G24" i="9"/>
  <c r="G25" i="9"/>
  <c r="AW25" i="4" s="1"/>
  <c r="G25" i="4" s="1"/>
  <c r="G26" i="9"/>
  <c r="G27" i="9"/>
  <c r="AW27" i="4" s="1"/>
  <c r="G27" i="4" s="1"/>
  <c r="G28" i="9"/>
  <c r="G29" i="9"/>
  <c r="G30" i="9"/>
  <c r="G31" i="9"/>
  <c r="AW31" i="4" s="1"/>
  <c r="G31" i="4" s="1"/>
  <c r="G32" i="9"/>
  <c r="G33" i="9"/>
  <c r="AW33" i="4" s="1"/>
  <c r="G34" i="9"/>
  <c r="G35" i="9"/>
  <c r="AW35" i="4" s="1"/>
  <c r="G35" i="4" s="1"/>
  <c r="G36" i="9"/>
  <c r="G37" i="9"/>
  <c r="AW37" i="4" s="1"/>
  <c r="G37" i="4" s="1"/>
  <c r="G38" i="9"/>
  <c r="G39" i="9"/>
  <c r="AW39" i="4" s="1"/>
  <c r="G40" i="9"/>
  <c r="G41" i="9"/>
  <c r="G42" i="9"/>
  <c r="G43" i="9"/>
  <c r="AW43" i="4" s="1"/>
  <c r="G43" i="4" s="1"/>
  <c r="G44" i="9"/>
  <c r="G45" i="9"/>
  <c r="G46" i="9"/>
  <c r="G47" i="9"/>
  <c r="AW47" i="4" s="1"/>
  <c r="G48" i="9"/>
  <c r="G49" i="9"/>
  <c r="AW49" i="4" s="1"/>
  <c r="G50" i="9"/>
  <c r="G51" i="9"/>
  <c r="AW51" i="4" s="1"/>
  <c r="G52" i="9"/>
  <c r="G53" i="9"/>
  <c r="G54" i="9"/>
  <c r="G55" i="9"/>
  <c r="AW55" i="4" s="1"/>
  <c r="G55" i="4" s="1"/>
  <c r="G56" i="9"/>
  <c r="G57" i="9"/>
  <c r="G58" i="9"/>
  <c r="G59" i="9"/>
  <c r="AW59" i="4" s="1"/>
  <c r="G59" i="4" s="1"/>
  <c r="G60" i="9"/>
  <c r="G61" i="9"/>
  <c r="G62" i="9"/>
  <c r="G63" i="9"/>
  <c r="AW63" i="4" s="1"/>
  <c r="G63" i="4" s="1"/>
  <c r="G64" i="9"/>
  <c r="G65" i="9"/>
  <c r="AW65" i="4" s="1"/>
  <c r="G66" i="9"/>
  <c r="G67" i="9"/>
  <c r="AW67" i="4" s="1"/>
  <c r="G67" i="4" s="1"/>
  <c r="G68" i="9"/>
  <c r="G69" i="9"/>
  <c r="G70" i="9"/>
  <c r="G71" i="9"/>
  <c r="AW71" i="4" s="1"/>
  <c r="G72" i="9"/>
  <c r="G73" i="9"/>
  <c r="G74" i="9"/>
  <c r="G75" i="9"/>
  <c r="AW75" i="4" s="1"/>
  <c r="G76" i="9"/>
  <c r="G77" i="9"/>
  <c r="AW77" i="4" s="1"/>
  <c r="G77" i="4" s="1"/>
  <c r="G78" i="9"/>
  <c r="G79" i="9"/>
  <c r="AW79" i="4" s="1"/>
  <c r="G79" i="4" s="1"/>
  <c r="G80" i="9"/>
  <c r="G81" i="9"/>
  <c r="AW81" i="4" s="1"/>
  <c r="G82" i="9"/>
  <c r="G83" i="9"/>
  <c r="AW83" i="4" s="1"/>
  <c r="G83" i="4" s="1"/>
  <c r="G84" i="9"/>
  <c r="F8" i="9"/>
  <c r="F9" i="9"/>
  <c r="F10" i="9"/>
  <c r="AV10" i="4" s="1"/>
  <c r="F10" i="4" s="1"/>
  <c r="F11" i="9"/>
  <c r="F12" i="9"/>
  <c r="AV12" i="4" s="1"/>
  <c r="F12" i="4" s="1"/>
  <c r="F13" i="9"/>
  <c r="F14" i="9"/>
  <c r="AV14" i="4" s="1"/>
  <c r="F14" i="4" s="1"/>
  <c r="F15" i="9"/>
  <c r="F16" i="9"/>
  <c r="F17" i="9"/>
  <c r="F18" i="9"/>
  <c r="AV18" i="4" s="1"/>
  <c r="F18" i="4" s="1"/>
  <c r="F19" i="9"/>
  <c r="F20" i="9"/>
  <c r="AV20" i="4" s="1"/>
  <c r="F21" i="9"/>
  <c r="F22" i="9"/>
  <c r="AV22" i="4" s="1"/>
  <c r="F22" i="4" s="1"/>
  <c r="F23" i="9"/>
  <c r="F24" i="9"/>
  <c r="AV24" i="4" s="1"/>
  <c r="F24" i="4" s="1"/>
  <c r="F25" i="9"/>
  <c r="F26" i="9"/>
  <c r="AV26" i="4" s="1"/>
  <c r="F27" i="9"/>
  <c r="F28" i="9"/>
  <c r="F29" i="9"/>
  <c r="F30" i="9"/>
  <c r="AV30" i="4" s="1"/>
  <c r="F30" i="4" s="1"/>
  <c r="F31" i="9"/>
  <c r="F32" i="9"/>
  <c r="F33" i="9"/>
  <c r="F34" i="9"/>
  <c r="AV34" i="4" s="1"/>
  <c r="F34" i="4" s="1"/>
  <c r="F35" i="9"/>
  <c r="F36" i="9"/>
  <c r="AV36" i="4" s="1"/>
  <c r="F37" i="9"/>
  <c r="F38" i="9"/>
  <c r="AV38" i="4" s="1"/>
  <c r="F38" i="4" s="1"/>
  <c r="F39" i="9"/>
  <c r="F40" i="9"/>
  <c r="F41" i="9"/>
  <c r="F42" i="9"/>
  <c r="AV42" i="4" s="1"/>
  <c r="F43" i="9"/>
  <c r="F44" i="9"/>
  <c r="F45" i="9"/>
  <c r="F46" i="9"/>
  <c r="AV46" i="4" s="1"/>
  <c r="F46" i="4" s="1"/>
  <c r="F47" i="9"/>
  <c r="F48" i="9"/>
  <c r="F49" i="9"/>
  <c r="F50" i="9"/>
  <c r="AV50" i="4" s="1"/>
  <c r="F50" i="4" s="1"/>
  <c r="F51" i="9"/>
  <c r="F52" i="9"/>
  <c r="AV52" i="4" s="1"/>
  <c r="F53" i="9"/>
  <c r="F54" i="9"/>
  <c r="AV54" i="4" s="1"/>
  <c r="F54" i="4" s="1"/>
  <c r="F55" i="9"/>
  <c r="F56" i="9"/>
  <c r="F57" i="9"/>
  <c r="F58" i="9"/>
  <c r="AV58" i="4" s="1"/>
  <c r="F59" i="9"/>
  <c r="F60" i="9"/>
  <c r="F61" i="9"/>
  <c r="F62" i="9"/>
  <c r="AV62" i="4" s="1"/>
  <c r="F63" i="9"/>
  <c r="F64" i="9"/>
  <c r="AV64" i="4" s="1"/>
  <c r="F64" i="4" s="1"/>
  <c r="F65" i="9"/>
  <c r="F66" i="9"/>
  <c r="AV66" i="4" s="1"/>
  <c r="F67" i="9"/>
  <c r="F68" i="9"/>
  <c r="AV68" i="4" s="1"/>
  <c r="F69" i="9"/>
  <c r="F70" i="9"/>
  <c r="AV70" i="4" s="1"/>
  <c r="F70" i="4" s="1"/>
  <c r="F71" i="9"/>
  <c r="F72" i="9"/>
  <c r="F73" i="9"/>
  <c r="F74" i="9"/>
  <c r="AV74" i="4" s="1"/>
  <c r="F74" i="4" s="1"/>
  <c r="F75" i="9"/>
  <c r="F76" i="9"/>
  <c r="AV76" i="4" s="1"/>
  <c r="F76" i="4" s="1"/>
  <c r="F77" i="9"/>
  <c r="F78" i="9"/>
  <c r="AV78" i="4" s="1"/>
  <c r="F78" i="4" s="1"/>
  <c r="F79" i="9"/>
  <c r="F80" i="9"/>
  <c r="F81" i="9"/>
  <c r="F82" i="9"/>
  <c r="AV82" i="4" s="1"/>
  <c r="F82" i="4" s="1"/>
  <c r="F83" i="9"/>
  <c r="F84" i="9"/>
  <c r="AV84" i="4" s="1"/>
  <c r="E8" i="9"/>
  <c r="E9" i="9"/>
  <c r="AU9" i="4" s="1"/>
  <c r="E10" i="9"/>
  <c r="E11" i="9"/>
  <c r="AU11" i="4" s="1"/>
  <c r="E11" i="4" s="1"/>
  <c r="E12" i="9"/>
  <c r="E13" i="9"/>
  <c r="AU13" i="4" s="1"/>
  <c r="E13" i="4" s="1"/>
  <c r="E14" i="9"/>
  <c r="E15" i="9"/>
  <c r="E16" i="9"/>
  <c r="E17" i="9"/>
  <c r="AU17" i="4" s="1"/>
  <c r="E18" i="9"/>
  <c r="E19" i="9"/>
  <c r="E20" i="9"/>
  <c r="E21" i="9"/>
  <c r="AU21" i="4" s="1"/>
  <c r="E21" i="4" s="1"/>
  <c r="E22" i="9"/>
  <c r="E23" i="9"/>
  <c r="AU23" i="4" s="1"/>
  <c r="E24" i="9"/>
  <c r="E25" i="9"/>
  <c r="AU25" i="4" s="1"/>
  <c r="E25" i="4" s="1"/>
  <c r="E26" i="9"/>
  <c r="E27" i="9"/>
  <c r="E28" i="9"/>
  <c r="E29" i="9"/>
  <c r="AU29" i="4" s="1"/>
  <c r="E29" i="4" s="1"/>
  <c r="E30" i="9"/>
  <c r="E31" i="9"/>
  <c r="E32" i="9"/>
  <c r="E33" i="9"/>
  <c r="AU33" i="4" s="1"/>
  <c r="E34" i="9"/>
  <c r="E35" i="9"/>
  <c r="E36" i="9"/>
  <c r="E37" i="9"/>
  <c r="AU37" i="4" s="1"/>
  <c r="E37" i="4" s="1"/>
  <c r="E38" i="9"/>
  <c r="E39" i="9"/>
  <c r="AU39" i="4" s="1"/>
  <c r="E40" i="9"/>
  <c r="E41" i="9"/>
  <c r="AU41" i="4" s="1"/>
  <c r="E41" i="4" s="1"/>
  <c r="E42" i="9"/>
  <c r="E43" i="9"/>
  <c r="E44" i="9"/>
  <c r="E45" i="9"/>
  <c r="AU45" i="4" s="1"/>
  <c r="E45" i="4" s="1"/>
  <c r="E46" i="9"/>
  <c r="E47" i="9"/>
  <c r="E48" i="9"/>
  <c r="E49" i="9"/>
  <c r="AU49" i="4" s="1"/>
  <c r="E49" i="4" s="1"/>
  <c r="E50" i="9"/>
  <c r="E51" i="9"/>
  <c r="AU51" i="4" s="1"/>
  <c r="E51" i="4" s="1"/>
  <c r="E52" i="9"/>
  <c r="E53" i="9"/>
  <c r="AU53" i="4" s="1"/>
  <c r="E54" i="9"/>
  <c r="E55" i="9"/>
  <c r="AU55" i="4" s="1"/>
  <c r="E56" i="9"/>
  <c r="E57" i="9"/>
  <c r="AU57" i="4" s="1"/>
  <c r="E57" i="4" s="1"/>
  <c r="E58" i="9"/>
  <c r="E59" i="9"/>
  <c r="E60" i="9"/>
  <c r="E61" i="9"/>
  <c r="AU61" i="4" s="1"/>
  <c r="E61" i="4" s="1"/>
  <c r="E62" i="9"/>
  <c r="E63" i="9"/>
  <c r="AU63" i="4" s="1"/>
  <c r="E63" i="4" s="1"/>
  <c r="E64" i="9"/>
  <c r="E65" i="9"/>
  <c r="AU65" i="4" s="1"/>
  <c r="E65" i="4" s="1"/>
  <c r="E66" i="9"/>
  <c r="E67" i="9"/>
  <c r="E68" i="9"/>
  <c r="E69" i="9"/>
  <c r="AU69" i="4" s="1"/>
  <c r="E69" i="4" s="1"/>
  <c r="E70" i="9"/>
  <c r="E71" i="9"/>
  <c r="AU71" i="4" s="1"/>
  <c r="E72" i="9"/>
  <c r="E73" i="9"/>
  <c r="AU73" i="4" s="1"/>
  <c r="E73" i="4" s="1"/>
  <c r="E74" i="9"/>
  <c r="E75" i="9"/>
  <c r="AU75" i="4" s="1"/>
  <c r="E75" i="4" s="1"/>
  <c r="E76" i="9"/>
  <c r="E77" i="9"/>
  <c r="E78" i="9"/>
  <c r="E79" i="9"/>
  <c r="AU79" i="4" s="1"/>
  <c r="E79" i="4" s="1"/>
  <c r="E80" i="9"/>
  <c r="E81" i="9"/>
  <c r="AU81" i="4" s="1"/>
  <c r="E81" i="4" s="1"/>
  <c r="E82" i="9"/>
  <c r="E83" i="9"/>
  <c r="AU83" i="4" s="1"/>
  <c r="E83" i="4" s="1"/>
  <c r="E84" i="9"/>
  <c r="D8" i="9"/>
  <c r="AT8" i="4" s="1"/>
  <c r="D13" i="9"/>
  <c r="D16" i="9"/>
  <c r="D18" i="9"/>
  <c r="AT18" i="4" s="1"/>
  <c r="D18" i="4" s="1"/>
  <c r="D22" i="9"/>
  <c r="AT22" i="4" s="1"/>
  <c r="D22" i="4" s="1"/>
  <c r="D26" i="9"/>
  <c r="D28" i="9"/>
  <c r="D33" i="9"/>
  <c r="AT33" i="4" s="1"/>
  <c r="D33" i="4" s="1"/>
  <c r="D34" i="9"/>
  <c r="AT34" i="4" s="1"/>
  <c r="D34" i="4" s="1"/>
  <c r="D37" i="9"/>
  <c r="D42" i="9"/>
  <c r="AT42" i="4" s="1"/>
  <c r="D42" i="4" s="1"/>
  <c r="D44" i="9"/>
  <c r="AT44" i="4" s="1"/>
  <c r="D48" i="9"/>
  <c r="AT48" i="4" s="1"/>
  <c r="D50" i="9"/>
  <c r="D54" i="9"/>
  <c r="AT54" i="4" s="1"/>
  <c r="D54" i="4" s="1"/>
  <c r="D56" i="9"/>
  <c r="AT56" i="4" s="1"/>
  <c r="D58" i="9"/>
  <c r="D61" i="9"/>
  <c r="D64" i="9"/>
  <c r="D65" i="9"/>
  <c r="AT65" i="4" s="1"/>
  <c r="D65" i="4" s="1"/>
  <c r="D70" i="9"/>
  <c r="AT70" i="4" s="1"/>
  <c r="D70" i="4" s="1"/>
  <c r="D72" i="9"/>
  <c r="D76" i="9"/>
  <c r="D80" i="9"/>
  <c r="D82" i="9"/>
  <c r="AT82" i="4" s="1"/>
  <c r="D82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N8" i="4"/>
  <c r="BN11" i="4"/>
  <c r="BN12" i="4"/>
  <c r="X12" i="4" s="1"/>
  <c r="BN14" i="4"/>
  <c r="BN15" i="4"/>
  <c r="BN16" i="4"/>
  <c r="BN18" i="4"/>
  <c r="X18" i="4" s="1"/>
  <c r="BN19" i="4"/>
  <c r="BN20" i="4"/>
  <c r="BN23" i="4"/>
  <c r="BN24" i="4"/>
  <c r="X24" i="4" s="1"/>
  <c r="BN26" i="4"/>
  <c r="BN27" i="4"/>
  <c r="BN28" i="4"/>
  <c r="X28" i="4" s="1"/>
  <c r="BN30" i="4"/>
  <c r="BN31" i="4"/>
  <c r="BN32" i="4"/>
  <c r="BN34" i="4"/>
  <c r="BN35" i="4"/>
  <c r="X35" i="4" s="1"/>
  <c r="BN36" i="4"/>
  <c r="BN39" i="4"/>
  <c r="BN40" i="4"/>
  <c r="X40" i="4" s="1"/>
  <c r="BN42" i="4"/>
  <c r="X42" i="4" s="1"/>
  <c r="BN43" i="4"/>
  <c r="BN44" i="4"/>
  <c r="BN46" i="4"/>
  <c r="BN47" i="4"/>
  <c r="BN48" i="4"/>
  <c r="BN51" i="4"/>
  <c r="BN52" i="4"/>
  <c r="X52" i="4" s="1"/>
  <c r="BN55" i="4"/>
  <c r="X55" i="4" s="1"/>
  <c r="BN56" i="4"/>
  <c r="BN59" i="4"/>
  <c r="BN60" i="4"/>
  <c r="X60" i="4" s="1"/>
  <c r="BN63" i="4"/>
  <c r="X63" i="4" s="1"/>
  <c r="BN64" i="4"/>
  <c r="BN66" i="4"/>
  <c r="BN67" i="4"/>
  <c r="BN68" i="4"/>
  <c r="X68" i="4" s="1"/>
  <c r="BN71" i="4"/>
  <c r="BN72" i="4"/>
  <c r="X72" i="4" s="1"/>
  <c r="BN75" i="4"/>
  <c r="BN76" i="4"/>
  <c r="X76" i="4" s="1"/>
  <c r="BN79" i="4"/>
  <c r="BN80" i="4"/>
  <c r="BN82" i="4"/>
  <c r="X82" i="4" s="1"/>
  <c r="BN83" i="4"/>
  <c r="BN84" i="4"/>
  <c r="BM10" i="4"/>
  <c r="BM11" i="4"/>
  <c r="W11" i="4" s="1"/>
  <c r="BM14" i="4"/>
  <c r="BM15" i="4"/>
  <c r="BM17" i="4"/>
  <c r="BM18" i="4"/>
  <c r="BM19" i="4"/>
  <c r="BM21" i="4"/>
  <c r="BM22" i="4"/>
  <c r="BM23" i="4"/>
  <c r="BM26" i="4"/>
  <c r="BM27" i="4"/>
  <c r="BM29" i="4"/>
  <c r="BM30" i="4"/>
  <c r="BM31" i="4"/>
  <c r="BM33" i="4"/>
  <c r="BM34" i="4"/>
  <c r="BM35" i="4"/>
  <c r="BM38" i="4"/>
  <c r="W38" i="4" s="1"/>
  <c r="BM39" i="4"/>
  <c r="BM42" i="4"/>
  <c r="BM43" i="4"/>
  <c r="BM45" i="4"/>
  <c r="W45" i="4" s="1"/>
  <c r="BM46" i="4"/>
  <c r="BM47" i="4"/>
  <c r="W47" i="4" s="1"/>
  <c r="BM50" i="4"/>
  <c r="BM51" i="4"/>
  <c r="BM53" i="4"/>
  <c r="BM54" i="4"/>
  <c r="BM55" i="4"/>
  <c r="BM58" i="4"/>
  <c r="W58" i="4" s="1"/>
  <c r="BM59" i="4"/>
  <c r="BM62" i="4"/>
  <c r="BM63" i="4"/>
  <c r="BM65" i="4"/>
  <c r="W65" i="4" s="1"/>
  <c r="BM66" i="4"/>
  <c r="BM67" i="4"/>
  <c r="BM70" i="4"/>
  <c r="W70" i="4" s="1"/>
  <c r="BM71" i="4"/>
  <c r="BM74" i="4"/>
  <c r="BM75" i="4"/>
  <c r="BM77" i="4"/>
  <c r="BM78" i="4"/>
  <c r="BM79" i="4"/>
  <c r="BM82" i="4"/>
  <c r="BM83" i="4"/>
  <c r="BL8" i="4"/>
  <c r="V8" i="4" s="1"/>
  <c r="BL9" i="4"/>
  <c r="BL10" i="4"/>
  <c r="V10" i="4" s="1"/>
  <c r="BL13" i="4"/>
  <c r="BL14" i="4"/>
  <c r="V14" i="4" s="1"/>
  <c r="BL17" i="4"/>
  <c r="BL18" i="4"/>
  <c r="BL20" i="4"/>
  <c r="V20" i="4" s="1"/>
  <c r="BL21" i="4"/>
  <c r="BL22" i="4"/>
  <c r="BL25" i="4"/>
  <c r="BL26" i="4"/>
  <c r="V26" i="4" s="1"/>
  <c r="BL29" i="4"/>
  <c r="BL30" i="4"/>
  <c r="BL32" i="4"/>
  <c r="BL33" i="4"/>
  <c r="V33" i="4" s="1"/>
  <c r="BL34" i="4"/>
  <c r="BL37" i="4"/>
  <c r="BL38" i="4"/>
  <c r="V38" i="4" s="1"/>
  <c r="BL40" i="4"/>
  <c r="BL41" i="4"/>
  <c r="BL42" i="4"/>
  <c r="BL44" i="4"/>
  <c r="BL45" i="4"/>
  <c r="V45" i="4" s="1"/>
  <c r="BL46" i="4"/>
  <c r="BL48" i="4"/>
  <c r="BL49" i="4"/>
  <c r="BL50" i="4"/>
  <c r="V50" i="4" s="1"/>
  <c r="BL53" i="4"/>
  <c r="BL54" i="4"/>
  <c r="BL56" i="4"/>
  <c r="BL57" i="4"/>
  <c r="BL58" i="4"/>
  <c r="BL60" i="4"/>
  <c r="BL61" i="4"/>
  <c r="BL62" i="4"/>
  <c r="BL65" i="4"/>
  <c r="V65" i="4" s="1"/>
  <c r="BL66" i="4"/>
  <c r="BL69" i="4"/>
  <c r="BL70" i="4"/>
  <c r="BL72" i="4"/>
  <c r="V72" i="4" s="1"/>
  <c r="BL73" i="4"/>
  <c r="BL74" i="4"/>
  <c r="V74" i="4" s="1"/>
  <c r="BL77" i="4"/>
  <c r="BL78" i="4"/>
  <c r="BL80" i="4"/>
  <c r="BL81" i="4"/>
  <c r="BL82" i="4"/>
  <c r="V82" i="4" s="1"/>
  <c r="BK8" i="4"/>
  <c r="U8" i="4" s="1"/>
  <c r="BK9" i="4"/>
  <c r="BK12" i="4"/>
  <c r="BK13" i="4"/>
  <c r="U13" i="4" s="1"/>
  <c r="BK15" i="4"/>
  <c r="U15" i="4" s="1"/>
  <c r="BK16" i="4"/>
  <c r="BK17" i="4"/>
  <c r="BK19" i="4"/>
  <c r="BK20" i="4"/>
  <c r="U20" i="4" s="1"/>
  <c r="BK21" i="4"/>
  <c r="BK24" i="4"/>
  <c r="BK25" i="4"/>
  <c r="U25" i="4" s="1"/>
  <c r="BK27" i="4"/>
  <c r="BK28" i="4"/>
  <c r="BK29" i="4"/>
  <c r="U29" i="4" s="1"/>
  <c r="BK31" i="4"/>
  <c r="U31" i="4" s="1"/>
  <c r="BK32" i="4"/>
  <c r="U32" i="4" s="1"/>
  <c r="BK33" i="4"/>
  <c r="BK35" i="4"/>
  <c r="BK36" i="4"/>
  <c r="BK37" i="4"/>
  <c r="U37" i="4" s="1"/>
  <c r="BK40" i="4"/>
  <c r="BK41" i="4"/>
  <c r="U41" i="4" s="1"/>
  <c r="BK43" i="4"/>
  <c r="BK44" i="4"/>
  <c r="BK45" i="4"/>
  <c r="BK47" i="4"/>
  <c r="BK48" i="4"/>
  <c r="U48" i="4" s="1"/>
  <c r="BK49" i="4"/>
  <c r="BK52" i="4"/>
  <c r="BK53" i="4"/>
  <c r="U53" i="4" s="1"/>
  <c r="BK56" i="4"/>
  <c r="BK57" i="4"/>
  <c r="BK59" i="4"/>
  <c r="BK60" i="4"/>
  <c r="BK61" i="4"/>
  <c r="U61" i="4" s="1"/>
  <c r="BK64" i="4"/>
  <c r="U64" i="4" s="1"/>
  <c r="BK65" i="4"/>
  <c r="BK67" i="4"/>
  <c r="BK68" i="4"/>
  <c r="BK69" i="4"/>
  <c r="U69" i="4" s="1"/>
  <c r="BK72" i="4"/>
  <c r="BK73" i="4"/>
  <c r="U73" i="4" s="1"/>
  <c r="BK76" i="4"/>
  <c r="BK77" i="4"/>
  <c r="U77" i="4" s="1"/>
  <c r="BK79" i="4"/>
  <c r="BK80" i="4"/>
  <c r="BK81" i="4"/>
  <c r="BK83" i="4"/>
  <c r="U83" i="4" s="1"/>
  <c r="BK84" i="4"/>
  <c r="BJ8" i="4"/>
  <c r="BJ11" i="4"/>
  <c r="BJ12" i="4"/>
  <c r="T12" i="4" s="1"/>
  <c r="BJ14" i="4"/>
  <c r="BJ15" i="4"/>
  <c r="BJ16" i="4"/>
  <c r="T16" i="4" s="1"/>
  <c r="BJ18" i="4"/>
  <c r="T18" i="4" s="1"/>
  <c r="BJ19" i="4"/>
  <c r="BJ20" i="4"/>
  <c r="BJ22" i="4"/>
  <c r="T22" i="4" s="1"/>
  <c r="BJ23" i="4"/>
  <c r="T23" i="4" s="1"/>
  <c r="BJ24" i="4"/>
  <c r="BJ27" i="4"/>
  <c r="BJ28" i="4"/>
  <c r="T28" i="4" s="1"/>
  <c r="BJ30" i="4"/>
  <c r="BJ31" i="4"/>
  <c r="BJ32" i="4"/>
  <c r="BJ34" i="4"/>
  <c r="BJ35" i="4"/>
  <c r="T35" i="4" s="1"/>
  <c r="BJ36" i="4"/>
  <c r="BJ39" i="4"/>
  <c r="BJ40" i="4"/>
  <c r="T40" i="4" s="1"/>
  <c r="BJ43" i="4"/>
  <c r="T43" i="4" s="1"/>
  <c r="BJ44" i="4"/>
  <c r="BJ46" i="4"/>
  <c r="BJ47" i="4"/>
  <c r="BJ48" i="4"/>
  <c r="T48" i="4" s="1"/>
  <c r="BJ51" i="4"/>
  <c r="BJ52" i="4"/>
  <c r="BJ54" i="4"/>
  <c r="T54" i="4" s="1"/>
  <c r="BJ55" i="4"/>
  <c r="BJ56" i="4"/>
  <c r="BJ59" i="4"/>
  <c r="BJ60" i="4"/>
  <c r="T60" i="4" s="1"/>
  <c r="BJ63" i="4"/>
  <c r="BJ64" i="4"/>
  <c r="BJ66" i="4"/>
  <c r="BJ67" i="4"/>
  <c r="BJ68" i="4"/>
  <c r="BJ70" i="4"/>
  <c r="BJ71" i="4"/>
  <c r="BJ72" i="4"/>
  <c r="BJ75" i="4"/>
  <c r="T75" i="4" s="1"/>
  <c r="BJ76" i="4"/>
  <c r="BJ78" i="4"/>
  <c r="BJ79" i="4"/>
  <c r="BJ80" i="4"/>
  <c r="T80" i="4" s="1"/>
  <c r="BJ82" i="4"/>
  <c r="BJ83" i="4"/>
  <c r="BJ84" i="4"/>
  <c r="BI9" i="4"/>
  <c r="BI10" i="4"/>
  <c r="BI11" i="4"/>
  <c r="S11" i="4" s="1"/>
  <c r="BI14" i="4"/>
  <c r="BI15" i="4"/>
  <c r="S15" i="4" s="1"/>
  <c r="BI17" i="4"/>
  <c r="BI18" i="4"/>
  <c r="BI19" i="4"/>
  <c r="BI21" i="4"/>
  <c r="S21" i="4" s="1"/>
  <c r="BI22" i="4"/>
  <c r="BI23" i="4"/>
  <c r="BI26" i="4"/>
  <c r="BI27" i="4"/>
  <c r="S27" i="4" s="1"/>
  <c r="BI30" i="4"/>
  <c r="BI31" i="4"/>
  <c r="BI33" i="4"/>
  <c r="S33" i="4" s="1"/>
  <c r="BI34" i="4"/>
  <c r="BI35" i="4"/>
  <c r="BI38" i="4"/>
  <c r="BI39" i="4"/>
  <c r="BI41" i="4"/>
  <c r="S41" i="4" s="1"/>
  <c r="BI42" i="4"/>
  <c r="BI43" i="4"/>
  <c r="S43" i="4" s="1"/>
  <c r="BI46" i="4"/>
  <c r="S46" i="4" s="1"/>
  <c r="BI47" i="4"/>
  <c r="S47" i="4" s="1"/>
  <c r="BI50" i="4"/>
  <c r="BI51" i="4"/>
  <c r="S51" i="4" s="1"/>
  <c r="BI53" i="4"/>
  <c r="S53" i="4" s="1"/>
  <c r="BI54" i="4"/>
  <c r="BI55" i="4"/>
  <c r="BI57" i="4"/>
  <c r="BI58" i="4"/>
  <c r="BI59" i="4"/>
  <c r="BI62" i="4"/>
  <c r="BI63" i="4"/>
  <c r="S63" i="4" s="1"/>
  <c r="BI65" i="4"/>
  <c r="S65" i="4" s="1"/>
  <c r="BI66" i="4"/>
  <c r="BI67" i="4"/>
  <c r="BI69" i="4"/>
  <c r="BI70" i="4"/>
  <c r="S70" i="4" s="1"/>
  <c r="BI71" i="4"/>
  <c r="BI73" i="4"/>
  <c r="BI74" i="4"/>
  <c r="BI75" i="4"/>
  <c r="S75" i="4" s="1"/>
  <c r="BI78" i="4"/>
  <c r="BI79" i="4"/>
  <c r="BI81" i="4"/>
  <c r="BI82" i="4"/>
  <c r="BI83" i="4"/>
  <c r="BH8" i="4"/>
  <c r="BH9" i="4"/>
  <c r="BH10" i="4"/>
  <c r="BH13" i="4"/>
  <c r="R13" i="4" s="1"/>
  <c r="BH14" i="4"/>
  <c r="BH17" i="4"/>
  <c r="BH18" i="4"/>
  <c r="BH20" i="4"/>
  <c r="BH21" i="4"/>
  <c r="BH22" i="4"/>
  <c r="R22" i="4" s="1"/>
  <c r="BH25" i="4"/>
  <c r="BH26" i="4"/>
  <c r="BH28" i="4"/>
  <c r="BH29" i="4"/>
  <c r="BH30" i="4"/>
  <c r="R30" i="4" s="1"/>
  <c r="BH33" i="4"/>
  <c r="BH34" i="4"/>
  <c r="BH37" i="4"/>
  <c r="BH38" i="4"/>
  <c r="R38" i="4" s="1"/>
  <c r="BH40" i="4"/>
  <c r="R40" i="4" s="1"/>
  <c r="BH41" i="4"/>
  <c r="BH42" i="4"/>
  <c r="BH44" i="4"/>
  <c r="R44" i="4" s="1"/>
  <c r="BH45" i="4"/>
  <c r="R45" i="4" s="1"/>
  <c r="BH46" i="4"/>
  <c r="BH49" i="4"/>
  <c r="BH50" i="4"/>
  <c r="R50" i="4" s="1"/>
  <c r="BH52" i="4"/>
  <c r="R52" i="4" s="1"/>
  <c r="BH53" i="4"/>
  <c r="BH54" i="4"/>
  <c r="BH56" i="4"/>
  <c r="BH57" i="4"/>
  <c r="R57" i="4" s="1"/>
  <c r="BH58" i="4"/>
  <c r="BH60" i="4"/>
  <c r="BH61" i="4"/>
  <c r="R61" i="4" s="1"/>
  <c r="BH62" i="4"/>
  <c r="R62" i="4" s="1"/>
  <c r="BH65" i="4"/>
  <c r="BH66" i="4"/>
  <c r="BH68" i="4"/>
  <c r="BH69" i="4"/>
  <c r="BH70" i="4"/>
  <c r="BH72" i="4"/>
  <c r="BH73" i="4"/>
  <c r="BH74" i="4"/>
  <c r="BH77" i="4"/>
  <c r="BH78" i="4"/>
  <c r="BH81" i="4"/>
  <c r="BH82" i="4"/>
  <c r="BH84" i="4"/>
  <c r="BG8" i="4"/>
  <c r="BG9" i="4"/>
  <c r="Q9" i="4" s="1"/>
  <c r="BG12" i="4"/>
  <c r="Q12" i="4" s="1"/>
  <c r="BG13" i="4"/>
  <c r="BG15" i="4"/>
  <c r="BG16" i="4"/>
  <c r="BG17" i="4"/>
  <c r="Q17" i="4" s="1"/>
  <c r="BG20" i="4"/>
  <c r="BG21" i="4"/>
  <c r="BG24" i="4"/>
  <c r="BG25" i="4"/>
  <c r="Q25" i="4" s="1"/>
  <c r="BG27" i="4"/>
  <c r="BG28" i="4"/>
  <c r="BG29" i="4"/>
  <c r="BG31" i="4"/>
  <c r="BG32" i="4"/>
  <c r="BG33" i="4"/>
  <c r="BG36" i="4"/>
  <c r="Q36" i="4" s="1"/>
  <c r="BG37" i="4"/>
  <c r="Q37" i="4" s="1"/>
  <c r="BG39" i="4"/>
  <c r="BG40" i="4"/>
  <c r="BG41" i="4"/>
  <c r="Q41" i="4" s="1"/>
  <c r="BG43" i="4"/>
  <c r="Q43" i="4" s="1"/>
  <c r="BG44" i="4"/>
  <c r="BG45" i="4"/>
  <c r="BG47" i="4"/>
  <c r="Q47" i="4" s="1"/>
  <c r="BG48" i="4"/>
  <c r="BG49" i="4"/>
  <c r="BG52" i="4"/>
  <c r="BG53" i="4"/>
  <c r="Q53" i="4" s="1"/>
  <c r="BG55" i="4"/>
  <c r="Q55" i="4" s="1"/>
  <c r="BG56" i="4"/>
  <c r="BG57" i="4"/>
  <c r="BG59" i="4"/>
  <c r="Q59" i="4" s="1"/>
  <c r="BG60" i="4"/>
  <c r="Q60" i="4" s="1"/>
  <c r="BG61" i="4"/>
  <c r="BG64" i="4"/>
  <c r="BG65" i="4"/>
  <c r="Q65" i="4" s="1"/>
  <c r="BG68" i="4"/>
  <c r="Q68" i="4" s="1"/>
  <c r="BG69" i="4"/>
  <c r="BG71" i="4"/>
  <c r="BG72" i="4"/>
  <c r="BG73" i="4"/>
  <c r="Q73" i="4" s="1"/>
  <c r="BG76" i="4"/>
  <c r="BG77" i="4"/>
  <c r="BG79" i="4"/>
  <c r="BG80" i="4"/>
  <c r="BG81" i="4"/>
  <c r="BG84" i="4"/>
  <c r="BF8" i="4"/>
  <c r="P8" i="4" s="1"/>
  <c r="BF11" i="4"/>
  <c r="BF12" i="4"/>
  <c r="BF14" i="4"/>
  <c r="BF15" i="4"/>
  <c r="BF16" i="4"/>
  <c r="BF18" i="4"/>
  <c r="BF19" i="4"/>
  <c r="BF20" i="4"/>
  <c r="BF23" i="4"/>
  <c r="BF24" i="4"/>
  <c r="BF26" i="4"/>
  <c r="BF27" i="4"/>
  <c r="BF28" i="4"/>
  <c r="P28" i="4" s="1"/>
  <c r="BF30" i="4"/>
  <c r="BF31" i="4"/>
  <c r="BF32" i="4"/>
  <c r="BF34" i="4"/>
  <c r="P34" i="4" s="1"/>
  <c r="BF35" i="4"/>
  <c r="BF36" i="4"/>
  <c r="BF39" i="4"/>
  <c r="BF40" i="4"/>
  <c r="P40" i="4" s="1"/>
  <c r="BF42" i="4"/>
  <c r="BF43" i="4"/>
  <c r="BF44" i="4"/>
  <c r="BF46" i="4"/>
  <c r="BF47" i="4"/>
  <c r="BF48" i="4"/>
  <c r="BF51" i="4"/>
  <c r="P51" i="4" s="1"/>
  <c r="BF52" i="4"/>
  <c r="P52" i="4" s="1"/>
  <c r="BF55" i="4"/>
  <c r="BF56" i="4"/>
  <c r="BF58" i="4"/>
  <c r="BF59" i="4"/>
  <c r="BF60" i="4"/>
  <c r="BF63" i="4"/>
  <c r="BF64" i="4"/>
  <c r="BF66" i="4"/>
  <c r="P66" i="4" s="1"/>
  <c r="BF67" i="4"/>
  <c r="BF68" i="4"/>
  <c r="BF71" i="4"/>
  <c r="BF72" i="4"/>
  <c r="P72" i="4" s="1"/>
  <c r="BF75" i="4"/>
  <c r="BF76" i="4"/>
  <c r="BF78" i="4"/>
  <c r="P78" i="4" s="1"/>
  <c r="BF79" i="4"/>
  <c r="BF80" i="4"/>
  <c r="BF82" i="4"/>
  <c r="BF83" i="4"/>
  <c r="BF84" i="4"/>
  <c r="BE10" i="4"/>
  <c r="BE11" i="4"/>
  <c r="BE13" i="4"/>
  <c r="O13" i="4" s="1"/>
  <c r="BE14" i="4"/>
  <c r="BE15" i="4"/>
  <c r="BE17" i="4"/>
  <c r="BE18" i="4"/>
  <c r="BE19" i="4"/>
  <c r="BE21" i="4"/>
  <c r="BE22" i="4"/>
  <c r="BE23" i="4"/>
  <c r="O23" i="4" s="1"/>
  <c r="BE26" i="4"/>
  <c r="BE27" i="4"/>
  <c r="BE29" i="4"/>
  <c r="BE30" i="4"/>
  <c r="BE31" i="4"/>
  <c r="BE33" i="4"/>
  <c r="BE34" i="4"/>
  <c r="BE35" i="4"/>
  <c r="BE38" i="4"/>
  <c r="O38" i="4" s="1"/>
  <c r="BE39" i="4"/>
  <c r="BE42" i="4"/>
  <c r="BE43" i="4"/>
  <c r="BE45" i="4"/>
  <c r="O45" i="4" s="1"/>
  <c r="BE46" i="4"/>
  <c r="BE47" i="4"/>
  <c r="BE50" i="4"/>
  <c r="O50" i="4" s="1"/>
  <c r="BE53" i="4"/>
  <c r="O53" i="4" s="1"/>
  <c r="BE54" i="4"/>
  <c r="BE58" i="4"/>
  <c r="BE61" i="4"/>
  <c r="O61" i="4" s="1"/>
  <c r="BE62" i="4"/>
  <c r="BE65" i="4"/>
  <c r="BE66" i="4"/>
  <c r="O66" i="4" s="1"/>
  <c r="BE70" i="4"/>
  <c r="BE74" i="4"/>
  <c r="BE77" i="4"/>
  <c r="BE78" i="4"/>
  <c r="BE82" i="4"/>
  <c r="O82" i="4" s="1"/>
  <c r="BD8" i="4"/>
  <c r="BD9" i="4"/>
  <c r="BD13" i="4"/>
  <c r="BD14" i="4"/>
  <c r="N14" i="4" s="1"/>
  <c r="BD16" i="4"/>
  <c r="BD17" i="4"/>
  <c r="BD20" i="4"/>
  <c r="N20" i="4" s="1"/>
  <c r="BD21" i="4"/>
  <c r="N21" i="4" s="1"/>
  <c r="BD23" i="4"/>
  <c r="BD24" i="4"/>
  <c r="BD25" i="4"/>
  <c r="N25" i="4" s="1"/>
  <c r="BD27" i="4"/>
  <c r="N27" i="4" s="1"/>
  <c r="BD29" i="4"/>
  <c r="BD31" i="4"/>
  <c r="N31" i="4" s="1"/>
  <c r="BD32" i="4"/>
  <c r="N32" i="4" s="1"/>
  <c r="BD33" i="4"/>
  <c r="BD35" i="4"/>
  <c r="N35" i="4" s="1"/>
  <c r="BD36" i="4"/>
  <c r="BD37" i="4"/>
  <c r="N37" i="4" s="1"/>
  <c r="BD39" i="4"/>
  <c r="BD40" i="4"/>
  <c r="BD41" i="4"/>
  <c r="BD43" i="4"/>
  <c r="N43" i="4" s="1"/>
  <c r="BD45" i="4"/>
  <c r="N45" i="4" s="1"/>
  <c r="BD47" i="4"/>
  <c r="N47" i="4" s="1"/>
  <c r="BD48" i="4"/>
  <c r="BD49" i="4"/>
  <c r="BD51" i="4"/>
  <c r="N51" i="4" s="1"/>
  <c r="BD52" i="4"/>
  <c r="BD53" i="4"/>
  <c r="BD55" i="4"/>
  <c r="BD56" i="4"/>
  <c r="N56" i="4" s="1"/>
  <c r="BD57" i="4"/>
  <c r="BD59" i="4"/>
  <c r="N59" i="4" s="1"/>
  <c r="BD61" i="4"/>
  <c r="N61" i="4" s="1"/>
  <c r="BD63" i="4"/>
  <c r="N63" i="4" s="1"/>
  <c r="BD64" i="4"/>
  <c r="BD65" i="4"/>
  <c r="BD67" i="4"/>
  <c r="N67" i="4" s="1"/>
  <c r="BD68" i="4"/>
  <c r="N68" i="4" s="1"/>
  <c r="BD69" i="4"/>
  <c r="BD71" i="4"/>
  <c r="BD72" i="4"/>
  <c r="N72" i="4" s="1"/>
  <c r="BD73" i="4"/>
  <c r="BD75" i="4"/>
  <c r="N75" i="4" s="1"/>
  <c r="BD77" i="4"/>
  <c r="BD79" i="4"/>
  <c r="N79" i="4" s="1"/>
  <c r="BD80" i="4"/>
  <c r="N80" i="4" s="1"/>
  <c r="BD81" i="4"/>
  <c r="BD83" i="4"/>
  <c r="N83" i="4" s="1"/>
  <c r="BD84" i="4"/>
  <c r="BC8" i="4"/>
  <c r="M8" i="4" s="1"/>
  <c r="BC10" i="4"/>
  <c r="BC11" i="4"/>
  <c r="BC12" i="4"/>
  <c r="BC14" i="4"/>
  <c r="M14" i="4" s="1"/>
  <c r="BC16" i="4"/>
  <c r="BC18" i="4"/>
  <c r="M18" i="4" s="1"/>
  <c r="BC19" i="4"/>
  <c r="M19" i="4" s="1"/>
  <c r="BC20" i="4"/>
  <c r="BC22" i="4"/>
  <c r="M22" i="4" s="1"/>
  <c r="BC23" i="4"/>
  <c r="BC24" i="4"/>
  <c r="M24" i="4" s="1"/>
  <c r="BC26" i="4"/>
  <c r="BC27" i="4"/>
  <c r="BC28" i="4"/>
  <c r="BC30" i="4"/>
  <c r="M30" i="4" s="1"/>
  <c r="BC32" i="4"/>
  <c r="M32" i="4" s="1"/>
  <c r="BC34" i="4"/>
  <c r="M34" i="4" s="1"/>
  <c r="BC35" i="4"/>
  <c r="BC36" i="4"/>
  <c r="BC38" i="4"/>
  <c r="M38" i="4" s="1"/>
  <c r="BC39" i="4"/>
  <c r="BC40" i="4"/>
  <c r="BC42" i="4"/>
  <c r="BC43" i="4"/>
  <c r="M43" i="4" s="1"/>
  <c r="BC44" i="4"/>
  <c r="BC46" i="4"/>
  <c r="M46" i="4" s="1"/>
  <c r="BC48" i="4"/>
  <c r="M48" i="4" s="1"/>
  <c r="BC50" i="4"/>
  <c r="M50" i="4" s="1"/>
  <c r="BC51" i="4"/>
  <c r="BC52" i="4"/>
  <c r="BC54" i="4"/>
  <c r="M54" i="4" s="1"/>
  <c r="BC55" i="4"/>
  <c r="M55" i="4" s="1"/>
  <c r="BC56" i="4"/>
  <c r="BC58" i="4"/>
  <c r="BC59" i="4"/>
  <c r="M59" i="4" s="1"/>
  <c r="BC60" i="4"/>
  <c r="M60" i="4" s="1"/>
  <c r="BC62" i="4"/>
  <c r="M62" i="4" s="1"/>
  <c r="BC64" i="4"/>
  <c r="BC66" i="4"/>
  <c r="M66" i="4" s="1"/>
  <c r="BC67" i="4"/>
  <c r="BC68" i="4"/>
  <c r="BC70" i="4"/>
  <c r="M70" i="4" s="1"/>
  <c r="BC71" i="4"/>
  <c r="M71" i="4" s="1"/>
  <c r="BC72" i="4"/>
  <c r="M72" i="4" s="1"/>
  <c r="BC74" i="4"/>
  <c r="BC75" i="4"/>
  <c r="BC76" i="4"/>
  <c r="M76" i="4" s="1"/>
  <c r="BC78" i="4"/>
  <c r="M78" i="4" s="1"/>
  <c r="BC80" i="4"/>
  <c r="BC82" i="4"/>
  <c r="M82" i="4" s="1"/>
  <c r="BC83" i="4"/>
  <c r="M83" i="4" s="1"/>
  <c r="BC84" i="4"/>
  <c r="BB9" i="4"/>
  <c r="L9" i="4" s="1"/>
  <c r="BB10" i="4"/>
  <c r="BB11" i="4"/>
  <c r="L11" i="4" s="1"/>
  <c r="BB13" i="4"/>
  <c r="BB14" i="4"/>
  <c r="BB15" i="4"/>
  <c r="BB17" i="4"/>
  <c r="L17" i="4" s="1"/>
  <c r="BB19" i="4"/>
  <c r="BB21" i="4"/>
  <c r="L21" i="4" s="1"/>
  <c r="BB22" i="4"/>
  <c r="BB23" i="4"/>
  <c r="BB25" i="4"/>
  <c r="L25" i="4" s="1"/>
  <c r="BB26" i="4"/>
  <c r="BB27" i="4"/>
  <c r="BB29" i="4"/>
  <c r="BB30" i="4"/>
  <c r="L30" i="4" s="1"/>
  <c r="BB31" i="4"/>
  <c r="BB33" i="4"/>
  <c r="L33" i="4" s="1"/>
  <c r="BB35" i="4"/>
  <c r="L35" i="4" s="1"/>
  <c r="BB37" i="4"/>
  <c r="L37" i="4" s="1"/>
  <c r="BB38" i="4"/>
  <c r="BB39" i="4"/>
  <c r="BB41" i="4"/>
  <c r="L41" i="4" s="1"/>
  <c r="BB42" i="4"/>
  <c r="L42" i="4" s="1"/>
  <c r="BB43" i="4"/>
  <c r="BB45" i="4"/>
  <c r="BB46" i="4"/>
  <c r="L46" i="4" s="1"/>
  <c r="BB47" i="4"/>
  <c r="L47" i="4" s="1"/>
  <c r="BB49" i="4"/>
  <c r="L49" i="4" s="1"/>
  <c r="BB51" i="4"/>
  <c r="BB53" i="4"/>
  <c r="L53" i="4" s="1"/>
  <c r="BB54" i="4"/>
  <c r="L54" i="4" s="1"/>
  <c r="BB55" i="4"/>
  <c r="BB57" i="4"/>
  <c r="L57" i="4" s="1"/>
  <c r="BB58" i="4"/>
  <c r="BB59" i="4"/>
  <c r="BB61" i="4"/>
  <c r="BB62" i="4"/>
  <c r="BB63" i="4"/>
  <c r="BB65" i="4"/>
  <c r="L65" i="4" s="1"/>
  <c r="BB67" i="4"/>
  <c r="BB69" i="4"/>
  <c r="BB70" i="4"/>
  <c r="L70" i="4" s="1"/>
  <c r="BB71" i="4"/>
  <c r="BB73" i="4"/>
  <c r="BB74" i="4"/>
  <c r="BB75" i="4"/>
  <c r="BB77" i="4"/>
  <c r="BB78" i="4"/>
  <c r="BB79" i="4"/>
  <c r="BB81" i="4"/>
  <c r="L81" i="4" s="1"/>
  <c r="BB83" i="4"/>
  <c r="L83" i="4" s="1"/>
  <c r="BA8" i="4"/>
  <c r="BA9" i="4"/>
  <c r="BA10" i="4"/>
  <c r="BA12" i="4"/>
  <c r="K12" i="4" s="1"/>
  <c r="BA13" i="4"/>
  <c r="BA14" i="4"/>
  <c r="BA16" i="4"/>
  <c r="BA17" i="4"/>
  <c r="K17" i="4" s="1"/>
  <c r="BA18" i="4"/>
  <c r="BA20" i="4"/>
  <c r="BA22" i="4"/>
  <c r="K22" i="4" s="1"/>
  <c r="BA24" i="4"/>
  <c r="K24" i="4" s="1"/>
  <c r="BA25" i="4"/>
  <c r="BA26" i="4"/>
  <c r="BA28" i="4"/>
  <c r="K28" i="4" s="1"/>
  <c r="BA29" i="4"/>
  <c r="K29" i="4" s="1"/>
  <c r="BA30" i="4"/>
  <c r="BA32" i="4"/>
  <c r="BA33" i="4"/>
  <c r="K33" i="4" s="1"/>
  <c r="BA34" i="4"/>
  <c r="K34" i="4" s="1"/>
  <c r="BA36" i="4"/>
  <c r="BA38" i="4"/>
  <c r="BA40" i="4"/>
  <c r="K40" i="4" s="1"/>
  <c r="BA41" i="4"/>
  <c r="K41" i="4" s="1"/>
  <c r="BA42" i="4"/>
  <c r="BA44" i="4"/>
  <c r="BA45" i="4"/>
  <c r="K45" i="4" s="1"/>
  <c r="BA46" i="4"/>
  <c r="K46" i="4" s="1"/>
  <c r="BA48" i="4"/>
  <c r="BA49" i="4"/>
  <c r="BA50" i="4"/>
  <c r="K50" i="4" s="1"/>
  <c r="BA52" i="4"/>
  <c r="K52" i="4" s="1"/>
  <c r="BA54" i="4"/>
  <c r="BA56" i="4"/>
  <c r="BA57" i="4"/>
  <c r="K57" i="4" s="1"/>
  <c r="BA58" i="4"/>
  <c r="BA60" i="4"/>
  <c r="BA61" i="4"/>
  <c r="BA62" i="4"/>
  <c r="BA64" i="4"/>
  <c r="BA65" i="4"/>
  <c r="BA66" i="4"/>
  <c r="BA68" i="4"/>
  <c r="K68" i="4" s="1"/>
  <c r="BA70" i="4"/>
  <c r="K70" i="4" s="1"/>
  <c r="BA72" i="4"/>
  <c r="BA73" i="4"/>
  <c r="BA74" i="4"/>
  <c r="BA76" i="4"/>
  <c r="K76" i="4" s="1"/>
  <c r="BA77" i="4"/>
  <c r="BA78" i="4"/>
  <c r="BA80" i="4"/>
  <c r="BA81" i="4"/>
  <c r="K81" i="4" s="1"/>
  <c r="BA82" i="4"/>
  <c r="BA84" i="4"/>
  <c r="AZ9" i="4"/>
  <c r="J9" i="4" s="1"/>
  <c r="AZ11" i="4"/>
  <c r="J11" i="4" s="1"/>
  <c r="AZ12" i="4"/>
  <c r="AZ13" i="4"/>
  <c r="AZ15" i="4"/>
  <c r="J15" i="4" s="1"/>
  <c r="AZ16" i="4"/>
  <c r="J16" i="4" s="1"/>
  <c r="AZ17" i="4"/>
  <c r="AZ19" i="4"/>
  <c r="AZ20" i="4"/>
  <c r="J20" i="4" s="1"/>
  <c r="AZ21" i="4"/>
  <c r="J21" i="4" s="1"/>
  <c r="AZ23" i="4"/>
  <c r="AZ25" i="4"/>
  <c r="AZ27" i="4"/>
  <c r="J27" i="4" s="1"/>
  <c r="AZ28" i="4"/>
  <c r="J28" i="4" s="1"/>
  <c r="AZ29" i="4"/>
  <c r="AZ31" i="4"/>
  <c r="AZ32" i="4"/>
  <c r="J32" i="4" s="1"/>
  <c r="AZ33" i="4"/>
  <c r="J33" i="4" s="1"/>
  <c r="AZ35" i="4"/>
  <c r="AZ36" i="4"/>
  <c r="AZ37" i="4"/>
  <c r="J37" i="4" s="1"/>
  <c r="AZ39" i="4"/>
  <c r="J39" i="4" s="1"/>
  <c r="AZ41" i="4"/>
  <c r="AZ43" i="4"/>
  <c r="AZ44" i="4"/>
  <c r="J44" i="4" s="1"/>
  <c r="AZ45" i="4"/>
  <c r="AZ47" i="4"/>
  <c r="AZ48" i="4"/>
  <c r="AZ49" i="4"/>
  <c r="AZ51" i="4"/>
  <c r="AZ52" i="4"/>
  <c r="AZ53" i="4"/>
  <c r="AZ55" i="4"/>
  <c r="J55" i="4" s="1"/>
  <c r="AZ57" i="4"/>
  <c r="AZ59" i="4"/>
  <c r="AZ60" i="4"/>
  <c r="AZ61" i="4"/>
  <c r="AZ63" i="4"/>
  <c r="J63" i="4" s="1"/>
  <c r="AZ64" i="4"/>
  <c r="AZ65" i="4"/>
  <c r="AZ67" i="4"/>
  <c r="AZ68" i="4"/>
  <c r="J68" i="4" s="1"/>
  <c r="AZ69" i="4"/>
  <c r="AZ71" i="4"/>
  <c r="AZ73" i="4"/>
  <c r="J73" i="4" s="1"/>
  <c r="AZ75" i="4"/>
  <c r="J75" i="4" s="1"/>
  <c r="AZ76" i="4"/>
  <c r="AZ77" i="4"/>
  <c r="AZ79" i="4"/>
  <c r="J79" i="4" s="1"/>
  <c r="AZ80" i="4"/>
  <c r="J80" i="4" s="1"/>
  <c r="AZ81" i="4"/>
  <c r="AZ83" i="4"/>
  <c r="AZ84" i="4"/>
  <c r="J84" i="4" s="1"/>
  <c r="AY8" i="4"/>
  <c r="I8" i="4" s="1"/>
  <c r="AY10" i="4"/>
  <c r="AY12" i="4"/>
  <c r="AY14" i="4"/>
  <c r="I14" i="4" s="1"/>
  <c r="AY15" i="4"/>
  <c r="I15" i="4" s="1"/>
  <c r="AY16" i="4"/>
  <c r="AY18" i="4"/>
  <c r="AY19" i="4"/>
  <c r="I19" i="4" s="1"/>
  <c r="AY20" i="4"/>
  <c r="I20" i="4" s="1"/>
  <c r="AY22" i="4"/>
  <c r="AY23" i="4"/>
  <c r="AY24" i="4"/>
  <c r="I24" i="4" s="1"/>
  <c r="AY26" i="4"/>
  <c r="I26" i="4" s="1"/>
  <c r="AY28" i="4"/>
  <c r="AY30" i="4"/>
  <c r="AY31" i="4"/>
  <c r="I31" i="4" s="1"/>
  <c r="AY32" i="4"/>
  <c r="AY34" i="4"/>
  <c r="AY35" i="4"/>
  <c r="AY36" i="4"/>
  <c r="AY38" i="4"/>
  <c r="AY39" i="4"/>
  <c r="AY40" i="4"/>
  <c r="AY42" i="4"/>
  <c r="I42" i="4" s="1"/>
  <c r="AY44" i="4"/>
  <c r="AY46" i="4"/>
  <c r="AY47" i="4"/>
  <c r="AY48" i="4"/>
  <c r="AY50" i="4"/>
  <c r="I50" i="4" s="1"/>
  <c r="AY51" i="4"/>
  <c r="AY52" i="4"/>
  <c r="AY54" i="4"/>
  <c r="AY55" i="4"/>
  <c r="I55" i="4" s="1"/>
  <c r="AY56" i="4"/>
  <c r="AY58" i="4"/>
  <c r="AY60" i="4"/>
  <c r="I60" i="4" s="1"/>
  <c r="AY62" i="4"/>
  <c r="I62" i="4" s="1"/>
  <c r="AY63" i="4"/>
  <c r="AY64" i="4"/>
  <c r="AY66" i="4"/>
  <c r="I66" i="4" s="1"/>
  <c r="AY67" i="4"/>
  <c r="I67" i="4" s="1"/>
  <c r="AY68" i="4"/>
  <c r="AY70" i="4"/>
  <c r="AY71" i="4"/>
  <c r="I71" i="4" s="1"/>
  <c r="AY72" i="4"/>
  <c r="I72" i="4" s="1"/>
  <c r="AY74" i="4"/>
  <c r="AY76" i="4"/>
  <c r="AY78" i="4"/>
  <c r="I78" i="4" s="1"/>
  <c r="AY79" i="4"/>
  <c r="I79" i="4" s="1"/>
  <c r="AY80" i="4"/>
  <c r="AY82" i="4"/>
  <c r="AY83" i="4"/>
  <c r="I83" i="4" s="1"/>
  <c r="AY84" i="4"/>
  <c r="I84" i="4" s="1"/>
  <c r="AX9" i="4"/>
  <c r="AX10" i="4"/>
  <c r="AX11" i="4"/>
  <c r="H11" i="4" s="1"/>
  <c r="AX13" i="4"/>
  <c r="H13" i="4" s="1"/>
  <c r="AX15" i="4"/>
  <c r="AX17" i="4"/>
  <c r="AX18" i="4"/>
  <c r="H18" i="4" s="1"/>
  <c r="AX19" i="4"/>
  <c r="AX21" i="4"/>
  <c r="AX22" i="4"/>
  <c r="AX23" i="4"/>
  <c r="AX25" i="4"/>
  <c r="AX27" i="4"/>
  <c r="AX29" i="4"/>
  <c r="H29" i="4" s="1"/>
  <c r="AX31" i="4"/>
  <c r="H31" i="4" s="1"/>
  <c r="AX33" i="4"/>
  <c r="AX34" i="4"/>
  <c r="AX35" i="4"/>
  <c r="AX37" i="4"/>
  <c r="H37" i="4" s="1"/>
  <c r="AX39" i="4"/>
  <c r="AX41" i="4"/>
  <c r="AX42" i="4"/>
  <c r="H42" i="4" s="1"/>
  <c r="AX43" i="4"/>
  <c r="AX45" i="4"/>
  <c r="AX47" i="4"/>
  <c r="AX49" i="4"/>
  <c r="H49" i="4" s="1"/>
  <c r="AX51" i="4"/>
  <c r="AX53" i="4"/>
  <c r="H53" i="4" s="1"/>
  <c r="AX54" i="4"/>
  <c r="H54" i="4" s="1"/>
  <c r="AX55" i="4"/>
  <c r="AX57" i="4"/>
  <c r="AX58" i="4"/>
  <c r="H58" i="4" s="1"/>
  <c r="AX59" i="4"/>
  <c r="AX61" i="4"/>
  <c r="AX63" i="4"/>
  <c r="AX65" i="4"/>
  <c r="H65" i="4" s="1"/>
  <c r="AX66" i="4"/>
  <c r="H66" i="4" s="1"/>
  <c r="AX67" i="4"/>
  <c r="AX69" i="4"/>
  <c r="AX70" i="4"/>
  <c r="H70" i="4" s="1"/>
  <c r="AX71" i="4"/>
  <c r="AX73" i="4"/>
  <c r="AX74" i="4"/>
  <c r="AX75" i="4"/>
  <c r="AX77" i="4"/>
  <c r="H77" i="4" s="1"/>
  <c r="AX79" i="4"/>
  <c r="AX81" i="4"/>
  <c r="AX82" i="4"/>
  <c r="H82" i="4" s="1"/>
  <c r="AX83" i="4"/>
  <c r="AW8" i="4"/>
  <c r="AW9" i="4"/>
  <c r="AW10" i="4"/>
  <c r="G10" i="4" s="1"/>
  <c r="AW12" i="4"/>
  <c r="AW14" i="4"/>
  <c r="AW16" i="4"/>
  <c r="G16" i="4" s="1"/>
  <c r="AW18" i="4"/>
  <c r="AW20" i="4"/>
  <c r="AW21" i="4"/>
  <c r="AW22" i="4"/>
  <c r="AW24" i="4"/>
  <c r="G24" i="4" s="1"/>
  <c r="AW26" i="4"/>
  <c r="AW28" i="4"/>
  <c r="AW29" i="4"/>
  <c r="G29" i="4" s="1"/>
  <c r="AW30" i="4"/>
  <c r="AW32" i="4"/>
  <c r="AW34" i="4"/>
  <c r="AW36" i="4"/>
  <c r="G36" i="4" s="1"/>
  <c r="AW38" i="4"/>
  <c r="AW40" i="4"/>
  <c r="G40" i="4" s="1"/>
  <c r="AW41" i="4"/>
  <c r="G41" i="4" s="1"/>
  <c r="AW42" i="4"/>
  <c r="AW44" i="4"/>
  <c r="AW45" i="4"/>
  <c r="G45" i="4" s="1"/>
  <c r="AW46" i="4"/>
  <c r="AW48" i="4"/>
  <c r="AW50" i="4"/>
  <c r="AW52" i="4"/>
  <c r="G52" i="4" s="1"/>
  <c r="AW53" i="4"/>
  <c r="G53" i="4" s="1"/>
  <c r="AW54" i="4"/>
  <c r="AW56" i="4"/>
  <c r="AW57" i="4"/>
  <c r="G57" i="4" s="1"/>
  <c r="AW58" i="4"/>
  <c r="AW60" i="4"/>
  <c r="AW61" i="4"/>
  <c r="AW62" i="4"/>
  <c r="AW64" i="4"/>
  <c r="G64" i="4" s="1"/>
  <c r="AW66" i="4"/>
  <c r="AW68" i="4"/>
  <c r="AW69" i="4"/>
  <c r="G69" i="4" s="1"/>
  <c r="AW70" i="4"/>
  <c r="AW72" i="4"/>
  <c r="AW73" i="4"/>
  <c r="AW74" i="4"/>
  <c r="AW76" i="4"/>
  <c r="AW78" i="4"/>
  <c r="AW80" i="4"/>
  <c r="G80" i="4" s="1"/>
  <c r="AW82" i="4"/>
  <c r="AW84" i="4"/>
  <c r="AV8" i="4"/>
  <c r="AV9" i="4"/>
  <c r="AV11" i="4"/>
  <c r="F11" i="4" s="1"/>
  <c r="AV13" i="4"/>
  <c r="AV15" i="4"/>
  <c r="AV16" i="4"/>
  <c r="F16" i="4" s="1"/>
  <c r="AV17" i="4"/>
  <c r="AV19" i="4"/>
  <c r="AV21" i="4"/>
  <c r="F21" i="4" s="1"/>
  <c r="AV23" i="4"/>
  <c r="F23" i="4" s="1"/>
  <c r="AV25" i="4"/>
  <c r="AV27" i="4"/>
  <c r="F27" i="4" s="1"/>
  <c r="AV28" i="4"/>
  <c r="F28" i="4" s="1"/>
  <c r="AV29" i="4"/>
  <c r="AV31" i="4"/>
  <c r="AV32" i="4"/>
  <c r="F32" i="4" s="1"/>
  <c r="AV33" i="4"/>
  <c r="AV35" i="4"/>
  <c r="AV37" i="4"/>
  <c r="AV39" i="4"/>
  <c r="F39" i="4" s="1"/>
  <c r="AV40" i="4"/>
  <c r="F40" i="4" s="1"/>
  <c r="AV41" i="4"/>
  <c r="AV43" i="4"/>
  <c r="AV44" i="4"/>
  <c r="F44" i="4" s="1"/>
  <c r="AV45" i="4"/>
  <c r="F45" i="4" s="1"/>
  <c r="AV47" i="4"/>
  <c r="AV48" i="4"/>
  <c r="AV49" i="4"/>
  <c r="AV51" i="4"/>
  <c r="F51" i="4" s="1"/>
  <c r="AV53" i="4"/>
  <c r="AV55" i="4"/>
  <c r="AV56" i="4"/>
  <c r="F56" i="4" s="1"/>
  <c r="AV57" i="4"/>
  <c r="AV59" i="4"/>
  <c r="AV60" i="4"/>
  <c r="AV61" i="4"/>
  <c r="AV63" i="4"/>
  <c r="AV65" i="4"/>
  <c r="AV67" i="4"/>
  <c r="F67" i="4" s="1"/>
  <c r="AV69" i="4"/>
  <c r="AV71" i="4"/>
  <c r="AV72" i="4"/>
  <c r="AV73" i="4"/>
  <c r="AV75" i="4"/>
  <c r="F75" i="4" s="1"/>
  <c r="AV77" i="4"/>
  <c r="AV79" i="4"/>
  <c r="AV80" i="4"/>
  <c r="F80" i="4" s="1"/>
  <c r="AV81" i="4"/>
  <c r="AV83" i="4"/>
  <c r="AU8" i="4"/>
  <c r="E8" i="4" s="1"/>
  <c r="AU10" i="4"/>
  <c r="E10" i="4" s="1"/>
  <c r="AU12" i="4"/>
  <c r="AU14" i="4"/>
  <c r="E14" i="4" s="1"/>
  <c r="AU15" i="4"/>
  <c r="E15" i="4" s="1"/>
  <c r="AU16" i="4"/>
  <c r="AU18" i="4"/>
  <c r="AU19" i="4"/>
  <c r="E19" i="4" s="1"/>
  <c r="AU20" i="4"/>
  <c r="E20" i="4" s="1"/>
  <c r="AU22" i="4"/>
  <c r="AU24" i="4"/>
  <c r="AU26" i="4"/>
  <c r="E26" i="4" s="1"/>
  <c r="AU27" i="4"/>
  <c r="E27" i="4" s="1"/>
  <c r="AU28" i="4"/>
  <c r="AU30" i="4"/>
  <c r="AU31" i="4"/>
  <c r="E31" i="4" s="1"/>
  <c r="AU32" i="4"/>
  <c r="E32" i="4" s="1"/>
  <c r="AU34" i="4"/>
  <c r="AU35" i="4"/>
  <c r="AU36" i="4"/>
  <c r="E36" i="4" s="1"/>
  <c r="AU38" i="4"/>
  <c r="E38" i="4" s="1"/>
  <c r="AU40" i="4"/>
  <c r="AU42" i="4"/>
  <c r="AU43" i="4"/>
  <c r="E43" i="4" s="1"/>
  <c r="AU44" i="4"/>
  <c r="AU46" i="4"/>
  <c r="AU47" i="4"/>
  <c r="AU48" i="4"/>
  <c r="AU50" i="4"/>
  <c r="AU52" i="4"/>
  <c r="AU54" i="4"/>
  <c r="E54" i="4" s="1"/>
  <c r="AU56" i="4"/>
  <c r="E56" i="4" s="1"/>
  <c r="AU58" i="4"/>
  <c r="AU59" i="4"/>
  <c r="AU60" i="4"/>
  <c r="AU62" i="4"/>
  <c r="E62" i="4" s="1"/>
  <c r="AU64" i="4"/>
  <c r="AU66" i="4"/>
  <c r="AU67" i="4"/>
  <c r="E67" i="4" s="1"/>
  <c r="AU68" i="4"/>
  <c r="AU70" i="4"/>
  <c r="AU72" i="4"/>
  <c r="AU74" i="4"/>
  <c r="E74" i="4" s="1"/>
  <c r="AU76" i="4"/>
  <c r="AU77" i="4"/>
  <c r="E77" i="4" s="1"/>
  <c r="AU78" i="4"/>
  <c r="E78" i="4" s="1"/>
  <c r="AU80" i="4"/>
  <c r="AU82" i="4"/>
  <c r="E82" i="4" s="1"/>
  <c r="AU84" i="4"/>
  <c r="AT9" i="4"/>
  <c r="D9" i="4" s="1"/>
  <c r="AT10" i="4"/>
  <c r="AT11" i="4"/>
  <c r="AT12" i="4"/>
  <c r="AT13" i="4"/>
  <c r="D13" i="4" s="1"/>
  <c r="AT14" i="4"/>
  <c r="AT15" i="4"/>
  <c r="AT16" i="4"/>
  <c r="AT17" i="4"/>
  <c r="D17" i="4" s="1"/>
  <c r="AT19" i="4"/>
  <c r="AT20" i="4"/>
  <c r="AT21" i="4"/>
  <c r="D21" i="4" s="1"/>
  <c r="AT23" i="4"/>
  <c r="AT24" i="4"/>
  <c r="AT25" i="4"/>
  <c r="D25" i="4" s="1"/>
  <c r="AT26" i="4"/>
  <c r="AT27" i="4"/>
  <c r="AT28" i="4"/>
  <c r="AT29" i="4"/>
  <c r="D29" i="4" s="1"/>
  <c r="AT30" i="4"/>
  <c r="AT31" i="4"/>
  <c r="AT32" i="4"/>
  <c r="AT35" i="4"/>
  <c r="AT36" i="4"/>
  <c r="D36" i="4" s="1"/>
  <c r="AT37" i="4"/>
  <c r="D37" i="4" s="1"/>
  <c r="AT38" i="4"/>
  <c r="AT39" i="4"/>
  <c r="AT40" i="4"/>
  <c r="AT41" i="4"/>
  <c r="D41" i="4" s="1"/>
  <c r="AT43" i="4"/>
  <c r="AT45" i="4"/>
  <c r="D45" i="4" s="1"/>
  <c r="AT46" i="4"/>
  <c r="AT47" i="4"/>
  <c r="AT49" i="4"/>
  <c r="D49" i="4" s="1"/>
  <c r="AT50" i="4"/>
  <c r="AT51" i="4"/>
  <c r="AT52" i="4"/>
  <c r="AT53" i="4"/>
  <c r="D53" i="4" s="1"/>
  <c r="AT55" i="4"/>
  <c r="AT57" i="4"/>
  <c r="D57" i="4" s="1"/>
  <c r="AT58" i="4"/>
  <c r="AT59" i="4"/>
  <c r="AT60" i="4"/>
  <c r="AT61" i="4"/>
  <c r="D61" i="4" s="1"/>
  <c r="AT62" i="4"/>
  <c r="AT63" i="4"/>
  <c r="AT64" i="4"/>
  <c r="AT66" i="4"/>
  <c r="AT67" i="4"/>
  <c r="AT68" i="4"/>
  <c r="AT69" i="4"/>
  <c r="D69" i="4" s="1"/>
  <c r="AT71" i="4"/>
  <c r="AT72" i="4"/>
  <c r="AT73" i="4"/>
  <c r="D73" i="4" s="1"/>
  <c r="AT74" i="4"/>
  <c r="AT75" i="4"/>
  <c r="AT76" i="4"/>
  <c r="AT77" i="4"/>
  <c r="D77" i="4" s="1"/>
  <c r="AT78" i="4"/>
  <c r="AT79" i="4"/>
  <c r="AT80" i="4"/>
  <c r="AT81" i="4"/>
  <c r="D81" i="4" s="1"/>
  <c r="AT83" i="4"/>
  <c r="AT84" i="4"/>
  <c r="Y8" i="4"/>
  <c r="Y9" i="4"/>
  <c r="Y10" i="4"/>
  <c r="Y11" i="4"/>
  <c r="O11" i="3" s="1"/>
  <c r="Y12" i="4"/>
  <c r="Y13" i="4"/>
  <c r="Y14" i="4"/>
  <c r="Y15" i="4"/>
  <c r="O15" i="3" s="1"/>
  <c r="Y16" i="4"/>
  <c r="O16" i="3" s="1"/>
  <c r="Y17" i="4"/>
  <c r="Y18" i="4"/>
  <c r="Y19" i="4"/>
  <c r="Y20" i="4"/>
  <c r="Y21" i="4"/>
  <c r="Y22" i="4"/>
  <c r="Y23" i="4"/>
  <c r="O23" i="3" s="1"/>
  <c r="Y24" i="4"/>
  <c r="O24" i="3" s="1"/>
  <c r="Y25" i="4"/>
  <c r="Y26" i="4"/>
  <c r="Y27" i="4"/>
  <c r="Y28" i="4"/>
  <c r="O28" i="3" s="1"/>
  <c r="Y29" i="4"/>
  <c r="Y30" i="4"/>
  <c r="Y31" i="4"/>
  <c r="Y32" i="4"/>
  <c r="Y33" i="4"/>
  <c r="Y34" i="4"/>
  <c r="Y35" i="4"/>
  <c r="O35" i="3" s="1"/>
  <c r="Y36" i="4"/>
  <c r="O36" i="3" s="1"/>
  <c r="Y37" i="4"/>
  <c r="Y38" i="4"/>
  <c r="Y39" i="4"/>
  <c r="Y40" i="4"/>
  <c r="O40" i="3" s="1"/>
  <c r="Y41" i="4"/>
  <c r="Y42" i="4"/>
  <c r="Y43" i="4"/>
  <c r="O43" i="3" s="1"/>
  <c r="Y44" i="4"/>
  <c r="Y45" i="4"/>
  <c r="Y46" i="4"/>
  <c r="Y47" i="4"/>
  <c r="O47" i="3" s="1"/>
  <c r="Y48" i="4"/>
  <c r="O48" i="3" s="1"/>
  <c r="Y49" i="4"/>
  <c r="Y50" i="4"/>
  <c r="Y51" i="4"/>
  <c r="Y52" i="4"/>
  <c r="O52" i="3" s="1"/>
  <c r="Y53" i="4"/>
  <c r="Y54" i="4"/>
  <c r="Y55" i="4"/>
  <c r="O55" i="3" s="1"/>
  <c r="Y56" i="4"/>
  <c r="Y57" i="4"/>
  <c r="Y58" i="4"/>
  <c r="Y59" i="4"/>
  <c r="O59" i="3" s="1"/>
  <c r="Y60" i="4"/>
  <c r="O60" i="3" s="1"/>
  <c r="Y61" i="4"/>
  <c r="Y62" i="4"/>
  <c r="Y63" i="4"/>
  <c r="Y64" i="4"/>
  <c r="O64" i="3" s="1"/>
  <c r="Y65" i="4"/>
  <c r="Y66" i="4"/>
  <c r="Y67" i="4"/>
  <c r="Y68" i="4"/>
  <c r="Y69" i="4"/>
  <c r="Y70" i="4"/>
  <c r="Y71" i="4"/>
  <c r="O71" i="3" s="1"/>
  <c r="Y72" i="4"/>
  <c r="O72" i="3" s="1"/>
  <c r="Y73" i="4"/>
  <c r="Y74" i="4"/>
  <c r="Y75" i="4"/>
  <c r="Y76" i="4"/>
  <c r="O76" i="3" s="1"/>
  <c r="Y77" i="4"/>
  <c r="Y78" i="4"/>
  <c r="Y79" i="4"/>
  <c r="Y80" i="4"/>
  <c r="Y81" i="4"/>
  <c r="Y82" i="4"/>
  <c r="Y83" i="4"/>
  <c r="O83" i="3" s="1"/>
  <c r="Y84" i="4"/>
  <c r="O84" i="3" s="1"/>
  <c r="X8" i="4"/>
  <c r="X9" i="4"/>
  <c r="X10" i="4"/>
  <c r="X11" i="4"/>
  <c r="X13" i="4"/>
  <c r="X14" i="4"/>
  <c r="X15" i="4"/>
  <c r="X16" i="4"/>
  <c r="X17" i="4"/>
  <c r="X19" i="4"/>
  <c r="X20" i="4"/>
  <c r="X21" i="4"/>
  <c r="X22" i="4"/>
  <c r="X23" i="4"/>
  <c r="X25" i="4"/>
  <c r="X26" i="4"/>
  <c r="X27" i="4"/>
  <c r="X29" i="4"/>
  <c r="X30" i="4"/>
  <c r="X31" i="4"/>
  <c r="X32" i="4"/>
  <c r="X33" i="4"/>
  <c r="X34" i="4"/>
  <c r="X36" i="4"/>
  <c r="X37" i="4"/>
  <c r="X38" i="4"/>
  <c r="X39" i="4"/>
  <c r="X41" i="4"/>
  <c r="X43" i="4"/>
  <c r="X44" i="4"/>
  <c r="X45" i="4"/>
  <c r="X46" i="4"/>
  <c r="X47" i="4"/>
  <c r="X48" i="4"/>
  <c r="X49" i="4"/>
  <c r="X50" i="4"/>
  <c r="X51" i="4"/>
  <c r="X53" i="4"/>
  <c r="X54" i="4"/>
  <c r="X56" i="4"/>
  <c r="X57" i="4"/>
  <c r="X58" i="4"/>
  <c r="X59" i="4"/>
  <c r="X61" i="4"/>
  <c r="X62" i="4"/>
  <c r="X64" i="4"/>
  <c r="X65" i="4"/>
  <c r="X66" i="4"/>
  <c r="X67" i="4"/>
  <c r="X69" i="4"/>
  <c r="X70" i="4"/>
  <c r="X71" i="4"/>
  <c r="X73" i="4"/>
  <c r="X74" i="4"/>
  <c r="X75" i="4"/>
  <c r="X77" i="4"/>
  <c r="X78" i="4"/>
  <c r="X79" i="4"/>
  <c r="X80" i="4"/>
  <c r="X81" i="4"/>
  <c r="X83" i="4"/>
  <c r="X84" i="4"/>
  <c r="W8" i="4"/>
  <c r="W9" i="4"/>
  <c r="W10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9" i="4"/>
  <c r="W40" i="4"/>
  <c r="W41" i="4"/>
  <c r="W42" i="4"/>
  <c r="W43" i="4"/>
  <c r="W44" i="4"/>
  <c r="W46" i="4"/>
  <c r="W48" i="4"/>
  <c r="W49" i="4"/>
  <c r="W50" i="4"/>
  <c r="W51" i="4"/>
  <c r="W52" i="4"/>
  <c r="W53" i="4"/>
  <c r="W54" i="4"/>
  <c r="W55" i="4"/>
  <c r="W56" i="4"/>
  <c r="W57" i="4"/>
  <c r="W59" i="4"/>
  <c r="W60" i="4"/>
  <c r="W61" i="4"/>
  <c r="W62" i="4"/>
  <c r="W63" i="4"/>
  <c r="W64" i="4"/>
  <c r="W66" i="4"/>
  <c r="W67" i="4"/>
  <c r="W68" i="4"/>
  <c r="W69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V9" i="4"/>
  <c r="V11" i="4"/>
  <c r="V12" i="4"/>
  <c r="V13" i="4"/>
  <c r="V15" i="4"/>
  <c r="V16" i="4"/>
  <c r="V17" i="4"/>
  <c r="V18" i="4"/>
  <c r="V19" i="4"/>
  <c r="V21" i="4"/>
  <c r="V22" i="4"/>
  <c r="V23" i="4"/>
  <c r="V24" i="4"/>
  <c r="V25" i="4"/>
  <c r="V27" i="4"/>
  <c r="V28" i="4"/>
  <c r="V29" i="4"/>
  <c r="V30" i="4"/>
  <c r="V31" i="4"/>
  <c r="V32" i="4"/>
  <c r="V34" i="4"/>
  <c r="V35" i="4"/>
  <c r="V36" i="4"/>
  <c r="V37" i="4"/>
  <c r="V39" i="4"/>
  <c r="V40" i="4"/>
  <c r="V41" i="4"/>
  <c r="V42" i="4"/>
  <c r="V43" i="4"/>
  <c r="V44" i="4"/>
  <c r="V46" i="4"/>
  <c r="V47" i="4"/>
  <c r="V48" i="4"/>
  <c r="V49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6" i="4"/>
  <c r="V67" i="4"/>
  <c r="V68" i="4"/>
  <c r="V69" i="4"/>
  <c r="V70" i="4"/>
  <c r="V71" i="4"/>
  <c r="V73" i="4"/>
  <c r="V75" i="4"/>
  <c r="V76" i="4"/>
  <c r="V77" i="4"/>
  <c r="V78" i="4"/>
  <c r="V79" i="4"/>
  <c r="V80" i="4"/>
  <c r="V81" i="4"/>
  <c r="V83" i="4"/>
  <c r="V84" i="4"/>
  <c r="U9" i="4"/>
  <c r="U10" i="4"/>
  <c r="U11" i="4"/>
  <c r="U12" i="4"/>
  <c r="U14" i="4"/>
  <c r="U16" i="4"/>
  <c r="U17" i="4"/>
  <c r="U18" i="4"/>
  <c r="U19" i="4"/>
  <c r="U21" i="4"/>
  <c r="U22" i="4"/>
  <c r="U23" i="4"/>
  <c r="U24" i="4"/>
  <c r="U26" i="4"/>
  <c r="U27" i="4"/>
  <c r="U28" i="4"/>
  <c r="U30" i="4"/>
  <c r="U33" i="4"/>
  <c r="U34" i="4"/>
  <c r="U35" i="4"/>
  <c r="U36" i="4"/>
  <c r="U38" i="4"/>
  <c r="U39" i="4"/>
  <c r="U40" i="4"/>
  <c r="U42" i="4"/>
  <c r="U43" i="4"/>
  <c r="U44" i="4"/>
  <c r="U45" i="4"/>
  <c r="U46" i="4"/>
  <c r="U47" i="4"/>
  <c r="U49" i="4"/>
  <c r="U50" i="4"/>
  <c r="U51" i="4"/>
  <c r="U52" i="4"/>
  <c r="U54" i="4"/>
  <c r="U55" i="4"/>
  <c r="U56" i="4"/>
  <c r="U57" i="4"/>
  <c r="U58" i="4"/>
  <c r="U59" i="4"/>
  <c r="U60" i="4"/>
  <c r="U62" i="4"/>
  <c r="U63" i="4"/>
  <c r="U65" i="4"/>
  <c r="U66" i="4"/>
  <c r="U67" i="4"/>
  <c r="U68" i="4"/>
  <c r="U70" i="4"/>
  <c r="U71" i="4"/>
  <c r="U72" i="4"/>
  <c r="U74" i="4"/>
  <c r="U75" i="4"/>
  <c r="U76" i="4"/>
  <c r="U78" i="4"/>
  <c r="U79" i="4"/>
  <c r="U80" i="4"/>
  <c r="U81" i="4"/>
  <c r="U82" i="4"/>
  <c r="U84" i="4"/>
  <c r="T8" i="4"/>
  <c r="T9" i="4"/>
  <c r="T10" i="4"/>
  <c r="T11" i="4"/>
  <c r="T13" i="4"/>
  <c r="T14" i="4"/>
  <c r="T15" i="4"/>
  <c r="T17" i="4"/>
  <c r="T19" i="4"/>
  <c r="T20" i="4"/>
  <c r="T21" i="4"/>
  <c r="T24" i="4"/>
  <c r="T25" i="4"/>
  <c r="T26" i="4"/>
  <c r="T27" i="4"/>
  <c r="T29" i="4"/>
  <c r="T30" i="4"/>
  <c r="T31" i="4"/>
  <c r="T32" i="4"/>
  <c r="T33" i="4"/>
  <c r="T34" i="4"/>
  <c r="T36" i="4"/>
  <c r="T37" i="4"/>
  <c r="T38" i="4"/>
  <c r="T39" i="4"/>
  <c r="T41" i="4"/>
  <c r="T42" i="4"/>
  <c r="T44" i="4"/>
  <c r="T45" i="4"/>
  <c r="T46" i="4"/>
  <c r="T47" i="4"/>
  <c r="T49" i="4"/>
  <c r="T50" i="4"/>
  <c r="T51" i="4"/>
  <c r="T52" i="4"/>
  <c r="T53" i="4"/>
  <c r="T55" i="4"/>
  <c r="T56" i="4"/>
  <c r="T57" i="4"/>
  <c r="T58" i="4"/>
  <c r="T59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6" i="4"/>
  <c r="T77" i="4"/>
  <c r="T78" i="4"/>
  <c r="T79" i="4"/>
  <c r="T81" i="4"/>
  <c r="T82" i="4"/>
  <c r="T83" i="4"/>
  <c r="T84" i="4"/>
  <c r="S8" i="4"/>
  <c r="S9" i="4"/>
  <c r="S10" i="4"/>
  <c r="S12" i="4"/>
  <c r="S13" i="4"/>
  <c r="S14" i="4"/>
  <c r="S16" i="4"/>
  <c r="S17" i="4"/>
  <c r="S18" i="4"/>
  <c r="S19" i="4"/>
  <c r="S20" i="4"/>
  <c r="S22" i="4"/>
  <c r="S23" i="4"/>
  <c r="S24" i="4"/>
  <c r="S25" i="4"/>
  <c r="S26" i="4"/>
  <c r="S28" i="4"/>
  <c r="S29" i="4"/>
  <c r="S30" i="4"/>
  <c r="S31" i="4"/>
  <c r="S32" i="4"/>
  <c r="S34" i="4"/>
  <c r="S35" i="4"/>
  <c r="S36" i="4"/>
  <c r="S37" i="4"/>
  <c r="S38" i="4"/>
  <c r="S39" i="4"/>
  <c r="S40" i="4"/>
  <c r="S42" i="4"/>
  <c r="S44" i="4"/>
  <c r="S45" i="4"/>
  <c r="S48" i="4"/>
  <c r="S49" i="4"/>
  <c r="S50" i="4"/>
  <c r="S52" i="4"/>
  <c r="S54" i="4"/>
  <c r="S55" i="4"/>
  <c r="S56" i="4"/>
  <c r="S57" i="4"/>
  <c r="S58" i="4"/>
  <c r="S59" i="4"/>
  <c r="S60" i="4"/>
  <c r="S61" i="4"/>
  <c r="S62" i="4"/>
  <c r="S64" i="4"/>
  <c r="S66" i="4"/>
  <c r="S67" i="4"/>
  <c r="S68" i="4"/>
  <c r="S69" i="4"/>
  <c r="S71" i="4"/>
  <c r="S72" i="4"/>
  <c r="S73" i="4"/>
  <c r="S74" i="4"/>
  <c r="S76" i="4"/>
  <c r="S77" i="4"/>
  <c r="S78" i="4"/>
  <c r="S79" i="4"/>
  <c r="S80" i="4"/>
  <c r="S81" i="4"/>
  <c r="S82" i="4"/>
  <c r="S83" i="4"/>
  <c r="S84" i="4"/>
  <c r="R8" i="4"/>
  <c r="R9" i="4"/>
  <c r="R10" i="4"/>
  <c r="R11" i="4"/>
  <c r="R12" i="4"/>
  <c r="R14" i="4"/>
  <c r="R15" i="4"/>
  <c r="R16" i="4"/>
  <c r="R17" i="4"/>
  <c r="R18" i="4"/>
  <c r="R19" i="4"/>
  <c r="R20" i="4"/>
  <c r="R21" i="4"/>
  <c r="R23" i="4"/>
  <c r="R24" i="4"/>
  <c r="R25" i="4"/>
  <c r="R26" i="4"/>
  <c r="R27" i="4"/>
  <c r="R28" i="4"/>
  <c r="R29" i="4"/>
  <c r="R31" i="4"/>
  <c r="R32" i="4"/>
  <c r="R33" i="4"/>
  <c r="R34" i="4"/>
  <c r="R35" i="4"/>
  <c r="R36" i="4"/>
  <c r="R37" i="4"/>
  <c r="R39" i="4"/>
  <c r="R41" i="4"/>
  <c r="R42" i="4"/>
  <c r="R43" i="4"/>
  <c r="R46" i="4"/>
  <c r="R47" i="4"/>
  <c r="R48" i="4"/>
  <c r="R49" i="4"/>
  <c r="R51" i="4"/>
  <c r="R53" i="4"/>
  <c r="R54" i="4"/>
  <c r="R55" i="4"/>
  <c r="R56" i="4"/>
  <c r="R58" i="4"/>
  <c r="R59" i="4"/>
  <c r="R60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Q8" i="4"/>
  <c r="Q10" i="4"/>
  <c r="Q11" i="4"/>
  <c r="Q13" i="4"/>
  <c r="Q14" i="4"/>
  <c r="Q15" i="4"/>
  <c r="Q16" i="4"/>
  <c r="Q18" i="4"/>
  <c r="Q19" i="4"/>
  <c r="Q20" i="4"/>
  <c r="Q21" i="4"/>
  <c r="Q22" i="4"/>
  <c r="Q23" i="4"/>
  <c r="Q24" i="4"/>
  <c r="Q26" i="4"/>
  <c r="Q27" i="4"/>
  <c r="Q28" i="4"/>
  <c r="Q29" i="4"/>
  <c r="Q30" i="4"/>
  <c r="Q31" i="4"/>
  <c r="Q32" i="4"/>
  <c r="Q33" i="4"/>
  <c r="Q34" i="4"/>
  <c r="Q35" i="4"/>
  <c r="Q38" i="4"/>
  <c r="Q39" i="4"/>
  <c r="Q40" i="4"/>
  <c r="Q42" i="4"/>
  <c r="Q44" i="4"/>
  <c r="Q45" i="4"/>
  <c r="Q46" i="4"/>
  <c r="Q48" i="4"/>
  <c r="Q49" i="4"/>
  <c r="Q50" i="4"/>
  <c r="Q51" i="4"/>
  <c r="Q52" i="4"/>
  <c r="Q54" i="4"/>
  <c r="Q56" i="4"/>
  <c r="Q57" i="4"/>
  <c r="Q58" i="4"/>
  <c r="Q61" i="4"/>
  <c r="Q62" i="4"/>
  <c r="Q63" i="4"/>
  <c r="Q64" i="4"/>
  <c r="Q66" i="4"/>
  <c r="Q67" i="4"/>
  <c r="Q69" i="4"/>
  <c r="Q70" i="4"/>
  <c r="Q71" i="4"/>
  <c r="Q72" i="4"/>
  <c r="Q74" i="4"/>
  <c r="Q75" i="4"/>
  <c r="Q76" i="4"/>
  <c r="Q77" i="4"/>
  <c r="Q78" i="4"/>
  <c r="Q79" i="4"/>
  <c r="Q80" i="4"/>
  <c r="Q81" i="4"/>
  <c r="Q82" i="4"/>
  <c r="Q83" i="4"/>
  <c r="Q84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9" i="4"/>
  <c r="P30" i="4"/>
  <c r="P31" i="4"/>
  <c r="P32" i="4"/>
  <c r="P33" i="4"/>
  <c r="P35" i="4"/>
  <c r="P36" i="4"/>
  <c r="P37" i="4"/>
  <c r="P38" i="4"/>
  <c r="P39" i="4"/>
  <c r="P41" i="4"/>
  <c r="P42" i="4"/>
  <c r="P43" i="4"/>
  <c r="P44" i="4"/>
  <c r="P45" i="4"/>
  <c r="P46" i="4"/>
  <c r="P47" i="4"/>
  <c r="P48" i="4"/>
  <c r="P49" i="4"/>
  <c r="P50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7" i="4"/>
  <c r="P68" i="4"/>
  <c r="P69" i="4"/>
  <c r="P70" i="4"/>
  <c r="P71" i="4"/>
  <c r="P73" i="4"/>
  <c r="P74" i="4"/>
  <c r="P75" i="4"/>
  <c r="P76" i="4"/>
  <c r="P77" i="4"/>
  <c r="P79" i="4"/>
  <c r="P80" i="4"/>
  <c r="P81" i="4"/>
  <c r="P82" i="4"/>
  <c r="P83" i="4"/>
  <c r="P84" i="4"/>
  <c r="O8" i="4"/>
  <c r="O9" i="4"/>
  <c r="O10" i="4"/>
  <c r="O11" i="4"/>
  <c r="O12" i="4"/>
  <c r="O14" i="4"/>
  <c r="O15" i="4"/>
  <c r="O16" i="4"/>
  <c r="O17" i="4"/>
  <c r="O18" i="4"/>
  <c r="O19" i="4"/>
  <c r="O20" i="4"/>
  <c r="O21" i="4"/>
  <c r="O22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9" i="4"/>
  <c r="O40" i="4"/>
  <c r="O41" i="4"/>
  <c r="O42" i="4"/>
  <c r="O43" i="4"/>
  <c r="O44" i="4"/>
  <c r="O46" i="4"/>
  <c r="O47" i="4"/>
  <c r="O48" i="4"/>
  <c r="O49" i="4"/>
  <c r="O52" i="4"/>
  <c r="O54" i="4"/>
  <c r="O56" i="4"/>
  <c r="O57" i="4"/>
  <c r="O58" i="4"/>
  <c r="O60" i="4"/>
  <c r="O62" i="4"/>
  <c r="O64" i="4"/>
  <c r="O65" i="4"/>
  <c r="O68" i="4"/>
  <c r="O69" i="4"/>
  <c r="O70" i="4"/>
  <c r="O72" i="4"/>
  <c r="O73" i="4"/>
  <c r="O74" i="4"/>
  <c r="O76" i="4"/>
  <c r="O77" i="4"/>
  <c r="O78" i="4"/>
  <c r="O80" i="4"/>
  <c r="O81" i="4"/>
  <c r="O84" i="4"/>
  <c r="N8" i="4"/>
  <c r="N9" i="4"/>
  <c r="N11" i="4"/>
  <c r="N12" i="4"/>
  <c r="N13" i="4"/>
  <c r="N15" i="4"/>
  <c r="N16" i="4"/>
  <c r="N17" i="4"/>
  <c r="N19" i="4"/>
  <c r="N23" i="4"/>
  <c r="N24" i="4"/>
  <c r="N28" i="4"/>
  <c r="N29" i="4"/>
  <c r="N30" i="4"/>
  <c r="N33" i="4"/>
  <c r="N36" i="4"/>
  <c r="N39" i="4"/>
  <c r="N40" i="4"/>
  <c r="N41" i="4"/>
  <c r="N44" i="4"/>
  <c r="N48" i="4"/>
  <c r="N49" i="4"/>
  <c r="N52" i="4"/>
  <c r="N53" i="4"/>
  <c r="N55" i="4"/>
  <c r="N57" i="4"/>
  <c r="N60" i="4"/>
  <c r="N64" i="4"/>
  <c r="N65" i="4"/>
  <c r="N69" i="4"/>
  <c r="N71" i="4"/>
  <c r="N73" i="4"/>
  <c r="N76" i="4"/>
  <c r="N77" i="4"/>
  <c r="N81" i="4"/>
  <c r="N84" i="4"/>
  <c r="M10" i="4"/>
  <c r="M11" i="4"/>
  <c r="M12" i="4"/>
  <c r="M15" i="4"/>
  <c r="M16" i="4"/>
  <c r="M20" i="4"/>
  <c r="M21" i="4"/>
  <c r="M23" i="4"/>
  <c r="M26" i="4"/>
  <c r="M27" i="4"/>
  <c r="M28" i="4"/>
  <c r="M31" i="4"/>
  <c r="M35" i="4"/>
  <c r="M36" i="4"/>
  <c r="M39" i="4"/>
  <c r="M40" i="4"/>
  <c r="M42" i="4"/>
  <c r="M44" i="4"/>
  <c r="M47" i="4"/>
  <c r="M51" i="4"/>
  <c r="M52" i="4"/>
  <c r="M56" i="4"/>
  <c r="M58" i="4"/>
  <c r="M61" i="4"/>
  <c r="M63" i="4"/>
  <c r="M64" i="4"/>
  <c r="M67" i="4"/>
  <c r="M68" i="4"/>
  <c r="M74" i="4"/>
  <c r="M75" i="4"/>
  <c r="M79" i="4"/>
  <c r="M80" i="4"/>
  <c r="M84" i="4"/>
  <c r="L10" i="4"/>
  <c r="L13" i="4"/>
  <c r="L14" i="4"/>
  <c r="L15" i="4"/>
  <c r="L18" i="4"/>
  <c r="L19" i="4"/>
  <c r="L22" i="4"/>
  <c r="L23" i="4"/>
  <c r="L24" i="4"/>
  <c r="L26" i="4"/>
  <c r="L27" i="4"/>
  <c r="L29" i="4"/>
  <c r="L31" i="4"/>
  <c r="L34" i="4"/>
  <c r="L38" i="4"/>
  <c r="L39" i="4"/>
  <c r="L43" i="4"/>
  <c r="L45" i="4"/>
  <c r="L50" i="4"/>
  <c r="L51" i="4"/>
  <c r="L52" i="4"/>
  <c r="L55" i="4"/>
  <c r="L58" i="4"/>
  <c r="L59" i="4"/>
  <c r="L61" i="4"/>
  <c r="L62" i="4"/>
  <c r="L63" i="4"/>
  <c r="L66" i="4"/>
  <c r="L67" i="4"/>
  <c r="L69" i="4"/>
  <c r="L71" i="4"/>
  <c r="L73" i="4"/>
  <c r="L74" i="4"/>
  <c r="L75" i="4"/>
  <c r="L77" i="4"/>
  <c r="L78" i="4"/>
  <c r="L79" i="4"/>
  <c r="L82" i="4"/>
  <c r="L84" i="4"/>
  <c r="K8" i="4"/>
  <c r="K9" i="4"/>
  <c r="K10" i="4"/>
  <c r="K11" i="4"/>
  <c r="K13" i="4"/>
  <c r="K14" i="4"/>
  <c r="K16" i="4"/>
  <c r="K18" i="4"/>
  <c r="K20" i="4"/>
  <c r="K21" i="4"/>
  <c r="K25" i="4"/>
  <c r="K26" i="4"/>
  <c r="K30" i="4"/>
  <c r="K32" i="4"/>
  <c r="K36" i="4"/>
  <c r="K37" i="4"/>
  <c r="K38" i="4"/>
  <c r="K42" i="4"/>
  <c r="K43" i="4"/>
  <c r="K44" i="4"/>
  <c r="K48" i="4"/>
  <c r="K49" i="4"/>
  <c r="K53" i="4"/>
  <c r="K54" i="4"/>
  <c r="K56" i="4"/>
  <c r="K58" i="4"/>
  <c r="K60" i="4"/>
  <c r="K61" i="4"/>
  <c r="K62" i="4"/>
  <c r="K64" i="4"/>
  <c r="K65" i="4"/>
  <c r="K66" i="4"/>
  <c r="K69" i="4"/>
  <c r="K72" i="4"/>
  <c r="K73" i="4"/>
  <c r="K74" i="4"/>
  <c r="K77" i="4"/>
  <c r="K78" i="4"/>
  <c r="K80" i="4"/>
  <c r="K82" i="4"/>
  <c r="K84" i="4"/>
  <c r="J8" i="4"/>
  <c r="J12" i="4"/>
  <c r="J13" i="4"/>
  <c r="J17" i="4"/>
  <c r="J19" i="4"/>
  <c r="J23" i="4"/>
  <c r="J24" i="4"/>
  <c r="J25" i="4"/>
  <c r="J29" i="4"/>
  <c r="J30" i="4"/>
  <c r="J31" i="4"/>
  <c r="J35" i="4"/>
  <c r="J36" i="4"/>
  <c r="J38" i="4"/>
  <c r="J40" i="4"/>
  <c r="J41" i="4"/>
  <c r="J43" i="4"/>
  <c r="J45" i="4"/>
  <c r="J47" i="4"/>
  <c r="J48" i="4"/>
  <c r="J49" i="4"/>
  <c r="J51" i="4"/>
  <c r="J52" i="4"/>
  <c r="J53" i="4"/>
  <c r="J56" i="4"/>
  <c r="J57" i="4"/>
  <c r="J59" i="4"/>
  <c r="J60" i="4"/>
  <c r="J61" i="4"/>
  <c r="J64" i="4"/>
  <c r="J65" i="4"/>
  <c r="J66" i="4"/>
  <c r="J67" i="4"/>
  <c r="J69" i="4"/>
  <c r="J71" i="4"/>
  <c r="J72" i="4"/>
  <c r="J76" i="4"/>
  <c r="J77" i="4"/>
  <c r="J81" i="4"/>
  <c r="J82" i="4"/>
  <c r="J83" i="4"/>
  <c r="I10" i="4"/>
  <c r="I11" i="4"/>
  <c r="I12" i="4"/>
  <c r="I16" i="4"/>
  <c r="I18" i="4"/>
  <c r="I21" i="4"/>
  <c r="I22" i="4"/>
  <c r="I23" i="4"/>
  <c r="I25" i="4"/>
  <c r="I27" i="4"/>
  <c r="I28" i="4"/>
  <c r="I30" i="4"/>
  <c r="I32" i="4"/>
  <c r="I34" i="4"/>
  <c r="I35" i="4"/>
  <c r="I36" i="4"/>
  <c r="I38" i="4"/>
  <c r="I39" i="4"/>
  <c r="I40" i="4"/>
  <c r="I43" i="4"/>
  <c r="I44" i="4"/>
  <c r="I45" i="4"/>
  <c r="I46" i="4"/>
  <c r="I47" i="4"/>
  <c r="I48" i="4"/>
  <c r="I49" i="4"/>
  <c r="I51" i="4"/>
  <c r="I52" i="4"/>
  <c r="I53" i="4"/>
  <c r="I54" i="4"/>
  <c r="I56" i="4"/>
  <c r="I58" i="4"/>
  <c r="I59" i="4"/>
  <c r="I63" i="4"/>
  <c r="I64" i="4"/>
  <c r="I68" i="4"/>
  <c r="I69" i="4"/>
  <c r="I70" i="4"/>
  <c r="I74" i="4"/>
  <c r="I75" i="4"/>
  <c r="I76" i="4"/>
  <c r="I80" i="4"/>
  <c r="I82" i="4"/>
  <c r="H8" i="4"/>
  <c r="H9" i="4"/>
  <c r="H10" i="4"/>
  <c r="H14" i="4"/>
  <c r="H15" i="4"/>
  <c r="H17" i="4"/>
  <c r="H19" i="4"/>
  <c r="H21" i="4"/>
  <c r="H22" i="4"/>
  <c r="H23" i="4"/>
  <c r="H25" i="4"/>
  <c r="H27" i="4"/>
  <c r="H28" i="4"/>
  <c r="H30" i="4"/>
  <c r="H33" i="4"/>
  <c r="H34" i="4"/>
  <c r="H35" i="4"/>
  <c r="H39" i="4"/>
  <c r="H41" i="4"/>
  <c r="H43" i="4"/>
  <c r="H45" i="4"/>
  <c r="H46" i="4"/>
  <c r="H47" i="4"/>
  <c r="H51" i="4"/>
  <c r="H55" i="4"/>
  <c r="H57" i="4"/>
  <c r="H59" i="4"/>
  <c r="H60" i="4"/>
  <c r="H61" i="4"/>
  <c r="H62" i="4"/>
  <c r="H63" i="4"/>
  <c r="H64" i="4"/>
  <c r="H67" i="4"/>
  <c r="H69" i="4"/>
  <c r="H71" i="4"/>
  <c r="H72" i="4"/>
  <c r="H73" i="4"/>
  <c r="H74" i="4"/>
  <c r="H75" i="4"/>
  <c r="H76" i="4"/>
  <c r="H78" i="4"/>
  <c r="H79" i="4"/>
  <c r="H80" i="4"/>
  <c r="H81" i="4"/>
  <c r="H83" i="4"/>
  <c r="G8" i="4"/>
  <c r="G9" i="4"/>
  <c r="G12" i="4"/>
  <c r="G14" i="4"/>
  <c r="G17" i="4"/>
  <c r="G18" i="4"/>
  <c r="G19" i="4"/>
  <c r="G20" i="4"/>
  <c r="G21" i="4"/>
  <c r="G22" i="4"/>
  <c r="G23" i="4"/>
  <c r="G26" i="4"/>
  <c r="G28" i="4"/>
  <c r="G30" i="4"/>
  <c r="G32" i="4"/>
  <c r="G33" i="4"/>
  <c r="G34" i="4"/>
  <c r="G38" i="4"/>
  <c r="G39" i="4"/>
  <c r="G42" i="4"/>
  <c r="G44" i="4"/>
  <c r="G46" i="4"/>
  <c r="G47" i="4"/>
  <c r="G48" i="4"/>
  <c r="G49" i="4"/>
  <c r="G50" i="4"/>
  <c r="G51" i="4"/>
  <c r="G54" i="4"/>
  <c r="G56" i="4"/>
  <c r="G58" i="4"/>
  <c r="G60" i="4"/>
  <c r="G61" i="4"/>
  <c r="G62" i="4"/>
  <c r="G65" i="4"/>
  <c r="G66" i="4"/>
  <c r="G68" i="4"/>
  <c r="G70" i="4"/>
  <c r="G71" i="4"/>
  <c r="G72" i="4"/>
  <c r="G73" i="4"/>
  <c r="G74" i="4"/>
  <c r="G75" i="4"/>
  <c r="G76" i="4"/>
  <c r="G78" i="4"/>
  <c r="G81" i="4"/>
  <c r="G82" i="4"/>
  <c r="G84" i="4"/>
  <c r="F8" i="4"/>
  <c r="F9" i="4"/>
  <c r="F13" i="4"/>
  <c r="F15" i="4"/>
  <c r="F17" i="4"/>
  <c r="F19" i="4"/>
  <c r="F20" i="4"/>
  <c r="F25" i="4"/>
  <c r="F26" i="4"/>
  <c r="F29" i="4"/>
  <c r="F31" i="4"/>
  <c r="F33" i="4"/>
  <c r="F35" i="4"/>
  <c r="F36" i="4"/>
  <c r="F37" i="4"/>
  <c r="F41" i="4"/>
  <c r="F42" i="4"/>
  <c r="F43" i="4"/>
  <c r="F47" i="4"/>
  <c r="F48" i="4"/>
  <c r="F49" i="4"/>
  <c r="F52" i="4"/>
  <c r="F53" i="4"/>
  <c r="F55" i="4"/>
  <c r="F57" i="4"/>
  <c r="F58" i="4"/>
  <c r="F59" i="4"/>
  <c r="F60" i="4"/>
  <c r="F61" i="4"/>
  <c r="F62" i="4"/>
  <c r="F63" i="4"/>
  <c r="F65" i="4"/>
  <c r="F66" i="4"/>
  <c r="F68" i="4"/>
  <c r="F69" i="4"/>
  <c r="F71" i="4"/>
  <c r="F72" i="4"/>
  <c r="F73" i="4"/>
  <c r="F77" i="4"/>
  <c r="F79" i="4"/>
  <c r="F81" i="4"/>
  <c r="F83" i="4"/>
  <c r="F84" i="4"/>
  <c r="E9" i="4"/>
  <c r="E12" i="4"/>
  <c r="E16" i="4"/>
  <c r="E17" i="4"/>
  <c r="E18" i="4"/>
  <c r="E22" i="4"/>
  <c r="E23" i="4"/>
  <c r="E24" i="4"/>
  <c r="E28" i="4"/>
  <c r="E30" i="4"/>
  <c r="E33" i="4"/>
  <c r="E34" i="4"/>
  <c r="E35" i="4"/>
  <c r="E39" i="4"/>
  <c r="E40" i="4"/>
  <c r="E42" i="4"/>
  <c r="E44" i="4"/>
  <c r="E46" i="4"/>
  <c r="E47" i="4"/>
  <c r="E48" i="4"/>
  <c r="E50" i="4"/>
  <c r="E52" i="4"/>
  <c r="E53" i="4"/>
  <c r="E55" i="4"/>
  <c r="E58" i="4"/>
  <c r="E59" i="4"/>
  <c r="E60" i="4"/>
  <c r="E64" i="4"/>
  <c r="E66" i="4"/>
  <c r="E68" i="4"/>
  <c r="E70" i="4"/>
  <c r="E71" i="4"/>
  <c r="E72" i="4"/>
  <c r="E76" i="4"/>
  <c r="E80" i="4"/>
  <c r="E84" i="4"/>
  <c r="D10" i="4"/>
  <c r="D11" i="4"/>
  <c r="D14" i="4"/>
  <c r="D16" i="4"/>
  <c r="D23" i="4"/>
  <c r="D24" i="4"/>
  <c r="D26" i="4"/>
  <c r="D28" i="4"/>
  <c r="D30" i="4"/>
  <c r="D38" i="4"/>
  <c r="D40" i="4"/>
  <c r="D46" i="4"/>
  <c r="D48" i="4"/>
  <c r="D50" i="4"/>
  <c r="D52" i="4"/>
  <c r="D58" i="4"/>
  <c r="D60" i="4"/>
  <c r="D62" i="4"/>
  <c r="D64" i="4"/>
  <c r="D66" i="4"/>
  <c r="D72" i="4"/>
  <c r="D74" i="4"/>
  <c r="D76" i="4"/>
  <c r="D78" i="4"/>
  <c r="D84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C8" i="3"/>
  <c r="AC9" i="3"/>
  <c r="AC10" i="3"/>
  <c r="Z10" i="3" s="1"/>
  <c r="AC11" i="3"/>
  <c r="AC12" i="3"/>
  <c r="AC13" i="3"/>
  <c r="AC14" i="3"/>
  <c r="Z14" i="3" s="1"/>
  <c r="AC15" i="3"/>
  <c r="AC16" i="3"/>
  <c r="AC17" i="3"/>
  <c r="Z17" i="3" s="1"/>
  <c r="AC18" i="3"/>
  <c r="Z18" i="3" s="1"/>
  <c r="AC19" i="3"/>
  <c r="AC20" i="3"/>
  <c r="AC21" i="3"/>
  <c r="Z21" i="3" s="1"/>
  <c r="AC22" i="3"/>
  <c r="Z22" i="3" s="1"/>
  <c r="AC23" i="3"/>
  <c r="AC24" i="3"/>
  <c r="AC25" i="3"/>
  <c r="Z25" i="3" s="1"/>
  <c r="AC26" i="3"/>
  <c r="Z26" i="3" s="1"/>
  <c r="AC27" i="3"/>
  <c r="AC28" i="3"/>
  <c r="AC29" i="3"/>
  <c r="Z29" i="3" s="1"/>
  <c r="AC30" i="3"/>
  <c r="Z30" i="3" s="1"/>
  <c r="AC31" i="3"/>
  <c r="AC32" i="3"/>
  <c r="AC33" i="3"/>
  <c r="Z33" i="3" s="1"/>
  <c r="AC34" i="3"/>
  <c r="Z34" i="3" s="1"/>
  <c r="AC35" i="3"/>
  <c r="AC36" i="3"/>
  <c r="AC37" i="3"/>
  <c r="Z37" i="3" s="1"/>
  <c r="AC38" i="3"/>
  <c r="Z38" i="3" s="1"/>
  <c r="AC39" i="3"/>
  <c r="AC40" i="3"/>
  <c r="AC41" i="3"/>
  <c r="AC42" i="3"/>
  <c r="Z42" i="3" s="1"/>
  <c r="AC43" i="3"/>
  <c r="AC44" i="3"/>
  <c r="AC45" i="3"/>
  <c r="AC46" i="3"/>
  <c r="Z46" i="3" s="1"/>
  <c r="AC47" i="3"/>
  <c r="AC48" i="3"/>
  <c r="AC49" i="3"/>
  <c r="Z49" i="3" s="1"/>
  <c r="AC50" i="3"/>
  <c r="Z50" i="3" s="1"/>
  <c r="AC51" i="3"/>
  <c r="AC52" i="3"/>
  <c r="AC53" i="3"/>
  <c r="Z53" i="3" s="1"/>
  <c r="AC54" i="3"/>
  <c r="Z54" i="3" s="1"/>
  <c r="AC55" i="3"/>
  <c r="AC56" i="3"/>
  <c r="AC57" i="3"/>
  <c r="Z57" i="3" s="1"/>
  <c r="AC58" i="3"/>
  <c r="Z58" i="3" s="1"/>
  <c r="AC59" i="3"/>
  <c r="AC60" i="3"/>
  <c r="AC61" i="3"/>
  <c r="Z61" i="3" s="1"/>
  <c r="AC62" i="3"/>
  <c r="Z62" i="3" s="1"/>
  <c r="AC63" i="3"/>
  <c r="AC64" i="3"/>
  <c r="AC65" i="3"/>
  <c r="Z65" i="3" s="1"/>
  <c r="AC66" i="3"/>
  <c r="Z66" i="3" s="1"/>
  <c r="AC67" i="3"/>
  <c r="AC68" i="3"/>
  <c r="AC69" i="3"/>
  <c r="Z69" i="3" s="1"/>
  <c r="AC70" i="3"/>
  <c r="Z70" i="3" s="1"/>
  <c r="AC71" i="3"/>
  <c r="AC72" i="3"/>
  <c r="AC73" i="3"/>
  <c r="AC74" i="3"/>
  <c r="Z74" i="3" s="1"/>
  <c r="AC75" i="3"/>
  <c r="AC76" i="3"/>
  <c r="AC77" i="3"/>
  <c r="AC78" i="3"/>
  <c r="Z78" i="3" s="1"/>
  <c r="AC79" i="3"/>
  <c r="AC80" i="3"/>
  <c r="AC81" i="3"/>
  <c r="Z81" i="3" s="1"/>
  <c r="AC82" i="3"/>
  <c r="Z82" i="3" s="1"/>
  <c r="AC83" i="3"/>
  <c r="AC84" i="3"/>
  <c r="Z8" i="3"/>
  <c r="Z9" i="3"/>
  <c r="Z11" i="3"/>
  <c r="Z12" i="3"/>
  <c r="Z13" i="3"/>
  <c r="Z15" i="3"/>
  <c r="Z16" i="3"/>
  <c r="Z19" i="3"/>
  <c r="Z20" i="3"/>
  <c r="Z23" i="3"/>
  <c r="Z24" i="3"/>
  <c r="Z27" i="3"/>
  <c r="Z28" i="3"/>
  <c r="Z31" i="3"/>
  <c r="Z32" i="3"/>
  <c r="Z35" i="3"/>
  <c r="Z36" i="3"/>
  <c r="Z39" i="3"/>
  <c r="Z40" i="3"/>
  <c r="Z41" i="3"/>
  <c r="Z43" i="3"/>
  <c r="Z44" i="3"/>
  <c r="Z45" i="3"/>
  <c r="Z47" i="3"/>
  <c r="Z48" i="3"/>
  <c r="Z51" i="3"/>
  <c r="Z52" i="3"/>
  <c r="Z55" i="3"/>
  <c r="Z56" i="3"/>
  <c r="Z59" i="3"/>
  <c r="Z60" i="3"/>
  <c r="Z63" i="3"/>
  <c r="Z64" i="3"/>
  <c r="Z67" i="3"/>
  <c r="Z68" i="3"/>
  <c r="Z71" i="3"/>
  <c r="Z72" i="3"/>
  <c r="Z73" i="3"/>
  <c r="Z75" i="3"/>
  <c r="Z76" i="3"/>
  <c r="Z77" i="3"/>
  <c r="Z79" i="3"/>
  <c r="Z80" i="3"/>
  <c r="Z83" i="3"/>
  <c r="Z84" i="3"/>
  <c r="R8" i="3"/>
  <c r="P8" i="3" s="1"/>
  <c r="R9" i="3"/>
  <c r="R10" i="3"/>
  <c r="R11" i="3"/>
  <c r="R12" i="3"/>
  <c r="P12" i="3" s="1"/>
  <c r="R13" i="3"/>
  <c r="R14" i="3"/>
  <c r="R15" i="3"/>
  <c r="P15" i="3" s="1"/>
  <c r="R16" i="3"/>
  <c r="P16" i="3" s="1"/>
  <c r="R17" i="3"/>
  <c r="R18" i="3"/>
  <c r="R19" i="3"/>
  <c r="P19" i="3" s="1"/>
  <c r="R20" i="3"/>
  <c r="P20" i="3" s="1"/>
  <c r="R21" i="3"/>
  <c r="R22" i="3"/>
  <c r="R23" i="3"/>
  <c r="P23" i="3" s="1"/>
  <c r="R24" i="3"/>
  <c r="P24" i="3" s="1"/>
  <c r="R25" i="3"/>
  <c r="R26" i="3"/>
  <c r="R27" i="3"/>
  <c r="P27" i="3" s="1"/>
  <c r="R28" i="3"/>
  <c r="P28" i="3" s="1"/>
  <c r="R29" i="3"/>
  <c r="R30" i="3"/>
  <c r="R31" i="3"/>
  <c r="R32" i="3"/>
  <c r="P32" i="3" s="1"/>
  <c r="R33" i="3"/>
  <c r="R34" i="3"/>
  <c r="R35" i="3"/>
  <c r="P35" i="3" s="1"/>
  <c r="R36" i="3"/>
  <c r="P36" i="3" s="1"/>
  <c r="R37" i="3"/>
  <c r="R38" i="3"/>
  <c r="R39" i="3"/>
  <c r="P39" i="3" s="1"/>
  <c r="R40" i="3"/>
  <c r="P40" i="3" s="1"/>
  <c r="R41" i="3"/>
  <c r="R42" i="3"/>
  <c r="R43" i="3"/>
  <c r="R44" i="3"/>
  <c r="P44" i="3" s="1"/>
  <c r="R45" i="3"/>
  <c r="R46" i="3"/>
  <c r="R47" i="3"/>
  <c r="P47" i="3" s="1"/>
  <c r="R48" i="3"/>
  <c r="P48" i="3" s="1"/>
  <c r="R49" i="3"/>
  <c r="R50" i="3"/>
  <c r="R51" i="3"/>
  <c r="P51" i="3" s="1"/>
  <c r="R52" i="3"/>
  <c r="P52" i="3" s="1"/>
  <c r="R53" i="3"/>
  <c r="R54" i="3"/>
  <c r="R55" i="3"/>
  <c r="P55" i="3" s="1"/>
  <c r="R56" i="3"/>
  <c r="P56" i="3" s="1"/>
  <c r="R57" i="3"/>
  <c r="R58" i="3"/>
  <c r="R59" i="3"/>
  <c r="P59" i="3" s="1"/>
  <c r="R60" i="3"/>
  <c r="P60" i="3" s="1"/>
  <c r="R61" i="3"/>
  <c r="R62" i="3"/>
  <c r="R63" i="3"/>
  <c r="R64" i="3"/>
  <c r="P64" i="3" s="1"/>
  <c r="R65" i="3"/>
  <c r="R66" i="3"/>
  <c r="R67" i="3"/>
  <c r="P67" i="3" s="1"/>
  <c r="R68" i="3"/>
  <c r="P68" i="3" s="1"/>
  <c r="R69" i="3"/>
  <c r="R70" i="3"/>
  <c r="R71" i="3"/>
  <c r="P71" i="3" s="1"/>
  <c r="R72" i="3"/>
  <c r="P72" i="3" s="1"/>
  <c r="R73" i="3"/>
  <c r="R74" i="3"/>
  <c r="R75" i="3"/>
  <c r="R76" i="3"/>
  <c r="P76" i="3" s="1"/>
  <c r="R77" i="3"/>
  <c r="R78" i="3"/>
  <c r="R79" i="3"/>
  <c r="P79" i="3" s="1"/>
  <c r="R80" i="3"/>
  <c r="P80" i="3" s="1"/>
  <c r="R81" i="3"/>
  <c r="R82" i="3"/>
  <c r="R83" i="3"/>
  <c r="P83" i="3" s="1"/>
  <c r="R84" i="3"/>
  <c r="P84" i="3" s="1"/>
  <c r="P9" i="3"/>
  <c r="P10" i="3"/>
  <c r="P11" i="3"/>
  <c r="P13" i="3"/>
  <c r="P14" i="3"/>
  <c r="P17" i="3"/>
  <c r="P18" i="3"/>
  <c r="P21" i="3"/>
  <c r="P22" i="3"/>
  <c r="P25" i="3"/>
  <c r="P26" i="3"/>
  <c r="P29" i="3"/>
  <c r="P30" i="3"/>
  <c r="P31" i="3"/>
  <c r="P33" i="3"/>
  <c r="P34" i="3"/>
  <c r="P37" i="3"/>
  <c r="P38" i="3"/>
  <c r="P41" i="3"/>
  <c r="P42" i="3"/>
  <c r="P43" i="3"/>
  <c r="P45" i="3"/>
  <c r="P46" i="3"/>
  <c r="P49" i="3"/>
  <c r="P50" i="3"/>
  <c r="P53" i="3"/>
  <c r="P54" i="3"/>
  <c r="P57" i="3"/>
  <c r="P58" i="3"/>
  <c r="P61" i="3"/>
  <c r="P62" i="3"/>
  <c r="P63" i="3"/>
  <c r="P65" i="3"/>
  <c r="P66" i="3"/>
  <c r="P69" i="3"/>
  <c r="P70" i="3"/>
  <c r="P73" i="3"/>
  <c r="P74" i="3"/>
  <c r="P75" i="3"/>
  <c r="P77" i="3"/>
  <c r="P78" i="3"/>
  <c r="P81" i="3"/>
  <c r="P82" i="3"/>
  <c r="O9" i="3"/>
  <c r="O10" i="3"/>
  <c r="D10" i="3" s="1"/>
  <c r="O13" i="3"/>
  <c r="D13" i="3" s="1"/>
  <c r="O14" i="3"/>
  <c r="O17" i="3"/>
  <c r="O18" i="3"/>
  <c r="D18" i="3" s="1"/>
  <c r="O21" i="3"/>
  <c r="D21" i="3" s="1"/>
  <c r="O22" i="3"/>
  <c r="O25" i="3"/>
  <c r="O26" i="3"/>
  <c r="D26" i="3" s="1"/>
  <c r="O29" i="3"/>
  <c r="D29" i="3" s="1"/>
  <c r="O30" i="3"/>
  <c r="O33" i="3"/>
  <c r="O34" i="3"/>
  <c r="D34" i="3" s="1"/>
  <c r="O37" i="3"/>
  <c r="D37" i="3" s="1"/>
  <c r="O38" i="3"/>
  <c r="O41" i="3"/>
  <c r="O42" i="3"/>
  <c r="D42" i="3" s="1"/>
  <c r="O45" i="3"/>
  <c r="D45" i="3" s="1"/>
  <c r="O46" i="3"/>
  <c r="O49" i="3"/>
  <c r="O50" i="3"/>
  <c r="D50" i="3" s="1"/>
  <c r="O53" i="3"/>
  <c r="D53" i="3" s="1"/>
  <c r="O54" i="3"/>
  <c r="O57" i="3"/>
  <c r="O58" i="3"/>
  <c r="D58" i="3" s="1"/>
  <c r="O61" i="3"/>
  <c r="D61" i="3" s="1"/>
  <c r="O62" i="3"/>
  <c r="O65" i="3"/>
  <c r="O66" i="3"/>
  <c r="D66" i="3" s="1"/>
  <c r="O69" i="3"/>
  <c r="D69" i="3" s="1"/>
  <c r="O70" i="3"/>
  <c r="O73" i="3"/>
  <c r="O74" i="3"/>
  <c r="D74" i="3" s="1"/>
  <c r="O77" i="3"/>
  <c r="D77" i="3" s="1"/>
  <c r="O78" i="3"/>
  <c r="O81" i="3"/>
  <c r="O82" i="3"/>
  <c r="D82" i="3" s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D9" i="3"/>
  <c r="D14" i="3"/>
  <c r="D17" i="3"/>
  <c r="D22" i="3"/>
  <c r="D25" i="3"/>
  <c r="D30" i="3"/>
  <c r="D33" i="3"/>
  <c r="D38" i="3"/>
  <c r="D41" i="3"/>
  <c r="D46" i="3"/>
  <c r="D49" i="3"/>
  <c r="D54" i="3"/>
  <c r="D57" i="3"/>
  <c r="D62" i="3"/>
  <c r="D65" i="3"/>
  <c r="D70" i="3"/>
  <c r="D73" i="3"/>
  <c r="D78" i="3"/>
  <c r="D81" i="3"/>
  <c r="EH8" i="8"/>
  <c r="EH9" i="8"/>
  <c r="DZ9" i="8" s="1"/>
  <c r="EH10" i="8"/>
  <c r="EH11" i="8"/>
  <c r="EH12" i="8"/>
  <c r="EH13" i="8"/>
  <c r="DZ13" i="8" s="1"/>
  <c r="EH14" i="8"/>
  <c r="EH15" i="8"/>
  <c r="EH16" i="8"/>
  <c r="EH17" i="8"/>
  <c r="DZ17" i="8" s="1"/>
  <c r="EH18" i="8"/>
  <c r="EH19" i="8"/>
  <c r="EH20" i="8"/>
  <c r="EH21" i="8"/>
  <c r="DZ21" i="8" s="1"/>
  <c r="EH22" i="8"/>
  <c r="EH23" i="8"/>
  <c r="EH24" i="8"/>
  <c r="EH25" i="8"/>
  <c r="DZ25" i="8" s="1"/>
  <c r="EH26" i="8"/>
  <c r="EH27" i="8"/>
  <c r="EH28" i="8"/>
  <c r="EH29" i="8"/>
  <c r="DZ29" i="8" s="1"/>
  <c r="EH30" i="8"/>
  <c r="EH31" i="8"/>
  <c r="EH32" i="8"/>
  <c r="EH33" i="8"/>
  <c r="DZ33" i="8" s="1"/>
  <c r="EH34" i="8"/>
  <c r="EH35" i="8"/>
  <c r="EH36" i="8"/>
  <c r="EH37" i="8"/>
  <c r="DZ37" i="8" s="1"/>
  <c r="EH38" i="8"/>
  <c r="EH39" i="8"/>
  <c r="EH40" i="8"/>
  <c r="EH41" i="8"/>
  <c r="DZ41" i="8" s="1"/>
  <c r="EH42" i="8"/>
  <c r="EH43" i="8"/>
  <c r="EH44" i="8"/>
  <c r="EH45" i="8"/>
  <c r="DZ45" i="8" s="1"/>
  <c r="EH46" i="8"/>
  <c r="EH47" i="8"/>
  <c r="EH48" i="8"/>
  <c r="EH49" i="8"/>
  <c r="DZ49" i="8" s="1"/>
  <c r="EH50" i="8"/>
  <c r="EH51" i="8"/>
  <c r="EH52" i="8"/>
  <c r="EH53" i="8"/>
  <c r="DZ53" i="8" s="1"/>
  <c r="EH54" i="8"/>
  <c r="EH55" i="8"/>
  <c r="EH56" i="8"/>
  <c r="EH57" i="8"/>
  <c r="DZ57" i="8" s="1"/>
  <c r="EH58" i="8"/>
  <c r="EH59" i="8"/>
  <c r="EH60" i="8"/>
  <c r="EH61" i="8"/>
  <c r="DZ61" i="8" s="1"/>
  <c r="EH62" i="8"/>
  <c r="EH63" i="8"/>
  <c r="EH64" i="8"/>
  <c r="EH65" i="8"/>
  <c r="DZ65" i="8" s="1"/>
  <c r="EH66" i="8"/>
  <c r="EH67" i="8"/>
  <c r="EH68" i="8"/>
  <c r="EH69" i="8"/>
  <c r="DZ69" i="8" s="1"/>
  <c r="EH70" i="8"/>
  <c r="EH71" i="8"/>
  <c r="EH72" i="8"/>
  <c r="EH73" i="8"/>
  <c r="DZ73" i="8" s="1"/>
  <c r="EH74" i="8"/>
  <c r="EH75" i="8"/>
  <c r="EH76" i="8"/>
  <c r="EH77" i="8"/>
  <c r="DZ77" i="8" s="1"/>
  <c r="EH78" i="8"/>
  <c r="EH79" i="8"/>
  <c r="EH80" i="8"/>
  <c r="EH81" i="8"/>
  <c r="DZ81" i="8" s="1"/>
  <c r="EH82" i="8"/>
  <c r="EH83" i="8"/>
  <c r="EH84" i="8"/>
  <c r="EA8" i="8"/>
  <c r="DZ8" i="8" s="1"/>
  <c r="EA9" i="8"/>
  <c r="EA10" i="8"/>
  <c r="EA11" i="8"/>
  <c r="EA12" i="8"/>
  <c r="DZ12" i="8" s="1"/>
  <c r="EA13" i="8"/>
  <c r="EA14" i="8"/>
  <c r="EA15" i="8"/>
  <c r="EA16" i="8"/>
  <c r="DZ16" i="8" s="1"/>
  <c r="EA17" i="8"/>
  <c r="EA18" i="8"/>
  <c r="EA19" i="8"/>
  <c r="EA20" i="8"/>
  <c r="DZ20" i="8" s="1"/>
  <c r="EA21" i="8"/>
  <c r="EA22" i="8"/>
  <c r="EA23" i="8"/>
  <c r="EA24" i="8"/>
  <c r="DZ24" i="8" s="1"/>
  <c r="EA25" i="8"/>
  <c r="EA26" i="8"/>
  <c r="EA27" i="8"/>
  <c r="EA28" i="8"/>
  <c r="DZ28" i="8" s="1"/>
  <c r="EA29" i="8"/>
  <c r="EA30" i="8"/>
  <c r="EA31" i="8"/>
  <c r="EA32" i="8"/>
  <c r="DZ32" i="8" s="1"/>
  <c r="EA33" i="8"/>
  <c r="EA34" i="8"/>
  <c r="EA35" i="8"/>
  <c r="EA36" i="8"/>
  <c r="DZ36" i="8" s="1"/>
  <c r="EA37" i="8"/>
  <c r="EA38" i="8"/>
  <c r="EA39" i="8"/>
  <c r="EA40" i="8"/>
  <c r="DZ40" i="8" s="1"/>
  <c r="EA41" i="8"/>
  <c r="EA42" i="8"/>
  <c r="EA43" i="8"/>
  <c r="EA44" i="8"/>
  <c r="DZ44" i="8" s="1"/>
  <c r="EA45" i="8"/>
  <c r="EA46" i="8"/>
  <c r="EA47" i="8"/>
  <c r="EA48" i="8"/>
  <c r="DZ48" i="8" s="1"/>
  <c r="EA49" i="8"/>
  <c r="EA50" i="8"/>
  <c r="EA51" i="8"/>
  <c r="EA52" i="8"/>
  <c r="DZ52" i="8" s="1"/>
  <c r="EA53" i="8"/>
  <c r="EA54" i="8"/>
  <c r="EA55" i="8"/>
  <c r="EA56" i="8"/>
  <c r="DZ56" i="8" s="1"/>
  <c r="EA57" i="8"/>
  <c r="EA58" i="8"/>
  <c r="EA59" i="8"/>
  <c r="EA60" i="8"/>
  <c r="DZ60" i="8" s="1"/>
  <c r="EA61" i="8"/>
  <c r="EA62" i="8"/>
  <c r="EA63" i="8"/>
  <c r="EA64" i="8"/>
  <c r="DZ64" i="8" s="1"/>
  <c r="EA65" i="8"/>
  <c r="EA66" i="8"/>
  <c r="EA67" i="8"/>
  <c r="EA68" i="8"/>
  <c r="DZ68" i="8" s="1"/>
  <c r="EA69" i="8"/>
  <c r="EA70" i="8"/>
  <c r="EA71" i="8"/>
  <c r="EA72" i="8"/>
  <c r="DZ72" i="8" s="1"/>
  <c r="EA73" i="8"/>
  <c r="EA74" i="8"/>
  <c r="EA75" i="8"/>
  <c r="EA76" i="8"/>
  <c r="DZ76" i="8" s="1"/>
  <c r="EA77" i="8"/>
  <c r="EA78" i="8"/>
  <c r="EA79" i="8"/>
  <c r="EA80" i="8"/>
  <c r="DZ80" i="8" s="1"/>
  <c r="EA81" i="8"/>
  <c r="EA82" i="8"/>
  <c r="EA83" i="8"/>
  <c r="EA84" i="8"/>
  <c r="DZ84" i="8" s="1"/>
  <c r="DZ10" i="8"/>
  <c r="DZ11" i="8"/>
  <c r="DZ14" i="8"/>
  <c r="DZ15" i="8"/>
  <c r="DZ18" i="8"/>
  <c r="DZ19" i="8"/>
  <c r="DZ22" i="8"/>
  <c r="DZ23" i="8"/>
  <c r="DZ26" i="8"/>
  <c r="DZ27" i="8"/>
  <c r="DZ30" i="8"/>
  <c r="DZ31" i="8"/>
  <c r="DZ34" i="8"/>
  <c r="DZ35" i="8"/>
  <c r="DZ38" i="8"/>
  <c r="DZ39" i="8"/>
  <c r="DZ42" i="8"/>
  <c r="DZ43" i="8"/>
  <c r="DZ46" i="8"/>
  <c r="DZ47" i="8"/>
  <c r="DZ50" i="8"/>
  <c r="DZ51" i="8"/>
  <c r="DZ54" i="8"/>
  <c r="DZ55" i="8"/>
  <c r="DZ58" i="8"/>
  <c r="DZ59" i="8"/>
  <c r="DZ62" i="8"/>
  <c r="DZ63" i="8"/>
  <c r="DZ66" i="8"/>
  <c r="DZ67" i="8"/>
  <c r="DZ70" i="8"/>
  <c r="DZ71" i="8"/>
  <c r="DZ74" i="8"/>
  <c r="DZ75" i="8"/>
  <c r="DZ78" i="8"/>
  <c r="DZ79" i="8"/>
  <c r="DZ82" i="8"/>
  <c r="DZ8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U71" i="8"/>
  <c r="DU72" i="8"/>
  <c r="DU73" i="8"/>
  <c r="DU74" i="8"/>
  <c r="DU75" i="8"/>
  <c r="DU76" i="8"/>
  <c r="DU77" i="8"/>
  <c r="DU78" i="8"/>
  <c r="DU79" i="8"/>
  <c r="DU80" i="8"/>
  <c r="DU81" i="8"/>
  <c r="DU82" i="8"/>
  <c r="DU83" i="8"/>
  <c r="DU84" i="8"/>
  <c r="DN8" i="8"/>
  <c r="DN9" i="8"/>
  <c r="DF9" i="8" s="1"/>
  <c r="DN10" i="8"/>
  <c r="DN11" i="8"/>
  <c r="DN12" i="8"/>
  <c r="DN13" i="8"/>
  <c r="DF13" i="8" s="1"/>
  <c r="DN14" i="8"/>
  <c r="DN15" i="8"/>
  <c r="DN16" i="8"/>
  <c r="DN17" i="8"/>
  <c r="DF17" i="8" s="1"/>
  <c r="DN18" i="8"/>
  <c r="DN19" i="8"/>
  <c r="DN20" i="8"/>
  <c r="DN21" i="8"/>
  <c r="DF21" i="8" s="1"/>
  <c r="DN22" i="8"/>
  <c r="DN23" i="8"/>
  <c r="DN24" i="8"/>
  <c r="DN25" i="8"/>
  <c r="DF25" i="8" s="1"/>
  <c r="DN26" i="8"/>
  <c r="DN27" i="8"/>
  <c r="DN28" i="8"/>
  <c r="DN29" i="8"/>
  <c r="DF29" i="8" s="1"/>
  <c r="DN30" i="8"/>
  <c r="DN31" i="8"/>
  <c r="DN32" i="8"/>
  <c r="DN33" i="8"/>
  <c r="DF33" i="8" s="1"/>
  <c r="DN34" i="8"/>
  <c r="DN35" i="8"/>
  <c r="DN36" i="8"/>
  <c r="DN37" i="8"/>
  <c r="DF37" i="8" s="1"/>
  <c r="DN38" i="8"/>
  <c r="DN39" i="8"/>
  <c r="DN40" i="8"/>
  <c r="DN41" i="8"/>
  <c r="DF41" i="8" s="1"/>
  <c r="DN42" i="8"/>
  <c r="DN43" i="8"/>
  <c r="DN44" i="8"/>
  <c r="DN45" i="8"/>
  <c r="DF45" i="8" s="1"/>
  <c r="DN46" i="8"/>
  <c r="DN47" i="8"/>
  <c r="DN48" i="8"/>
  <c r="DN49" i="8"/>
  <c r="DF49" i="8" s="1"/>
  <c r="DN50" i="8"/>
  <c r="DN51" i="8"/>
  <c r="DN52" i="8"/>
  <c r="DN53" i="8"/>
  <c r="DF53" i="8" s="1"/>
  <c r="DN54" i="8"/>
  <c r="DN55" i="8"/>
  <c r="DN56" i="8"/>
  <c r="DN57" i="8"/>
  <c r="DF57" i="8" s="1"/>
  <c r="DN58" i="8"/>
  <c r="DN59" i="8"/>
  <c r="DN60" i="8"/>
  <c r="DN61" i="8"/>
  <c r="DF61" i="8" s="1"/>
  <c r="DN62" i="8"/>
  <c r="DN63" i="8"/>
  <c r="DN64" i="8"/>
  <c r="DN65" i="8"/>
  <c r="DF65" i="8" s="1"/>
  <c r="DN66" i="8"/>
  <c r="DN67" i="8"/>
  <c r="DN68" i="8"/>
  <c r="DN69" i="8"/>
  <c r="DF69" i="8" s="1"/>
  <c r="DN70" i="8"/>
  <c r="DN71" i="8"/>
  <c r="DN72" i="8"/>
  <c r="DN73" i="8"/>
  <c r="DF73" i="8" s="1"/>
  <c r="DN74" i="8"/>
  <c r="DN75" i="8"/>
  <c r="DN76" i="8"/>
  <c r="DN77" i="8"/>
  <c r="DF77" i="8" s="1"/>
  <c r="DN78" i="8"/>
  <c r="DN79" i="8"/>
  <c r="DN80" i="8"/>
  <c r="DN81" i="8"/>
  <c r="DF81" i="8" s="1"/>
  <c r="DN82" i="8"/>
  <c r="DN83" i="8"/>
  <c r="DN84" i="8"/>
  <c r="DG8" i="8"/>
  <c r="DF8" i="8" s="1"/>
  <c r="DG9" i="8"/>
  <c r="DG10" i="8"/>
  <c r="DG11" i="8"/>
  <c r="DF11" i="8" s="1"/>
  <c r="DG12" i="8"/>
  <c r="DF12" i="8" s="1"/>
  <c r="DG13" i="8"/>
  <c r="DG14" i="8"/>
  <c r="DG15" i="8"/>
  <c r="DG16" i="8"/>
  <c r="DF16" i="8" s="1"/>
  <c r="DG17" i="8"/>
  <c r="DG18" i="8"/>
  <c r="DG19" i="8"/>
  <c r="DF19" i="8" s="1"/>
  <c r="DG20" i="8"/>
  <c r="DF20" i="8" s="1"/>
  <c r="DG21" i="8"/>
  <c r="DG22" i="8"/>
  <c r="DG23" i="8"/>
  <c r="DF23" i="8" s="1"/>
  <c r="DG24" i="8"/>
  <c r="DF24" i="8" s="1"/>
  <c r="DG25" i="8"/>
  <c r="DG26" i="8"/>
  <c r="DG27" i="8"/>
  <c r="DF27" i="8" s="1"/>
  <c r="DG28" i="8"/>
  <c r="DF28" i="8" s="1"/>
  <c r="DG29" i="8"/>
  <c r="DG30" i="8"/>
  <c r="DG31" i="8"/>
  <c r="DG32" i="8"/>
  <c r="DF32" i="8" s="1"/>
  <c r="DG33" i="8"/>
  <c r="DG34" i="8"/>
  <c r="DG35" i="8"/>
  <c r="DF35" i="8" s="1"/>
  <c r="DG36" i="8"/>
  <c r="DF36" i="8" s="1"/>
  <c r="DG37" i="8"/>
  <c r="DG38" i="8"/>
  <c r="DG39" i="8"/>
  <c r="DG40" i="8"/>
  <c r="DF40" i="8" s="1"/>
  <c r="DG41" i="8"/>
  <c r="DG42" i="8"/>
  <c r="DG43" i="8"/>
  <c r="DF43" i="8" s="1"/>
  <c r="DG44" i="8"/>
  <c r="DF44" i="8" s="1"/>
  <c r="DG45" i="8"/>
  <c r="DG46" i="8"/>
  <c r="DG47" i="8"/>
  <c r="DG48" i="8"/>
  <c r="DF48" i="8" s="1"/>
  <c r="DG49" i="8"/>
  <c r="DG50" i="8"/>
  <c r="DG51" i="8"/>
  <c r="DF51" i="8" s="1"/>
  <c r="DG52" i="8"/>
  <c r="DF52" i="8" s="1"/>
  <c r="DG53" i="8"/>
  <c r="DG54" i="8"/>
  <c r="DG55" i="8"/>
  <c r="DF55" i="8" s="1"/>
  <c r="DG56" i="8"/>
  <c r="DF56" i="8" s="1"/>
  <c r="DG57" i="8"/>
  <c r="DG58" i="8"/>
  <c r="DG59" i="8"/>
  <c r="DF59" i="8" s="1"/>
  <c r="DG60" i="8"/>
  <c r="DF60" i="8" s="1"/>
  <c r="DG61" i="8"/>
  <c r="DG62" i="8"/>
  <c r="DG63" i="8"/>
  <c r="DG64" i="8"/>
  <c r="DF64" i="8" s="1"/>
  <c r="DG65" i="8"/>
  <c r="DG66" i="8"/>
  <c r="DG67" i="8"/>
  <c r="DF67" i="8" s="1"/>
  <c r="DG68" i="8"/>
  <c r="DF68" i="8" s="1"/>
  <c r="DG69" i="8"/>
  <c r="DG70" i="8"/>
  <c r="DG71" i="8"/>
  <c r="DG72" i="8"/>
  <c r="DF72" i="8" s="1"/>
  <c r="DG73" i="8"/>
  <c r="DG74" i="8"/>
  <c r="DG75" i="8"/>
  <c r="DF75" i="8" s="1"/>
  <c r="DG76" i="8"/>
  <c r="DF76" i="8" s="1"/>
  <c r="DG77" i="8"/>
  <c r="DG78" i="8"/>
  <c r="DG79" i="8"/>
  <c r="DG80" i="8"/>
  <c r="DF80" i="8" s="1"/>
  <c r="DG81" i="8"/>
  <c r="DG82" i="8"/>
  <c r="DG83" i="8"/>
  <c r="DF83" i="8" s="1"/>
  <c r="DG84" i="8"/>
  <c r="DF84" i="8" s="1"/>
  <c r="DF10" i="8"/>
  <c r="DF14" i="8"/>
  <c r="DF15" i="8"/>
  <c r="DF18" i="8"/>
  <c r="DF22" i="8"/>
  <c r="DF26" i="8"/>
  <c r="DF30" i="8"/>
  <c r="DF31" i="8"/>
  <c r="DF34" i="8"/>
  <c r="DF38" i="8"/>
  <c r="DF39" i="8"/>
  <c r="DF42" i="8"/>
  <c r="DF46" i="8"/>
  <c r="DF47" i="8"/>
  <c r="DF50" i="8"/>
  <c r="DF54" i="8"/>
  <c r="DF58" i="8"/>
  <c r="DF62" i="8"/>
  <c r="DF63" i="8"/>
  <c r="DF66" i="8"/>
  <c r="DF70" i="8"/>
  <c r="DF71" i="8"/>
  <c r="DF74" i="8"/>
  <c r="DF78" i="8"/>
  <c r="DF79" i="8"/>
  <c r="DF82" i="8"/>
  <c r="CY8" i="8"/>
  <c r="CY9" i="8"/>
  <c r="CY10" i="8"/>
  <c r="CQ10" i="8" s="1"/>
  <c r="CY11" i="8"/>
  <c r="CY12" i="8"/>
  <c r="CY13" i="8"/>
  <c r="CY14" i="8"/>
  <c r="CQ14" i="8" s="1"/>
  <c r="CY15" i="8"/>
  <c r="CY16" i="8"/>
  <c r="CY17" i="8"/>
  <c r="CY18" i="8"/>
  <c r="CQ18" i="8" s="1"/>
  <c r="CY19" i="8"/>
  <c r="CY20" i="8"/>
  <c r="CY21" i="8"/>
  <c r="CY22" i="8"/>
  <c r="CQ22" i="8" s="1"/>
  <c r="CY23" i="8"/>
  <c r="CY24" i="8"/>
  <c r="CY25" i="8"/>
  <c r="CY26" i="8"/>
  <c r="CQ26" i="8" s="1"/>
  <c r="CY27" i="8"/>
  <c r="CY28" i="8"/>
  <c r="CY29" i="8"/>
  <c r="CY30" i="8"/>
  <c r="CQ30" i="8" s="1"/>
  <c r="CY31" i="8"/>
  <c r="CY32" i="8"/>
  <c r="CY33" i="8"/>
  <c r="CY34" i="8"/>
  <c r="CQ34" i="8" s="1"/>
  <c r="CY35" i="8"/>
  <c r="CY36" i="8"/>
  <c r="CY37" i="8"/>
  <c r="CY38" i="8"/>
  <c r="CQ38" i="8" s="1"/>
  <c r="CY39" i="8"/>
  <c r="CY40" i="8"/>
  <c r="CY41" i="8"/>
  <c r="CY42" i="8"/>
  <c r="CQ42" i="8" s="1"/>
  <c r="CY43" i="8"/>
  <c r="CY44" i="8"/>
  <c r="CY45" i="8"/>
  <c r="CY46" i="8"/>
  <c r="CQ46" i="8" s="1"/>
  <c r="CY47" i="8"/>
  <c r="CY48" i="8"/>
  <c r="CY49" i="8"/>
  <c r="CY50" i="8"/>
  <c r="CQ50" i="8" s="1"/>
  <c r="CY51" i="8"/>
  <c r="CY52" i="8"/>
  <c r="CY53" i="8"/>
  <c r="CY54" i="8"/>
  <c r="CQ54" i="8" s="1"/>
  <c r="CY55" i="8"/>
  <c r="CY56" i="8"/>
  <c r="CY57" i="8"/>
  <c r="CY58" i="8"/>
  <c r="CQ58" i="8" s="1"/>
  <c r="CY59" i="8"/>
  <c r="CY60" i="8"/>
  <c r="CY61" i="8"/>
  <c r="CY62" i="8"/>
  <c r="CQ62" i="8" s="1"/>
  <c r="CY63" i="8"/>
  <c r="CY64" i="8"/>
  <c r="CY65" i="8"/>
  <c r="CY66" i="8"/>
  <c r="CQ66" i="8" s="1"/>
  <c r="CY67" i="8"/>
  <c r="CY68" i="8"/>
  <c r="CY69" i="8"/>
  <c r="CY70" i="8"/>
  <c r="CQ70" i="8" s="1"/>
  <c r="CY71" i="8"/>
  <c r="CY72" i="8"/>
  <c r="CY73" i="8"/>
  <c r="CY74" i="8"/>
  <c r="CQ74" i="8" s="1"/>
  <c r="CY75" i="8"/>
  <c r="CY76" i="8"/>
  <c r="CY77" i="8"/>
  <c r="CY78" i="8"/>
  <c r="CQ78" i="8" s="1"/>
  <c r="CY79" i="8"/>
  <c r="CY80" i="8"/>
  <c r="CY81" i="8"/>
  <c r="CY82" i="8"/>
  <c r="CQ82" i="8" s="1"/>
  <c r="CY83" i="8"/>
  <c r="CY84" i="8"/>
  <c r="CR8" i="8"/>
  <c r="CQ8" i="8" s="1"/>
  <c r="CR9" i="8"/>
  <c r="CR10" i="8"/>
  <c r="CR11" i="8"/>
  <c r="CR12" i="8"/>
  <c r="CR13" i="8"/>
  <c r="CR14" i="8"/>
  <c r="CR15" i="8"/>
  <c r="CR16" i="8"/>
  <c r="CQ16" i="8" s="1"/>
  <c r="CR17" i="8"/>
  <c r="CR18" i="8"/>
  <c r="CR19" i="8"/>
  <c r="CR20" i="8"/>
  <c r="CR21" i="8"/>
  <c r="CR22" i="8"/>
  <c r="CR23" i="8"/>
  <c r="CR24" i="8"/>
  <c r="CQ24" i="8" s="1"/>
  <c r="CR25" i="8"/>
  <c r="CR26" i="8"/>
  <c r="CR27" i="8"/>
  <c r="CR28" i="8"/>
  <c r="CR29" i="8"/>
  <c r="CR30" i="8"/>
  <c r="CR31" i="8"/>
  <c r="CR32" i="8"/>
  <c r="CQ32" i="8" s="1"/>
  <c r="CR33" i="8"/>
  <c r="CR34" i="8"/>
  <c r="CR35" i="8"/>
  <c r="CR36" i="8"/>
  <c r="CR37" i="8"/>
  <c r="CR38" i="8"/>
  <c r="CR39" i="8"/>
  <c r="CR40" i="8"/>
  <c r="CQ40" i="8" s="1"/>
  <c r="CR41" i="8"/>
  <c r="CR42" i="8"/>
  <c r="CR43" i="8"/>
  <c r="CR44" i="8"/>
  <c r="CR45" i="8"/>
  <c r="CR46" i="8"/>
  <c r="CR47" i="8"/>
  <c r="CR48" i="8"/>
  <c r="CQ48" i="8" s="1"/>
  <c r="CR49" i="8"/>
  <c r="CR50" i="8"/>
  <c r="CR51" i="8"/>
  <c r="CR52" i="8"/>
  <c r="CR53" i="8"/>
  <c r="CR54" i="8"/>
  <c r="CR55" i="8"/>
  <c r="CR56" i="8"/>
  <c r="CQ56" i="8" s="1"/>
  <c r="CR57" i="8"/>
  <c r="CR58" i="8"/>
  <c r="CR59" i="8"/>
  <c r="CR60" i="8"/>
  <c r="CR61" i="8"/>
  <c r="CR62" i="8"/>
  <c r="CR63" i="8"/>
  <c r="CR64" i="8"/>
  <c r="CQ64" i="8" s="1"/>
  <c r="CR65" i="8"/>
  <c r="CR66" i="8"/>
  <c r="CR67" i="8"/>
  <c r="CR68" i="8"/>
  <c r="CR69" i="8"/>
  <c r="CR70" i="8"/>
  <c r="CR71" i="8"/>
  <c r="CR72" i="8"/>
  <c r="CQ72" i="8" s="1"/>
  <c r="CR73" i="8"/>
  <c r="CR74" i="8"/>
  <c r="CR75" i="8"/>
  <c r="CR76" i="8"/>
  <c r="CR77" i="8"/>
  <c r="CR78" i="8"/>
  <c r="CR79" i="8"/>
  <c r="CR80" i="8"/>
  <c r="CQ80" i="8" s="1"/>
  <c r="CR81" i="8"/>
  <c r="CR82" i="8"/>
  <c r="CR83" i="8"/>
  <c r="CR84" i="8"/>
  <c r="CQ11" i="8"/>
  <c r="CQ12" i="8"/>
  <c r="CQ15" i="8"/>
  <c r="CQ19" i="8"/>
  <c r="CQ20" i="8"/>
  <c r="CQ23" i="8"/>
  <c r="CQ27" i="8"/>
  <c r="CQ28" i="8"/>
  <c r="CQ31" i="8"/>
  <c r="CQ35" i="8"/>
  <c r="CQ36" i="8"/>
  <c r="CQ39" i="8"/>
  <c r="CQ43" i="8"/>
  <c r="CQ44" i="8"/>
  <c r="CQ47" i="8"/>
  <c r="CQ51" i="8"/>
  <c r="CQ52" i="8"/>
  <c r="CQ55" i="8"/>
  <c r="CQ59" i="8"/>
  <c r="CQ60" i="8"/>
  <c r="CQ63" i="8"/>
  <c r="CQ67" i="8"/>
  <c r="CQ68" i="8"/>
  <c r="CQ71" i="8"/>
  <c r="CQ75" i="8"/>
  <c r="CQ76" i="8"/>
  <c r="CQ79" i="8"/>
  <c r="CQ83" i="8"/>
  <c r="CQ84" i="8"/>
  <c r="CJ8" i="8"/>
  <c r="CJ9" i="8"/>
  <c r="CJ10" i="8"/>
  <c r="CJ11" i="8"/>
  <c r="CB11" i="8" s="1"/>
  <c r="CJ12" i="8"/>
  <c r="CJ13" i="8"/>
  <c r="CJ14" i="8"/>
  <c r="CJ15" i="8"/>
  <c r="CB15" i="8" s="1"/>
  <c r="CJ16" i="8"/>
  <c r="CJ17" i="8"/>
  <c r="CJ18" i="8"/>
  <c r="CJ19" i="8"/>
  <c r="CB19" i="8" s="1"/>
  <c r="CJ20" i="8"/>
  <c r="CJ21" i="8"/>
  <c r="CJ22" i="8"/>
  <c r="CJ23" i="8"/>
  <c r="CB23" i="8" s="1"/>
  <c r="CJ24" i="8"/>
  <c r="CJ25" i="8"/>
  <c r="CJ26" i="8"/>
  <c r="CJ27" i="8"/>
  <c r="CB27" i="8" s="1"/>
  <c r="CJ28" i="8"/>
  <c r="CJ29" i="8"/>
  <c r="CJ30" i="8"/>
  <c r="CJ31" i="8"/>
  <c r="CB31" i="8" s="1"/>
  <c r="CJ32" i="8"/>
  <c r="CJ33" i="8"/>
  <c r="CJ34" i="8"/>
  <c r="CJ35" i="8"/>
  <c r="CB35" i="8" s="1"/>
  <c r="CJ36" i="8"/>
  <c r="CJ37" i="8"/>
  <c r="CJ38" i="8"/>
  <c r="CJ39" i="8"/>
  <c r="CB39" i="8" s="1"/>
  <c r="CJ40" i="8"/>
  <c r="CJ41" i="8"/>
  <c r="CJ42" i="8"/>
  <c r="CJ43" i="8"/>
  <c r="CB43" i="8" s="1"/>
  <c r="CJ44" i="8"/>
  <c r="CJ45" i="8"/>
  <c r="CJ46" i="8"/>
  <c r="CJ47" i="8"/>
  <c r="CB47" i="8" s="1"/>
  <c r="CJ48" i="8"/>
  <c r="CJ49" i="8"/>
  <c r="CJ50" i="8"/>
  <c r="CJ51" i="8"/>
  <c r="CB51" i="8" s="1"/>
  <c r="CJ52" i="8"/>
  <c r="CJ53" i="8"/>
  <c r="CJ54" i="8"/>
  <c r="CJ55" i="8"/>
  <c r="CB55" i="8" s="1"/>
  <c r="CJ56" i="8"/>
  <c r="CJ57" i="8"/>
  <c r="CJ58" i="8"/>
  <c r="CJ59" i="8"/>
  <c r="CB59" i="8" s="1"/>
  <c r="CJ60" i="8"/>
  <c r="CJ61" i="8"/>
  <c r="CJ62" i="8"/>
  <c r="CJ63" i="8"/>
  <c r="CB63" i="8" s="1"/>
  <c r="CJ64" i="8"/>
  <c r="CJ65" i="8"/>
  <c r="CJ66" i="8"/>
  <c r="CJ67" i="8"/>
  <c r="CB67" i="8" s="1"/>
  <c r="CJ68" i="8"/>
  <c r="CJ69" i="8"/>
  <c r="CJ70" i="8"/>
  <c r="CJ71" i="8"/>
  <c r="CB71" i="8" s="1"/>
  <c r="CJ72" i="8"/>
  <c r="CJ73" i="8"/>
  <c r="CJ74" i="8"/>
  <c r="CJ75" i="8"/>
  <c r="CB75" i="8" s="1"/>
  <c r="CJ76" i="8"/>
  <c r="CJ77" i="8"/>
  <c r="CJ78" i="8"/>
  <c r="CJ79" i="8"/>
  <c r="CB79" i="8" s="1"/>
  <c r="CJ80" i="8"/>
  <c r="CJ81" i="8"/>
  <c r="CJ82" i="8"/>
  <c r="CJ83" i="8"/>
  <c r="CB83" i="8" s="1"/>
  <c r="CJ84" i="8"/>
  <c r="CC8" i="8"/>
  <c r="CC9" i="8"/>
  <c r="CC10" i="8"/>
  <c r="CB10" i="8" s="1"/>
  <c r="CC11" i="8"/>
  <c r="CC12" i="8"/>
  <c r="CC13" i="8"/>
  <c r="CC14" i="8"/>
  <c r="CB14" i="8" s="1"/>
  <c r="CC15" i="8"/>
  <c r="CC16" i="8"/>
  <c r="CC17" i="8"/>
  <c r="CC18" i="8"/>
  <c r="CB18" i="8" s="1"/>
  <c r="CC19" i="8"/>
  <c r="CC20" i="8"/>
  <c r="CC21" i="8"/>
  <c r="CC22" i="8"/>
  <c r="CB22" i="8" s="1"/>
  <c r="CC23" i="8"/>
  <c r="CC24" i="8"/>
  <c r="CC25" i="8"/>
  <c r="CC26" i="8"/>
  <c r="CB26" i="8" s="1"/>
  <c r="CC27" i="8"/>
  <c r="CC28" i="8"/>
  <c r="CC29" i="8"/>
  <c r="CC30" i="8"/>
  <c r="CB30" i="8" s="1"/>
  <c r="CC31" i="8"/>
  <c r="CC32" i="8"/>
  <c r="CC33" i="8"/>
  <c r="CC34" i="8"/>
  <c r="CB34" i="8" s="1"/>
  <c r="CC35" i="8"/>
  <c r="CC36" i="8"/>
  <c r="CC37" i="8"/>
  <c r="CC38" i="8"/>
  <c r="CB38" i="8" s="1"/>
  <c r="CC39" i="8"/>
  <c r="CC40" i="8"/>
  <c r="CC41" i="8"/>
  <c r="CC42" i="8"/>
  <c r="CB42" i="8" s="1"/>
  <c r="CC43" i="8"/>
  <c r="CC44" i="8"/>
  <c r="CC45" i="8"/>
  <c r="CC46" i="8"/>
  <c r="CB46" i="8" s="1"/>
  <c r="CC47" i="8"/>
  <c r="CC48" i="8"/>
  <c r="CC49" i="8"/>
  <c r="CC50" i="8"/>
  <c r="CB50" i="8" s="1"/>
  <c r="CC51" i="8"/>
  <c r="CC52" i="8"/>
  <c r="CC53" i="8"/>
  <c r="CC54" i="8"/>
  <c r="CB54" i="8" s="1"/>
  <c r="CC55" i="8"/>
  <c r="CC56" i="8"/>
  <c r="CC57" i="8"/>
  <c r="CC58" i="8"/>
  <c r="CB58" i="8" s="1"/>
  <c r="CC59" i="8"/>
  <c r="CC60" i="8"/>
  <c r="CC61" i="8"/>
  <c r="CC62" i="8"/>
  <c r="CB62" i="8" s="1"/>
  <c r="CC63" i="8"/>
  <c r="CC64" i="8"/>
  <c r="CC65" i="8"/>
  <c r="CC66" i="8"/>
  <c r="CB66" i="8" s="1"/>
  <c r="CC67" i="8"/>
  <c r="CC68" i="8"/>
  <c r="CC69" i="8"/>
  <c r="CC70" i="8"/>
  <c r="CB70" i="8" s="1"/>
  <c r="CC71" i="8"/>
  <c r="CC72" i="8"/>
  <c r="CC73" i="8"/>
  <c r="CC74" i="8"/>
  <c r="CB74" i="8" s="1"/>
  <c r="CC75" i="8"/>
  <c r="CC76" i="8"/>
  <c r="CC77" i="8"/>
  <c r="CC78" i="8"/>
  <c r="CB78" i="8" s="1"/>
  <c r="CC79" i="8"/>
  <c r="CC80" i="8"/>
  <c r="CC81" i="8"/>
  <c r="CC82" i="8"/>
  <c r="CB82" i="8" s="1"/>
  <c r="CC83" i="8"/>
  <c r="CC84" i="8"/>
  <c r="CB8" i="8"/>
  <c r="CB9" i="8"/>
  <c r="CB12" i="8"/>
  <c r="CB13" i="8"/>
  <c r="CB16" i="8"/>
  <c r="CB17" i="8"/>
  <c r="CB20" i="8"/>
  <c r="CB21" i="8"/>
  <c r="CB24" i="8"/>
  <c r="CB25" i="8"/>
  <c r="CB28" i="8"/>
  <c r="CB29" i="8"/>
  <c r="CB32" i="8"/>
  <c r="CB33" i="8"/>
  <c r="CB36" i="8"/>
  <c r="CB37" i="8"/>
  <c r="CB40" i="8"/>
  <c r="CB41" i="8"/>
  <c r="CB44" i="8"/>
  <c r="CB45" i="8"/>
  <c r="CB48" i="8"/>
  <c r="CB49" i="8"/>
  <c r="CB52" i="8"/>
  <c r="CB53" i="8"/>
  <c r="CB56" i="8"/>
  <c r="CB57" i="8"/>
  <c r="CB60" i="8"/>
  <c r="CB61" i="8"/>
  <c r="CB64" i="8"/>
  <c r="CB65" i="8"/>
  <c r="CB68" i="8"/>
  <c r="CB69" i="8"/>
  <c r="CB72" i="8"/>
  <c r="CB73" i="8"/>
  <c r="CB76" i="8"/>
  <c r="CB77" i="8"/>
  <c r="CB80" i="8"/>
  <c r="CB81" i="8"/>
  <c r="CB84" i="8"/>
  <c r="BU8" i="8"/>
  <c r="BM8" i="8" s="1"/>
  <c r="BU9" i="8"/>
  <c r="BU10" i="8"/>
  <c r="BU11" i="8"/>
  <c r="BU12" i="8"/>
  <c r="BM12" i="8" s="1"/>
  <c r="BU13" i="8"/>
  <c r="BU14" i="8"/>
  <c r="BU15" i="8"/>
  <c r="BU16" i="8"/>
  <c r="BM16" i="8" s="1"/>
  <c r="BU17" i="8"/>
  <c r="BU18" i="8"/>
  <c r="BU19" i="8"/>
  <c r="BU20" i="8"/>
  <c r="BM20" i="8" s="1"/>
  <c r="BU21" i="8"/>
  <c r="BU22" i="8"/>
  <c r="BU23" i="8"/>
  <c r="BU24" i="8"/>
  <c r="BM24" i="8" s="1"/>
  <c r="BU25" i="8"/>
  <c r="BU26" i="8"/>
  <c r="BU27" i="8"/>
  <c r="BU28" i="8"/>
  <c r="BM28" i="8" s="1"/>
  <c r="BU29" i="8"/>
  <c r="BU30" i="8"/>
  <c r="BU31" i="8"/>
  <c r="BU32" i="8"/>
  <c r="BM32" i="8" s="1"/>
  <c r="BU33" i="8"/>
  <c r="BU34" i="8"/>
  <c r="BU35" i="8"/>
  <c r="BU36" i="8"/>
  <c r="BM36" i="8" s="1"/>
  <c r="BU37" i="8"/>
  <c r="BU38" i="8"/>
  <c r="BU39" i="8"/>
  <c r="BU40" i="8"/>
  <c r="BM40" i="8" s="1"/>
  <c r="BU41" i="8"/>
  <c r="BU42" i="8"/>
  <c r="BU43" i="8"/>
  <c r="BU44" i="8"/>
  <c r="BM44" i="8" s="1"/>
  <c r="BU45" i="8"/>
  <c r="BU46" i="8"/>
  <c r="BU47" i="8"/>
  <c r="BU48" i="8"/>
  <c r="BM48" i="8" s="1"/>
  <c r="BU49" i="8"/>
  <c r="BU50" i="8"/>
  <c r="BU51" i="8"/>
  <c r="BU52" i="8"/>
  <c r="BM52" i="8" s="1"/>
  <c r="BU53" i="8"/>
  <c r="BU54" i="8"/>
  <c r="BU55" i="8"/>
  <c r="BU56" i="8"/>
  <c r="BM56" i="8" s="1"/>
  <c r="BU57" i="8"/>
  <c r="BU58" i="8"/>
  <c r="BU59" i="8"/>
  <c r="BU60" i="8"/>
  <c r="BM60" i="8" s="1"/>
  <c r="BU61" i="8"/>
  <c r="BU62" i="8"/>
  <c r="BU63" i="8"/>
  <c r="BU64" i="8"/>
  <c r="BM64" i="8" s="1"/>
  <c r="BU65" i="8"/>
  <c r="BU66" i="8"/>
  <c r="BU67" i="8"/>
  <c r="BU68" i="8"/>
  <c r="BM68" i="8" s="1"/>
  <c r="BU69" i="8"/>
  <c r="BU70" i="8"/>
  <c r="BU71" i="8"/>
  <c r="BU72" i="8"/>
  <c r="BM72" i="8" s="1"/>
  <c r="BU73" i="8"/>
  <c r="BU74" i="8"/>
  <c r="BU75" i="8"/>
  <c r="BU76" i="8"/>
  <c r="BM76" i="8" s="1"/>
  <c r="BU77" i="8"/>
  <c r="BU78" i="8"/>
  <c r="BU79" i="8"/>
  <c r="BU80" i="8"/>
  <c r="BM80" i="8" s="1"/>
  <c r="BU81" i="8"/>
  <c r="BU82" i="8"/>
  <c r="BU83" i="8"/>
  <c r="BU84" i="8"/>
  <c r="BM84" i="8" s="1"/>
  <c r="BN8" i="8"/>
  <c r="BN9" i="8"/>
  <c r="BN10" i="8"/>
  <c r="BN11" i="8"/>
  <c r="BN12" i="8"/>
  <c r="BN13" i="8"/>
  <c r="BN14" i="8"/>
  <c r="BM14" i="8" s="1"/>
  <c r="BN15" i="8"/>
  <c r="BN16" i="8"/>
  <c r="BN17" i="8"/>
  <c r="BN18" i="8"/>
  <c r="BM18" i="8" s="1"/>
  <c r="BN19" i="8"/>
  <c r="BN20" i="8"/>
  <c r="BN21" i="8"/>
  <c r="BN22" i="8"/>
  <c r="BM22" i="8" s="1"/>
  <c r="BN23" i="8"/>
  <c r="BN24" i="8"/>
  <c r="BN25" i="8"/>
  <c r="BN26" i="8"/>
  <c r="BM26" i="8" s="1"/>
  <c r="BN27" i="8"/>
  <c r="BN28" i="8"/>
  <c r="BN29" i="8"/>
  <c r="BN30" i="8"/>
  <c r="BM30" i="8" s="1"/>
  <c r="BN31" i="8"/>
  <c r="BN32" i="8"/>
  <c r="BN33" i="8"/>
  <c r="BN34" i="8"/>
  <c r="BN35" i="8"/>
  <c r="BN36" i="8"/>
  <c r="BN37" i="8"/>
  <c r="BN38" i="8"/>
  <c r="BM38" i="8" s="1"/>
  <c r="BN39" i="8"/>
  <c r="BN40" i="8"/>
  <c r="BN41" i="8"/>
  <c r="BN42" i="8"/>
  <c r="BN43" i="8"/>
  <c r="BN44" i="8"/>
  <c r="BN45" i="8"/>
  <c r="BN46" i="8"/>
  <c r="BM46" i="8" s="1"/>
  <c r="BN47" i="8"/>
  <c r="BN48" i="8"/>
  <c r="BN49" i="8"/>
  <c r="BN50" i="8"/>
  <c r="BM50" i="8" s="1"/>
  <c r="BN51" i="8"/>
  <c r="BN52" i="8"/>
  <c r="BN53" i="8"/>
  <c r="BN54" i="8"/>
  <c r="BM54" i="8" s="1"/>
  <c r="BN55" i="8"/>
  <c r="BN56" i="8"/>
  <c r="BN57" i="8"/>
  <c r="BN58" i="8"/>
  <c r="BM58" i="8" s="1"/>
  <c r="BN59" i="8"/>
  <c r="BN60" i="8"/>
  <c r="BN61" i="8"/>
  <c r="BN62" i="8"/>
  <c r="BM62" i="8" s="1"/>
  <c r="BN63" i="8"/>
  <c r="BN64" i="8"/>
  <c r="BN65" i="8"/>
  <c r="BN66" i="8"/>
  <c r="BN67" i="8"/>
  <c r="BN68" i="8"/>
  <c r="BN69" i="8"/>
  <c r="BN70" i="8"/>
  <c r="BM70" i="8" s="1"/>
  <c r="BN71" i="8"/>
  <c r="BN72" i="8"/>
  <c r="BN73" i="8"/>
  <c r="BN74" i="8"/>
  <c r="BN75" i="8"/>
  <c r="BN76" i="8"/>
  <c r="BN77" i="8"/>
  <c r="BN78" i="8"/>
  <c r="BM78" i="8" s="1"/>
  <c r="BN79" i="8"/>
  <c r="BN80" i="8"/>
  <c r="BN81" i="8"/>
  <c r="BN82" i="8"/>
  <c r="BM82" i="8" s="1"/>
  <c r="BN83" i="8"/>
  <c r="BN84" i="8"/>
  <c r="BM9" i="8"/>
  <c r="BM10" i="8"/>
  <c r="BM13" i="8"/>
  <c r="BM17" i="8"/>
  <c r="BM21" i="8"/>
  <c r="BM25" i="8"/>
  <c r="BM29" i="8"/>
  <c r="BM33" i="8"/>
  <c r="BM34" i="8"/>
  <c r="BM37" i="8"/>
  <c r="BM41" i="8"/>
  <c r="BM42" i="8"/>
  <c r="BM45" i="8"/>
  <c r="BM49" i="8"/>
  <c r="BM53" i="8"/>
  <c r="BM57" i="8"/>
  <c r="BM61" i="8"/>
  <c r="BM65" i="8"/>
  <c r="BM66" i="8"/>
  <c r="BM69" i="8"/>
  <c r="BM73" i="8"/>
  <c r="BM74" i="8"/>
  <c r="BM77" i="8"/>
  <c r="BM81" i="8"/>
  <c r="BF8" i="8"/>
  <c r="BF9" i="8"/>
  <c r="AX9" i="8" s="1"/>
  <c r="BF10" i="8"/>
  <c r="BF11" i="8"/>
  <c r="BF12" i="8"/>
  <c r="BF13" i="8"/>
  <c r="AX13" i="8" s="1"/>
  <c r="BF14" i="8"/>
  <c r="BF15" i="8"/>
  <c r="BF16" i="8"/>
  <c r="BF17" i="8"/>
  <c r="AX17" i="8" s="1"/>
  <c r="BF18" i="8"/>
  <c r="BF19" i="8"/>
  <c r="BF20" i="8"/>
  <c r="BF21" i="8"/>
  <c r="AX21" i="8" s="1"/>
  <c r="BF22" i="8"/>
  <c r="BF23" i="8"/>
  <c r="BF24" i="8"/>
  <c r="BF25" i="8"/>
  <c r="AX25" i="8" s="1"/>
  <c r="BF26" i="8"/>
  <c r="BF27" i="8"/>
  <c r="BF28" i="8"/>
  <c r="BF29" i="8"/>
  <c r="AX29" i="8" s="1"/>
  <c r="BF30" i="8"/>
  <c r="BF31" i="8"/>
  <c r="BF32" i="8"/>
  <c r="BF33" i="8"/>
  <c r="AX33" i="8" s="1"/>
  <c r="BF34" i="8"/>
  <c r="BF35" i="8"/>
  <c r="BF36" i="8"/>
  <c r="BF37" i="8"/>
  <c r="AX37" i="8" s="1"/>
  <c r="BF38" i="8"/>
  <c r="BF39" i="8"/>
  <c r="BF40" i="8"/>
  <c r="BF41" i="8"/>
  <c r="AX41" i="8" s="1"/>
  <c r="BF42" i="8"/>
  <c r="BF43" i="8"/>
  <c r="BF44" i="8"/>
  <c r="BF45" i="8"/>
  <c r="AX45" i="8" s="1"/>
  <c r="BF46" i="8"/>
  <c r="BF47" i="8"/>
  <c r="BF48" i="8"/>
  <c r="BF49" i="8"/>
  <c r="AX49" i="8" s="1"/>
  <c r="BF50" i="8"/>
  <c r="BF51" i="8"/>
  <c r="BF52" i="8"/>
  <c r="BF53" i="8"/>
  <c r="AX53" i="8" s="1"/>
  <c r="BF54" i="8"/>
  <c r="BF55" i="8"/>
  <c r="BF56" i="8"/>
  <c r="BF57" i="8"/>
  <c r="AX57" i="8" s="1"/>
  <c r="BF58" i="8"/>
  <c r="BF59" i="8"/>
  <c r="BF60" i="8"/>
  <c r="BF61" i="8"/>
  <c r="AX61" i="8" s="1"/>
  <c r="BF62" i="8"/>
  <c r="BF63" i="8"/>
  <c r="BF64" i="8"/>
  <c r="BF65" i="8"/>
  <c r="AX65" i="8" s="1"/>
  <c r="BF66" i="8"/>
  <c r="BF67" i="8"/>
  <c r="BF68" i="8"/>
  <c r="BF69" i="8"/>
  <c r="AX69" i="8" s="1"/>
  <c r="BF70" i="8"/>
  <c r="BF71" i="8"/>
  <c r="BF72" i="8"/>
  <c r="BF73" i="8"/>
  <c r="AX73" i="8" s="1"/>
  <c r="BF74" i="8"/>
  <c r="BF75" i="8"/>
  <c r="BF76" i="8"/>
  <c r="BF77" i="8"/>
  <c r="AX77" i="8" s="1"/>
  <c r="BF78" i="8"/>
  <c r="BF79" i="8"/>
  <c r="BF80" i="8"/>
  <c r="BF81" i="8"/>
  <c r="AX81" i="8" s="1"/>
  <c r="BF82" i="8"/>
  <c r="BF83" i="8"/>
  <c r="BF84" i="8"/>
  <c r="AY8" i="8"/>
  <c r="AY9" i="8"/>
  <c r="AY10" i="8"/>
  <c r="AY11" i="8"/>
  <c r="AY12" i="8"/>
  <c r="AY13" i="8"/>
  <c r="AY14" i="8"/>
  <c r="AY15" i="8"/>
  <c r="AX15" i="8" s="1"/>
  <c r="AY16" i="8"/>
  <c r="AY17" i="8"/>
  <c r="AY18" i="8"/>
  <c r="AY19" i="8"/>
  <c r="AY20" i="8"/>
  <c r="AY21" i="8"/>
  <c r="AY22" i="8"/>
  <c r="AY23" i="8"/>
  <c r="AX23" i="8" s="1"/>
  <c r="AY24" i="8"/>
  <c r="AY25" i="8"/>
  <c r="AY26" i="8"/>
  <c r="AY27" i="8"/>
  <c r="AY28" i="8"/>
  <c r="AY29" i="8"/>
  <c r="AY30" i="8"/>
  <c r="AY31" i="8"/>
  <c r="AX31" i="8" s="1"/>
  <c r="AY32" i="8"/>
  <c r="AY33" i="8"/>
  <c r="AY34" i="8"/>
  <c r="AY35" i="8"/>
  <c r="AY36" i="8"/>
  <c r="AY37" i="8"/>
  <c r="AY38" i="8"/>
  <c r="AY39" i="8"/>
  <c r="AX39" i="8" s="1"/>
  <c r="AY40" i="8"/>
  <c r="AY41" i="8"/>
  <c r="AY42" i="8"/>
  <c r="AY43" i="8"/>
  <c r="AY44" i="8"/>
  <c r="AY45" i="8"/>
  <c r="AY46" i="8"/>
  <c r="AY47" i="8"/>
  <c r="AX47" i="8" s="1"/>
  <c r="AY48" i="8"/>
  <c r="AY49" i="8"/>
  <c r="AY50" i="8"/>
  <c r="AY51" i="8"/>
  <c r="AY52" i="8"/>
  <c r="AY53" i="8"/>
  <c r="AY54" i="8"/>
  <c r="AY55" i="8"/>
  <c r="AX55" i="8" s="1"/>
  <c r="AY56" i="8"/>
  <c r="AY57" i="8"/>
  <c r="AY58" i="8"/>
  <c r="AY59" i="8"/>
  <c r="AY60" i="8"/>
  <c r="AY61" i="8"/>
  <c r="AY62" i="8"/>
  <c r="AY63" i="8"/>
  <c r="AX63" i="8" s="1"/>
  <c r="AY64" i="8"/>
  <c r="AY65" i="8"/>
  <c r="AY66" i="8"/>
  <c r="AY67" i="8"/>
  <c r="AY68" i="8"/>
  <c r="AY69" i="8"/>
  <c r="AY70" i="8"/>
  <c r="AY71" i="8"/>
  <c r="AX71" i="8" s="1"/>
  <c r="AY72" i="8"/>
  <c r="AY73" i="8"/>
  <c r="AY74" i="8"/>
  <c r="AY75" i="8"/>
  <c r="AY76" i="8"/>
  <c r="AY77" i="8"/>
  <c r="AY78" i="8"/>
  <c r="AY79" i="8"/>
  <c r="AX79" i="8" s="1"/>
  <c r="AY80" i="8"/>
  <c r="AY81" i="8"/>
  <c r="AY82" i="8"/>
  <c r="AY83" i="8"/>
  <c r="AY84" i="8"/>
  <c r="AX10" i="8"/>
  <c r="AX11" i="8"/>
  <c r="AX14" i="8"/>
  <c r="AX18" i="8"/>
  <c r="AX19" i="8"/>
  <c r="AX22" i="8"/>
  <c r="AX26" i="8"/>
  <c r="AX27" i="8"/>
  <c r="AX30" i="8"/>
  <c r="AX34" i="8"/>
  <c r="AX35" i="8"/>
  <c r="AX38" i="8"/>
  <c r="AX42" i="8"/>
  <c r="AX43" i="8"/>
  <c r="AX46" i="8"/>
  <c r="AX50" i="8"/>
  <c r="AX51" i="8"/>
  <c r="AX54" i="8"/>
  <c r="AX58" i="8"/>
  <c r="AX59" i="8"/>
  <c r="AX62" i="8"/>
  <c r="AX66" i="8"/>
  <c r="AX67" i="8"/>
  <c r="AX70" i="8"/>
  <c r="AX74" i="8"/>
  <c r="AX75" i="8"/>
  <c r="AX78" i="8"/>
  <c r="AX82" i="8"/>
  <c r="AX83" i="8"/>
  <c r="AQ8" i="8"/>
  <c r="AQ9" i="8"/>
  <c r="AQ10" i="8"/>
  <c r="AI10" i="8" s="1"/>
  <c r="AQ11" i="8"/>
  <c r="AQ12" i="8"/>
  <c r="AQ13" i="8"/>
  <c r="AQ14" i="8"/>
  <c r="AI14" i="8" s="1"/>
  <c r="AQ15" i="8"/>
  <c r="AQ16" i="8"/>
  <c r="AQ17" i="8"/>
  <c r="AQ18" i="8"/>
  <c r="AI18" i="8" s="1"/>
  <c r="AQ19" i="8"/>
  <c r="AQ20" i="8"/>
  <c r="AQ21" i="8"/>
  <c r="AQ22" i="8"/>
  <c r="AI22" i="8" s="1"/>
  <c r="AQ23" i="8"/>
  <c r="AQ24" i="8"/>
  <c r="AQ25" i="8"/>
  <c r="AQ26" i="8"/>
  <c r="AI26" i="8" s="1"/>
  <c r="AQ27" i="8"/>
  <c r="AQ28" i="8"/>
  <c r="AQ29" i="8"/>
  <c r="AQ30" i="8"/>
  <c r="AI30" i="8" s="1"/>
  <c r="AQ31" i="8"/>
  <c r="AQ32" i="8"/>
  <c r="AQ33" i="8"/>
  <c r="AQ34" i="8"/>
  <c r="AI34" i="8" s="1"/>
  <c r="AQ35" i="8"/>
  <c r="AQ36" i="8"/>
  <c r="AQ37" i="8"/>
  <c r="AQ38" i="8"/>
  <c r="AI38" i="8" s="1"/>
  <c r="AQ39" i="8"/>
  <c r="AQ40" i="8"/>
  <c r="AQ41" i="8"/>
  <c r="AQ42" i="8"/>
  <c r="AI42" i="8" s="1"/>
  <c r="AQ43" i="8"/>
  <c r="AQ44" i="8"/>
  <c r="AQ45" i="8"/>
  <c r="AQ46" i="8"/>
  <c r="AI46" i="8" s="1"/>
  <c r="AQ47" i="8"/>
  <c r="AQ48" i="8"/>
  <c r="AQ49" i="8"/>
  <c r="AQ50" i="8"/>
  <c r="AI50" i="8" s="1"/>
  <c r="AQ51" i="8"/>
  <c r="AQ52" i="8"/>
  <c r="AQ53" i="8"/>
  <c r="AQ54" i="8"/>
  <c r="AI54" i="8" s="1"/>
  <c r="AQ55" i="8"/>
  <c r="AQ56" i="8"/>
  <c r="AQ57" i="8"/>
  <c r="AQ58" i="8"/>
  <c r="AI58" i="8" s="1"/>
  <c r="AQ59" i="8"/>
  <c r="AQ60" i="8"/>
  <c r="AQ61" i="8"/>
  <c r="AQ62" i="8"/>
  <c r="AI62" i="8" s="1"/>
  <c r="AQ63" i="8"/>
  <c r="AQ64" i="8"/>
  <c r="AQ65" i="8"/>
  <c r="AQ66" i="8"/>
  <c r="AI66" i="8" s="1"/>
  <c r="AQ67" i="8"/>
  <c r="AQ68" i="8"/>
  <c r="AQ69" i="8"/>
  <c r="AQ70" i="8"/>
  <c r="AI70" i="8" s="1"/>
  <c r="AQ71" i="8"/>
  <c r="AQ72" i="8"/>
  <c r="AQ73" i="8"/>
  <c r="AQ74" i="8"/>
  <c r="AI74" i="8" s="1"/>
  <c r="AQ75" i="8"/>
  <c r="AQ76" i="8"/>
  <c r="AQ77" i="8"/>
  <c r="AQ78" i="8"/>
  <c r="AI78" i="8" s="1"/>
  <c r="AQ79" i="8"/>
  <c r="AQ80" i="8"/>
  <c r="AQ81" i="8"/>
  <c r="AQ82" i="8"/>
  <c r="AI82" i="8" s="1"/>
  <c r="AQ83" i="8"/>
  <c r="AQ84" i="8"/>
  <c r="AJ8" i="8"/>
  <c r="AJ9" i="8"/>
  <c r="AI9" i="8" s="1"/>
  <c r="AJ10" i="8"/>
  <c r="AJ11" i="8"/>
  <c r="AJ12" i="8"/>
  <c r="AJ13" i="8"/>
  <c r="AI13" i="8" s="1"/>
  <c r="AJ14" i="8"/>
  <c r="AJ15" i="8"/>
  <c r="AJ16" i="8"/>
  <c r="AJ17" i="8"/>
  <c r="AI17" i="8" s="1"/>
  <c r="AJ18" i="8"/>
  <c r="AJ19" i="8"/>
  <c r="AJ20" i="8"/>
  <c r="AJ21" i="8"/>
  <c r="AI21" i="8" s="1"/>
  <c r="AJ22" i="8"/>
  <c r="AJ23" i="8"/>
  <c r="AJ24" i="8"/>
  <c r="AJ25" i="8"/>
  <c r="AI25" i="8" s="1"/>
  <c r="AJ26" i="8"/>
  <c r="AJ27" i="8"/>
  <c r="AJ28" i="8"/>
  <c r="AJ29" i="8"/>
  <c r="AI29" i="8" s="1"/>
  <c r="AJ30" i="8"/>
  <c r="AJ31" i="8"/>
  <c r="AJ32" i="8"/>
  <c r="AJ33" i="8"/>
  <c r="AI33" i="8" s="1"/>
  <c r="AJ34" i="8"/>
  <c r="AJ35" i="8"/>
  <c r="AJ36" i="8"/>
  <c r="AJ37" i="8"/>
  <c r="AI37" i="8" s="1"/>
  <c r="AJ38" i="8"/>
  <c r="AJ39" i="8"/>
  <c r="AJ40" i="8"/>
  <c r="AJ41" i="8"/>
  <c r="AI41" i="8" s="1"/>
  <c r="AJ42" i="8"/>
  <c r="AJ43" i="8"/>
  <c r="AJ44" i="8"/>
  <c r="AJ45" i="8"/>
  <c r="AI45" i="8" s="1"/>
  <c r="AJ46" i="8"/>
  <c r="AJ47" i="8"/>
  <c r="AJ48" i="8"/>
  <c r="AJ49" i="8"/>
  <c r="AI49" i="8" s="1"/>
  <c r="AJ50" i="8"/>
  <c r="AJ51" i="8"/>
  <c r="AJ52" i="8"/>
  <c r="AJ53" i="8"/>
  <c r="AI53" i="8" s="1"/>
  <c r="AJ54" i="8"/>
  <c r="AJ55" i="8"/>
  <c r="AJ56" i="8"/>
  <c r="AJ57" i="8"/>
  <c r="AI57" i="8" s="1"/>
  <c r="AJ58" i="8"/>
  <c r="AJ59" i="8"/>
  <c r="AJ60" i="8"/>
  <c r="AJ61" i="8"/>
  <c r="AI61" i="8" s="1"/>
  <c r="AJ62" i="8"/>
  <c r="AJ63" i="8"/>
  <c r="AJ64" i="8"/>
  <c r="AJ65" i="8"/>
  <c r="AI65" i="8" s="1"/>
  <c r="AJ66" i="8"/>
  <c r="AJ67" i="8"/>
  <c r="AJ68" i="8"/>
  <c r="AJ69" i="8"/>
  <c r="AI69" i="8" s="1"/>
  <c r="AJ70" i="8"/>
  <c r="AJ71" i="8"/>
  <c r="AJ72" i="8"/>
  <c r="AJ73" i="8"/>
  <c r="AI73" i="8" s="1"/>
  <c r="AJ74" i="8"/>
  <c r="AJ75" i="8"/>
  <c r="AJ76" i="8"/>
  <c r="AJ77" i="8"/>
  <c r="AI77" i="8" s="1"/>
  <c r="AJ78" i="8"/>
  <c r="AJ79" i="8"/>
  <c r="AJ80" i="8"/>
  <c r="AJ81" i="8"/>
  <c r="AI81" i="8" s="1"/>
  <c r="AJ82" i="8"/>
  <c r="AJ83" i="8"/>
  <c r="AJ84" i="8"/>
  <c r="AI8" i="8"/>
  <c r="AI11" i="8"/>
  <c r="AI12" i="8"/>
  <c r="AI15" i="8"/>
  <c r="AI16" i="8"/>
  <c r="AI19" i="8"/>
  <c r="AI20" i="8"/>
  <c r="AI23" i="8"/>
  <c r="AI24" i="8"/>
  <c r="AI27" i="8"/>
  <c r="AI28" i="8"/>
  <c r="AI31" i="8"/>
  <c r="AI32" i="8"/>
  <c r="AI35" i="8"/>
  <c r="AI36" i="8"/>
  <c r="AI39" i="8"/>
  <c r="AI40" i="8"/>
  <c r="AI43" i="8"/>
  <c r="AI44" i="8"/>
  <c r="AI47" i="8"/>
  <c r="AI48" i="8"/>
  <c r="AI51" i="8"/>
  <c r="AI52" i="8"/>
  <c r="AI55" i="8"/>
  <c r="AI56" i="8"/>
  <c r="AI59" i="8"/>
  <c r="AI60" i="8"/>
  <c r="AI63" i="8"/>
  <c r="AI64" i="8"/>
  <c r="AI67" i="8"/>
  <c r="AI68" i="8"/>
  <c r="AI71" i="8"/>
  <c r="AI72" i="8"/>
  <c r="AI75" i="8"/>
  <c r="AI76" i="8"/>
  <c r="AI79" i="8"/>
  <c r="AI80" i="8"/>
  <c r="AI83" i="8"/>
  <c r="AI84" i="8"/>
  <c r="AB8" i="8"/>
  <c r="AB9" i="8"/>
  <c r="AB10" i="8"/>
  <c r="AB11" i="8"/>
  <c r="T11" i="8" s="1"/>
  <c r="AB12" i="8"/>
  <c r="AB13" i="8"/>
  <c r="AB14" i="8"/>
  <c r="AB15" i="8"/>
  <c r="T15" i="8" s="1"/>
  <c r="AB16" i="8"/>
  <c r="AB17" i="8"/>
  <c r="AB18" i="8"/>
  <c r="AB19" i="8"/>
  <c r="T19" i="8" s="1"/>
  <c r="AB20" i="8"/>
  <c r="AB21" i="8"/>
  <c r="AB22" i="8"/>
  <c r="AB23" i="8"/>
  <c r="T23" i="8" s="1"/>
  <c r="AB24" i="8"/>
  <c r="AB25" i="8"/>
  <c r="AB26" i="8"/>
  <c r="AB27" i="8"/>
  <c r="T27" i="8" s="1"/>
  <c r="AB28" i="8"/>
  <c r="AB29" i="8"/>
  <c r="AB30" i="8"/>
  <c r="AB31" i="8"/>
  <c r="T31" i="8" s="1"/>
  <c r="AB32" i="8"/>
  <c r="AB33" i="8"/>
  <c r="AB34" i="8"/>
  <c r="AB35" i="8"/>
  <c r="T35" i="8" s="1"/>
  <c r="AB36" i="8"/>
  <c r="AB37" i="8"/>
  <c r="AB38" i="8"/>
  <c r="AB39" i="8"/>
  <c r="T39" i="8" s="1"/>
  <c r="AB40" i="8"/>
  <c r="AB41" i="8"/>
  <c r="AB42" i="8"/>
  <c r="AB43" i="8"/>
  <c r="T43" i="8" s="1"/>
  <c r="AB44" i="8"/>
  <c r="AB45" i="8"/>
  <c r="AB46" i="8"/>
  <c r="AB47" i="8"/>
  <c r="T47" i="8" s="1"/>
  <c r="AB48" i="8"/>
  <c r="AB49" i="8"/>
  <c r="AB50" i="8"/>
  <c r="AB51" i="8"/>
  <c r="T51" i="8" s="1"/>
  <c r="AB52" i="8"/>
  <c r="AB53" i="8"/>
  <c r="AB54" i="8"/>
  <c r="AB55" i="8"/>
  <c r="T55" i="8" s="1"/>
  <c r="AB56" i="8"/>
  <c r="AB57" i="8"/>
  <c r="AB58" i="8"/>
  <c r="AB59" i="8"/>
  <c r="T59" i="8" s="1"/>
  <c r="AB60" i="8"/>
  <c r="AB61" i="8"/>
  <c r="AB62" i="8"/>
  <c r="AB63" i="8"/>
  <c r="T63" i="8" s="1"/>
  <c r="AB64" i="8"/>
  <c r="AB65" i="8"/>
  <c r="AB66" i="8"/>
  <c r="AB67" i="8"/>
  <c r="T67" i="8" s="1"/>
  <c r="AB68" i="8"/>
  <c r="AB69" i="8"/>
  <c r="AB70" i="8"/>
  <c r="AB71" i="8"/>
  <c r="T71" i="8" s="1"/>
  <c r="AB72" i="8"/>
  <c r="AB73" i="8"/>
  <c r="AB74" i="8"/>
  <c r="AB75" i="8"/>
  <c r="T75" i="8" s="1"/>
  <c r="AB76" i="8"/>
  <c r="AB77" i="8"/>
  <c r="AB78" i="8"/>
  <c r="AB79" i="8"/>
  <c r="T79" i="8" s="1"/>
  <c r="AB80" i="8"/>
  <c r="AB81" i="8"/>
  <c r="AB82" i="8"/>
  <c r="AB83" i="8"/>
  <c r="T83" i="8" s="1"/>
  <c r="AB84" i="8"/>
  <c r="U8" i="8"/>
  <c r="U9" i="8"/>
  <c r="T9" i="8" s="1"/>
  <c r="U10" i="8"/>
  <c r="U11" i="8"/>
  <c r="U12" i="8"/>
  <c r="U13" i="8"/>
  <c r="U14" i="8"/>
  <c r="U15" i="8"/>
  <c r="U16" i="8"/>
  <c r="U17" i="8"/>
  <c r="T17" i="8" s="1"/>
  <c r="U18" i="8"/>
  <c r="U19" i="8"/>
  <c r="U20" i="8"/>
  <c r="U21" i="8"/>
  <c r="U22" i="8"/>
  <c r="U23" i="8"/>
  <c r="U24" i="8"/>
  <c r="U25" i="8"/>
  <c r="T25" i="8" s="1"/>
  <c r="U26" i="8"/>
  <c r="U27" i="8"/>
  <c r="U28" i="8"/>
  <c r="U29" i="8"/>
  <c r="U30" i="8"/>
  <c r="U31" i="8"/>
  <c r="U32" i="8"/>
  <c r="U33" i="8"/>
  <c r="T33" i="8" s="1"/>
  <c r="U34" i="8"/>
  <c r="U35" i="8"/>
  <c r="U36" i="8"/>
  <c r="U37" i="8"/>
  <c r="U38" i="8"/>
  <c r="U39" i="8"/>
  <c r="U40" i="8"/>
  <c r="U41" i="8"/>
  <c r="T41" i="8" s="1"/>
  <c r="U42" i="8"/>
  <c r="U43" i="8"/>
  <c r="U44" i="8"/>
  <c r="U45" i="8"/>
  <c r="U46" i="8"/>
  <c r="U47" i="8"/>
  <c r="U48" i="8"/>
  <c r="U49" i="8"/>
  <c r="T49" i="8" s="1"/>
  <c r="U50" i="8"/>
  <c r="U51" i="8"/>
  <c r="U52" i="8"/>
  <c r="U53" i="8"/>
  <c r="U54" i="8"/>
  <c r="U55" i="8"/>
  <c r="U56" i="8"/>
  <c r="U57" i="8"/>
  <c r="T57" i="8" s="1"/>
  <c r="U58" i="8"/>
  <c r="U59" i="8"/>
  <c r="U60" i="8"/>
  <c r="U61" i="8"/>
  <c r="U62" i="8"/>
  <c r="U63" i="8"/>
  <c r="U64" i="8"/>
  <c r="U65" i="8"/>
  <c r="T65" i="8" s="1"/>
  <c r="U66" i="8"/>
  <c r="U67" i="8"/>
  <c r="U68" i="8"/>
  <c r="U69" i="8"/>
  <c r="U70" i="8"/>
  <c r="U71" i="8"/>
  <c r="U72" i="8"/>
  <c r="U73" i="8"/>
  <c r="T73" i="8" s="1"/>
  <c r="U74" i="8"/>
  <c r="U75" i="8"/>
  <c r="U76" i="8"/>
  <c r="U77" i="8"/>
  <c r="U78" i="8"/>
  <c r="U79" i="8"/>
  <c r="U80" i="8"/>
  <c r="U81" i="8"/>
  <c r="T81" i="8" s="1"/>
  <c r="U82" i="8"/>
  <c r="U83" i="8"/>
  <c r="U84" i="8"/>
  <c r="T8" i="8"/>
  <c r="T12" i="8"/>
  <c r="T13" i="8"/>
  <c r="T16" i="8"/>
  <c r="T20" i="8"/>
  <c r="T21" i="8"/>
  <c r="T24" i="8"/>
  <c r="T28" i="8"/>
  <c r="T29" i="8"/>
  <c r="T32" i="8"/>
  <c r="T36" i="8"/>
  <c r="T37" i="8"/>
  <c r="T40" i="8"/>
  <c r="T44" i="8"/>
  <c r="T45" i="8"/>
  <c r="T48" i="8"/>
  <c r="T52" i="8"/>
  <c r="T53" i="8"/>
  <c r="T56" i="8"/>
  <c r="T60" i="8"/>
  <c r="T61" i="8"/>
  <c r="T64" i="8"/>
  <c r="T68" i="8"/>
  <c r="T69" i="8"/>
  <c r="T72" i="8"/>
  <c r="T76" i="8"/>
  <c r="T77" i="8"/>
  <c r="T80" i="8"/>
  <c r="T84" i="8"/>
  <c r="M8" i="8"/>
  <c r="E8" i="8" s="1"/>
  <c r="M9" i="8"/>
  <c r="M10" i="8"/>
  <c r="M11" i="8"/>
  <c r="M12" i="8"/>
  <c r="E12" i="8" s="1"/>
  <c r="M13" i="8"/>
  <c r="M14" i="8"/>
  <c r="M15" i="8"/>
  <c r="M16" i="8"/>
  <c r="E16" i="8" s="1"/>
  <c r="M17" i="8"/>
  <c r="M18" i="8"/>
  <c r="M19" i="8"/>
  <c r="M20" i="8"/>
  <c r="E20" i="8" s="1"/>
  <c r="M21" i="8"/>
  <c r="M22" i="8"/>
  <c r="M23" i="8"/>
  <c r="M24" i="8"/>
  <c r="E24" i="8" s="1"/>
  <c r="M25" i="8"/>
  <c r="M26" i="8"/>
  <c r="M27" i="8"/>
  <c r="M28" i="8"/>
  <c r="E28" i="8" s="1"/>
  <c r="M29" i="8"/>
  <c r="M30" i="8"/>
  <c r="M31" i="8"/>
  <c r="M32" i="8"/>
  <c r="E32" i="8" s="1"/>
  <c r="M33" i="8"/>
  <c r="M34" i="8"/>
  <c r="M35" i="8"/>
  <c r="M36" i="8"/>
  <c r="E36" i="8" s="1"/>
  <c r="M37" i="8"/>
  <c r="M38" i="8"/>
  <c r="M39" i="8"/>
  <c r="M40" i="8"/>
  <c r="E40" i="8" s="1"/>
  <c r="M41" i="8"/>
  <c r="M42" i="8"/>
  <c r="M43" i="8"/>
  <c r="M44" i="8"/>
  <c r="E44" i="8" s="1"/>
  <c r="M45" i="8"/>
  <c r="M46" i="8"/>
  <c r="M47" i="8"/>
  <c r="M48" i="8"/>
  <c r="E48" i="8" s="1"/>
  <c r="M49" i="8"/>
  <c r="M50" i="8"/>
  <c r="M51" i="8"/>
  <c r="M52" i="8"/>
  <c r="E52" i="8" s="1"/>
  <c r="M53" i="8"/>
  <c r="M54" i="8"/>
  <c r="M55" i="8"/>
  <c r="M56" i="8"/>
  <c r="E56" i="8" s="1"/>
  <c r="M57" i="8"/>
  <c r="M58" i="8"/>
  <c r="M59" i="8"/>
  <c r="M60" i="8"/>
  <c r="E60" i="8" s="1"/>
  <c r="M61" i="8"/>
  <c r="M62" i="8"/>
  <c r="M63" i="8"/>
  <c r="M64" i="8"/>
  <c r="E64" i="8" s="1"/>
  <c r="M65" i="8"/>
  <c r="M66" i="8"/>
  <c r="M67" i="8"/>
  <c r="M68" i="8"/>
  <c r="E68" i="8" s="1"/>
  <c r="M69" i="8"/>
  <c r="M70" i="8"/>
  <c r="M71" i="8"/>
  <c r="M72" i="8"/>
  <c r="E72" i="8" s="1"/>
  <c r="M73" i="8"/>
  <c r="M74" i="8"/>
  <c r="M75" i="8"/>
  <c r="M76" i="8"/>
  <c r="E76" i="8" s="1"/>
  <c r="M77" i="8"/>
  <c r="M78" i="8"/>
  <c r="M79" i="8"/>
  <c r="M80" i="8"/>
  <c r="E80" i="8" s="1"/>
  <c r="M81" i="8"/>
  <c r="M82" i="8"/>
  <c r="M83" i="8"/>
  <c r="M84" i="8"/>
  <c r="E84" i="8" s="1"/>
  <c r="F8" i="8"/>
  <c r="F9" i="8"/>
  <c r="F10" i="8"/>
  <c r="F11" i="8"/>
  <c r="E11" i="8" s="1"/>
  <c r="F12" i="8"/>
  <c r="F13" i="8"/>
  <c r="F14" i="8"/>
  <c r="F15" i="8"/>
  <c r="E15" i="8" s="1"/>
  <c r="F16" i="8"/>
  <c r="F17" i="8"/>
  <c r="F18" i="8"/>
  <c r="F19" i="8"/>
  <c r="E19" i="8" s="1"/>
  <c r="F20" i="8"/>
  <c r="F21" i="8"/>
  <c r="F22" i="8"/>
  <c r="F23" i="8"/>
  <c r="E23" i="8" s="1"/>
  <c r="F24" i="8"/>
  <c r="F25" i="8"/>
  <c r="F26" i="8"/>
  <c r="F27" i="8"/>
  <c r="E27" i="8" s="1"/>
  <c r="F28" i="8"/>
  <c r="F29" i="8"/>
  <c r="F30" i="8"/>
  <c r="F31" i="8"/>
  <c r="E31" i="8" s="1"/>
  <c r="F32" i="8"/>
  <c r="F33" i="8"/>
  <c r="F34" i="8"/>
  <c r="F35" i="8"/>
  <c r="E35" i="8" s="1"/>
  <c r="F36" i="8"/>
  <c r="F37" i="8"/>
  <c r="F38" i="8"/>
  <c r="F39" i="8"/>
  <c r="E39" i="8" s="1"/>
  <c r="F40" i="8"/>
  <c r="F41" i="8"/>
  <c r="F42" i="8"/>
  <c r="F43" i="8"/>
  <c r="E43" i="8" s="1"/>
  <c r="F44" i="8"/>
  <c r="F45" i="8"/>
  <c r="F46" i="8"/>
  <c r="F47" i="8"/>
  <c r="E47" i="8" s="1"/>
  <c r="F48" i="8"/>
  <c r="F49" i="8"/>
  <c r="F50" i="8"/>
  <c r="F51" i="8"/>
  <c r="E51" i="8" s="1"/>
  <c r="F52" i="8"/>
  <c r="F53" i="8"/>
  <c r="F54" i="8"/>
  <c r="F55" i="8"/>
  <c r="E55" i="8" s="1"/>
  <c r="F56" i="8"/>
  <c r="F57" i="8"/>
  <c r="F58" i="8"/>
  <c r="F59" i="8"/>
  <c r="E59" i="8" s="1"/>
  <c r="F60" i="8"/>
  <c r="F61" i="8"/>
  <c r="F62" i="8"/>
  <c r="F63" i="8"/>
  <c r="E63" i="8" s="1"/>
  <c r="F64" i="8"/>
  <c r="F65" i="8"/>
  <c r="F66" i="8"/>
  <c r="F67" i="8"/>
  <c r="E67" i="8" s="1"/>
  <c r="F68" i="8"/>
  <c r="F69" i="8"/>
  <c r="F70" i="8"/>
  <c r="F71" i="8"/>
  <c r="E71" i="8" s="1"/>
  <c r="F72" i="8"/>
  <c r="F73" i="8"/>
  <c r="F74" i="8"/>
  <c r="F75" i="8"/>
  <c r="E75" i="8" s="1"/>
  <c r="F76" i="8"/>
  <c r="F77" i="8"/>
  <c r="F78" i="8"/>
  <c r="F79" i="8"/>
  <c r="E79" i="8" s="1"/>
  <c r="F80" i="8"/>
  <c r="F81" i="8"/>
  <c r="F82" i="8"/>
  <c r="F83" i="8"/>
  <c r="E83" i="8" s="1"/>
  <c r="F84" i="8"/>
  <c r="E9" i="8"/>
  <c r="E10" i="8"/>
  <c r="E13" i="8"/>
  <c r="E14" i="8"/>
  <c r="E17" i="8"/>
  <c r="E18" i="8"/>
  <c r="E21" i="8"/>
  <c r="E22" i="8"/>
  <c r="E25" i="8"/>
  <c r="E26" i="8"/>
  <c r="E29" i="8"/>
  <c r="E30" i="8"/>
  <c r="E33" i="8"/>
  <c r="E34" i="8"/>
  <c r="E37" i="8"/>
  <c r="E38" i="8"/>
  <c r="E41" i="8"/>
  <c r="E42" i="8"/>
  <c r="E45" i="8"/>
  <c r="E46" i="8"/>
  <c r="E49" i="8"/>
  <c r="E50" i="8"/>
  <c r="E53" i="8"/>
  <c r="E54" i="8"/>
  <c r="E57" i="8"/>
  <c r="E58" i="8"/>
  <c r="E61" i="8"/>
  <c r="E62" i="8"/>
  <c r="E65" i="8"/>
  <c r="E66" i="8"/>
  <c r="E69" i="8"/>
  <c r="E70" i="8"/>
  <c r="E73" i="8"/>
  <c r="E74" i="8"/>
  <c r="E77" i="8"/>
  <c r="E78" i="8"/>
  <c r="E81" i="8"/>
  <c r="E8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I71" i="10"/>
  <c r="DI72" i="10"/>
  <c r="DI73" i="10"/>
  <c r="DI74" i="10"/>
  <c r="DI75" i="10"/>
  <c r="DI76" i="10"/>
  <c r="DI77" i="10"/>
  <c r="DI78" i="10"/>
  <c r="DI79" i="10"/>
  <c r="DI80" i="10"/>
  <c r="DI81" i="10"/>
  <c r="DI82" i="10"/>
  <c r="DI83" i="10"/>
  <c r="DI8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G71" i="10"/>
  <c r="DG72" i="10"/>
  <c r="DG73" i="10"/>
  <c r="DG74" i="10"/>
  <c r="DG75" i="10"/>
  <c r="DG76" i="10"/>
  <c r="DG77" i="10"/>
  <c r="DG78" i="10"/>
  <c r="DG79" i="10"/>
  <c r="DG80" i="10"/>
  <c r="DG81" i="10"/>
  <c r="DG82" i="10"/>
  <c r="DG83" i="10"/>
  <c r="DG8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F71" i="10"/>
  <c r="DF72" i="10"/>
  <c r="DF73" i="10"/>
  <c r="DF74" i="10"/>
  <c r="DF75" i="10"/>
  <c r="DF76" i="10"/>
  <c r="DF77" i="10"/>
  <c r="DF78" i="10"/>
  <c r="DF79" i="10"/>
  <c r="DF80" i="10"/>
  <c r="DF81" i="10"/>
  <c r="DF82" i="10"/>
  <c r="DF83" i="10"/>
  <c r="DF8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E71" i="10"/>
  <c r="DE72" i="10"/>
  <c r="DE73" i="10"/>
  <c r="DE74" i="10"/>
  <c r="DE75" i="10"/>
  <c r="DE76" i="10"/>
  <c r="DE77" i="10"/>
  <c r="DE78" i="10"/>
  <c r="DE79" i="10"/>
  <c r="DE80" i="10"/>
  <c r="DE81" i="10"/>
  <c r="DE82" i="10"/>
  <c r="DE83" i="10"/>
  <c r="DE8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D71" i="10"/>
  <c r="DD72" i="10"/>
  <c r="DD73" i="10"/>
  <c r="DD74" i="10"/>
  <c r="DD75" i="10"/>
  <c r="DD76" i="10"/>
  <c r="DD77" i="10"/>
  <c r="DD78" i="10"/>
  <c r="DD79" i="10"/>
  <c r="DD80" i="10"/>
  <c r="DD81" i="10"/>
  <c r="DD82" i="10"/>
  <c r="DD83" i="10"/>
  <c r="DD84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C68" i="10"/>
  <c r="DC69" i="10"/>
  <c r="DC70" i="10"/>
  <c r="DC71" i="10"/>
  <c r="DC72" i="10"/>
  <c r="DC73" i="10"/>
  <c r="DC74" i="10"/>
  <c r="DC75" i="10"/>
  <c r="DC76" i="10"/>
  <c r="DC77" i="10"/>
  <c r="DC78" i="10"/>
  <c r="DC79" i="10"/>
  <c r="DC80" i="10"/>
  <c r="DC81" i="10"/>
  <c r="DC82" i="10"/>
  <c r="DC83" i="10"/>
  <c r="DC84" i="10"/>
  <c r="DB8" i="10"/>
  <c r="DB9" i="10"/>
  <c r="DA9" i="10" s="1"/>
  <c r="DB10" i="10"/>
  <c r="DB11" i="10"/>
  <c r="DB12" i="10"/>
  <c r="DB13" i="10"/>
  <c r="DB14" i="10"/>
  <c r="DB15" i="10"/>
  <c r="DB16" i="10"/>
  <c r="DB17" i="10"/>
  <c r="DA17" i="10" s="1"/>
  <c r="DB18" i="10"/>
  <c r="DB19" i="10"/>
  <c r="DB20" i="10"/>
  <c r="DB21" i="10"/>
  <c r="DB22" i="10"/>
  <c r="DB23" i="10"/>
  <c r="DB24" i="10"/>
  <c r="DB25" i="10"/>
  <c r="DA25" i="10" s="1"/>
  <c r="DB26" i="10"/>
  <c r="DB27" i="10"/>
  <c r="DB28" i="10"/>
  <c r="DB29" i="10"/>
  <c r="DB30" i="10"/>
  <c r="DB31" i="10"/>
  <c r="DB32" i="10"/>
  <c r="DB33" i="10"/>
  <c r="DA33" i="10" s="1"/>
  <c r="DB34" i="10"/>
  <c r="DB35" i="10"/>
  <c r="DB36" i="10"/>
  <c r="DB37" i="10"/>
  <c r="DB38" i="10"/>
  <c r="DB39" i="10"/>
  <c r="DB40" i="10"/>
  <c r="DB41" i="10"/>
  <c r="DA41" i="10" s="1"/>
  <c r="DB42" i="10"/>
  <c r="DB43" i="10"/>
  <c r="DB44" i="10"/>
  <c r="DB45" i="10"/>
  <c r="DB46" i="10"/>
  <c r="DB47" i="10"/>
  <c r="DB48" i="10"/>
  <c r="DB49" i="10"/>
  <c r="DA49" i="10" s="1"/>
  <c r="DB50" i="10"/>
  <c r="DB51" i="10"/>
  <c r="DB52" i="10"/>
  <c r="DB53" i="10"/>
  <c r="DB54" i="10"/>
  <c r="DB55" i="10"/>
  <c r="DB56" i="10"/>
  <c r="DB57" i="10"/>
  <c r="DA57" i="10" s="1"/>
  <c r="DB58" i="10"/>
  <c r="DB59" i="10"/>
  <c r="DB60" i="10"/>
  <c r="DB61" i="10"/>
  <c r="DB62" i="10"/>
  <c r="DB63" i="10"/>
  <c r="DB64" i="10"/>
  <c r="DB65" i="10"/>
  <c r="DA65" i="10" s="1"/>
  <c r="DB66" i="10"/>
  <c r="DB67" i="10"/>
  <c r="DB68" i="10"/>
  <c r="DB69" i="10"/>
  <c r="DB70" i="10"/>
  <c r="DB71" i="10"/>
  <c r="DB72" i="10"/>
  <c r="DB73" i="10"/>
  <c r="DA73" i="10" s="1"/>
  <c r="DB74" i="10"/>
  <c r="DB75" i="10"/>
  <c r="DB76" i="10"/>
  <c r="DB77" i="10"/>
  <c r="DB78" i="10"/>
  <c r="DB79" i="10"/>
  <c r="DB80" i="10"/>
  <c r="DB81" i="10"/>
  <c r="DA81" i="10" s="1"/>
  <c r="DB82" i="10"/>
  <c r="DB83" i="10"/>
  <c r="DB84" i="10"/>
  <c r="DA8" i="10"/>
  <c r="DA12" i="10"/>
  <c r="DA13" i="10"/>
  <c r="DA16" i="10"/>
  <c r="DA20" i="10"/>
  <c r="DA21" i="10"/>
  <c r="DA24" i="10"/>
  <c r="DA28" i="10"/>
  <c r="DA29" i="10"/>
  <c r="DA32" i="10"/>
  <c r="DA36" i="10"/>
  <c r="DA37" i="10"/>
  <c r="DA40" i="10"/>
  <c r="DA44" i="10"/>
  <c r="DA45" i="10"/>
  <c r="DA48" i="10"/>
  <c r="DA52" i="10"/>
  <c r="DA53" i="10"/>
  <c r="DA56" i="10"/>
  <c r="DA60" i="10"/>
  <c r="DA61" i="10"/>
  <c r="DA64" i="10"/>
  <c r="DA68" i="10"/>
  <c r="DA69" i="10"/>
  <c r="DA72" i="10"/>
  <c r="DA76" i="10"/>
  <c r="DA77" i="10"/>
  <c r="DA80" i="10"/>
  <c r="DA84" i="10"/>
  <c r="CZ15" i="10"/>
  <c r="CS15" i="10" s="1"/>
  <c r="CZ16" i="10"/>
  <c r="CS16" i="10" s="1"/>
  <c r="CZ31" i="10"/>
  <c r="CS31" i="10" s="1"/>
  <c r="CZ32" i="10"/>
  <c r="CS32" i="10" s="1"/>
  <c r="CZ47" i="10"/>
  <c r="CS47" i="10" s="1"/>
  <c r="CZ48" i="10"/>
  <c r="CS48" i="10" s="1"/>
  <c r="CZ63" i="10"/>
  <c r="CS63" i="10" s="1"/>
  <c r="CZ64" i="10"/>
  <c r="CS64" i="10" s="1"/>
  <c r="CZ79" i="10"/>
  <c r="CS79" i="10" s="1"/>
  <c r="CZ80" i="10"/>
  <c r="CS80" i="10" s="1"/>
  <c r="CY18" i="10"/>
  <c r="CR18" i="10" s="1"/>
  <c r="CY19" i="10"/>
  <c r="CR19" i="10" s="1"/>
  <c r="CY34" i="10"/>
  <c r="CR34" i="10" s="1"/>
  <c r="CY35" i="10"/>
  <c r="CR35" i="10" s="1"/>
  <c r="CY50" i="10"/>
  <c r="CR50" i="10" s="1"/>
  <c r="CY51" i="10"/>
  <c r="CR51" i="10" s="1"/>
  <c r="CY66" i="10"/>
  <c r="CR66" i="10" s="1"/>
  <c r="CY67" i="10"/>
  <c r="CR67" i="10" s="1"/>
  <c r="CY82" i="10"/>
  <c r="CR82" i="10" s="1"/>
  <c r="CY83" i="10"/>
  <c r="CR83" i="10" s="1"/>
  <c r="CX21" i="10"/>
  <c r="CQ21" i="10" s="1"/>
  <c r="CX22" i="10"/>
  <c r="CQ22" i="10" s="1"/>
  <c r="CX37" i="10"/>
  <c r="CQ37" i="10" s="1"/>
  <c r="CX38" i="10"/>
  <c r="CQ38" i="10" s="1"/>
  <c r="CX53" i="10"/>
  <c r="CQ53" i="10" s="1"/>
  <c r="CX54" i="10"/>
  <c r="CQ54" i="10" s="1"/>
  <c r="CX69" i="10"/>
  <c r="CQ69" i="10" s="1"/>
  <c r="CX70" i="10"/>
  <c r="CQ70" i="10" s="1"/>
  <c r="CW8" i="10"/>
  <c r="CP8" i="10" s="1"/>
  <c r="CW9" i="10"/>
  <c r="CP9" i="10" s="1"/>
  <c r="CW24" i="10"/>
  <c r="CP24" i="10" s="1"/>
  <c r="CW25" i="10"/>
  <c r="CP25" i="10" s="1"/>
  <c r="CW40" i="10"/>
  <c r="CP40" i="10" s="1"/>
  <c r="CW41" i="10"/>
  <c r="CP41" i="10" s="1"/>
  <c r="CW56" i="10"/>
  <c r="CP56" i="10" s="1"/>
  <c r="CW57" i="10"/>
  <c r="CP57" i="10" s="1"/>
  <c r="CW72" i="10"/>
  <c r="CP72" i="10" s="1"/>
  <c r="CW73" i="10"/>
  <c r="CP73" i="10" s="1"/>
  <c r="CV11" i="10"/>
  <c r="CO11" i="10" s="1"/>
  <c r="CV12" i="10"/>
  <c r="CO12" i="10" s="1"/>
  <c r="CV27" i="10"/>
  <c r="CO27" i="10" s="1"/>
  <c r="CV28" i="10"/>
  <c r="CO28" i="10" s="1"/>
  <c r="CV43" i="10"/>
  <c r="CO43" i="10" s="1"/>
  <c r="CV44" i="10"/>
  <c r="CO44" i="10" s="1"/>
  <c r="CV59" i="10"/>
  <c r="CO59" i="10" s="1"/>
  <c r="CV60" i="10"/>
  <c r="CO60" i="10" s="1"/>
  <c r="CV75" i="10"/>
  <c r="CO75" i="10" s="1"/>
  <c r="CV76" i="10"/>
  <c r="CO76" i="10" s="1"/>
  <c r="CU14" i="10"/>
  <c r="CU15" i="10"/>
  <c r="CU30" i="10"/>
  <c r="CU31" i="10"/>
  <c r="CU46" i="10"/>
  <c r="CU47" i="10"/>
  <c r="CU62" i="10"/>
  <c r="CU63" i="10"/>
  <c r="CU78" i="10"/>
  <c r="CU79" i="10"/>
  <c r="CS20" i="10"/>
  <c r="CS21" i="10"/>
  <c r="CS36" i="10"/>
  <c r="CS37" i="10"/>
  <c r="CS52" i="10"/>
  <c r="CS53" i="10"/>
  <c r="CS68" i="10"/>
  <c r="CS69" i="10"/>
  <c r="CS84" i="10"/>
  <c r="CR8" i="10"/>
  <c r="CR23" i="10"/>
  <c r="CR24" i="10"/>
  <c r="CR39" i="10"/>
  <c r="CR40" i="10"/>
  <c r="CR55" i="10"/>
  <c r="CR56" i="10"/>
  <c r="CR71" i="10"/>
  <c r="CR79" i="10"/>
  <c r="CR80" i="10"/>
  <c r="CQ10" i="10"/>
  <c r="CQ11" i="10"/>
  <c r="CQ18" i="10"/>
  <c r="CQ19" i="10"/>
  <c r="CQ26" i="10"/>
  <c r="CQ27" i="10"/>
  <c r="CQ34" i="10"/>
  <c r="CQ35" i="10"/>
  <c r="CQ42" i="10"/>
  <c r="CQ43" i="10"/>
  <c r="CQ50" i="10"/>
  <c r="CQ51" i="10"/>
  <c r="CQ58" i="10"/>
  <c r="CQ59" i="10"/>
  <c r="CQ66" i="10"/>
  <c r="CQ67" i="10"/>
  <c r="CQ74" i="10"/>
  <c r="CQ75" i="10"/>
  <c r="CQ82" i="10"/>
  <c r="CQ83" i="10"/>
  <c r="CP13" i="10"/>
  <c r="CP14" i="10"/>
  <c r="CP21" i="10"/>
  <c r="CP22" i="10"/>
  <c r="CP29" i="10"/>
  <c r="CP30" i="10"/>
  <c r="CP37" i="10"/>
  <c r="CP38" i="10"/>
  <c r="CP45" i="10"/>
  <c r="CP46" i="10"/>
  <c r="CP53" i="10"/>
  <c r="CP54" i="10"/>
  <c r="CP61" i="10"/>
  <c r="CP62" i="10"/>
  <c r="CP69" i="10"/>
  <c r="CP70" i="10"/>
  <c r="CP77" i="10"/>
  <c r="CP78" i="10"/>
  <c r="CO8" i="10"/>
  <c r="CO9" i="10"/>
  <c r="CO16" i="10"/>
  <c r="CO17" i="10"/>
  <c r="CO24" i="10"/>
  <c r="CO25" i="10"/>
  <c r="CO32" i="10"/>
  <c r="CO33" i="10"/>
  <c r="CO40" i="10"/>
  <c r="CO41" i="10"/>
  <c r="CO48" i="10"/>
  <c r="CO49" i="10"/>
  <c r="CO56" i="10"/>
  <c r="CO57" i="10"/>
  <c r="CO64" i="10"/>
  <c r="CO65" i="10"/>
  <c r="CO72" i="10"/>
  <c r="CO73" i="10"/>
  <c r="CO80" i="10"/>
  <c r="CO81" i="10"/>
  <c r="CN11" i="10"/>
  <c r="CN12" i="10"/>
  <c r="CN19" i="10"/>
  <c r="CN20" i="10"/>
  <c r="CN27" i="10"/>
  <c r="CN28" i="10"/>
  <c r="CN35" i="10"/>
  <c r="CN36" i="10"/>
  <c r="CN43" i="10"/>
  <c r="CN44" i="10"/>
  <c r="CN51" i="10"/>
  <c r="CN52" i="10"/>
  <c r="CN59" i="10"/>
  <c r="CN60" i="10"/>
  <c r="CN67" i="10"/>
  <c r="CN68" i="10"/>
  <c r="CN75" i="10"/>
  <c r="CN76" i="10"/>
  <c r="CN83" i="10"/>
  <c r="CN8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L71" i="10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J8" i="10"/>
  <c r="CJ9" i="10"/>
  <c r="CJ10" i="10"/>
  <c r="CJ11" i="10"/>
  <c r="CF11" i="10" s="1"/>
  <c r="CJ12" i="10"/>
  <c r="CJ13" i="10"/>
  <c r="CJ14" i="10"/>
  <c r="CJ15" i="10"/>
  <c r="CJ16" i="10"/>
  <c r="CJ17" i="10"/>
  <c r="CJ18" i="10"/>
  <c r="CJ19" i="10"/>
  <c r="CF19" i="10" s="1"/>
  <c r="CJ20" i="10"/>
  <c r="CJ21" i="10"/>
  <c r="CJ22" i="10"/>
  <c r="CJ23" i="10"/>
  <c r="CJ24" i="10"/>
  <c r="CJ25" i="10"/>
  <c r="CJ26" i="10"/>
  <c r="CJ27" i="10"/>
  <c r="BV27" i="10" s="1"/>
  <c r="CJ28" i="10"/>
  <c r="CJ29" i="10"/>
  <c r="CJ30" i="10"/>
  <c r="CJ31" i="10"/>
  <c r="CJ32" i="10"/>
  <c r="CJ33" i="10"/>
  <c r="CJ34" i="10"/>
  <c r="CJ35" i="10"/>
  <c r="CF35" i="10" s="1"/>
  <c r="CJ36" i="10"/>
  <c r="CJ37" i="10"/>
  <c r="CJ38" i="10"/>
  <c r="CJ39" i="10"/>
  <c r="CJ40" i="10"/>
  <c r="CJ41" i="10"/>
  <c r="CJ42" i="10"/>
  <c r="CJ43" i="10"/>
  <c r="CF43" i="10" s="1"/>
  <c r="CJ44" i="10"/>
  <c r="CJ45" i="10"/>
  <c r="CJ46" i="10"/>
  <c r="CJ47" i="10"/>
  <c r="CJ48" i="10"/>
  <c r="CJ49" i="10"/>
  <c r="CJ50" i="10"/>
  <c r="CJ51" i="10"/>
  <c r="CF51" i="10" s="1"/>
  <c r="CJ52" i="10"/>
  <c r="CJ53" i="10"/>
  <c r="CJ54" i="10"/>
  <c r="CJ55" i="10"/>
  <c r="CJ56" i="10"/>
  <c r="CJ57" i="10"/>
  <c r="CJ58" i="10"/>
  <c r="CJ59" i="10"/>
  <c r="BV59" i="10" s="1"/>
  <c r="CJ60" i="10"/>
  <c r="CJ61" i="10"/>
  <c r="CJ62" i="10"/>
  <c r="CJ63" i="10"/>
  <c r="CJ64" i="10"/>
  <c r="CJ65" i="10"/>
  <c r="CJ66" i="10"/>
  <c r="CJ67" i="10"/>
  <c r="CF67" i="10" s="1"/>
  <c r="CJ68" i="10"/>
  <c r="CJ69" i="10"/>
  <c r="CJ70" i="10"/>
  <c r="CJ71" i="10"/>
  <c r="CJ72" i="10"/>
  <c r="CJ73" i="10"/>
  <c r="CJ74" i="10"/>
  <c r="CJ75" i="10"/>
  <c r="CF75" i="10" s="1"/>
  <c r="CJ76" i="10"/>
  <c r="CJ77" i="10"/>
  <c r="CJ78" i="10"/>
  <c r="CJ79" i="10"/>
  <c r="CJ80" i="10"/>
  <c r="CJ81" i="10"/>
  <c r="CJ82" i="10"/>
  <c r="CJ83" i="10"/>
  <c r="CF83" i="10" s="1"/>
  <c r="CJ8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I74" i="10"/>
  <c r="CI75" i="10"/>
  <c r="CI76" i="10"/>
  <c r="CI77" i="10"/>
  <c r="CI78" i="10"/>
  <c r="CI79" i="10"/>
  <c r="CI80" i="10"/>
  <c r="CI81" i="10"/>
  <c r="CI82" i="10"/>
  <c r="CI83" i="10"/>
  <c r="CI84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G8" i="10"/>
  <c r="CF8" i="10" s="1"/>
  <c r="CG9" i="10"/>
  <c r="CG10" i="10"/>
  <c r="CG11" i="10"/>
  <c r="CG12" i="10"/>
  <c r="CF12" i="10" s="1"/>
  <c r="CG13" i="10"/>
  <c r="CG14" i="10"/>
  <c r="CG15" i="10"/>
  <c r="CG16" i="10"/>
  <c r="CF16" i="10" s="1"/>
  <c r="CG17" i="10"/>
  <c r="CG18" i="10"/>
  <c r="CG19" i="10"/>
  <c r="CG20" i="10"/>
  <c r="CF20" i="10" s="1"/>
  <c r="CG21" i="10"/>
  <c r="CG22" i="10"/>
  <c r="CG23" i="10"/>
  <c r="CG24" i="10"/>
  <c r="CF24" i="10" s="1"/>
  <c r="CG25" i="10"/>
  <c r="CG26" i="10"/>
  <c r="CG27" i="10"/>
  <c r="CG28" i="10"/>
  <c r="CF28" i="10" s="1"/>
  <c r="CG29" i="10"/>
  <c r="CG30" i="10"/>
  <c r="CG31" i="10"/>
  <c r="CG32" i="10"/>
  <c r="CF32" i="10" s="1"/>
  <c r="CG33" i="10"/>
  <c r="CG34" i="10"/>
  <c r="CG35" i="10"/>
  <c r="CG36" i="10"/>
  <c r="CF36" i="10" s="1"/>
  <c r="CG37" i="10"/>
  <c r="CG38" i="10"/>
  <c r="CG39" i="10"/>
  <c r="CG40" i="10"/>
  <c r="CF40" i="10" s="1"/>
  <c r="CG41" i="10"/>
  <c r="CG42" i="10"/>
  <c r="CG43" i="10"/>
  <c r="CG44" i="10"/>
  <c r="CF44" i="10" s="1"/>
  <c r="CG45" i="10"/>
  <c r="CG46" i="10"/>
  <c r="CG47" i="10"/>
  <c r="CG48" i="10"/>
  <c r="CF48" i="10" s="1"/>
  <c r="CG49" i="10"/>
  <c r="CG50" i="10"/>
  <c r="CG51" i="10"/>
  <c r="CG52" i="10"/>
  <c r="CF52" i="10" s="1"/>
  <c r="CG53" i="10"/>
  <c r="CG54" i="10"/>
  <c r="CG55" i="10"/>
  <c r="CG56" i="10"/>
  <c r="CF56" i="10" s="1"/>
  <c r="CG57" i="10"/>
  <c r="CG58" i="10"/>
  <c r="CG59" i="10"/>
  <c r="CG60" i="10"/>
  <c r="CF60" i="10" s="1"/>
  <c r="CG61" i="10"/>
  <c r="CG62" i="10"/>
  <c r="CG63" i="10"/>
  <c r="CG64" i="10"/>
  <c r="CF64" i="10" s="1"/>
  <c r="CG65" i="10"/>
  <c r="CG66" i="10"/>
  <c r="CG67" i="10"/>
  <c r="CG68" i="10"/>
  <c r="CF68" i="10" s="1"/>
  <c r="CG69" i="10"/>
  <c r="CG70" i="10"/>
  <c r="CG71" i="10"/>
  <c r="CG72" i="10"/>
  <c r="CF72" i="10" s="1"/>
  <c r="CG73" i="10"/>
  <c r="CG74" i="10"/>
  <c r="CG75" i="10"/>
  <c r="CG76" i="10"/>
  <c r="CF76" i="10" s="1"/>
  <c r="CG77" i="10"/>
  <c r="CG78" i="10"/>
  <c r="CG79" i="10"/>
  <c r="CG80" i="10"/>
  <c r="CF80" i="10" s="1"/>
  <c r="CG81" i="10"/>
  <c r="CG82" i="10"/>
  <c r="CG83" i="10"/>
  <c r="CG84" i="10"/>
  <c r="CF84" i="10" s="1"/>
  <c r="CF15" i="10"/>
  <c r="CF23" i="10"/>
  <c r="CF31" i="10"/>
  <c r="CF39" i="10"/>
  <c r="CF47" i="10"/>
  <c r="CF55" i="10"/>
  <c r="CF63" i="10"/>
  <c r="CF71" i="10"/>
  <c r="CF79" i="10"/>
  <c r="CE10" i="10"/>
  <c r="BX10" i="10" s="1"/>
  <c r="CE18" i="10"/>
  <c r="BX18" i="10" s="1"/>
  <c r="CE26" i="10"/>
  <c r="BX26" i="10" s="1"/>
  <c r="CE34" i="10"/>
  <c r="BX34" i="10" s="1"/>
  <c r="CE42" i="10"/>
  <c r="BX42" i="10" s="1"/>
  <c r="CE50" i="10"/>
  <c r="BX50" i="10" s="1"/>
  <c r="CE58" i="10"/>
  <c r="BX58" i="10" s="1"/>
  <c r="CE66" i="10"/>
  <c r="BX66" i="10" s="1"/>
  <c r="CE74" i="10"/>
  <c r="BX74" i="10" s="1"/>
  <c r="CE82" i="10"/>
  <c r="BX82" i="10" s="1"/>
  <c r="CD13" i="10"/>
  <c r="BW13" i="10" s="1"/>
  <c r="CD21" i="10"/>
  <c r="BW21" i="10" s="1"/>
  <c r="CD29" i="10"/>
  <c r="BW29" i="10" s="1"/>
  <c r="CD37" i="10"/>
  <c r="BW37" i="10" s="1"/>
  <c r="CD45" i="10"/>
  <c r="BW45" i="10" s="1"/>
  <c r="CD53" i="10"/>
  <c r="BW53" i="10" s="1"/>
  <c r="CD61" i="10"/>
  <c r="BW61" i="10" s="1"/>
  <c r="CD69" i="10"/>
  <c r="BW69" i="10" s="1"/>
  <c r="CD77" i="10"/>
  <c r="BW77" i="10" s="1"/>
  <c r="CC8" i="10"/>
  <c r="BV8" i="10" s="1"/>
  <c r="CC16" i="10"/>
  <c r="BV16" i="10" s="1"/>
  <c r="CC24" i="10"/>
  <c r="BV24" i="10" s="1"/>
  <c r="CC32" i="10"/>
  <c r="BV32" i="10" s="1"/>
  <c r="CC40" i="10"/>
  <c r="BV40" i="10" s="1"/>
  <c r="CC48" i="10"/>
  <c r="BV48" i="10" s="1"/>
  <c r="CC56" i="10"/>
  <c r="BV56" i="10" s="1"/>
  <c r="CC64" i="10"/>
  <c r="BV64" i="10" s="1"/>
  <c r="CC72" i="10"/>
  <c r="BV72" i="10" s="1"/>
  <c r="CC80" i="10"/>
  <c r="BV80" i="10" s="1"/>
  <c r="CB11" i="10"/>
  <c r="BU11" i="10" s="1"/>
  <c r="CB19" i="10"/>
  <c r="BU19" i="10" s="1"/>
  <c r="CB27" i="10"/>
  <c r="BU27" i="10" s="1"/>
  <c r="CB35" i="10"/>
  <c r="BU35" i="10" s="1"/>
  <c r="CB43" i="10"/>
  <c r="BU43" i="10" s="1"/>
  <c r="CB51" i="10"/>
  <c r="BU51" i="10" s="1"/>
  <c r="CB59" i="10"/>
  <c r="BU59" i="10" s="1"/>
  <c r="CB67" i="10"/>
  <c r="BU67" i="10" s="1"/>
  <c r="CB75" i="10"/>
  <c r="BU75" i="10" s="1"/>
  <c r="CB83" i="10"/>
  <c r="BU83" i="10" s="1"/>
  <c r="CA14" i="10"/>
  <c r="BT14" i="10" s="1"/>
  <c r="CA22" i="10"/>
  <c r="BT22" i="10" s="1"/>
  <c r="CA30" i="10"/>
  <c r="BT30" i="10" s="1"/>
  <c r="CA38" i="10"/>
  <c r="BT38" i="10" s="1"/>
  <c r="CA46" i="10"/>
  <c r="BT46" i="10" s="1"/>
  <c r="CA54" i="10"/>
  <c r="BT54" i="10" s="1"/>
  <c r="CA62" i="10"/>
  <c r="BT62" i="10" s="1"/>
  <c r="CA70" i="10"/>
  <c r="BT70" i="10" s="1"/>
  <c r="CA78" i="10"/>
  <c r="BT78" i="10" s="1"/>
  <c r="BZ9" i="10"/>
  <c r="BS9" i="10" s="1"/>
  <c r="BZ17" i="10"/>
  <c r="BZ25" i="10"/>
  <c r="BS25" i="10" s="1"/>
  <c r="BZ33" i="10"/>
  <c r="BZ41" i="10"/>
  <c r="BS41" i="10" s="1"/>
  <c r="BZ49" i="10"/>
  <c r="BZ57" i="10"/>
  <c r="BS57" i="10" s="1"/>
  <c r="BZ65" i="10"/>
  <c r="BZ73" i="10"/>
  <c r="BS73" i="10" s="1"/>
  <c r="BZ81" i="10"/>
  <c r="BX12" i="10"/>
  <c r="BX20" i="10"/>
  <c r="BX28" i="10"/>
  <c r="BX36" i="10"/>
  <c r="BX44" i="10"/>
  <c r="BX52" i="10"/>
  <c r="BX60" i="10"/>
  <c r="BX68" i="10"/>
  <c r="BX76" i="10"/>
  <c r="BX84" i="10"/>
  <c r="BW15" i="10"/>
  <c r="BW23" i="10"/>
  <c r="BW31" i="10"/>
  <c r="BW39" i="10"/>
  <c r="BW47" i="10"/>
  <c r="BW55" i="10"/>
  <c r="BW63" i="10"/>
  <c r="BW71" i="10"/>
  <c r="BW79" i="10"/>
  <c r="BW83" i="10"/>
  <c r="BW84" i="10"/>
  <c r="BV18" i="10"/>
  <c r="BV22" i="10"/>
  <c r="BV23" i="10"/>
  <c r="BV34" i="10"/>
  <c r="BV38" i="10"/>
  <c r="BV39" i="10"/>
  <c r="BV50" i="10"/>
  <c r="BV54" i="10"/>
  <c r="BV55" i="10"/>
  <c r="BV66" i="10"/>
  <c r="BV70" i="10"/>
  <c r="BV71" i="10"/>
  <c r="BV82" i="10"/>
  <c r="BU9" i="10"/>
  <c r="BU13" i="10"/>
  <c r="BU17" i="10"/>
  <c r="BU21" i="10"/>
  <c r="BU25" i="10"/>
  <c r="BU29" i="10"/>
  <c r="BU33" i="10"/>
  <c r="BU37" i="10"/>
  <c r="BU41" i="10"/>
  <c r="BU45" i="10"/>
  <c r="BU49" i="10"/>
  <c r="BU53" i="10"/>
  <c r="BU57" i="10"/>
  <c r="BU61" i="10"/>
  <c r="BU65" i="10"/>
  <c r="BU69" i="10"/>
  <c r="BU73" i="10"/>
  <c r="BU77" i="10"/>
  <c r="BU81" i="10"/>
  <c r="BT8" i="10"/>
  <c r="BT12" i="10"/>
  <c r="BT16" i="10"/>
  <c r="BT20" i="10"/>
  <c r="BT24" i="10"/>
  <c r="BT28" i="10"/>
  <c r="BT32" i="10"/>
  <c r="BT36" i="10"/>
  <c r="BT40" i="10"/>
  <c r="BT44" i="10"/>
  <c r="BT48" i="10"/>
  <c r="BT52" i="10"/>
  <c r="BT56" i="10"/>
  <c r="BT60" i="10"/>
  <c r="BT64" i="10"/>
  <c r="BT68" i="10"/>
  <c r="BT72" i="10"/>
  <c r="BT76" i="10"/>
  <c r="BT80" i="10"/>
  <c r="BT84" i="10"/>
  <c r="BS11" i="10"/>
  <c r="BS15" i="10"/>
  <c r="BS19" i="10"/>
  <c r="BS23" i="10"/>
  <c r="BS27" i="10"/>
  <c r="BS31" i="10"/>
  <c r="BS35" i="10"/>
  <c r="BS39" i="10"/>
  <c r="BS43" i="10"/>
  <c r="BS47" i="10"/>
  <c r="BS51" i="10"/>
  <c r="BS55" i="10"/>
  <c r="BS59" i="10"/>
  <c r="BS63" i="10"/>
  <c r="BS67" i="10"/>
  <c r="BS71" i="10"/>
  <c r="BS75" i="10"/>
  <c r="BS79" i="10"/>
  <c r="BS83" i="10"/>
  <c r="BK8" i="10"/>
  <c r="BK9" i="10"/>
  <c r="BC9" i="10" s="1"/>
  <c r="I9" i="1" s="1"/>
  <c r="BK10" i="10"/>
  <c r="BK11" i="10"/>
  <c r="BK12" i="10"/>
  <c r="BK13" i="10"/>
  <c r="BC13" i="10" s="1"/>
  <c r="I13" i="1" s="1"/>
  <c r="BK14" i="10"/>
  <c r="BK15" i="10"/>
  <c r="BK16" i="10"/>
  <c r="BK17" i="10"/>
  <c r="BC17" i="10" s="1"/>
  <c r="I17" i="1" s="1"/>
  <c r="BK18" i="10"/>
  <c r="BK19" i="10"/>
  <c r="BK20" i="10"/>
  <c r="BK21" i="10"/>
  <c r="BC21" i="10" s="1"/>
  <c r="I21" i="1" s="1"/>
  <c r="BK22" i="10"/>
  <c r="BK23" i="10"/>
  <c r="BK24" i="10"/>
  <c r="BK25" i="10"/>
  <c r="BC25" i="10" s="1"/>
  <c r="I25" i="1" s="1"/>
  <c r="BK26" i="10"/>
  <c r="BK27" i="10"/>
  <c r="BK28" i="10"/>
  <c r="BK29" i="10"/>
  <c r="BC29" i="10" s="1"/>
  <c r="I29" i="1" s="1"/>
  <c r="BK30" i="10"/>
  <c r="BK31" i="10"/>
  <c r="BK32" i="10"/>
  <c r="BK33" i="10"/>
  <c r="BC33" i="10" s="1"/>
  <c r="I33" i="1" s="1"/>
  <c r="BK34" i="10"/>
  <c r="BK35" i="10"/>
  <c r="BK36" i="10"/>
  <c r="BK37" i="10"/>
  <c r="BC37" i="10" s="1"/>
  <c r="I37" i="1" s="1"/>
  <c r="BK38" i="10"/>
  <c r="BK39" i="10"/>
  <c r="BK40" i="10"/>
  <c r="BK41" i="10"/>
  <c r="BC41" i="10" s="1"/>
  <c r="I41" i="1" s="1"/>
  <c r="BK42" i="10"/>
  <c r="BK43" i="10"/>
  <c r="BK44" i="10"/>
  <c r="BK45" i="10"/>
  <c r="BC45" i="10" s="1"/>
  <c r="I45" i="1" s="1"/>
  <c r="BK46" i="10"/>
  <c r="BK47" i="10"/>
  <c r="BK48" i="10"/>
  <c r="BK49" i="10"/>
  <c r="BC49" i="10" s="1"/>
  <c r="I49" i="1" s="1"/>
  <c r="BK50" i="10"/>
  <c r="BK51" i="10"/>
  <c r="BK52" i="10"/>
  <c r="BK53" i="10"/>
  <c r="BC53" i="10" s="1"/>
  <c r="I53" i="1" s="1"/>
  <c r="BK54" i="10"/>
  <c r="BK55" i="10"/>
  <c r="BK56" i="10"/>
  <c r="BK57" i="10"/>
  <c r="BC57" i="10" s="1"/>
  <c r="I57" i="1" s="1"/>
  <c r="BK58" i="10"/>
  <c r="BK59" i="10"/>
  <c r="BK60" i="10"/>
  <c r="BK61" i="10"/>
  <c r="BC61" i="10" s="1"/>
  <c r="I61" i="1" s="1"/>
  <c r="BK62" i="10"/>
  <c r="BK63" i="10"/>
  <c r="BK64" i="10"/>
  <c r="BK65" i="10"/>
  <c r="BC65" i="10" s="1"/>
  <c r="I65" i="1" s="1"/>
  <c r="BK66" i="10"/>
  <c r="BK67" i="10"/>
  <c r="BK68" i="10"/>
  <c r="BK69" i="10"/>
  <c r="BC69" i="10" s="1"/>
  <c r="I69" i="1" s="1"/>
  <c r="BK70" i="10"/>
  <c r="BK71" i="10"/>
  <c r="BK72" i="10"/>
  <c r="BK73" i="10"/>
  <c r="BC73" i="10" s="1"/>
  <c r="I73" i="1" s="1"/>
  <c r="BK74" i="10"/>
  <c r="BK75" i="10"/>
  <c r="BK76" i="10"/>
  <c r="BK77" i="10"/>
  <c r="BC77" i="10" s="1"/>
  <c r="I77" i="1" s="1"/>
  <c r="BK78" i="10"/>
  <c r="BK79" i="10"/>
  <c r="BK80" i="10"/>
  <c r="BK81" i="10"/>
  <c r="BC81" i="10" s="1"/>
  <c r="I81" i="1" s="1"/>
  <c r="BK82" i="10"/>
  <c r="BK83" i="10"/>
  <c r="BK84" i="10"/>
  <c r="BD8" i="10"/>
  <c r="BC8" i="10" s="1"/>
  <c r="I8" i="1" s="1"/>
  <c r="BD9" i="10"/>
  <c r="BD10" i="10"/>
  <c r="BD11" i="10"/>
  <c r="BD12" i="10"/>
  <c r="BC12" i="10" s="1"/>
  <c r="I12" i="1" s="1"/>
  <c r="BD13" i="10"/>
  <c r="BD14" i="10"/>
  <c r="BD15" i="10"/>
  <c r="BD16" i="10"/>
  <c r="BC16" i="10" s="1"/>
  <c r="I16" i="1" s="1"/>
  <c r="BD17" i="10"/>
  <c r="BD18" i="10"/>
  <c r="BD19" i="10"/>
  <c r="BD20" i="10"/>
  <c r="BC20" i="10" s="1"/>
  <c r="I20" i="1" s="1"/>
  <c r="BD21" i="10"/>
  <c r="BD22" i="10"/>
  <c r="BD23" i="10"/>
  <c r="BD24" i="10"/>
  <c r="BC24" i="10" s="1"/>
  <c r="I24" i="1" s="1"/>
  <c r="BD25" i="10"/>
  <c r="BD26" i="10"/>
  <c r="BD27" i="10"/>
  <c r="BD28" i="10"/>
  <c r="BC28" i="10" s="1"/>
  <c r="I28" i="1" s="1"/>
  <c r="BD29" i="10"/>
  <c r="BD30" i="10"/>
  <c r="BD31" i="10"/>
  <c r="BD32" i="10"/>
  <c r="BC32" i="10" s="1"/>
  <c r="I32" i="1" s="1"/>
  <c r="BD33" i="10"/>
  <c r="BD34" i="10"/>
  <c r="BD35" i="10"/>
  <c r="BD36" i="10"/>
  <c r="BC36" i="10" s="1"/>
  <c r="I36" i="1" s="1"/>
  <c r="BD37" i="10"/>
  <c r="BD38" i="10"/>
  <c r="BD39" i="10"/>
  <c r="BD40" i="10"/>
  <c r="BC40" i="10" s="1"/>
  <c r="I40" i="1" s="1"/>
  <c r="BD41" i="10"/>
  <c r="BD42" i="10"/>
  <c r="BD43" i="10"/>
  <c r="BD44" i="10"/>
  <c r="BC44" i="10" s="1"/>
  <c r="I44" i="1" s="1"/>
  <c r="BD45" i="10"/>
  <c r="BD46" i="10"/>
  <c r="BD47" i="10"/>
  <c r="BD48" i="10"/>
  <c r="BC48" i="10" s="1"/>
  <c r="I48" i="1" s="1"/>
  <c r="BD49" i="10"/>
  <c r="BD50" i="10"/>
  <c r="BD51" i="10"/>
  <c r="BD52" i="10"/>
  <c r="BC52" i="10" s="1"/>
  <c r="I52" i="1" s="1"/>
  <c r="BD53" i="10"/>
  <c r="BD54" i="10"/>
  <c r="BD55" i="10"/>
  <c r="BD56" i="10"/>
  <c r="BC56" i="10" s="1"/>
  <c r="I56" i="1" s="1"/>
  <c r="BD57" i="10"/>
  <c r="BD58" i="10"/>
  <c r="BD59" i="10"/>
  <c r="BD60" i="10"/>
  <c r="BC60" i="10" s="1"/>
  <c r="I60" i="1" s="1"/>
  <c r="BD61" i="10"/>
  <c r="BD62" i="10"/>
  <c r="BD63" i="10"/>
  <c r="BD64" i="10"/>
  <c r="BC64" i="10" s="1"/>
  <c r="I64" i="1" s="1"/>
  <c r="BD65" i="10"/>
  <c r="BD66" i="10"/>
  <c r="BD67" i="10"/>
  <c r="BD68" i="10"/>
  <c r="BC68" i="10" s="1"/>
  <c r="I68" i="1" s="1"/>
  <c r="BD69" i="10"/>
  <c r="BD70" i="10"/>
  <c r="BD71" i="10"/>
  <c r="BD72" i="10"/>
  <c r="BC72" i="10" s="1"/>
  <c r="I72" i="1" s="1"/>
  <c r="BD73" i="10"/>
  <c r="BD74" i="10"/>
  <c r="BD75" i="10"/>
  <c r="BD76" i="10"/>
  <c r="BC76" i="10" s="1"/>
  <c r="I76" i="1" s="1"/>
  <c r="BD77" i="10"/>
  <c r="BD78" i="10"/>
  <c r="BD79" i="10"/>
  <c r="BD80" i="10"/>
  <c r="BC80" i="10" s="1"/>
  <c r="I80" i="1" s="1"/>
  <c r="BD81" i="10"/>
  <c r="BD82" i="10"/>
  <c r="BD83" i="10"/>
  <c r="BD84" i="10"/>
  <c r="BC84" i="10" s="1"/>
  <c r="I84" i="1" s="1"/>
  <c r="BC10" i="10"/>
  <c r="BC11" i="10"/>
  <c r="I11" i="1" s="1"/>
  <c r="BC14" i="10"/>
  <c r="BC15" i="10"/>
  <c r="I15" i="1" s="1"/>
  <c r="BC18" i="10"/>
  <c r="BC19" i="10"/>
  <c r="I19" i="1" s="1"/>
  <c r="BC22" i="10"/>
  <c r="BC23" i="10"/>
  <c r="I23" i="1" s="1"/>
  <c r="BC26" i="10"/>
  <c r="BC27" i="10"/>
  <c r="I27" i="1" s="1"/>
  <c r="BC30" i="10"/>
  <c r="BC31" i="10"/>
  <c r="I31" i="1" s="1"/>
  <c r="BC34" i="10"/>
  <c r="BC35" i="10"/>
  <c r="I35" i="1" s="1"/>
  <c r="BC38" i="10"/>
  <c r="BC39" i="10"/>
  <c r="I39" i="1" s="1"/>
  <c r="BC42" i="10"/>
  <c r="BC43" i="10"/>
  <c r="I43" i="1" s="1"/>
  <c r="BC46" i="10"/>
  <c r="BC47" i="10"/>
  <c r="I47" i="1" s="1"/>
  <c r="BC50" i="10"/>
  <c r="BC51" i="10"/>
  <c r="I51" i="1" s="1"/>
  <c r="BC54" i="10"/>
  <c r="BC55" i="10"/>
  <c r="I55" i="1" s="1"/>
  <c r="BC58" i="10"/>
  <c r="BC59" i="10"/>
  <c r="I59" i="1" s="1"/>
  <c r="BC62" i="10"/>
  <c r="BC63" i="10"/>
  <c r="I63" i="1" s="1"/>
  <c r="BC66" i="10"/>
  <c r="BC67" i="10"/>
  <c r="I67" i="1" s="1"/>
  <c r="BC70" i="10"/>
  <c r="BC71" i="10"/>
  <c r="I71" i="1" s="1"/>
  <c r="BC74" i="10"/>
  <c r="BC75" i="10"/>
  <c r="I75" i="1" s="1"/>
  <c r="BC78" i="10"/>
  <c r="BC79" i="10"/>
  <c r="I79" i="1" s="1"/>
  <c r="BC82" i="10"/>
  <c r="BC83" i="10"/>
  <c r="I83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AY16" i="10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AY32" i="10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AY48" i="10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AY53" i="10"/>
  <c r="CZ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AY64" i="10"/>
  <c r="AY65" i="10"/>
  <c r="CZ65" i="10" s="1"/>
  <c r="CS65" i="10" s="1"/>
  <c r="AY66" i="10"/>
  <c r="CZ66" i="10" s="1"/>
  <c r="CS66" i="10" s="1"/>
  <c r="AY67" i="10"/>
  <c r="CZ67" i="10" s="1"/>
  <c r="CS67" i="10" s="1"/>
  <c r="AY68" i="10"/>
  <c r="CZ68" i="10" s="1"/>
  <c r="AY69" i="10"/>
  <c r="CZ69" i="10" s="1"/>
  <c r="AY70" i="10"/>
  <c r="CZ70" i="10" s="1"/>
  <c r="CS70" i="10" s="1"/>
  <c r="AY71" i="10"/>
  <c r="CZ71" i="10" s="1"/>
  <c r="CS71" i="10" s="1"/>
  <c r="AY72" i="10"/>
  <c r="CZ72" i="10" s="1"/>
  <c r="CS72" i="10" s="1"/>
  <c r="AY73" i="10"/>
  <c r="CZ73" i="10" s="1"/>
  <c r="CS73" i="10" s="1"/>
  <c r="AY74" i="10"/>
  <c r="CZ74" i="10" s="1"/>
  <c r="CS74" i="10" s="1"/>
  <c r="AY75" i="10"/>
  <c r="CZ75" i="10" s="1"/>
  <c r="CS75" i="10" s="1"/>
  <c r="AY76" i="10"/>
  <c r="CZ76" i="10" s="1"/>
  <c r="CS76" i="10" s="1"/>
  <c r="AY77" i="10"/>
  <c r="CZ77" i="10" s="1"/>
  <c r="CS77" i="10" s="1"/>
  <c r="AY78" i="10"/>
  <c r="CZ78" i="10" s="1"/>
  <c r="CS78" i="10" s="1"/>
  <c r="AY79" i="10"/>
  <c r="AY80" i="10"/>
  <c r="AY81" i="10"/>
  <c r="CZ81" i="10" s="1"/>
  <c r="CS81" i="10" s="1"/>
  <c r="AY82" i="10"/>
  <c r="CZ82" i="10" s="1"/>
  <c r="CS82" i="10" s="1"/>
  <c r="AY83" i="10"/>
  <c r="CZ83" i="10" s="1"/>
  <c r="CS83" i="10" s="1"/>
  <c r="AY84" i="10"/>
  <c r="CZ84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AU19" i="10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AU35" i="10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AU51" i="10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AU56" i="10"/>
  <c r="CY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AU67" i="10"/>
  <c r="AU68" i="10"/>
  <c r="CY68" i="10" s="1"/>
  <c r="CR68" i="10" s="1"/>
  <c r="AU69" i="10"/>
  <c r="CY69" i="10" s="1"/>
  <c r="CR69" i="10" s="1"/>
  <c r="AU70" i="10"/>
  <c r="CY70" i="10" s="1"/>
  <c r="CR70" i="10" s="1"/>
  <c r="AU71" i="10"/>
  <c r="CY71" i="10" s="1"/>
  <c r="AU72" i="10"/>
  <c r="CY72" i="10" s="1"/>
  <c r="CR72" i="10" s="1"/>
  <c r="AU73" i="10"/>
  <c r="CY73" i="10" s="1"/>
  <c r="CR73" i="10" s="1"/>
  <c r="AU74" i="10"/>
  <c r="CY74" i="10" s="1"/>
  <c r="CR74" i="10" s="1"/>
  <c r="AU75" i="10"/>
  <c r="CY75" i="10" s="1"/>
  <c r="CR75" i="10" s="1"/>
  <c r="AU76" i="10"/>
  <c r="CY76" i="10" s="1"/>
  <c r="CR76" i="10" s="1"/>
  <c r="AU77" i="10"/>
  <c r="CY77" i="10" s="1"/>
  <c r="CR77" i="10" s="1"/>
  <c r="AU78" i="10"/>
  <c r="CY78" i="10" s="1"/>
  <c r="CR78" i="10" s="1"/>
  <c r="AU79" i="10"/>
  <c r="CY79" i="10" s="1"/>
  <c r="AU80" i="10"/>
  <c r="CY80" i="10" s="1"/>
  <c r="AU81" i="10"/>
  <c r="CY81" i="10" s="1"/>
  <c r="CR81" i="10" s="1"/>
  <c r="AU82" i="10"/>
  <c r="AU83" i="10"/>
  <c r="AU84" i="10"/>
  <c r="CY84" i="10" s="1"/>
  <c r="CR84" i="10" s="1"/>
  <c r="AQ8" i="10"/>
  <c r="CX8" i="10" s="1"/>
  <c r="CQ8" i="10" s="1"/>
  <c r="AQ9" i="10"/>
  <c r="CX9" i="10" s="1"/>
  <c r="CQ9" i="10" s="1"/>
  <c r="AQ10" i="10"/>
  <c r="CX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AQ20" i="10"/>
  <c r="CX20" i="10" s="1"/>
  <c r="CQ20" i="10" s="1"/>
  <c r="AQ21" i="10"/>
  <c r="AQ22" i="10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AQ35" i="10"/>
  <c r="CX35" i="10" s="1"/>
  <c r="AQ36" i="10"/>
  <c r="CX36" i="10" s="1"/>
  <c r="CQ36" i="10" s="1"/>
  <c r="AQ37" i="10"/>
  <c r="AQ38" i="10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AQ43" i="10"/>
  <c r="CX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AQ51" i="10"/>
  <c r="CX51" i="10" s="1"/>
  <c r="AQ52" i="10"/>
  <c r="CX52" i="10" s="1"/>
  <c r="CQ52" i="10" s="1"/>
  <c r="AQ53" i="10"/>
  <c r="AQ54" i="10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AQ59" i="10"/>
  <c r="CX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AQ67" i="10"/>
  <c r="CX67" i="10" s="1"/>
  <c r="AQ68" i="10"/>
  <c r="CX68" i="10" s="1"/>
  <c r="CQ68" i="10" s="1"/>
  <c r="AQ69" i="10"/>
  <c r="AQ70" i="10"/>
  <c r="AQ71" i="10"/>
  <c r="CX71" i="10" s="1"/>
  <c r="CQ71" i="10" s="1"/>
  <c r="AQ72" i="10"/>
  <c r="CX72" i="10" s="1"/>
  <c r="CQ72" i="10" s="1"/>
  <c r="AQ73" i="10"/>
  <c r="CX73" i="10" s="1"/>
  <c r="CQ73" i="10" s="1"/>
  <c r="AQ74" i="10"/>
  <c r="CX74" i="10" s="1"/>
  <c r="AQ75" i="10"/>
  <c r="CX75" i="10" s="1"/>
  <c r="AQ76" i="10"/>
  <c r="CX76" i="10" s="1"/>
  <c r="CQ76" i="10" s="1"/>
  <c r="AQ77" i="10"/>
  <c r="CX77" i="10" s="1"/>
  <c r="CQ77" i="10" s="1"/>
  <c r="AQ78" i="10"/>
  <c r="CX78" i="10" s="1"/>
  <c r="CQ78" i="10" s="1"/>
  <c r="AQ79" i="10"/>
  <c r="CX79" i="10" s="1"/>
  <c r="CQ79" i="10" s="1"/>
  <c r="AQ80" i="10"/>
  <c r="CX80" i="10" s="1"/>
  <c r="CQ80" i="10" s="1"/>
  <c r="AQ81" i="10"/>
  <c r="CX81" i="10" s="1"/>
  <c r="CQ81" i="10" s="1"/>
  <c r="AQ82" i="10"/>
  <c r="CX82" i="10" s="1"/>
  <c r="AQ83" i="10"/>
  <c r="CX83" i="10" s="1"/>
  <c r="AQ84" i="10"/>
  <c r="CX84" i="10" s="1"/>
  <c r="CQ84" i="10" s="1"/>
  <c r="AM8" i="10"/>
  <c r="AM9" i="10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AM22" i="10"/>
  <c r="CW22" i="10" s="1"/>
  <c r="AM23" i="10"/>
  <c r="CW23" i="10" s="1"/>
  <c r="CP23" i="10" s="1"/>
  <c r="AM24" i="10"/>
  <c r="AM25" i="10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AM30" i="10"/>
  <c r="CW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AM39" i="10"/>
  <c r="CW39" i="10" s="1"/>
  <c r="CP39" i="10" s="1"/>
  <c r="AM40" i="10"/>
  <c r="AM41" i="10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AM46" i="10"/>
  <c r="CW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AM54" i="10"/>
  <c r="CW54" i="10" s="1"/>
  <c r="AM55" i="10"/>
  <c r="CW55" i="10" s="1"/>
  <c r="CP55" i="10" s="1"/>
  <c r="AM56" i="10"/>
  <c r="AM57" i="10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AM62" i="10"/>
  <c r="CW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CP68" i="10" s="1"/>
  <c r="AM69" i="10"/>
  <c r="CW69" i="10" s="1"/>
  <c r="AM70" i="10"/>
  <c r="CW70" i="10" s="1"/>
  <c r="AM71" i="10"/>
  <c r="CW71" i="10" s="1"/>
  <c r="CP71" i="10" s="1"/>
  <c r="AM72" i="10"/>
  <c r="AM73" i="10"/>
  <c r="AM74" i="10"/>
  <c r="CW74" i="10" s="1"/>
  <c r="CP74" i="10" s="1"/>
  <c r="AM75" i="10"/>
  <c r="CW75" i="10" s="1"/>
  <c r="CP75" i="10" s="1"/>
  <c r="AM76" i="10"/>
  <c r="CW76" i="10" s="1"/>
  <c r="CP76" i="10" s="1"/>
  <c r="AM77" i="10"/>
  <c r="CW77" i="10" s="1"/>
  <c r="AM78" i="10"/>
  <c r="CW78" i="10" s="1"/>
  <c r="AM79" i="10"/>
  <c r="CW79" i="10" s="1"/>
  <c r="CP79" i="10" s="1"/>
  <c r="AM80" i="10"/>
  <c r="CW80" i="10" s="1"/>
  <c r="CP80" i="10" s="1"/>
  <c r="AM81" i="10"/>
  <c r="CW81" i="10" s="1"/>
  <c r="CP81" i="10" s="1"/>
  <c r="AM82" i="10"/>
  <c r="CW82" i="10" s="1"/>
  <c r="CP82" i="10" s="1"/>
  <c r="AM83" i="10"/>
  <c r="CW83" i="10" s="1"/>
  <c r="CP83" i="10" s="1"/>
  <c r="AM84" i="10"/>
  <c r="CW84" i="10" s="1"/>
  <c r="CP84" i="10" s="1"/>
  <c r="AI8" i="10"/>
  <c r="CV8" i="10" s="1"/>
  <c r="AI9" i="10"/>
  <c r="CV9" i="10" s="1"/>
  <c r="AI10" i="10"/>
  <c r="CV10" i="10" s="1"/>
  <c r="CO10" i="10" s="1"/>
  <c r="AI11" i="10"/>
  <c r="AI12" i="10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AI26" i="10"/>
  <c r="CV26" i="10" s="1"/>
  <c r="CO26" i="10" s="1"/>
  <c r="AI27" i="10"/>
  <c r="AI28" i="10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AI33" i="10"/>
  <c r="CV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AI41" i="10"/>
  <c r="CV41" i="10" s="1"/>
  <c r="AI42" i="10"/>
  <c r="CV42" i="10" s="1"/>
  <c r="CO42" i="10" s="1"/>
  <c r="AI43" i="10"/>
  <c r="AI44" i="10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AI49" i="10"/>
  <c r="CV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AI57" i="10"/>
  <c r="CV57" i="10" s="1"/>
  <c r="AI58" i="10"/>
  <c r="CV58" i="10" s="1"/>
  <c r="CO58" i="10" s="1"/>
  <c r="AI59" i="10"/>
  <c r="AI60" i="10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AI65" i="10"/>
  <c r="CV65" i="10" s="1"/>
  <c r="AI66" i="10"/>
  <c r="CV66" i="10" s="1"/>
  <c r="CO66" i="10" s="1"/>
  <c r="AI67" i="10"/>
  <c r="CV67" i="10" s="1"/>
  <c r="CO67" i="10" s="1"/>
  <c r="AI68" i="10"/>
  <c r="CV68" i="10" s="1"/>
  <c r="CO68" i="10" s="1"/>
  <c r="AI69" i="10"/>
  <c r="CV69" i="10" s="1"/>
  <c r="CO69" i="10" s="1"/>
  <c r="AI70" i="10"/>
  <c r="CV70" i="10" s="1"/>
  <c r="CO70" i="10" s="1"/>
  <c r="AI71" i="10"/>
  <c r="CV71" i="10" s="1"/>
  <c r="CO71" i="10" s="1"/>
  <c r="AI72" i="10"/>
  <c r="CV72" i="10" s="1"/>
  <c r="AI73" i="10"/>
  <c r="CV73" i="10" s="1"/>
  <c r="AI74" i="10"/>
  <c r="CV74" i="10" s="1"/>
  <c r="CO74" i="10" s="1"/>
  <c r="AI75" i="10"/>
  <c r="AI76" i="10"/>
  <c r="AI77" i="10"/>
  <c r="CV77" i="10" s="1"/>
  <c r="CO77" i="10" s="1"/>
  <c r="AI78" i="10"/>
  <c r="CV78" i="10" s="1"/>
  <c r="CO78" i="10" s="1"/>
  <c r="AI79" i="10"/>
  <c r="CV79" i="10" s="1"/>
  <c r="CO79" i="10" s="1"/>
  <c r="AI80" i="10"/>
  <c r="CV80" i="10" s="1"/>
  <c r="AI81" i="10"/>
  <c r="CV81" i="10" s="1"/>
  <c r="AI82" i="10"/>
  <c r="CV82" i="10" s="1"/>
  <c r="CO82" i="10" s="1"/>
  <c r="AI83" i="10"/>
  <c r="CV83" i="10" s="1"/>
  <c r="CO83" i="10" s="1"/>
  <c r="AI84" i="10"/>
  <c r="CV84" i="10" s="1"/>
  <c r="CO84" i="10" s="1"/>
  <c r="AE8" i="10"/>
  <c r="CU8" i="10" s="1"/>
  <c r="CN8" i="10" s="1"/>
  <c r="AE9" i="10"/>
  <c r="CU9" i="10" s="1"/>
  <c r="CN9" i="10" s="1"/>
  <c r="AE10" i="10"/>
  <c r="CU10" i="10" s="1"/>
  <c r="CN10" i="10" s="1"/>
  <c r="AE11" i="10"/>
  <c r="CU11" i="10" s="1"/>
  <c r="AE12" i="10"/>
  <c r="CU12" i="10" s="1"/>
  <c r="AE13" i="10"/>
  <c r="CU13" i="10" s="1"/>
  <c r="AE14" i="10"/>
  <c r="AE15" i="10"/>
  <c r="AE16" i="10"/>
  <c r="CU16" i="10" s="1"/>
  <c r="CN16" i="10" s="1"/>
  <c r="AE17" i="10"/>
  <c r="CU17" i="10" s="1"/>
  <c r="CN17" i="10" s="1"/>
  <c r="AE18" i="10"/>
  <c r="CU18" i="10" s="1"/>
  <c r="CN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CN24" i="10" s="1"/>
  <c r="AE25" i="10"/>
  <c r="CU25" i="10" s="1"/>
  <c r="CN25" i="10" s="1"/>
  <c r="AE26" i="10"/>
  <c r="CU26" i="10" s="1"/>
  <c r="CN26" i="10" s="1"/>
  <c r="AE27" i="10"/>
  <c r="CU27" i="10" s="1"/>
  <c r="AE28" i="10"/>
  <c r="CU28" i="10" s="1"/>
  <c r="AE29" i="10"/>
  <c r="CU29" i="10" s="1"/>
  <c r="AE30" i="10"/>
  <c r="AE31" i="10"/>
  <c r="AE32" i="10"/>
  <c r="CU32" i="10" s="1"/>
  <c r="AE33" i="10"/>
  <c r="CU33" i="10" s="1"/>
  <c r="CN33" i="10" s="1"/>
  <c r="AE34" i="10"/>
  <c r="CU34" i="10" s="1"/>
  <c r="CN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CU41" i="10" s="1"/>
  <c r="CN41" i="10" s="1"/>
  <c r="AE42" i="10"/>
  <c r="CU42" i="10" s="1"/>
  <c r="CN42" i="10" s="1"/>
  <c r="AE43" i="10"/>
  <c r="CU43" i="10" s="1"/>
  <c r="AE44" i="10"/>
  <c r="CU44" i="10" s="1"/>
  <c r="AE45" i="10"/>
  <c r="CU45" i="10" s="1"/>
  <c r="AE46" i="10"/>
  <c r="AE47" i="10"/>
  <c r="AE48" i="10"/>
  <c r="CU48" i="10" s="1"/>
  <c r="AE49" i="10"/>
  <c r="CU49" i="10" s="1"/>
  <c r="CN49" i="10" s="1"/>
  <c r="AE50" i="10"/>
  <c r="CU50" i="10" s="1"/>
  <c r="CN50" i="10" s="1"/>
  <c r="AE51" i="10"/>
  <c r="CU51" i="10" s="1"/>
  <c r="AE52" i="10"/>
  <c r="CU52" i="10" s="1"/>
  <c r="AE53" i="10"/>
  <c r="CU53" i="10" s="1"/>
  <c r="AE54" i="10"/>
  <c r="CU54" i="10" s="1"/>
  <c r="AE55" i="10"/>
  <c r="CU55" i="10" s="1"/>
  <c r="AE56" i="10"/>
  <c r="CU56" i="10" s="1"/>
  <c r="AE57" i="10"/>
  <c r="CU57" i="10" s="1"/>
  <c r="CN57" i="10" s="1"/>
  <c r="AE58" i="10"/>
  <c r="CU58" i="10" s="1"/>
  <c r="CN58" i="10" s="1"/>
  <c r="AE59" i="10"/>
  <c r="CU59" i="10" s="1"/>
  <c r="AE60" i="10"/>
  <c r="CU60" i="10" s="1"/>
  <c r="AE61" i="10"/>
  <c r="CU61" i="10" s="1"/>
  <c r="AE62" i="10"/>
  <c r="AE63" i="10"/>
  <c r="AE64" i="10"/>
  <c r="CU64" i="10" s="1"/>
  <c r="AE65" i="10"/>
  <c r="CU65" i="10" s="1"/>
  <c r="CN65" i="10" s="1"/>
  <c r="AE66" i="10"/>
  <c r="CU66" i="10" s="1"/>
  <c r="CN66" i="10" s="1"/>
  <c r="AE67" i="10"/>
  <c r="CU67" i="10" s="1"/>
  <c r="AE68" i="10"/>
  <c r="CU68" i="10" s="1"/>
  <c r="AE69" i="10"/>
  <c r="CU69" i="10" s="1"/>
  <c r="AE70" i="10"/>
  <c r="CU70" i="10" s="1"/>
  <c r="AE71" i="10"/>
  <c r="CU71" i="10" s="1"/>
  <c r="AE72" i="10"/>
  <c r="CU72" i="10" s="1"/>
  <c r="AE73" i="10"/>
  <c r="CU73" i="10" s="1"/>
  <c r="CN73" i="10" s="1"/>
  <c r="AE74" i="10"/>
  <c r="CU74" i="10" s="1"/>
  <c r="CN74" i="10" s="1"/>
  <c r="AE75" i="10"/>
  <c r="CU75" i="10" s="1"/>
  <c r="AE76" i="10"/>
  <c r="CU76" i="10" s="1"/>
  <c r="AE77" i="10"/>
  <c r="CU77" i="10" s="1"/>
  <c r="AE78" i="10"/>
  <c r="AE79" i="10"/>
  <c r="AE80" i="10"/>
  <c r="CU80" i="10" s="1"/>
  <c r="AE81" i="10"/>
  <c r="CU81" i="10" s="1"/>
  <c r="CN81" i="10" s="1"/>
  <c r="AE82" i="10"/>
  <c r="CU82" i="10" s="1"/>
  <c r="CN82" i="10" s="1"/>
  <c r="AE83" i="10"/>
  <c r="CU83" i="10" s="1"/>
  <c r="AE84" i="10"/>
  <c r="CU84" i="10" s="1"/>
  <c r="AD8" i="10"/>
  <c r="AD12" i="10"/>
  <c r="AD16" i="10"/>
  <c r="AD20" i="10"/>
  <c r="AD24" i="10"/>
  <c r="AD28" i="10"/>
  <c r="AD32" i="10"/>
  <c r="AD36" i="10"/>
  <c r="AD40" i="10"/>
  <c r="AD44" i="10"/>
  <c r="AD48" i="10"/>
  <c r="H48" i="1" s="1"/>
  <c r="K48" i="1" s="1"/>
  <c r="AD52" i="10"/>
  <c r="AD56" i="10"/>
  <c r="AD60" i="10"/>
  <c r="AD64" i="10"/>
  <c r="H64" i="1" s="1"/>
  <c r="K64" i="1" s="1"/>
  <c r="AD68" i="10"/>
  <c r="AD72" i="10"/>
  <c r="AD76" i="10"/>
  <c r="AD80" i="10"/>
  <c r="H80" i="1" s="1"/>
  <c r="K80" i="1" s="1"/>
  <c r="AD84" i="10"/>
  <c r="Z8" i="10"/>
  <c r="CE8" i="10" s="1"/>
  <c r="BX8" i="10" s="1"/>
  <c r="Z9" i="10"/>
  <c r="CE9" i="10" s="1"/>
  <c r="Z10" i="10"/>
  <c r="Z11" i="10"/>
  <c r="CE11" i="10" s="1"/>
  <c r="BX11" i="10" s="1"/>
  <c r="Z12" i="10"/>
  <c r="CE12" i="10" s="1"/>
  <c r="Z13" i="10"/>
  <c r="CE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Z18" i="10"/>
  <c r="Z19" i="10"/>
  <c r="CE19" i="10" s="1"/>
  <c r="BX19" i="10" s="1"/>
  <c r="Z20" i="10"/>
  <c r="CE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Z27" i="10"/>
  <c r="CE27" i="10" s="1"/>
  <c r="BX27" i="10" s="1"/>
  <c r="Z28" i="10"/>
  <c r="CE28" i="10" s="1"/>
  <c r="Z29" i="10"/>
  <c r="CE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Z34" i="10"/>
  <c r="Z35" i="10"/>
  <c r="CE35" i="10" s="1"/>
  <c r="BX35" i="10" s="1"/>
  <c r="Z36" i="10"/>
  <c r="CE36" i="10" s="1"/>
  <c r="Z37" i="10"/>
  <c r="CE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Z42" i="10"/>
  <c r="Z43" i="10"/>
  <c r="CE43" i="10" s="1"/>
  <c r="BX43" i="10" s="1"/>
  <c r="Z44" i="10"/>
  <c r="CE44" i="10" s="1"/>
  <c r="Z45" i="10"/>
  <c r="CE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Z50" i="10"/>
  <c r="Z51" i="10"/>
  <c r="CE51" i="10" s="1"/>
  <c r="BX51" i="10" s="1"/>
  <c r="Z52" i="10"/>
  <c r="CE52" i="10" s="1"/>
  <c r="Z53" i="10"/>
  <c r="CE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Z58" i="10"/>
  <c r="Z59" i="10"/>
  <c r="CE59" i="10" s="1"/>
  <c r="BX59" i="10" s="1"/>
  <c r="Z60" i="10"/>
  <c r="CE60" i="10" s="1"/>
  <c r="Z61" i="10"/>
  <c r="CE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Z66" i="10"/>
  <c r="Z67" i="10"/>
  <c r="CE67" i="10" s="1"/>
  <c r="BX67" i="10" s="1"/>
  <c r="Z68" i="10"/>
  <c r="CE68" i="10" s="1"/>
  <c r="Z69" i="10"/>
  <c r="CE69" i="10" s="1"/>
  <c r="Z70" i="10"/>
  <c r="CE70" i="10" s="1"/>
  <c r="BX70" i="10" s="1"/>
  <c r="Z71" i="10"/>
  <c r="CE71" i="10" s="1"/>
  <c r="BX71" i="10" s="1"/>
  <c r="Z72" i="10"/>
  <c r="CE72" i="10" s="1"/>
  <c r="BX72" i="10" s="1"/>
  <c r="Z73" i="10"/>
  <c r="CE73" i="10" s="1"/>
  <c r="Z74" i="10"/>
  <c r="Z75" i="10"/>
  <c r="CE75" i="10" s="1"/>
  <c r="BX75" i="10" s="1"/>
  <c r="Z76" i="10"/>
  <c r="CE76" i="10" s="1"/>
  <c r="Z77" i="10"/>
  <c r="CE77" i="10" s="1"/>
  <c r="Z78" i="10"/>
  <c r="CE78" i="10" s="1"/>
  <c r="BX78" i="10" s="1"/>
  <c r="Z79" i="10"/>
  <c r="CE79" i="10" s="1"/>
  <c r="BX79" i="10" s="1"/>
  <c r="Z80" i="10"/>
  <c r="CE80" i="10" s="1"/>
  <c r="BX80" i="10" s="1"/>
  <c r="Z81" i="10"/>
  <c r="CE81" i="10" s="1"/>
  <c r="Z82" i="10"/>
  <c r="Z83" i="10"/>
  <c r="CE83" i="10" s="1"/>
  <c r="BX83" i="10" s="1"/>
  <c r="Z84" i="10"/>
  <c r="CE84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V13" i="10"/>
  <c r="V14" i="10"/>
  <c r="CD14" i="10" s="1"/>
  <c r="BW14" i="10" s="1"/>
  <c r="V15" i="10"/>
  <c r="CD15" i="10" s="1"/>
  <c r="V16" i="10"/>
  <c r="CD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V22" i="10"/>
  <c r="CD22" i="10" s="1"/>
  <c r="BW22" i="10" s="1"/>
  <c r="V23" i="10"/>
  <c r="CD23" i="10" s="1"/>
  <c r="V24" i="10"/>
  <c r="CD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V29" i="10"/>
  <c r="V30" i="10"/>
  <c r="CD30" i="10" s="1"/>
  <c r="BW30" i="10" s="1"/>
  <c r="V31" i="10"/>
  <c r="CD31" i="10" s="1"/>
  <c r="V32" i="10"/>
  <c r="CD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V37" i="10"/>
  <c r="V38" i="10"/>
  <c r="CD38" i="10" s="1"/>
  <c r="BW38" i="10" s="1"/>
  <c r="V39" i="10"/>
  <c r="CD39" i="10" s="1"/>
  <c r="V40" i="10"/>
  <c r="CD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V45" i="10"/>
  <c r="V46" i="10"/>
  <c r="CD46" i="10" s="1"/>
  <c r="BW46" i="10" s="1"/>
  <c r="V47" i="10"/>
  <c r="CD47" i="10" s="1"/>
  <c r="V48" i="10"/>
  <c r="CD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V53" i="10"/>
  <c r="V54" i="10"/>
  <c r="CD54" i="10" s="1"/>
  <c r="BW54" i="10" s="1"/>
  <c r="V55" i="10"/>
  <c r="CD55" i="10" s="1"/>
  <c r="V56" i="10"/>
  <c r="CD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V61" i="10"/>
  <c r="V62" i="10"/>
  <c r="CD62" i="10" s="1"/>
  <c r="BW62" i="10" s="1"/>
  <c r="V63" i="10"/>
  <c r="CD63" i="10" s="1"/>
  <c r="V64" i="10"/>
  <c r="CD64" i="10" s="1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V69" i="10"/>
  <c r="V70" i="10"/>
  <c r="CD70" i="10" s="1"/>
  <c r="BW70" i="10" s="1"/>
  <c r="V71" i="10"/>
  <c r="CD71" i="10" s="1"/>
  <c r="V72" i="10"/>
  <c r="CD72" i="10" s="1"/>
  <c r="V73" i="10"/>
  <c r="CD73" i="10" s="1"/>
  <c r="BW73" i="10" s="1"/>
  <c r="V74" i="10"/>
  <c r="CD74" i="10" s="1"/>
  <c r="BW74" i="10" s="1"/>
  <c r="V75" i="10"/>
  <c r="CD75" i="10" s="1"/>
  <c r="BW75" i="10" s="1"/>
  <c r="V76" i="10"/>
  <c r="CD76" i="10" s="1"/>
  <c r="BW76" i="10" s="1"/>
  <c r="V77" i="10"/>
  <c r="V78" i="10"/>
  <c r="CD78" i="10" s="1"/>
  <c r="BW78" i="10" s="1"/>
  <c r="V79" i="10"/>
  <c r="CD79" i="10" s="1"/>
  <c r="V80" i="10"/>
  <c r="CD80" i="10" s="1"/>
  <c r="BW80" i="10" s="1"/>
  <c r="V81" i="10"/>
  <c r="CD81" i="10" s="1"/>
  <c r="BW81" i="10" s="1"/>
  <c r="V82" i="10"/>
  <c r="CD82" i="10" s="1"/>
  <c r="BW82" i="10" s="1"/>
  <c r="V83" i="10"/>
  <c r="CD83" i="10" s="1"/>
  <c r="V84" i="10"/>
  <c r="CD84" i="10" s="1"/>
  <c r="R8" i="10"/>
  <c r="R9" i="10"/>
  <c r="CC9" i="10" s="1"/>
  <c r="BV9" i="10" s="1"/>
  <c r="R10" i="10"/>
  <c r="CC10" i="10" s="1"/>
  <c r="BV10" i="10" s="1"/>
  <c r="R11" i="10"/>
  <c r="CC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R17" i="10"/>
  <c r="CC17" i="10" s="1"/>
  <c r="BV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R23" i="10"/>
  <c r="CC23" i="10" s="1"/>
  <c r="R24" i="10"/>
  <c r="R25" i="10"/>
  <c r="CC25" i="10" s="1"/>
  <c r="BV25" i="10" s="1"/>
  <c r="R26" i="10"/>
  <c r="CC26" i="10" s="1"/>
  <c r="BV26" i="10" s="1"/>
  <c r="R27" i="10"/>
  <c r="CC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R33" i="10"/>
  <c r="CC33" i="10" s="1"/>
  <c r="BV33" i="10" s="1"/>
  <c r="R34" i="10"/>
  <c r="CC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R39" i="10"/>
  <c r="CC39" i="10" s="1"/>
  <c r="R40" i="10"/>
  <c r="R41" i="10"/>
  <c r="CC41" i="10" s="1"/>
  <c r="BV41" i="10" s="1"/>
  <c r="R42" i="10"/>
  <c r="CC42" i="10" s="1"/>
  <c r="BV42" i="10" s="1"/>
  <c r="R43" i="10"/>
  <c r="CC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R49" i="10"/>
  <c r="CC49" i="10" s="1"/>
  <c r="BV49" i="10" s="1"/>
  <c r="R50" i="10"/>
  <c r="CC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R55" i="10"/>
  <c r="CC55" i="10" s="1"/>
  <c r="R56" i="10"/>
  <c r="R57" i="10"/>
  <c r="CC57" i="10" s="1"/>
  <c r="BV57" i="10" s="1"/>
  <c r="R58" i="10"/>
  <c r="CC58" i="10" s="1"/>
  <c r="BV58" i="10" s="1"/>
  <c r="R59" i="10"/>
  <c r="CC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R65" i="10"/>
  <c r="CC65" i="10" s="1"/>
  <c r="BV65" i="10" s="1"/>
  <c r="R66" i="10"/>
  <c r="CC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R71" i="10"/>
  <c r="CC71" i="10" s="1"/>
  <c r="R72" i="10"/>
  <c r="R73" i="10"/>
  <c r="CC73" i="10" s="1"/>
  <c r="BV73" i="10" s="1"/>
  <c r="R74" i="10"/>
  <c r="CC74" i="10" s="1"/>
  <c r="BV74" i="10" s="1"/>
  <c r="R75" i="10"/>
  <c r="CC75" i="10" s="1"/>
  <c r="R76" i="10"/>
  <c r="CC76" i="10" s="1"/>
  <c r="BV76" i="10" s="1"/>
  <c r="R77" i="10"/>
  <c r="CC77" i="10" s="1"/>
  <c r="BV77" i="10" s="1"/>
  <c r="R78" i="10"/>
  <c r="CC78" i="10" s="1"/>
  <c r="BV78" i="10" s="1"/>
  <c r="R79" i="10"/>
  <c r="CC79" i="10" s="1"/>
  <c r="BV79" i="10" s="1"/>
  <c r="R80" i="10"/>
  <c r="R81" i="10"/>
  <c r="CC81" i="10" s="1"/>
  <c r="BV81" i="10" s="1"/>
  <c r="R82" i="10"/>
  <c r="CC82" i="10" s="1"/>
  <c r="R83" i="10"/>
  <c r="CC83" i="10" s="1"/>
  <c r="BV83" i="10" s="1"/>
  <c r="R84" i="10"/>
  <c r="CC84" i="10" s="1"/>
  <c r="BV84" i="10" s="1"/>
  <c r="N8" i="10"/>
  <c r="CB8" i="10" s="1"/>
  <c r="BU8" i="10" s="1"/>
  <c r="N9" i="10"/>
  <c r="CB9" i="10" s="1"/>
  <c r="N10" i="10"/>
  <c r="CB10" i="10" s="1"/>
  <c r="BU10" i="10" s="1"/>
  <c r="N11" i="10"/>
  <c r="N12" i="10"/>
  <c r="CB12" i="10" s="1"/>
  <c r="N13" i="10"/>
  <c r="CB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N18" i="10"/>
  <c r="CB18" i="10" s="1"/>
  <c r="BU18" i="10" s="1"/>
  <c r="N19" i="10"/>
  <c r="N20" i="10"/>
  <c r="CB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N26" i="10"/>
  <c r="CB26" i="10" s="1"/>
  <c r="BU26" i="10" s="1"/>
  <c r="N27" i="10"/>
  <c r="N28" i="10"/>
  <c r="CB28" i="10" s="1"/>
  <c r="N29" i="10"/>
  <c r="CB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N34" i="10"/>
  <c r="CB34" i="10" s="1"/>
  <c r="BU34" i="10" s="1"/>
  <c r="N35" i="10"/>
  <c r="N36" i="10"/>
  <c r="CB36" i="10" s="1"/>
  <c r="N37" i="10"/>
  <c r="CB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N42" i="10"/>
  <c r="CB42" i="10" s="1"/>
  <c r="BU42" i="10" s="1"/>
  <c r="N43" i="10"/>
  <c r="N44" i="10"/>
  <c r="CB44" i="10" s="1"/>
  <c r="N45" i="10"/>
  <c r="CB45" i="10" s="1"/>
  <c r="N46" i="10"/>
  <c r="CB46" i="10" s="1"/>
  <c r="BU46" i="10" s="1"/>
  <c r="N47" i="10"/>
  <c r="CB47" i="10" s="1"/>
  <c r="BU47" i="10" s="1"/>
  <c r="N48" i="10"/>
  <c r="E48" i="10" s="1"/>
  <c r="D48" i="10" s="1"/>
  <c r="N49" i="10"/>
  <c r="CB49" i="10" s="1"/>
  <c r="N50" i="10"/>
  <c r="CB50" i="10" s="1"/>
  <c r="BU50" i="10" s="1"/>
  <c r="N51" i="10"/>
  <c r="N52" i="10"/>
  <c r="CB52" i="10" s="1"/>
  <c r="N53" i="10"/>
  <c r="CB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N58" i="10"/>
  <c r="CB58" i="10" s="1"/>
  <c r="BU58" i="10" s="1"/>
  <c r="N59" i="10"/>
  <c r="N60" i="10"/>
  <c r="CB60" i="10" s="1"/>
  <c r="N61" i="10"/>
  <c r="CB61" i="10" s="1"/>
  <c r="N62" i="10"/>
  <c r="CB62" i="10" s="1"/>
  <c r="BU62" i="10" s="1"/>
  <c r="N63" i="10"/>
  <c r="CB63" i="10" s="1"/>
  <c r="BU63" i="10" s="1"/>
  <c r="N64" i="10"/>
  <c r="E64" i="10" s="1"/>
  <c r="D64" i="10" s="1"/>
  <c r="N65" i="10"/>
  <c r="CB65" i="10" s="1"/>
  <c r="N66" i="10"/>
  <c r="CB66" i="10" s="1"/>
  <c r="BU66" i="10" s="1"/>
  <c r="N67" i="10"/>
  <c r="N68" i="10"/>
  <c r="CB68" i="10" s="1"/>
  <c r="N69" i="10"/>
  <c r="CB69" i="10" s="1"/>
  <c r="N70" i="10"/>
  <c r="CB70" i="10" s="1"/>
  <c r="BU70" i="10" s="1"/>
  <c r="N71" i="10"/>
  <c r="CB71" i="10" s="1"/>
  <c r="BU71" i="10" s="1"/>
  <c r="N72" i="10"/>
  <c r="CB72" i="10" s="1"/>
  <c r="BU72" i="10" s="1"/>
  <c r="N73" i="10"/>
  <c r="CB73" i="10" s="1"/>
  <c r="N74" i="10"/>
  <c r="CB74" i="10" s="1"/>
  <c r="BU74" i="10" s="1"/>
  <c r="N75" i="10"/>
  <c r="N76" i="10"/>
  <c r="CB76" i="10" s="1"/>
  <c r="N77" i="10"/>
  <c r="CB77" i="10" s="1"/>
  <c r="N78" i="10"/>
  <c r="CB78" i="10" s="1"/>
  <c r="BU78" i="10" s="1"/>
  <c r="N79" i="10"/>
  <c r="CB79" i="10" s="1"/>
  <c r="BU79" i="10" s="1"/>
  <c r="N80" i="10"/>
  <c r="E80" i="10" s="1"/>
  <c r="D80" i="10" s="1"/>
  <c r="N81" i="10"/>
  <c r="CB81" i="10" s="1"/>
  <c r="N82" i="10"/>
  <c r="CB82" i="10" s="1"/>
  <c r="BU82" i="10" s="1"/>
  <c r="N83" i="10"/>
  <c r="N84" i="10"/>
  <c r="CB84" i="10" s="1"/>
  <c r="J8" i="10"/>
  <c r="CA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J13" i="10"/>
  <c r="CA13" i="10" s="1"/>
  <c r="BT13" i="10" s="1"/>
  <c r="J14" i="10"/>
  <c r="J15" i="10"/>
  <c r="CA15" i="10" s="1"/>
  <c r="BT15" i="10" s="1"/>
  <c r="J16" i="10"/>
  <c r="CA16" i="10" s="1"/>
  <c r="J17" i="10"/>
  <c r="CA17" i="10" s="1"/>
  <c r="BT17" i="10" s="1"/>
  <c r="J18" i="10"/>
  <c r="CA18" i="10" s="1"/>
  <c r="BT18" i="10" s="1"/>
  <c r="J19" i="10"/>
  <c r="E19" i="10" s="1"/>
  <c r="J20" i="10"/>
  <c r="CA20" i="10" s="1"/>
  <c r="J21" i="10"/>
  <c r="CA21" i="10" s="1"/>
  <c r="BT21" i="10" s="1"/>
  <c r="J22" i="10"/>
  <c r="J23" i="10"/>
  <c r="CA23" i="10" s="1"/>
  <c r="BT23" i="10" s="1"/>
  <c r="J24" i="10"/>
  <c r="CA24" i="10" s="1"/>
  <c r="J25" i="10"/>
  <c r="CA25" i="10" s="1"/>
  <c r="BT25" i="10" s="1"/>
  <c r="J26" i="10"/>
  <c r="CA26" i="10" s="1"/>
  <c r="BT26" i="10" s="1"/>
  <c r="J27" i="10"/>
  <c r="E27" i="10" s="1"/>
  <c r="J28" i="10"/>
  <c r="CA28" i="10" s="1"/>
  <c r="J29" i="10"/>
  <c r="CA29" i="10" s="1"/>
  <c r="BT29" i="10" s="1"/>
  <c r="J30" i="10"/>
  <c r="J31" i="10"/>
  <c r="CA31" i="10" s="1"/>
  <c r="BT31" i="10" s="1"/>
  <c r="J32" i="10"/>
  <c r="CA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J37" i="10"/>
  <c r="CA37" i="10" s="1"/>
  <c r="BT37" i="10" s="1"/>
  <c r="J38" i="10"/>
  <c r="J39" i="10"/>
  <c r="CA39" i="10" s="1"/>
  <c r="BT39" i="10" s="1"/>
  <c r="J40" i="10"/>
  <c r="CA40" i="10" s="1"/>
  <c r="J41" i="10"/>
  <c r="CA41" i="10" s="1"/>
  <c r="BT41" i="10" s="1"/>
  <c r="J42" i="10"/>
  <c r="CA42" i="10" s="1"/>
  <c r="BT42" i="10" s="1"/>
  <c r="J43" i="10"/>
  <c r="E43" i="10" s="1"/>
  <c r="J44" i="10"/>
  <c r="CA44" i="10" s="1"/>
  <c r="J45" i="10"/>
  <c r="CA45" i="10" s="1"/>
  <c r="BT45" i="10" s="1"/>
  <c r="J46" i="10"/>
  <c r="J47" i="10"/>
  <c r="CA47" i="10" s="1"/>
  <c r="BT47" i="10" s="1"/>
  <c r="J48" i="10"/>
  <c r="CA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J53" i="10"/>
  <c r="CA53" i="10" s="1"/>
  <c r="BT53" i="10" s="1"/>
  <c r="J54" i="10"/>
  <c r="J55" i="10"/>
  <c r="CA55" i="10" s="1"/>
  <c r="BT55" i="10" s="1"/>
  <c r="J56" i="10"/>
  <c r="CA56" i="10" s="1"/>
  <c r="J57" i="10"/>
  <c r="CA57" i="10" s="1"/>
  <c r="BT57" i="10" s="1"/>
  <c r="J58" i="10"/>
  <c r="CA58" i="10" s="1"/>
  <c r="BT58" i="10" s="1"/>
  <c r="J59" i="10"/>
  <c r="E59" i="10" s="1"/>
  <c r="J60" i="10"/>
  <c r="CA60" i="10" s="1"/>
  <c r="J61" i="10"/>
  <c r="CA61" i="10" s="1"/>
  <c r="BT61" i="10" s="1"/>
  <c r="J62" i="10"/>
  <c r="J63" i="10"/>
  <c r="CA63" i="10" s="1"/>
  <c r="BT63" i="10" s="1"/>
  <c r="J64" i="10"/>
  <c r="CA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J69" i="10"/>
  <c r="CA69" i="10" s="1"/>
  <c r="BT69" i="10" s="1"/>
  <c r="J70" i="10"/>
  <c r="J71" i="10"/>
  <c r="CA71" i="10" s="1"/>
  <c r="BT71" i="10" s="1"/>
  <c r="J72" i="10"/>
  <c r="CA72" i="10" s="1"/>
  <c r="J73" i="10"/>
  <c r="CA73" i="10" s="1"/>
  <c r="BT73" i="10" s="1"/>
  <c r="J74" i="10"/>
  <c r="CA74" i="10" s="1"/>
  <c r="BT74" i="10" s="1"/>
  <c r="J75" i="10"/>
  <c r="E75" i="10" s="1"/>
  <c r="J76" i="10"/>
  <c r="CA76" i="10" s="1"/>
  <c r="J77" i="10"/>
  <c r="CA77" i="10" s="1"/>
  <c r="BT77" i="10" s="1"/>
  <c r="J78" i="10"/>
  <c r="J79" i="10"/>
  <c r="CA79" i="10" s="1"/>
  <c r="BT79" i="10" s="1"/>
  <c r="J80" i="10"/>
  <c r="CA80" i="10" s="1"/>
  <c r="J81" i="10"/>
  <c r="CA81" i="10" s="1"/>
  <c r="BT81" i="10" s="1"/>
  <c r="J82" i="10"/>
  <c r="CA82" i="10" s="1"/>
  <c r="BT82" i="10" s="1"/>
  <c r="J83" i="10"/>
  <c r="CA83" i="10" s="1"/>
  <c r="BT83" i="10" s="1"/>
  <c r="J84" i="10"/>
  <c r="CA84" i="10" s="1"/>
  <c r="F8" i="10"/>
  <c r="BZ8" i="10" s="1"/>
  <c r="BS8" i="10" s="1"/>
  <c r="F9" i="10"/>
  <c r="F10" i="10"/>
  <c r="BZ10" i="10" s="1"/>
  <c r="F11" i="10"/>
  <c r="BZ11" i="10" s="1"/>
  <c r="F12" i="10"/>
  <c r="BZ12" i="10" s="1"/>
  <c r="BS12" i="10" s="1"/>
  <c r="F13" i="10"/>
  <c r="BZ13" i="10" s="1"/>
  <c r="F14" i="10"/>
  <c r="E14" i="10" s="1"/>
  <c r="F15" i="10"/>
  <c r="BZ15" i="10" s="1"/>
  <c r="F16" i="10"/>
  <c r="BZ16" i="10" s="1"/>
  <c r="BS16" i="10" s="1"/>
  <c r="F17" i="10"/>
  <c r="F18" i="10"/>
  <c r="BZ18" i="10" s="1"/>
  <c r="F19" i="10"/>
  <c r="BZ19" i="10" s="1"/>
  <c r="F20" i="10"/>
  <c r="BZ20" i="10" s="1"/>
  <c r="BS20" i="10" s="1"/>
  <c r="F21" i="10"/>
  <c r="BZ21" i="10" s="1"/>
  <c r="F22" i="10"/>
  <c r="E22" i="10" s="1"/>
  <c r="F23" i="10"/>
  <c r="BZ23" i="10" s="1"/>
  <c r="F24" i="10"/>
  <c r="BZ24" i="10" s="1"/>
  <c r="BS24" i="10" s="1"/>
  <c r="F25" i="10"/>
  <c r="F26" i="10"/>
  <c r="BZ26" i="10" s="1"/>
  <c r="F27" i="10"/>
  <c r="BZ27" i="10" s="1"/>
  <c r="F28" i="10"/>
  <c r="BZ28" i="10" s="1"/>
  <c r="BS28" i="10" s="1"/>
  <c r="F29" i="10"/>
  <c r="BZ29" i="10" s="1"/>
  <c r="F30" i="10"/>
  <c r="E30" i="10" s="1"/>
  <c r="F31" i="10"/>
  <c r="BZ31" i="10" s="1"/>
  <c r="F32" i="10"/>
  <c r="BZ32" i="10" s="1"/>
  <c r="BS32" i="10" s="1"/>
  <c r="F33" i="10"/>
  <c r="F34" i="10"/>
  <c r="BZ34" i="10" s="1"/>
  <c r="F35" i="10"/>
  <c r="BZ35" i="10" s="1"/>
  <c r="F36" i="10"/>
  <c r="BZ36" i="10" s="1"/>
  <c r="BS36" i="10" s="1"/>
  <c r="F37" i="10"/>
  <c r="BZ37" i="10" s="1"/>
  <c r="F38" i="10"/>
  <c r="E38" i="10" s="1"/>
  <c r="F39" i="10"/>
  <c r="BZ39" i="10" s="1"/>
  <c r="F40" i="10"/>
  <c r="BZ40" i="10" s="1"/>
  <c r="BS40" i="10" s="1"/>
  <c r="F41" i="10"/>
  <c r="F42" i="10"/>
  <c r="BZ42" i="10" s="1"/>
  <c r="F43" i="10"/>
  <c r="BZ43" i="10" s="1"/>
  <c r="F44" i="10"/>
  <c r="BZ44" i="10" s="1"/>
  <c r="BS44" i="10" s="1"/>
  <c r="F45" i="10"/>
  <c r="BZ45" i="10" s="1"/>
  <c r="F46" i="10"/>
  <c r="E46" i="10" s="1"/>
  <c r="F47" i="10"/>
  <c r="BZ47" i="10" s="1"/>
  <c r="F48" i="10"/>
  <c r="BZ48" i="10" s="1"/>
  <c r="BS48" i="10" s="1"/>
  <c r="F49" i="10"/>
  <c r="F50" i="10"/>
  <c r="BZ50" i="10" s="1"/>
  <c r="F51" i="10"/>
  <c r="BZ51" i="10" s="1"/>
  <c r="F52" i="10"/>
  <c r="BZ52" i="10" s="1"/>
  <c r="BS52" i="10" s="1"/>
  <c r="F53" i="10"/>
  <c r="BZ53" i="10" s="1"/>
  <c r="F54" i="10"/>
  <c r="E54" i="10" s="1"/>
  <c r="F55" i="10"/>
  <c r="BZ55" i="10" s="1"/>
  <c r="F56" i="10"/>
  <c r="BZ56" i="10" s="1"/>
  <c r="BS56" i="10" s="1"/>
  <c r="F57" i="10"/>
  <c r="F58" i="10"/>
  <c r="BZ58" i="10" s="1"/>
  <c r="F59" i="10"/>
  <c r="BZ59" i="10" s="1"/>
  <c r="F60" i="10"/>
  <c r="BZ60" i="10" s="1"/>
  <c r="BS60" i="10" s="1"/>
  <c r="F61" i="10"/>
  <c r="BZ61" i="10" s="1"/>
  <c r="F62" i="10"/>
  <c r="E62" i="10" s="1"/>
  <c r="F63" i="10"/>
  <c r="BZ63" i="10" s="1"/>
  <c r="F64" i="10"/>
  <c r="BZ64" i="10" s="1"/>
  <c r="BS64" i="10" s="1"/>
  <c r="F65" i="10"/>
  <c r="F66" i="10"/>
  <c r="BZ66" i="10" s="1"/>
  <c r="F67" i="10"/>
  <c r="BZ67" i="10" s="1"/>
  <c r="F68" i="10"/>
  <c r="BZ68" i="10" s="1"/>
  <c r="BS68" i="10" s="1"/>
  <c r="F69" i="10"/>
  <c r="BZ69" i="10" s="1"/>
  <c r="F70" i="10"/>
  <c r="E70" i="10" s="1"/>
  <c r="F71" i="10"/>
  <c r="BZ71" i="10" s="1"/>
  <c r="F72" i="10"/>
  <c r="BZ72" i="10" s="1"/>
  <c r="BS72" i="10" s="1"/>
  <c r="F73" i="10"/>
  <c r="F74" i="10"/>
  <c r="BZ74" i="10" s="1"/>
  <c r="F75" i="10"/>
  <c r="BZ75" i="10" s="1"/>
  <c r="F76" i="10"/>
  <c r="BZ76" i="10" s="1"/>
  <c r="BS76" i="10" s="1"/>
  <c r="F77" i="10"/>
  <c r="BZ77" i="10" s="1"/>
  <c r="F78" i="10"/>
  <c r="E78" i="10" s="1"/>
  <c r="F79" i="10"/>
  <c r="BZ79" i="10" s="1"/>
  <c r="F80" i="10"/>
  <c r="BZ80" i="10" s="1"/>
  <c r="BS80" i="10" s="1"/>
  <c r="F81" i="10"/>
  <c r="F82" i="10"/>
  <c r="BZ82" i="10" s="1"/>
  <c r="F83" i="10"/>
  <c r="BZ83" i="10" s="1"/>
  <c r="F84" i="10"/>
  <c r="BZ84" i="10" s="1"/>
  <c r="BS84" i="10" s="1"/>
  <c r="E9" i="10"/>
  <c r="E13" i="10"/>
  <c r="E17" i="10"/>
  <c r="E21" i="10"/>
  <c r="E25" i="10"/>
  <c r="E29" i="10"/>
  <c r="E33" i="10"/>
  <c r="E37" i="10"/>
  <c r="E41" i="10"/>
  <c r="E45" i="10"/>
  <c r="E49" i="10"/>
  <c r="E53" i="10"/>
  <c r="E57" i="10"/>
  <c r="E61" i="10"/>
  <c r="E65" i="10"/>
  <c r="E69" i="10"/>
  <c r="E73" i="10"/>
  <c r="E77" i="10"/>
  <c r="E81" i="10"/>
  <c r="AP11" i="1"/>
  <c r="AP15" i="1"/>
  <c r="AP19" i="1"/>
  <c r="AP23" i="1"/>
  <c r="AP27" i="1"/>
  <c r="AP31" i="1"/>
  <c r="AP35" i="1"/>
  <c r="AP39" i="1"/>
  <c r="AP43" i="1"/>
  <c r="AP47" i="1"/>
  <c r="AP51" i="1"/>
  <c r="AP55" i="1"/>
  <c r="AP59" i="1"/>
  <c r="AP63" i="1"/>
  <c r="AP67" i="1"/>
  <c r="AP71" i="1"/>
  <c r="AP75" i="1"/>
  <c r="AP79" i="1"/>
  <c r="AP83" i="1"/>
  <c r="AO8" i="1"/>
  <c r="AO9" i="1"/>
  <c r="AO10" i="1"/>
  <c r="AP10" i="1" s="1"/>
  <c r="AO11" i="1"/>
  <c r="AO12" i="1"/>
  <c r="AO13" i="1"/>
  <c r="AO14" i="1"/>
  <c r="AP14" i="1" s="1"/>
  <c r="AO15" i="1"/>
  <c r="AO16" i="1"/>
  <c r="AO17" i="1"/>
  <c r="AO18" i="1"/>
  <c r="AP18" i="1" s="1"/>
  <c r="AO19" i="1"/>
  <c r="AO20" i="1"/>
  <c r="AO21" i="1"/>
  <c r="AO22" i="1"/>
  <c r="AP22" i="1" s="1"/>
  <c r="AO23" i="1"/>
  <c r="AO24" i="1"/>
  <c r="AO25" i="1"/>
  <c r="AO26" i="1"/>
  <c r="AP26" i="1" s="1"/>
  <c r="AO27" i="1"/>
  <c r="AO28" i="1"/>
  <c r="AO29" i="1"/>
  <c r="AO30" i="1"/>
  <c r="AP30" i="1" s="1"/>
  <c r="AO31" i="1"/>
  <c r="AO32" i="1"/>
  <c r="AO33" i="1"/>
  <c r="AO34" i="1"/>
  <c r="AP34" i="1" s="1"/>
  <c r="AO35" i="1"/>
  <c r="AO36" i="1"/>
  <c r="AO37" i="1"/>
  <c r="AO38" i="1"/>
  <c r="AP38" i="1" s="1"/>
  <c r="AO39" i="1"/>
  <c r="AO40" i="1"/>
  <c r="AO41" i="1"/>
  <c r="AO42" i="1"/>
  <c r="AP42" i="1" s="1"/>
  <c r="AO43" i="1"/>
  <c r="AO44" i="1"/>
  <c r="AO45" i="1"/>
  <c r="AO46" i="1"/>
  <c r="AP46" i="1" s="1"/>
  <c r="AO47" i="1"/>
  <c r="AO48" i="1"/>
  <c r="AO49" i="1"/>
  <c r="AO50" i="1"/>
  <c r="AP50" i="1" s="1"/>
  <c r="AO51" i="1"/>
  <c r="AO52" i="1"/>
  <c r="AO53" i="1"/>
  <c r="AO54" i="1"/>
  <c r="AP54" i="1" s="1"/>
  <c r="AO55" i="1"/>
  <c r="AO56" i="1"/>
  <c r="AO57" i="1"/>
  <c r="AO58" i="1"/>
  <c r="AP58" i="1" s="1"/>
  <c r="AO59" i="1"/>
  <c r="AO60" i="1"/>
  <c r="AO61" i="1"/>
  <c r="AO62" i="1"/>
  <c r="AP62" i="1" s="1"/>
  <c r="AO63" i="1"/>
  <c r="AO64" i="1"/>
  <c r="AO65" i="1"/>
  <c r="AO66" i="1"/>
  <c r="AP66" i="1" s="1"/>
  <c r="AO67" i="1"/>
  <c r="AO68" i="1"/>
  <c r="AO69" i="1"/>
  <c r="AO70" i="1"/>
  <c r="AP70" i="1" s="1"/>
  <c r="AO71" i="1"/>
  <c r="AO72" i="1"/>
  <c r="AO73" i="1"/>
  <c r="AO74" i="1"/>
  <c r="AP74" i="1" s="1"/>
  <c r="AO75" i="1"/>
  <c r="AO76" i="1"/>
  <c r="AO77" i="1"/>
  <c r="AO78" i="1"/>
  <c r="AP78" i="1" s="1"/>
  <c r="AO79" i="1"/>
  <c r="AO80" i="1"/>
  <c r="AO81" i="1"/>
  <c r="AO82" i="1"/>
  <c r="AP82" i="1" s="1"/>
  <c r="AO83" i="1"/>
  <c r="AO84" i="1"/>
  <c r="AN8" i="1"/>
  <c r="AN9" i="1"/>
  <c r="AP9" i="1" s="1"/>
  <c r="AN10" i="1"/>
  <c r="AN11" i="1"/>
  <c r="AN12" i="1"/>
  <c r="AN13" i="1"/>
  <c r="AP13" i="1" s="1"/>
  <c r="AN14" i="1"/>
  <c r="AN15" i="1"/>
  <c r="AN16" i="1"/>
  <c r="AN17" i="1"/>
  <c r="AP17" i="1" s="1"/>
  <c r="AN18" i="1"/>
  <c r="AN19" i="1"/>
  <c r="AN20" i="1"/>
  <c r="AN21" i="1"/>
  <c r="AP21" i="1" s="1"/>
  <c r="AN22" i="1"/>
  <c r="AN23" i="1"/>
  <c r="AN24" i="1"/>
  <c r="AN25" i="1"/>
  <c r="AP25" i="1" s="1"/>
  <c r="AN26" i="1"/>
  <c r="AN27" i="1"/>
  <c r="AN28" i="1"/>
  <c r="AN29" i="1"/>
  <c r="AP29" i="1" s="1"/>
  <c r="AN30" i="1"/>
  <c r="AN31" i="1"/>
  <c r="AN32" i="1"/>
  <c r="AN33" i="1"/>
  <c r="AP33" i="1" s="1"/>
  <c r="AN34" i="1"/>
  <c r="AN35" i="1"/>
  <c r="AN36" i="1"/>
  <c r="AN37" i="1"/>
  <c r="AP37" i="1" s="1"/>
  <c r="AN38" i="1"/>
  <c r="AN39" i="1"/>
  <c r="AN40" i="1"/>
  <c r="AN41" i="1"/>
  <c r="AP41" i="1" s="1"/>
  <c r="AN42" i="1"/>
  <c r="AN43" i="1"/>
  <c r="AN44" i="1"/>
  <c r="AN45" i="1"/>
  <c r="AP45" i="1" s="1"/>
  <c r="AN46" i="1"/>
  <c r="AN47" i="1"/>
  <c r="AN48" i="1"/>
  <c r="AN49" i="1"/>
  <c r="AP49" i="1" s="1"/>
  <c r="AN50" i="1"/>
  <c r="AN51" i="1"/>
  <c r="AN52" i="1"/>
  <c r="AN53" i="1"/>
  <c r="AP53" i="1" s="1"/>
  <c r="AN54" i="1"/>
  <c r="AN55" i="1"/>
  <c r="AN56" i="1"/>
  <c r="AN57" i="1"/>
  <c r="AP57" i="1" s="1"/>
  <c r="AN58" i="1"/>
  <c r="AN59" i="1"/>
  <c r="AN60" i="1"/>
  <c r="AN61" i="1"/>
  <c r="AP61" i="1" s="1"/>
  <c r="AN62" i="1"/>
  <c r="AN63" i="1"/>
  <c r="AN64" i="1"/>
  <c r="AN65" i="1"/>
  <c r="AP65" i="1" s="1"/>
  <c r="AN66" i="1"/>
  <c r="AN67" i="1"/>
  <c r="AN68" i="1"/>
  <c r="AN69" i="1"/>
  <c r="AP69" i="1" s="1"/>
  <c r="AN70" i="1"/>
  <c r="AN71" i="1"/>
  <c r="AN72" i="1"/>
  <c r="AN73" i="1"/>
  <c r="AP73" i="1" s="1"/>
  <c r="AN74" i="1"/>
  <c r="AN75" i="1"/>
  <c r="AN76" i="1"/>
  <c r="AN77" i="1"/>
  <c r="AP77" i="1" s="1"/>
  <c r="AN78" i="1"/>
  <c r="AN79" i="1"/>
  <c r="AN80" i="1"/>
  <c r="AN81" i="1"/>
  <c r="AP81" i="1" s="1"/>
  <c r="AN82" i="1"/>
  <c r="AN83" i="1"/>
  <c r="AN84" i="1"/>
  <c r="AM8" i="1"/>
  <c r="AP8" i="1" s="1"/>
  <c r="AM9" i="1"/>
  <c r="AM10" i="1"/>
  <c r="AM11" i="1"/>
  <c r="AM12" i="1"/>
  <c r="AP12" i="1" s="1"/>
  <c r="AM13" i="1"/>
  <c r="AM14" i="1"/>
  <c r="AM15" i="1"/>
  <c r="AM16" i="1"/>
  <c r="AP16" i="1" s="1"/>
  <c r="AM17" i="1"/>
  <c r="AM18" i="1"/>
  <c r="AM19" i="1"/>
  <c r="AM20" i="1"/>
  <c r="AP20" i="1" s="1"/>
  <c r="AM21" i="1"/>
  <c r="AM22" i="1"/>
  <c r="AM23" i="1"/>
  <c r="AM24" i="1"/>
  <c r="AP24" i="1" s="1"/>
  <c r="AM25" i="1"/>
  <c r="AM26" i="1"/>
  <c r="AM27" i="1"/>
  <c r="AM28" i="1"/>
  <c r="AP28" i="1" s="1"/>
  <c r="AM29" i="1"/>
  <c r="AM30" i="1"/>
  <c r="AM31" i="1"/>
  <c r="AM32" i="1"/>
  <c r="AP32" i="1" s="1"/>
  <c r="AM33" i="1"/>
  <c r="AM34" i="1"/>
  <c r="AM35" i="1"/>
  <c r="AM36" i="1"/>
  <c r="AP36" i="1" s="1"/>
  <c r="AM37" i="1"/>
  <c r="AM38" i="1"/>
  <c r="AM39" i="1"/>
  <c r="AM40" i="1"/>
  <c r="AP40" i="1" s="1"/>
  <c r="AM41" i="1"/>
  <c r="AM42" i="1"/>
  <c r="AM43" i="1"/>
  <c r="AM44" i="1"/>
  <c r="AP44" i="1" s="1"/>
  <c r="AM45" i="1"/>
  <c r="AM46" i="1"/>
  <c r="AM47" i="1"/>
  <c r="AM48" i="1"/>
  <c r="AP48" i="1" s="1"/>
  <c r="AM49" i="1"/>
  <c r="AM50" i="1"/>
  <c r="AM51" i="1"/>
  <c r="AM52" i="1"/>
  <c r="AP52" i="1" s="1"/>
  <c r="AM53" i="1"/>
  <c r="AM54" i="1"/>
  <c r="AM55" i="1"/>
  <c r="AM56" i="1"/>
  <c r="AP56" i="1" s="1"/>
  <c r="AM57" i="1"/>
  <c r="AM58" i="1"/>
  <c r="AM59" i="1"/>
  <c r="AM60" i="1"/>
  <c r="AP60" i="1" s="1"/>
  <c r="AM61" i="1"/>
  <c r="AM62" i="1"/>
  <c r="AM63" i="1"/>
  <c r="AM64" i="1"/>
  <c r="AP64" i="1" s="1"/>
  <c r="AM65" i="1"/>
  <c r="AM66" i="1"/>
  <c r="AM67" i="1"/>
  <c r="AM68" i="1"/>
  <c r="AP68" i="1" s="1"/>
  <c r="AM69" i="1"/>
  <c r="AM70" i="1"/>
  <c r="AM71" i="1"/>
  <c r="AM72" i="1"/>
  <c r="AP72" i="1" s="1"/>
  <c r="AM73" i="1"/>
  <c r="AM74" i="1"/>
  <c r="AM75" i="1"/>
  <c r="AM76" i="1"/>
  <c r="AP76" i="1" s="1"/>
  <c r="AM77" i="1"/>
  <c r="AM78" i="1"/>
  <c r="AM79" i="1"/>
  <c r="AM80" i="1"/>
  <c r="AP80" i="1" s="1"/>
  <c r="AM81" i="1"/>
  <c r="AM82" i="1"/>
  <c r="AM83" i="1"/>
  <c r="AM84" i="1"/>
  <c r="AP84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F8" i="1"/>
  <c r="AF9" i="1"/>
  <c r="AJ9" i="1" s="1"/>
  <c r="AF10" i="1"/>
  <c r="AF11" i="1"/>
  <c r="AF12" i="1"/>
  <c r="AF13" i="1"/>
  <c r="AJ13" i="1" s="1"/>
  <c r="AF14" i="1"/>
  <c r="AF15" i="1"/>
  <c r="AF16" i="1"/>
  <c r="AF17" i="1"/>
  <c r="AJ17" i="1" s="1"/>
  <c r="AF18" i="1"/>
  <c r="AF19" i="1"/>
  <c r="AF20" i="1"/>
  <c r="AF21" i="1"/>
  <c r="AJ21" i="1" s="1"/>
  <c r="AF22" i="1"/>
  <c r="AF23" i="1"/>
  <c r="AF24" i="1"/>
  <c r="AF25" i="1"/>
  <c r="AJ25" i="1" s="1"/>
  <c r="AF26" i="1"/>
  <c r="AF27" i="1"/>
  <c r="AF28" i="1"/>
  <c r="AF29" i="1"/>
  <c r="AJ29" i="1" s="1"/>
  <c r="AF30" i="1"/>
  <c r="AF31" i="1"/>
  <c r="AF32" i="1"/>
  <c r="AF33" i="1"/>
  <c r="AJ33" i="1" s="1"/>
  <c r="AF34" i="1"/>
  <c r="AF35" i="1"/>
  <c r="AF36" i="1"/>
  <c r="AF37" i="1"/>
  <c r="AJ37" i="1" s="1"/>
  <c r="AF38" i="1"/>
  <c r="AF39" i="1"/>
  <c r="AF40" i="1"/>
  <c r="AF41" i="1"/>
  <c r="AJ41" i="1" s="1"/>
  <c r="AF42" i="1"/>
  <c r="AF43" i="1"/>
  <c r="AF44" i="1"/>
  <c r="AF45" i="1"/>
  <c r="AJ45" i="1" s="1"/>
  <c r="AF46" i="1"/>
  <c r="AF47" i="1"/>
  <c r="AF48" i="1"/>
  <c r="AF49" i="1"/>
  <c r="AJ49" i="1" s="1"/>
  <c r="AF50" i="1"/>
  <c r="AF51" i="1"/>
  <c r="AF52" i="1"/>
  <c r="AF53" i="1"/>
  <c r="AJ53" i="1" s="1"/>
  <c r="AF54" i="1"/>
  <c r="AF55" i="1"/>
  <c r="AF56" i="1"/>
  <c r="AF57" i="1"/>
  <c r="AJ57" i="1" s="1"/>
  <c r="AF58" i="1"/>
  <c r="AF59" i="1"/>
  <c r="AF60" i="1"/>
  <c r="AF61" i="1"/>
  <c r="AJ61" i="1" s="1"/>
  <c r="AF62" i="1"/>
  <c r="AF63" i="1"/>
  <c r="AF64" i="1"/>
  <c r="AF65" i="1"/>
  <c r="AJ65" i="1" s="1"/>
  <c r="AF66" i="1"/>
  <c r="AF67" i="1"/>
  <c r="AF68" i="1"/>
  <c r="AF69" i="1"/>
  <c r="AJ69" i="1" s="1"/>
  <c r="AF70" i="1"/>
  <c r="AF71" i="1"/>
  <c r="AF72" i="1"/>
  <c r="AF73" i="1"/>
  <c r="AJ73" i="1" s="1"/>
  <c r="AF74" i="1"/>
  <c r="AF75" i="1"/>
  <c r="AF76" i="1"/>
  <c r="AF77" i="1"/>
  <c r="AJ77" i="1" s="1"/>
  <c r="AF78" i="1"/>
  <c r="AF79" i="1"/>
  <c r="AF80" i="1"/>
  <c r="AF81" i="1"/>
  <c r="AJ81" i="1" s="1"/>
  <c r="AF82" i="1"/>
  <c r="AF83" i="1"/>
  <c r="AF84" i="1"/>
  <c r="AE8" i="1"/>
  <c r="AJ8" i="1" s="1"/>
  <c r="AE9" i="1"/>
  <c r="AE10" i="1"/>
  <c r="AE11" i="1"/>
  <c r="AE12" i="1"/>
  <c r="AJ12" i="1" s="1"/>
  <c r="AE13" i="1"/>
  <c r="AE14" i="1"/>
  <c r="AE15" i="1"/>
  <c r="AE16" i="1"/>
  <c r="AJ16" i="1" s="1"/>
  <c r="AE17" i="1"/>
  <c r="AE18" i="1"/>
  <c r="AE19" i="1"/>
  <c r="AE20" i="1"/>
  <c r="AJ20" i="1" s="1"/>
  <c r="AE21" i="1"/>
  <c r="AE22" i="1"/>
  <c r="AE23" i="1"/>
  <c r="AE24" i="1"/>
  <c r="AJ24" i="1" s="1"/>
  <c r="AE25" i="1"/>
  <c r="AE26" i="1"/>
  <c r="AE27" i="1"/>
  <c r="AE28" i="1"/>
  <c r="AJ28" i="1" s="1"/>
  <c r="AE29" i="1"/>
  <c r="AE30" i="1"/>
  <c r="AE31" i="1"/>
  <c r="AE32" i="1"/>
  <c r="AJ32" i="1" s="1"/>
  <c r="AE33" i="1"/>
  <c r="AE34" i="1"/>
  <c r="AE35" i="1"/>
  <c r="AE36" i="1"/>
  <c r="AJ36" i="1" s="1"/>
  <c r="AE37" i="1"/>
  <c r="AE38" i="1"/>
  <c r="AE39" i="1"/>
  <c r="AE40" i="1"/>
  <c r="AJ40" i="1" s="1"/>
  <c r="AE41" i="1"/>
  <c r="AE42" i="1"/>
  <c r="AE43" i="1"/>
  <c r="AE44" i="1"/>
  <c r="AJ44" i="1" s="1"/>
  <c r="AE45" i="1"/>
  <c r="AE46" i="1"/>
  <c r="AE47" i="1"/>
  <c r="AE48" i="1"/>
  <c r="AJ48" i="1" s="1"/>
  <c r="AE49" i="1"/>
  <c r="AE50" i="1"/>
  <c r="AE51" i="1"/>
  <c r="AE52" i="1"/>
  <c r="AJ52" i="1" s="1"/>
  <c r="AE53" i="1"/>
  <c r="AE54" i="1"/>
  <c r="AE55" i="1"/>
  <c r="AE56" i="1"/>
  <c r="AJ56" i="1" s="1"/>
  <c r="AE57" i="1"/>
  <c r="AE58" i="1"/>
  <c r="AE59" i="1"/>
  <c r="AE60" i="1"/>
  <c r="AJ60" i="1" s="1"/>
  <c r="AE61" i="1"/>
  <c r="AE62" i="1"/>
  <c r="AE63" i="1"/>
  <c r="AE64" i="1"/>
  <c r="AJ64" i="1" s="1"/>
  <c r="AE65" i="1"/>
  <c r="AE66" i="1"/>
  <c r="AE67" i="1"/>
  <c r="AE68" i="1"/>
  <c r="AJ68" i="1" s="1"/>
  <c r="AE69" i="1"/>
  <c r="AE70" i="1"/>
  <c r="AE71" i="1"/>
  <c r="AE72" i="1"/>
  <c r="AJ72" i="1" s="1"/>
  <c r="AE73" i="1"/>
  <c r="AE74" i="1"/>
  <c r="AE75" i="1"/>
  <c r="AE76" i="1"/>
  <c r="AJ76" i="1" s="1"/>
  <c r="AE77" i="1"/>
  <c r="AE78" i="1"/>
  <c r="AE79" i="1"/>
  <c r="AE80" i="1"/>
  <c r="AJ80" i="1" s="1"/>
  <c r="AE81" i="1"/>
  <c r="AE82" i="1"/>
  <c r="AE83" i="1"/>
  <c r="AE84" i="1"/>
  <c r="AJ84" i="1" s="1"/>
  <c r="AD8" i="1"/>
  <c r="AD9" i="1"/>
  <c r="AD10" i="1"/>
  <c r="AD11" i="1"/>
  <c r="AJ11" i="1" s="1"/>
  <c r="AD12" i="1"/>
  <c r="AD13" i="1"/>
  <c r="AD14" i="1"/>
  <c r="AD15" i="1"/>
  <c r="AJ15" i="1" s="1"/>
  <c r="AD16" i="1"/>
  <c r="AD17" i="1"/>
  <c r="AD18" i="1"/>
  <c r="AD19" i="1"/>
  <c r="AJ19" i="1" s="1"/>
  <c r="AD20" i="1"/>
  <c r="AD21" i="1"/>
  <c r="AD22" i="1"/>
  <c r="AD23" i="1"/>
  <c r="AJ23" i="1" s="1"/>
  <c r="AD24" i="1"/>
  <c r="AD25" i="1"/>
  <c r="AD26" i="1"/>
  <c r="AD27" i="1"/>
  <c r="AJ27" i="1" s="1"/>
  <c r="AD28" i="1"/>
  <c r="AD29" i="1"/>
  <c r="AD30" i="1"/>
  <c r="AD31" i="1"/>
  <c r="AJ31" i="1" s="1"/>
  <c r="AD32" i="1"/>
  <c r="AD33" i="1"/>
  <c r="AD34" i="1"/>
  <c r="AD35" i="1"/>
  <c r="AJ35" i="1" s="1"/>
  <c r="AD36" i="1"/>
  <c r="AD37" i="1"/>
  <c r="AD38" i="1"/>
  <c r="AD39" i="1"/>
  <c r="AJ39" i="1" s="1"/>
  <c r="AD40" i="1"/>
  <c r="AD41" i="1"/>
  <c r="AD42" i="1"/>
  <c r="AD43" i="1"/>
  <c r="AJ43" i="1" s="1"/>
  <c r="AD44" i="1"/>
  <c r="AD45" i="1"/>
  <c r="AD46" i="1"/>
  <c r="AD47" i="1"/>
  <c r="AJ47" i="1" s="1"/>
  <c r="AD48" i="1"/>
  <c r="AD49" i="1"/>
  <c r="AD50" i="1"/>
  <c r="AD51" i="1"/>
  <c r="AJ51" i="1" s="1"/>
  <c r="AD52" i="1"/>
  <c r="AD53" i="1"/>
  <c r="AD54" i="1"/>
  <c r="AD55" i="1"/>
  <c r="AJ55" i="1" s="1"/>
  <c r="AD56" i="1"/>
  <c r="AD57" i="1"/>
  <c r="AD58" i="1"/>
  <c r="AD59" i="1"/>
  <c r="AJ59" i="1" s="1"/>
  <c r="AD60" i="1"/>
  <c r="AD61" i="1"/>
  <c r="AD62" i="1"/>
  <c r="AD63" i="1"/>
  <c r="AJ63" i="1" s="1"/>
  <c r="AD64" i="1"/>
  <c r="AD65" i="1"/>
  <c r="AD66" i="1"/>
  <c r="AD67" i="1"/>
  <c r="AJ67" i="1" s="1"/>
  <c r="AD68" i="1"/>
  <c r="AD69" i="1"/>
  <c r="AD70" i="1"/>
  <c r="AD71" i="1"/>
  <c r="AJ71" i="1" s="1"/>
  <c r="AD72" i="1"/>
  <c r="AD73" i="1"/>
  <c r="AD74" i="1"/>
  <c r="AD75" i="1"/>
  <c r="AJ75" i="1" s="1"/>
  <c r="AD76" i="1"/>
  <c r="AD77" i="1"/>
  <c r="AD78" i="1"/>
  <c r="AD79" i="1"/>
  <c r="AJ79" i="1" s="1"/>
  <c r="AD80" i="1"/>
  <c r="AD81" i="1"/>
  <c r="AD82" i="1"/>
  <c r="AD83" i="1"/>
  <c r="AJ83" i="1" s="1"/>
  <c r="AD84" i="1"/>
  <c r="AC8" i="1"/>
  <c r="AC9" i="1"/>
  <c r="AC10" i="1"/>
  <c r="AJ10" i="1" s="1"/>
  <c r="AC11" i="1"/>
  <c r="AC12" i="1"/>
  <c r="AC13" i="1"/>
  <c r="AC14" i="1"/>
  <c r="AJ14" i="1" s="1"/>
  <c r="AC15" i="1"/>
  <c r="AC16" i="1"/>
  <c r="AC17" i="1"/>
  <c r="AC18" i="1"/>
  <c r="AJ18" i="1" s="1"/>
  <c r="AC19" i="1"/>
  <c r="AC20" i="1"/>
  <c r="AC21" i="1"/>
  <c r="AC22" i="1"/>
  <c r="AJ22" i="1" s="1"/>
  <c r="AC23" i="1"/>
  <c r="AC24" i="1"/>
  <c r="AC25" i="1"/>
  <c r="AC26" i="1"/>
  <c r="AJ26" i="1" s="1"/>
  <c r="AC27" i="1"/>
  <c r="AC28" i="1"/>
  <c r="AC29" i="1"/>
  <c r="AC30" i="1"/>
  <c r="AJ30" i="1" s="1"/>
  <c r="AC31" i="1"/>
  <c r="AC32" i="1"/>
  <c r="AC33" i="1"/>
  <c r="AC34" i="1"/>
  <c r="AJ34" i="1" s="1"/>
  <c r="AC35" i="1"/>
  <c r="AC36" i="1"/>
  <c r="AC37" i="1"/>
  <c r="AC38" i="1"/>
  <c r="AJ38" i="1" s="1"/>
  <c r="AC39" i="1"/>
  <c r="AC40" i="1"/>
  <c r="AC41" i="1"/>
  <c r="AC42" i="1"/>
  <c r="AJ42" i="1" s="1"/>
  <c r="AC43" i="1"/>
  <c r="AC44" i="1"/>
  <c r="AC45" i="1"/>
  <c r="AC46" i="1"/>
  <c r="AJ46" i="1" s="1"/>
  <c r="AC47" i="1"/>
  <c r="AC48" i="1"/>
  <c r="AC49" i="1"/>
  <c r="AC50" i="1"/>
  <c r="AJ50" i="1" s="1"/>
  <c r="AC51" i="1"/>
  <c r="AC52" i="1"/>
  <c r="AC53" i="1"/>
  <c r="AC54" i="1"/>
  <c r="AJ54" i="1" s="1"/>
  <c r="AC55" i="1"/>
  <c r="AC56" i="1"/>
  <c r="AC57" i="1"/>
  <c r="AC58" i="1"/>
  <c r="AJ58" i="1" s="1"/>
  <c r="AC59" i="1"/>
  <c r="AC60" i="1"/>
  <c r="AC61" i="1"/>
  <c r="AC62" i="1"/>
  <c r="AJ62" i="1" s="1"/>
  <c r="AC63" i="1"/>
  <c r="AC64" i="1"/>
  <c r="AC65" i="1"/>
  <c r="AC66" i="1"/>
  <c r="AJ66" i="1" s="1"/>
  <c r="AC67" i="1"/>
  <c r="AC68" i="1"/>
  <c r="AC69" i="1"/>
  <c r="AC70" i="1"/>
  <c r="AJ70" i="1" s="1"/>
  <c r="AC71" i="1"/>
  <c r="AC72" i="1"/>
  <c r="AC73" i="1"/>
  <c r="AC74" i="1"/>
  <c r="AJ74" i="1" s="1"/>
  <c r="AC75" i="1"/>
  <c r="AC76" i="1"/>
  <c r="AC77" i="1"/>
  <c r="AC78" i="1"/>
  <c r="AJ78" i="1" s="1"/>
  <c r="AC79" i="1"/>
  <c r="AC80" i="1"/>
  <c r="AC81" i="1"/>
  <c r="AC82" i="1"/>
  <c r="AJ82" i="1" s="1"/>
  <c r="AC83" i="1"/>
  <c r="AC8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V8" i="1"/>
  <c r="V9" i="1"/>
  <c r="V10" i="1"/>
  <c r="V11" i="1"/>
  <c r="R11" i="1" s="1"/>
  <c r="AA11" i="1" s="1"/>
  <c r="V12" i="1"/>
  <c r="V13" i="1"/>
  <c r="V14" i="1"/>
  <c r="V15" i="1"/>
  <c r="R15" i="1" s="1"/>
  <c r="AA15" i="1" s="1"/>
  <c r="V16" i="1"/>
  <c r="V17" i="1"/>
  <c r="V18" i="1"/>
  <c r="V19" i="1"/>
  <c r="R19" i="1" s="1"/>
  <c r="AA19" i="1" s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U8" i="1"/>
  <c r="U9" i="1"/>
  <c r="U10" i="1"/>
  <c r="R10" i="1" s="1"/>
  <c r="U11" i="1"/>
  <c r="U12" i="1"/>
  <c r="U13" i="1"/>
  <c r="U14" i="1"/>
  <c r="R14" i="1" s="1"/>
  <c r="U15" i="1"/>
  <c r="U16" i="1"/>
  <c r="U17" i="1"/>
  <c r="U18" i="1"/>
  <c r="R18" i="1" s="1"/>
  <c r="U19" i="1"/>
  <c r="U20" i="1"/>
  <c r="U21" i="1"/>
  <c r="U22" i="1"/>
  <c r="R22" i="1" s="1"/>
  <c r="U23" i="1"/>
  <c r="U24" i="1"/>
  <c r="U25" i="1"/>
  <c r="U26" i="1"/>
  <c r="R26" i="1" s="1"/>
  <c r="U27" i="1"/>
  <c r="U28" i="1"/>
  <c r="U29" i="1"/>
  <c r="U30" i="1"/>
  <c r="R30" i="1" s="1"/>
  <c r="U31" i="1"/>
  <c r="U32" i="1"/>
  <c r="U33" i="1"/>
  <c r="U34" i="1"/>
  <c r="R34" i="1" s="1"/>
  <c r="U35" i="1"/>
  <c r="U36" i="1"/>
  <c r="U37" i="1"/>
  <c r="U38" i="1"/>
  <c r="R38" i="1" s="1"/>
  <c r="U39" i="1"/>
  <c r="U40" i="1"/>
  <c r="U41" i="1"/>
  <c r="U42" i="1"/>
  <c r="R42" i="1" s="1"/>
  <c r="U43" i="1"/>
  <c r="U44" i="1"/>
  <c r="U45" i="1"/>
  <c r="U46" i="1"/>
  <c r="R46" i="1" s="1"/>
  <c r="U47" i="1"/>
  <c r="U48" i="1"/>
  <c r="U49" i="1"/>
  <c r="U50" i="1"/>
  <c r="R50" i="1" s="1"/>
  <c r="U51" i="1"/>
  <c r="U52" i="1"/>
  <c r="U53" i="1"/>
  <c r="U54" i="1"/>
  <c r="R54" i="1" s="1"/>
  <c r="U55" i="1"/>
  <c r="U56" i="1"/>
  <c r="U57" i="1"/>
  <c r="U58" i="1"/>
  <c r="R58" i="1" s="1"/>
  <c r="U59" i="1"/>
  <c r="U60" i="1"/>
  <c r="U61" i="1"/>
  <c r="U62" i="1"/>
  <c r="R62" i="1" s="1"/>
  <c r="U63" i="1"/>
  <c r="U64" i="1"/>
  <c r="U65" i="1"/>
  <c r="U66" i="1"/>
  <c r="R66" i="1" s="1"/>
  <c r="U67" i="1"/>
  <c r="U68" i="1"/>
  <c r="U69" i="1"/>
  <c r="U70" i="1"/>
  <c r="R70" i="1" s="1"/>
  <c r="U71" i="1"/>
  <c r="U72" i="1"/>
  <c r="U73" i="1"/>
  <c r="U74" i="1"/>
  <c r="R74" i="1" s="1"/>
  <c r="U75" i="1"/>
  <c r="U76" i="1"/>
  <c r="U77" i="1"/>
  <c r="U78" i="1"/>
  <c r="R78" i="1" s="1"/>
  <c r="U79" i="1"/>
  <c r="U80" i="1"/>
  <c r="U81" i="1"/>
  <c r="U82" i="1"/>
  <c r="R82" i="1" s="1"/>
  <c r="U83" i="1"/>
  <c r="U84" i="1"/>
  <c r="T8" i="1"/>
  <c r="T9" i="1"/>
  <c r="R9" i="1" s="1"/>
  <c r="T10" i="1"/>
  <c r="T11" i="1"/>
  <c r="T12" i="1"/>
  <c r="T13" i="1"/>
  <c r="R13" i="1" s="1"/>
  <c r="T14" i="1"/>
  <c r="T15" i="1"/>
  <c r="T16" i="1"/>
  <c r="T17" i="1"/>
  <c r="R17" i="1" s="1"/>
  <c r="T18" i="1"/>
  <c r="T19" i="1"/>
  <c r="T20" i="1"/>
  <c r="T21" i="1"/>
  <c r="R21" i="1" s="1"/>
  <c r="T22" i="1"/>
  <c r="T23" i="1"/>
  <c r="T24" i="1"/>
  <c r="T25" i="1"/>
  <c r="R25" i="1" s="1"/>
  <c r="T26" i="1"/>
  <c r="T27" i="1"/>
  <c r="T28" i="1"/>
  <c r="T29" i="1"/>
  <c r="R29" i="1" s="1"/>
  <c r="T30" i="1"/>
  <c r="T31" i="1"/>
  <c r="T32" i="1"/>
  <c r="T33" i="1"/>
  <c r="R33" i="1" s="1"/>
  <c r="T34" i="1"/>
  <c r="T35" i="1"/>
  <c r="T36" i="1"/>
  <c r="T37" i="1"/>
  <c r="R37" i="1" s="1"/>
  <c r="T38" i="1"/>
  <c r="T39" i="1"/>
  <c r="T40" i="1"/>
  <c r="T41" i="1"/>
  <c r="R41" i="1" s="1"/>
  <c r="T42" i="1"/>
  <c r="T43" i="1"/>
  <c r="T44" i="1"/>
  <c r="T45" i="1"/>
  <c r="R45" i="1" s="1"/>
  <c r="T46" i="1"/>
  <c r="T47" i="1"/>
  <c r="T48" i="1"/>
  <c r="T49" i="1"/>
  <c r="R49" i="1" s="1"/>
  <c r="T50" i="1"/>
  <c r="T51" i="1"/>
  <c r="T52" i="1"/>
  <c r="T53" i="1"/>
  <c r="R53" i="1" s="1"/>
  <c r="T54" i="1"/>
  <c r="T55" i="1"/>
  <c r="T56" i="1"/>
  <c r="T57" i="1"/>
  <c r="R57" i="1" s="1"/>
  <c r="T58" i="1"/>
  <c r="T59" i="1"/>
  <c r="T60" i="1"/>
  <c r="T61" i="1"/>
  <c r="R61" i="1" s="1"/>
  <c r="T62" i="1"/>
  <c r="T63" i="1"/>
  <c r="T64" i="1"/>
  <c r="T65" i="1"/>
  <c r="R65" i="1" s="1"/>
  <c r="T66" i="1"/>
  <c r="T67" i="1"/>
  <c r="T68" i="1"/>
  <c r="T69" i="1"/>
  <c r="R69" i="1" s="1"/>
  <c r="T70" i="1"/>
  <c r="T71" i="1"/>
  <c r="T72" i="1"/>
  <c r="T73" i="1"/>
  <c r="R73" i="1" s="1"/>
  <c r="T74" i="1"/>
  <c r="T75" i="1"/>
  <c r="T76" i="1"/>
  <c r="T77" i="1"/>
  <c r="R77" i="1" s="1"/>
  <c r="T78" i="1"/>
  <c r="T79" i="1"/>
  <c r="T80" i="1"/>
  <c r="T81" i="1"/>
  <c r="R81" i="1" s="1"/>
  <c r="T82" i="1"/>
  <c r="T83" i="1"/>
  <c r="T84" i="1"/>
  <c r="S8" i="1"/>
  <c r="R8" i="1" s="1"/>
  <c r="AA8" i="1" s="1"/>
  <c r="S9" i="1"/>
  <c r="S10" i="1"/>
  <c r="S11" i="1"/>
  <c r="S12" i="1"/>
  <c r="R12" i="1" s="1"/>
  <c r="AA12" i="1" s="1"/>
  <c r="S13" i="1"/>
  <c r="S14" i="1"/>
  <c r="S15" i="1"/>
  <c r="S16" i="1"/>
  <c r="R16" i="1" s="1"/>
  <c r="AA16" i="1" s="1"/>
  <c r="S17" i="1"/>
  <c r="S18" i="1"/>
  <c r="S19" i="1"/>
  <c r="S20" i="1"/>
  <c r="R20" i="1" s="1"/>
  <c r="AA20" i="1" s="1"/>
  <c r="S21" i="1"/>
  <c r="S22" i="1"/>
  <c r="S23" i="1"/>
  <c r="S24" i="1"/>
  <c r="R24" i="1" s="1"/>
  <c r="AA24" i="1" s="1"/>
  <c r="S25" i="1"/>
  <c r="S26" i="1"/>
  <c r="S27" i="1"/>
  <c r="S28" i="1"/>
  <c r="R28" i="1" s="1"/>
  <c r="AA28" i="1" s="1"/>
  <c r="S29" i="1"/>
  <c r="S30" i="1"/>
  <c r="S31" i="1"/>
  <c r="S32" i="1"/>
  <c r="R32" i="1" s="1"/>
  <c r="AA32" i="1" s="1"/>
  <c r="S33" i="1"/>
  <c r="S34" i="1"/>
  <c r="S35" i="1"/>
  <c r="S36" i="1"/>
  <c r="R36" i="1" s="1"/>
  <c r="AA36" i="1" s="1"/>
  <c r="S37" i="1"/>
  <c r="S38" i="1"/>
  <c r="S39" i="1"/>
  <c r="S40" i="1"/>
  <c r="R40" i="1" s="1"/>
  <c r="AA40" i="1" s="1"/>
  <c r="S41" i="1"/>
  <c r="S42" i="1"/>
  <c r="S43" i="1"/>
  <c r="S44" i="1"/>
  <c r="R44" i="1" s="1"/>
  <c r="AA44" i="1" s="1"/>
  <c r="S45" i="1"/>
  <c r="S46" i="1"/>
  <c r="S47" i="1"/>
  <c r="S48" i="1"/>
  <c r="R48" i="1" s="1"/>
  <c r="AA48" i="1" s="1"/>
  <c r="S49" i="1"/>
  <c r="S50" i="1"/>
  <c r="S51" i="1"/>
  <c r="S52" i="1"/>
  <c r="R52" i="1" s="1"/>
  <c r="AA52" i="1" s="1"/>
  <c r="S53" i="1"/>
  <c r="S54" i="1"/>
  <c r="S55" i="1"/>
  <c r="S56" i="1"/>
  <c r="R56" i="1" s="1"/>
  <c r="AA56" i="1" s="1"/>
  <c r="S57" i="1"/>
  <c r="S58" i="1"/>
  <c r="S59" i="1"/>
  <c r="S60" i="1"/>
  <c r="R60" i="1" s="1"/>
  <c r="AA60" i="1" s="1"/>
  <c r="S61" i="1"/>
  <c r="S62" i="1"/>
  <c r="S63" i="1"/>
  <c r="S64" i="1"/>
  <c r="R64" i="1" s="1"/>
  <c r="AA64" i="1" s="1"/>
  <c r="S65" i="1"/>
  <c r="S66" i="1"/>
  <c r="S67" i="1"/>
  <c r="S68" i="1"/>
  <c r="R68" i="1" s="1"/>
  <c r="AA68" i="1" s="1"/>
  <c r="S69" i="1"/>
  <c r="S70" i="1"/>
  <c r="S71" i="1"/>
  <c r="S72" i="1"/>
  <c r="R72" i="1" s="1"/>
  <c r="AA72" i="1" s="1"/>
  <c r="S73" i="1"/>
  <c r="S74" i="1"/>
  <c r="S75" i="1"/>
  <c r="S76" i="1"/>
  <c r="R76" i="1" s="1"/>
  <c r="AA76" i="1" s="1"/>
  <c r="S77" i="1"/>
  <c r="S78" i="1"/>
  <c r="S79" i="1"/>
  <c r="S80" i="1"/>
  <c r="R80" i="1" s="1"/>
  <c r="AA80" i="1" s="1"/>
  <c r="S81" i="1"/>
  <c r="S82" i="1"/>
  <c r="S83" i="1"/>
  <c r="S84" i="1"/>
  <c r="R84" i="1" s="1"/>
  <c r="AA84" i="1" s="1"/>
  <c r="R23" i="1"/>
  <c r="AA23" i="1" s="1"/>
  <c r="R27" i="1"/>
  <c r="AA27" i="1" s="1"/>
  <c r="R31" i="1"/>
  <c r="AA31" i="1" s="1"/>
  <c r="R35" i="1"/>
  <c r="AA35" i="1" s="1"/>
  <c r="R39" i="1"/>
  <c r="AA39" i="1" s="1"/>
  <c r="R43" i="1"/>
  <c r="AA43" i="1" s="1"/>
  <c r="R47" i="1"/>
  <c r="AA47" i="1" s="1"/>
  <c r="R51" i="1"/>
  <c r="AA51" i="1" s="1"/>
  <c r="R55" i="1"/>
  <c r="AA55" i="1" s="1"/>
  <c r="R59" i="1"/>
  <c r="AA59" i="1" s="1"/>
  <c r="R63" i="1"/>
  <c r="AA63" i="1" s="1"/>
  <c r="R67" i="1"/>
  <c r="AA67" i="1" s="1"/>
  <c r="R71" i="1"/>
  <c r="AA71" i="1" s="1"/>
  <c r="R75" i="1"/>
  <c r="AA75" i="1" s="1"/>
  <c r="R79" i="1"/>
  <c r="AA79" i="1" s="1"/>
  <c r="R83" i="1"/>
  <c r="AA83" i="1" s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I10" i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AK55" i="1" l="1"/>
  <c r="AB55" i="1"/>
  <c r="AK39" i="1"/>
  <c r="AB39" i="1"/>
  <c r="D57" i="10"/>
  <c r="BY69" i="10"/>
  <c r="BS69" i="10"/>
  <c r="BY53" i="10"/>
  <c r="BR53" i="10" s="1"/>
  <c r="M53" i="1" s="1"/>
  <c r="BS53" i="10"/>
  <c r="BY37" i="10"/>
  <c r="BS37" i="10"/>
  <c r="BY21" i="10"/>
  <c r="BR21" i="10" s="1"/>
  <c r="M21" i="1" s="1"/>
  <c r="BS21" i="10"/>
  <c r="CT71" i="10"/>
  <c r="CM71" i="10" s="1"/>
  <c r="N71" i="1" s="1"/>
  <c r="CN71" i="10"/>
  <c r="CT55" i="10"/>
  <c r="CN55" i="10"/>
  <c r="CT23" i="10"/>
  <c r="CM23" i="10" s="1"/>
  <c r="N23" i="1" s="1"/>
  <c r="CN23" i="10"/>
  <c r="N68" i="1"/>
  <c r="N56" i="1"/>
  <c r="N32" i="1"/>
  <c r="AK83" i="1"/>
  <c r="AL83" i="1"/>
  <c r="AB83" i="1"/>
  <c r="AK51" i="1"/>
  <c r="AB51" i="1"/>
  <c r="AL51" i="1"/>
  <c r="AL84" i="1"/>
  <c r="AB84" i="1"/>
  <c r="AK84" i="1"/>
  <c r="AL76" i="1"/>
  <c r="AB76" i="1"/>
  <c r="AK76" i="1"/>
  <c r="AB68" i="1"/>
  <c r="AK68" i="1"/>
  <c r="AL60" i="1"/>
  <c r="AB60" i="1"/>
  <c r="AK60" i="1"/>
  <c r="AL52" i="1"/>
  <c r="AB52" i="1"/>
  <c r="AK52" i="1"/>
  <c r="AL44" i="1"/>
  <c r="AB44" i="1"/>
  <c r="AK44" i="1"/>
  <c r="AL36" i="1"/>
  <c r="AB36" i="1"/>
  <c r="AK36" i="1"/>
  <c r="AL28" i="1"/>
  <c r="AB28" i="1"/>
  <c r="AK28" i="1"/>
  <c r="AL16" i="1"/>
  <c r="AB16" i="1"/>
  <c r="AK16" i="1"/>
  <c r="AL8" i="1"/>
  <c r="AB8" i="1"/>
  <c r="AK8" i="1"/>
  <c r="AK19" i="1"/>
  <c r="AB19" i="1"/>
  <c r="AK11" i="1"/>
  <c r="AB11" i="1"/>
  <c r="AL11" i="1"/>
  <c r="CT70" i="10"/>
  <c r="CN70" i="10"/>
  <c r="CT54" i="10"/>
  <c r="CM54" i="10" s="1"/>
  <c r="N54" i="1" s="1"/>
  <c r="CN54" i="10"/>
  <c r="CT38" i="10"/>
  <c r="CN38" i="10"/>
  <c r="CT22" i="10"/>
  <c r="CM22" i="10" s="1"/>
  <c r="N22" i="1" s="1"/>
  <c r="CN22" i="10"/>
  <c r="BY81" i="10"/>
  <c r="BY49" i="10"/>
  <c r="BY17" i="10"/>
  <c r="M71" i="1"/>
  <c r="M55" i="1"/>
  <c r="M39" i="1"/>
  <c r="M23" i="1"/>
  <c r="AA81" i="1"/>
  <c r="AA77" i="1"/>
  <c r="AA73" i="1"/>
  <c r="AA69" i="1"/>
  <c r="AA65" i="1"/>
  <c r="AA61" i="1"/>
  <c r="AA57" i="1"/>
  <c r="AA53" i="1"/>
  <c r="AA49" i="1"/>
  <c r="AA45" i="1"/>
  <c r="AA41" i="1"/>
  <c r="AA37" i="1"/>
  <c r="AA33" i="1"/>
  <c r="AA29" i="1"/>
  <c r="AA25" i="1"/>
  <c r="AA21" i="1"/>
  <c r="AA17" i="1"/>
  <c r="AA13" i="1"/>
  <c r="AA9" i="1"/>
  <c r="AA82" i="1"/>
  <c r="AA78" i="1"/>
  <c r="AA74" i="1"/>
  <c r="AA70" i="1"/>
  <c r="AA66" i="1"/>
  <c r="AA62" i="1"/>
  <c r="AA58" i="1"/>
  <c r="AA54" i="1"/>
  <c r="AA50" i="1"/>
  <c r="AA46" i="1"/>
  <c r="AA42" i="1"/>
  <c r="AA38" i="1"/>
  <c r="AA34" i="1"/>
  <c r="AA30" i="1"/>
  <c r="AA26" i="1"/>
  <c r="AA22" i="1"/>
  <c r="AA18" i="1"/>
  <c r="AA14" i="1"/>
  <c r="AA10" i="1"/>
  <c r="AK79" i="1"/>
  <c r="AB79" i="1"/>
  <c r="AL79" i="1"/>
  <c r="AK63" i="1"/>
  <c r="AB63" i="1"/>
  <c r="AK47" i="1"/>
  <c r="AB47" i="1"/>
  <c r="AK31" i="1"/>
  <c r="AL31" i="1"/>
  <c r="AB31" i="1"/>
  <c r="D65" i="10"/>
  <c r="D49" i="10"/>
  <c r="H56" i="1"/>
  <c r="K56" i="1" s="1"/>
  <c r="L56" i="1" s="1"/>
  <c r="D72" i="8"/>
  <c r="D81" i="8"/>
  <c r="D73" i="8"/>
  <c r="D49" i="8"/>
  <c r="D41" i="8"/>
  <c r="D17" i="8"/>
  <c r="D9" i="8"/>
  <c r="AK71" i="1"/>
  <c r="AB71" i="1"/>
  <c r="AK23" i="1"/>
  <c r="AL23" i="1"/>
  <c r="AB23" i="1"/>
  <c r="D41" i="10"/>
  <c r="BY77" i="10"/>
  <c r="BS77" i="10"/>
  <c r="BY61" i="10"/>
  <c r="BR61" i="10" s="1"/>
  <c r="M61" i="1" s="1"/>
  <c r="BS61" i="10"/>
  <c r="BY45" i="10"/>
  <c r="BS45" i="10"/>
  <c r="BY29" i="10"/>
  <c r="BR29" i="10" s="1"/>
  <c r="M29" i="1" s="1"/>
  <c r="BS29" i="10"/>
  <c r="BY13" i="10"/>
  <c r="BS13" i="10"/>
  <c r="H16" i="1"/>
  <c r="K16" i="1" s="1"/>
  <c r="L16" i="1" s="1"/>
  <c r="CT39" i="10"/>
  <c r="CN39" i="10"/>
  <c r="N44" i="1"/>
  <c r="N20" i="1"/>
  <c r="N8" i="1"/>
  <c r="AK67" i="1"/>
  <c r="AB67" i="1"/>
  <c r="AL67" i="1"/>
  <c r="AK35" i="1"/>
  <c r="AB35" i="1"/>
  <c r="AL80" i="1"/>
  <c r="AB80" i="1"/>
  <c r="AK80" i="1"/>
  <c r="AL72" i="1"/>
  <c r="AB72" i="1"/>
  <c r="AK72" i="1"/>
  <c r="AL64" i="1"/>
  <c r="AB64" i="1"/>
  <c r="AK64" i="1"/>
  <c r="AL56" i="1"/>
  <c r="AB56" i="1"/>
  <c r="AK56" i="1"/>
  <c r="AL48" i="1"/>
  <c r="AB48" i="1"/>
  <c r="AK48" i="1"/>
  <c r="AL40" i="1"/>
  <c r="AB40" i="1"/>
  <c r="AK40" i="1"/>
  <c r="AB32" i="1"/>
  <c r="AK32" i="1"/>
  <c r="AL24" i="1"/>
  <c r="AB24" i="1"/>
  <c r="AK24" i="1"/>
  <c r="AB20" i="1"/>
  <c r="AK20" i="1"/>
  <c r="AB12" i="1"/>
  <c r="AK12" i="1"/>
  <c r="AK15" i="1"/>
  <c r="AB15" i="1"/>
  <c r="AK75" i="1"/>
  <c r="AB75" i="1"/>
  <c r="AK59" i="1"/>
  <c r="AB59" i="1"/>
  <c r="AL59" i="1"/>
  <c r="AK43" i="1"/>
  <c r="AB43" i="1"/>
  <c r="AL43" i="1"/>
  <c r="AK27" i="1"/>
  <c r="AB27" i="1"/>
  <c r="D77" i="10"/>
  <c r="D61" i="10"/>
  <c r="D13" i="10"/>
  <c r="BY82" i="10"/>
  <c r="BR82" i="10" s="1"/>
  <c r="M82" i="1" s="1"/>
  <c r="BS82" i="10"/>
  <c r="BY74" i="10"/>
  <c r="BR74" i="10" s="1"/>
  <c r="M74" i="1" s="1"/>
  <c r="BS74" i="10"/>
  <c r="BY66" i="10"/>
  <c r="BS66" i="10"/>
  <c r="D62" i="10"/>
  <c r="BY58" i="10"/>
  <c r="BS58" i="10"/>
  <c r="BY50" i="10"/>
  <c r="BR50" i="10" s="1"/>
  <c r="M50" i="1" s="1"/>
  <c r="BS50" i="10"/>
  <c r="BY42" i="10"/>
  <c r="BR42" i="10" s="1"/>
  <c r="M42" i="1" s="1"/>
  <c r="BS42" i="10"/>
  <c r="BY34" i="10"/>
  <c r="BS34" i="10"/>
  <c r="D30" i="10"/>
  <c r="BY26" i="10"/>
  <c r="BS26" i="10"/>
  <c r="BY18" i="10"/>
  <c r="BR18" i="10" s="1"/>
  <c r="M18" i="1" s="1"/>
  <c r="BS18" i="10"/>
  <c r="BY10" i="10"/>
  <c r="BR10" i="10" s="1"/>
  <c r="M10" i="1" s="1"/>
  <c r="BS10" i="10"/>
  <c r="D43" i="10"/>
  <c r="BY84" i="10"/>
  <c r="BR84" i="10" s="1"/>
  <c r="BU84" i="10"/>
  <c r="BY76" i="10"/>
  <c r="BR76" i="10" s="1"/>
  <c r="M76" i="1" s="1"/>
  <c r="BU76" i="10"/>
  <c r="BU68" i="10"/>
  <c r="BY68" i="10"/>
  <c r="BR68" i="10" s="1"/>
  <c r="BY60" i="10"/>
  <c r="BR60" i="10" s="1"/>
  <c r="M60" i="1" s="1"/>
  <c r="BU60" i="10"/>
  <c r="BU52" i="10"/>
  <c r="BY52" i="10"/>
  <c r="BR52" i="10" s="1"/>
  <c r="BY44" i="10"/>
  <c r="BR44" i="10" s="1"/>
  <c r="BU44" i="10"/>
  <c r="BU36" i="10"/>
  <c r="BY36" i="10"/>
  <c r="BR36" i="10" s="1"/>
  <c r="M36" i="1" s="1"/>
  <c r="BY28" i="10"/>
  <c r="BR28" i="10" s="1"/>
  <c r="M28" i="1" s="1"/>
  <c r="BU28" i="10"/>
  <c r="BU20" i="10"/>
  <c r="BY20" i="10"/>
  <c r="BR20" i="10" s="1"/>
  <c r="M20" i="1" s="1"/>
  <c r="BY12" i="10"/>
  <c r="BR12" i="10" s="1"/>
  <c r="M12" i="1" s="1"/>
  <c r="BU12" i="10"/>
  <c r="H68" i="1"/>
  <c r="K68" i="1" s="1"/>
  <c r="H52" i="1"/>
  <c r="K52" i="1" s="1"/>
  <c r="BY65" i="10"/>
  <c r="BY33" i="10"/>
  <c r="CT53" i="10"/>
  <c r="CM53" i="10" s="1"/>
  <c r="N53" i="1" s="1"/>
  <c r="CN53" i="10"/>
  <c r="CT45" i="10"/>
  <c r="CM45" i="10" s="1"/>
  <c r="N45" i="1" s="1"/>
  <c r="CN45" i="10"/>
  <c r="CT37" i="10"/>
  <c r="CM37" i="10" s="1"/>
  <c r="N37" i="1" s="1"/>
  <c r="CN37" i="10"/>
  <c r="CT82" i="10"/>
  <c r="CT34" i="10"/>
  <c r="CT79" i="10"/>
  <c r="CT31" i="10"/>
  <c r="O79" i="3"/>
  <c r="D79" i="4"/>
  <c r="O75" i="3"/>
  <c r="D75" i="3" s="1"/>
  <c r="D75" i="4"/>
  <c r="AL75" i="1" s="1"/>
  <c r="O67" i="3"/>
  <c r="D67" i="4"/>
  <c r="O63" i="3"/>
  <c r="D63" i="3" s="1"/>
  <c r="D63" i="4"/>
  <c r="AL63" i="1" s="1"/>
  <c r="O51" i="3"/>
  <c r="D51" i="4"/>
  <c r="O39" i="3"/>
  <c r="D39" i="4"/>
  <c r="AL39" i="1" s="1"/>
  <c r="O31" i="3"/>
  <c r="D31" i="4"/>
  <c r="O27" i="3"/>
  <c r="D27" i="3" s="1"/>
  <c r="D27" i="4"/>
  <c r="AL27" i="1" s="1"/>
  <c r="O19" i="3"/>
  <c r="D19" i="4"/>
  <c r="AL19" i="1" s="1"/>
  <c r="E84" i="10"/>
  <c r="D84" i="10" s="1"/>
  <c r="E76" i="10"/>
  <c r="D76" i="10" s="1"/>
  <c r="E68" i="10"/>
  <c r="D68" i="10" s="1"/>
  <c r="E60" i="10"/>
  <c r="D60" i="10" s="1"/>
  <c r="E52" i="10"/>
  <c r="D52" i="10" s="1"/>
  <c r="E44" i="10"/>
  <c r="D44" i="10" s="1"/>
  <c r="E32" i="10"/>
  <c r="D32" i="10" s="1"/>
  <c r="E24" i="10"/>
  <c r="D24" i="10" s="1"/>
  <c r="E16" i="10"/>
  <c r="D16" i="10" s="1"/>
  <c r="E8" i="10"/>
  <c r="D8" i="10" s="1"/>
  <c r="AD83" i="10"/>
  <c r="AD75" i="10"/>
  <c r="H75" i="1" s="1"/>
  <c r="K75" i="1" s="1"/>
  <c r="AD67" i="10"/>
  <c r="H67" i="1" s="1"/>
  <c r="K67" i="1" s="1"/>
  <c r="L67" i="1" s="1"/>
  <c r="AD59" i="10"/>
  <c r="H59" i="1" s="1"/>
  <c r="K59" i="1" s="1"/>
  <c r="L59" i="1" s="1"/>
  <c r="AD51" i="10"/>
  <c r="AD43" i="10"/>
  <c r="H43" i="1" s="1"/>
  <c r="K43" i="1" s="1"/>
  <c r="AD35" i="10"/>
  <c r="AD27" i="10"/>
  <c r="H27" i="1" s="1"/>
  <c r="K27" i="1" s="1"/>
  <c r="L27" i="1" s="1"/>
  <c r="AD19" i="10"/>
  <c r="H19" i="1" s="1"/>
  <c r="K19" i="1" s="1"/>
  <c r="AD11" i="10"/>
  <c r="CT80" i="10"/>
  <c r="CM80" i="10" s="1"/>
  <c r="N80" i="1" s="1"/>
  <c r="CT72" i="10"/>
  <c r="CM72" i="10" s="1"/>
  <c r="N72" i="1" s="1"/>
  <c r="CT64" i="10"/>
  <c r="CM64" i="10" s="1"/>
  <c r="N64" i="1" s="1"/>
  <c r="CT56" i="10"/>
  <c r="CM56" i="10" s="1"/>
  <c r="CT48" i="10"/>
  <c r="CM48" i="10" s="1"/>
  <c r="N48" i="1" s="1"/>
  <c r="CT40" i="10"/>
  <c r="CM40" i="10" s="1"/>
  <c r="N40" i="1" s="1"/>
  <c r="CT32" i="10"/>
  <c r="CM32" i="10" s="1"/>
  <c r="CT20" i="10"/>
  <c r="CM20" i="10" s="1"/>
  <c r="CT12" i="10"/>
  <c r="CM12" i="10" s="1"/>
  <c r="N12" i="1" s="1"/>
  <c r="BV75" i="10"/>
  <c r="BV43" i="10"/>
  <c r="BV11" i="10"/>
  <c r="BY73" i="10"/>
  <c r="BR73" i="10" s="1"/>
  <c r="M73" i="1" s="1"/>
  <c r="BY57" i="10"/>
  <c r="BR57" i="10" s="1"/>
  <c r="M57" i="1" s="1"/>
  <c r="BY41" i="10"/>
  <c r="BY25" i="10"/>
  <c r="BY9" i="10"/>
  <c r="BR9" i="10" s="1"/>
  <c r="M9" i="1" s="1"/>
  <c r="BZ70" i="10"/>
  <c r="BZ46" i="10"/>
  <c r="BZ30" i="10"/>
  <c r="BZ14" i="10"/>
  <c r="CA75" i="10"/>
  <c r="BT75" i="10" s="1"/>
  <c r="CA59" i="10"/>
  <c r="BT59" i="10" s="1"/>
  <c r="CA43" i="10"/>
  <c r="BT43" i="10" s="1"/>
  <c r="CA27" i="10"/>
  <c r="BT27" i="10" s="1"/>
  <c r="CA19" i="10"/>
  <c r="BT19" i="10" s="1"/>
  <c r="CB80" i="10"/>
  <c r="BU80" i="10" s="1"/>
  <c r="CB64" i="10"/>
  <c r="BU64" i="10" s="1"/>
  <c r="CB48" i="10"/>
  <c r="BU48" i="10" s="1"/>
  <c r="CT81" i="10"/>
  <c r="CM81" i="10" s="1"/>
  <c r="N81" i="1" s="1"/>
  <c r="CT49" i="10"/>
  <c r="CM49" i="10" s="1"/>
  <c r="N49" i="1" s="1"/>
  <c r="CT17" i="10"/>
  <c r="CM17" i="10" s="1"/>
  <c r="N17" i="1" s="1"/>
  <c r="CT62" i="10"/>
  <c r="CM62" i="10" s="1"/>
  <c r="N62" i="1" s="1"/>
  <c r="CN62" i="10"/>
  <c r="CT30" i="10"/>
  <c r="CN30" i="10"/>
  <c r="CT14" i="10"/>
  <c r="CM14" i="10" s="1"/>
  <c r="N14" i="1" s="1"/>
  <c r="CN14" i="10"/>
  <c r="D47" i="4"/>
  <c r="AL47" i="1" s="1"/>
  <c r="L43" i="1"/>
  <c r="L23" i="1"/>
  <c r="M48" i="1"/>
  <c r="E83" i="10"/>
  <c r="D83" i="10" s="1"/>
  <c r="E79" i="10"/>
  <c r="D79" i="10" s="1"/>
  <c r="E71" i="10"/>
  <c r="E67" i="10"/>
  <c r="E63" i="10"/>
  <c r="D63" i="10" s="1"/>
  <c r="E55" i="10"/>
  <c r="D55" i="10" s="1"/>
  <c r="E51" i="10"/>
  <c r="D51" i="10" s="1"/>
  <c r="E47" i="10"/>
  <c r="E39" i="10"/>
  <c r="E35" i="10"/>
  <c r="D35" i="10" s="1"/>
  <c r="E31" i="10"/>
  <c r="E23" i="10"/>
  <c r="E15" i="10"/>
  <c r="E11" i="10"/>
  <c r="D11" i="10" s="1"/>
  <c r="BW72" i="10"/>
  <c r="BW68" i="10"/>
  <c r="BW64" i="10"/>
  <c r="BW60" i="10"/>
  <c r="BW56" i="10"/>
  <c r="BW52" i="10"/>
  <c r="BW48" i="10"/>
  <c r="BW44" i="10"/>
  <c r="BW40" i="10"/>
  <c r="BW36" i="10"/>
  <c r="BW32" i="10"/>
  <c r="BW28" i="10"/>
  <c r="BW24" i="10"/>
  <c r="BW20" i="10"/>
  <c r="BW16" i="10"/>
  <c r="BW12" i="10"/>
  <c r="BW8" i="10"/>
  <c r="BX81" i="10"/>
  <c r="BX77" i="10"/>
  <c r="BX73" i="10"/>
  <c r="BX69" i="10"/>
  <c r="BX65" i="10"/>
  <c r="BX61" i="10"/>
  <c r="BX57" i="10"/>
  <c r="BX53" i="10"/>
  <c r="BX49" i="10"/>
  <c r="BX45" i="10"/>
  <c r="BX41" i="10"/>
  <c r="BX37" i="10"/>
  <c r="BX33" i="10"/>
  <c r="BX29" i="10"/>
  <c r="BX25" i="10"/>
  <c r="BX21" i="10"/>
  <c r="BX17" i="10"/>
  <c r="BX13" i="10"/>
  <c r="BX9" i="10"/>
  <c r="AD82" i="10"/>
  <c r="AD78" i="10"/>
  <c r="H78" i="1" s="1"/>
  <c r="K78" i="1" s="1"/>
  <c r="L78" i="1" s="1"/>
  <c r="AD74" i="10"/>
  <c r="H74" i="1" s="1"/>
  <c r="K74" i="1" s="1"/>
  <c r="L74" i="1" s="1"/>
  <c r="AD70" i="10"/>
  <c r="H70" i="1" s="1"/>
  <c r="K70" i="1" s="1"/>
  <c r="L70" i="1" s="1"/>
  <c r="AD66" i="10"/>
  <c r="AD62" i="10"/>
  <c r="H62" i="1" s="1"/>
  <c r="K62" i="1" s="1"/>
  <c r="L62" i="1" s="1"/>
  <c r="AD58" i="10"/>
  <c r="AD54" i="10"/>
  <c r="H54" i="1" s="1"/>
  <c r="K54" i="1" s="1"/>
  <c r="L54" i="1" s="1"/>
  <c r="AD50" i="10"/>
  <c r="AD46" i="10"/>
  <c r="H46" i="1" s="1"/>
  <c r="K46" i="1" s="1"/>
  <c r="L46" i="1" s="1"/>
  <c r="AD42" i="10"/>
  <c r="H42" i="1" s="1"/>
  <c r="K42" i="1" s="1"/>
  <c r="L42" i="1" s="1"/>
  <c r="AD38" i="10"/>
  <c r="H38" i="1" s="1"/>
  <c r="K38" i="1" s="1"/>
  <c r="L38" i="1" s="1"/>
  <c r="AD34" i="10"/>
  <c r="AD30" i="10"/>
  <c r="H30" i="1" s="1"/>
  <c r="K30" i="1" s="1"/>
  <c r="L30" i="1" s="1"/>
  <c r="AD26" i="10"/>
  <c r="AD22" i="10"/>
  <c r="H22" i="1" s="1"/>
  <c r="K22" i="1" s="1"/>
  <c r="L22" i="1" s="1"/>
  <c r="AD18" i="10"/>
  <c r="AD14" i="10"/>
  <c r="H14" i="1" s="1"/>
  <c r="K14" i="1" s="1"/>
  <c r="L14" i="1" s="1"/>
  <c r="AD10" i="10"/>
  <c r="H10" i="1" s="1"/>
  <c r="K10" i="1" s="1"/>
  <c r="L10" i="1" s="1"/>
  <c r="CT83" i="10"/>
  <c r="CM83" i="10" s="1"/>
  <c r="N83" i="1" s="1"/>
  <c r="CT75" i="10"/>
  <c r="CT67" i="10"/>
  <c r="CT59" i="10"/>
  <c r="CM59" i="10" s="1"/>
  <c r="N59" i="1" s="1"/>
  <c r="CT51" i="10"/>
  <c r="CM51" i="10" s="1"/>
  <c r="N51" i="1" s="1"/>
  <c r="CT43" i="10"/>
  <c r="CT35" i="10"/>
  <c r="CT27" i="10"/>
  <c r="CM27" i="10" s="1"/>
  <c r="N27" i="1" s="1"/>
  <c r="CT19" i="10"/>
  <c r="CM19" i="10" s="1"/>
  <c r="N19" i="1" s="1"/>
  <c r="CT11" i="10"/>
  <c r="BS81" i="10"/>
  <c r="BS65" i="10"/>
  <c r="BS49" i="10"/>
  <c r="BS33" i="10"/>
  <c r="BS17" i="10"/>
  <c r="BY80" i="10"/>
  <c r="BR80" i="10" s="1"/>
  <c r="M80" i="1" s="1"/>
  <c r="BY72" i="10"/>
  <c r="BR72" i="10" s="1"/>
  <c r="M72" i="1" s="1"/>
  <c r="BY64" i="10"/>
  <c r="BR64" i="10" s="1"/>
  <c r="BY56" i="10"/>
  <c r="BR56" i="10" s="1"/>
  <c r="BY48" i="10"/>
  <c r="BR48" i="10" s="1"/>
  <c r="BY40" i="10"/>
  <c r="BR40" i="10" s="1"/>
  <c r="M40" i="1" s="1"/>
  <c r="BY32" i="10"/>
  <c r="BR32" i="10" s="1"/>
  <c r="M32" i="1" s="1"/>
  <c r="BY24" i="10"/>
  <c r="BR24" i="10" s="1"/>
  <c r="BY16" i="10"/>
  <c r="BR16" i="10" s="1"/>
  <c r="M16" i="1" s="1"/>
  <c r="BY8" i="10"/>
  <c r="BR8" i="10" s="1"/>
  <c r="M8" i="1" s="1"/>
  <c r="CF59" i="10"/>
  <c r="CF27" i="10"/>
  <c r="CF82" i="10"/>
  <c r="CF78" i="10"/>
  <c r="CF74" i="10"/>
  <c r="CF70" i="10"/>
  <c r="CF66" i="10"/>
  <c r="CF62" i="10"/>
  <c r="CF58" i="10"/>
  <c r="CF54" i="10"/>
  <c r="CF50" i="10"/>
  <c r="CF46" i="10"/>
  <c r="CF42" i="10"/>
  <c r="CF38" i="10"/>
  <c r="CF34" i="10"/>
  <c r="CF30" i="10"/>
  <c r="CF26" i="10"/>
  <c r="CF22" i="10"/>
  <c r="CF18" i="10"/>
  <c r="CF14" i="10"/>
  <c r="CF10" i="10"/>
  <c r="CN80" i="10"/>
  <c r="CN72" i="10"/>
  <c r="CN64" i="10"/>
  <c r="CN56" i="10"/>
  <c r="CN48" i="10"/>
  <c r="CN40" i="10"/>
  <c r="CN32" i="10"/>
  <c r="CT74" i="10"/>
  <c r="CT58" i="10"/>
  <c r="CT42" i="10"/>
  <c r="CM42" i="10" s="1"/>
  <c r="N42" i="1" s="1"/>
  <c r="CT26" i="10"/>
  <c r="CM26" i="10" s="1"/>
  <c r="N26" i="1" s="1"/>
  <c r="CT10" i="10"/>
  <c r="D61" i="8"/>
  <c r="D29" i="8"/>
  <c r="D83" i="8"/>
  <c r="D79" i="8"/>
  <c r="D67" i="8"/>
  <c r="D63" i="8"/>
  <c r="D51" i="8"/>
  <c r="D47" i="8"/>
  <c r="D35" i="8"/>
  <c r="D31" i="8"/>
  <c r="D19" i="8"/>
  <c r="D15" i="8"/>
  <c r="D76" i="8"/>
  <c r="D44" i="8"/>
  <c r="D12" i="8"/>
  <c r="D71" i="4"/>
  <c r="AL71" i="1" s="1"/>
  <c r="D15" i="4"/>
  <c r="AL15" i="1" s="1"/>
  <c r="CT77" i="10"/>
  <c r="CM77" i="10" s="1"/>
  <c r="N77" i="1" s="1"/>
  <c r="CN77" i="10"/>
  <c r="CT69" i="10"/>
  <c r="CM69" i="10" s="1"/>
  <c r="N69" i="1" s="1"/>
  <c r="CN69" i="10"/>
  <c r="CT61" i="10"/>
  <c r="CM61" i="10" s="1"/>
  <c r="N61" i="1" s="1"/>
  <c r="CN61" i="10"/>
  <c r="CT29" i="10"/>
  <c r="CM29" i="10" s="1"/>
  <c r="N29" i="1" s="1"/>
  <c r="CN29" i="10"/>
  <c r="CT21" i="10"/>
  <c r="CM21" i="10" s="1"/>
  <c r="N21" i="1" s="1"/>
  <c r="CN21" i="10"/>
  <c r="CT13" i="10"/>
  <c r="CM13" i="10" s="1"/>
  <c r="N13" i="1" s="1"/>
  <c r="CN13" i="10"/>
  <c r="CT66" i="10"/>
  <c r="CT50" i="10"/>
  <c r="CT18" i="10"/>
  <c r="CT63" i="10"/>
  <c r="CT47" i="10"/>
  <c r="CT15" i="10"/>
  <c r="L80" i="1"/>
  <c r="L68" i="1"/>
  <c r="L64" i="1"/>
  <c r="L52" i="1"/>
  <c r="L48" i="1"/>
  <c r="E72" i="10"/>
  <c r="D72" i="10" s="1"/>
  <c r="E56" i="10"/>
  <c r="D56" i="10" s="1"/>
  <c r="E40" i="10"/>
  <c r="D40" i="10" s="1"/>
  <c r="E36" i="10"/>
  <c r="D36" i="10" s="1"/>
  <c r="E28" i="10"/>
  <c r="D28" i="10" s="1"/>
  <c r="E20" i="10"/>
  <c r="D20" i="10" s="1"/>
  <c r="E12" i="10"/>
  <c r="D12" i="10" s="1"/>
  <c r="AD79" i="10"/>
  <c r="AD71" i="10"/>
  <c r="H71" i="1" s="1"/>
  <c r="K71" i="1" s="1"/>
  <c r="L71" i="1" s="1"/>
  <c r="AD63" i="10"/>
  <c r="AD55" i="10"/>
  <c r="AD47" i="10"/>
  <c r="H47" i="1" s="1"/>
  <c r="K47" i="1" s="1"/>
  <c r="AD39" i="10"/>
  <c r="H39" i="1" s="1"/>
  <c r="K39" i="1" s="1"/>
  <c r="L39" i="1" s="1"/>
  <c r="AD31" i="10"/>
  <c r="H31" i="1" s="1"/>
  <c r="K31" i="1" s="1"/>
  <c r="AD23" i="10"/>
  <c r="H23" i="1" s="1"/>
  <c r="K23" i="1" s="1"/>
  <c r="AD15" i="10"/>
  <c r="H15" i="1" s="1"/>
  <c r="K15" i="1" s="1"/>
  <c r="L15" i="1" s="1"/>
  <c r="CT84" i="10"/>
  <c r="CM84" i="10" s="1"/>
  <c r="N84" i="1" s="1"/>
  <c r="CT76" i="10"/>
  <c r="CM76" i="10" s="1"/>
  <c r="N76" i="1" s="1"/>
  <c r="CT68" i="10"/>
  <c r="CM68" i="10" s="1"/>
  <c r="CT60" i="10"/>
  <c r="CM60" i="10" s="1"/>
  <c r="N60" i="1" s="1"/>
  <c r="CT52" i="10"/>
  <c r="CM52" i="10" s="1"/>
  <c r="N52" i="1" s="1"/>
  <c r="CT44" i="10"/>
  <c r="CM44" i="10" s="1"/>
  <c r="CT36" i="10"/>
  <c r="CM36" i="10" s="1"/>
  <c r="N36" i="1" s="1"/>
  <c r="CT28" i="10"/>
  <c r="CM28" i="10" s="1"/>
  <c r="N28" i="1" s="1"/>
  <c r="CT24" i="10"/>
  <c r="CM24" i="10" s="1"/>
  <c r="N24" i="1" s="1"/>
  <c r="CT16" i="10"/>
  <c r="CM16" i="10" s="1"/>
  <c r="N16" i="1" s="1"/>
  <c r="CT8" i="10"/>
  <c r="CM8" i="10" s="1"/>
  <c r="BZ78" i="10"/>
  <c r="BZ62" i="10"/>
  <c r="BZ54" i="10"/>
  <c r="BZ38" i="10"/>
  <c r="BZ22" i="10"/>
  <c r="CT65" i="10"/>
  <c r="CM65" i="10" s="1"/>
  <c r="N65" i="1" s="1"/>
  <c r="CT33" i="10"/>
  <c r="CM33" i="10" s="1"/>
  <c r="N33" i="1" s="1"/>
  <c r="CT78" i="10"/>
  <c r="CN78" i="10"/>
  <c r="CT46" i="10"/>
  <c r="CM46" i="10" s="1"/>
  <c r="N46" i="1" s="1"/>
  <c r="CN46" i="10"/>
  <c r="D54" i="8"/>
  <c r="D38" i="8"/>
  <c r="D83" i="4"/>
  <c r="D55" i="4"/>
  <c r="AL55" i="1" s="1"/>
  <c r="F83" i="5"/>
  <c r="D83" i="5" s="1"/>
  <c r="F61" i="5"/>
  <c r="L75" i="1"/>
  <c r="L47" i="1"/>
  <c r="L31" i="1"/>
  <c r="L19" i="1"/>
  <c r="M84" i="1"/>
  <c r="M68" i="1"/>
  <c r="M64" i="1"/>
  <c r="M56" i="1"/>
  <c r="M52" i="1"/>
  <c r="M44" i="1"/>
  <c r="M24" i="1"/>
  <c r="E82" i="10"/>
  <c r="D82" i="10" s="1"/>
  <c r="E74" i="10"/>
  <c r="E66" i="10"/>
  <c r="D66" i="10" s="1"/>
  <c r="E58" i="10"/>
  <c r="D58" i="10" s="1"/>
  <c r="E50" i="10"/>
  <c r="D50" i="10" s="1"/>
  <c r="E42" i="10"/>
  <c r="E34" i="10"/>
  <c r="D34" i="10" s="1"/>
  <c r="E26" i="10"/>
  <c r="D26" i="10" s="1"/>
  <c r="E18" i="10"/>
  <c r="D18" i="10" s="1"/>
  <c r="E10" i="10"/>
  <c r="BY83" i="10"/>
  <c r="BR83" i="10" s="1"/>
  <c r="M83" i="1" s="1"/>
  <c r="BY79" i="10"/>
  <c r="BR79" i="10" s="1"/>
  <c r="M79" i="1" s="1"/>
  <c r="BY75" i="10"/>
  <c r="BR75" i="10" s="1"/>
  <c r="M75" i="1" s="1"/>
  <c r="BY71" i="10"/>
  <c r="BR71" i="10" s="1"/>
  <c r="BY67" i="10"/>
  <c r="BR67" i="10" s="1"/>
  <c r="M67" i="1" s="1"/>
  <c r="BY63" i="10"/>
  <c r="BR63" i="10" s="1"/>
  <c r="M63" i="1" s="1"/>
  <c r="BY59" i="10"/>
  <c r="BR59" i="10" s="1"/>
  <c r="M59" i="1" s="1"/>
  <c r="BY55" i="10"/>
  <c r="BR55" i="10" s="1"/>
  <c r="BY51" i="10"/>
  <c r="BR51" i="10" s="1"/>
  <c r="M51" i="1" s="1"/>
  <c r="BY47" i="10"/>
  <c r="BR47" i="10" s="1"/>
  <c r="M47" i="1" s="1"/>
  <c r="BY43" i="10"/>
  <c r="BR43" i="10" s="1"/>
  <c r="M43" i="1" s="1"/>
  <c r="BY39" i="10"/>
  <c r="BR39" i="10" s="1"/>
  <c r="BY35" i="10"/>
  <c r="BR35" i="10" s="1"/>
  <c r="M35" i="1" s="1"/>
  <c r="BY31" i="10"/>
  <c r="BR31" i="10" s="1"/>
  <c r="M31" i="1" s="1"/>
  <c r="BY27" i="10"/>
  <c r="BR27" i="10" s="1"/>
  <c r="M27" i="1" s="1"/>
  <c r="BY23" i="10"/>
  <c r="BR23" i="10" s="1"/>
  <c r="BY15" i="10"/>
  <c r="BR15" i="10" s="1"/>
  <c r="M15" i="1" s="1"/>
  <c r="BY11" i="10"/>
  <c r="BR11" i="10" s="1"/>
  <c r="M11" i="1" s="1"/>
  <c r="AD81" i="10"/>
  <c r="H81" i="1" s="1"/>
  <c r="K81" i="1" s="1"/>
  <c r="L81" i="1" s="1"/>
  <c r="AD77" i="10"/>
  <c r="H77" i="1" s="1"/>
  <c r="K77" i="1" s="1"/>
  <c r="L77" i="1" s="1"/>
  <c r="AD73" i="10"/>
  <c r="H73" i="1" s="1"/>
  <c r="K73" i="1" s="1"/>
  <c r="L73" i="1" s="1"/>
  <c r="AD69" i="10"/>
  <c r="H69" i="1" s="1"/>
  <c r="K69" i="1" s="1"/>
  <c r="L69" i="1" s="1"/>
  <c r="AD65" i="10"/>
  <c r="H65" i="1" s="1"/>
  <c r="K65" i="1" s="1"/>
  <c r="L65" i="1" s="1"/>
  <c r="AD61" i="10"/>
  <c r="H61" i="1" s="1"/>
  <c r="K61" i="1" s="1"/>
  <c r="L61" i="1" s="1"/>
  <c r="AD57" i="10"/>
  <c r="H57" i="1" s="1"/>
  <c r="K57" i="1" s="1"/>
  <c r="L57" i="1" s="1"/>
  <c r="AD53" i="10"/>
  <c r="H53" i="1" s="1"/>
  <c r="K53" i="1" s="1"/>
  <c r="L53" i="1" s="1"/>
  <c r="AD49" i="10"/>
  <c r="H49" i="1" s="1"/>
  <c r="K49" i="1" s="1"/>
  <c r="L49" i="1" s="1"/>
  <c r="AD45" i="10"/>
  <c r="H45" i="1" s="1"/>
  <c r="K45" i="1" s="1"/>
  <c r="L45" i="1" s="1"/>
  <c r="AD41" i="10"/>
  <c r="H41" i="1" s="1"/>
  <c r="K41" i="1" s="1"/>
  <c r="L41" i="1" s="1"/>
  <c r="AD37" i="10"/>
  <c r="H37" i="1" s="1"/>
  <c r="K37" i="1" s="1"/>
  <c r="L37" i="1" s="1"/>
  <c r="AD33" i="10"/>
  <c r="H33" i="1" s="1"/>
  <c r="K33" i="1" s="1"/>
  <c r="L33" i="1" s="1"/>
  <c r="AD29" i="10"/>
  <c r="H29" i="1" s="1"/>
  <c r="K29" i="1" s="1"/>
  <c r="L29" i="1" s="1"/>
  <c r="AD25" i="10"/>
  <c r="H25" i="1" s="1"/>
  <c r="K25" i="1" s="1"/>
  <c r="L25" i="1" s="1"/>
  <c r="AD21" i="10"/>
  <c r="H21" i="1" s="1"/>
  <c r="K21" i="1" s="1"/>
  <c r="L21" i="1" s="1"/>
  <c r="AD17" i="10"/>
  <c r="H17" i="1" s="1"/>
  <c r="K17" i="1" s="1"/>
  <c r="L17" i="1" s="1"/>
  <c r="AD13" i="10"/>
  <c r="H13" i="1" s="1"/>
  <c r="K13" i="1" s="1"/>
  <c r="L13" i="1" s="1"/>
  <c r="AD9" i="10"/>
  <c r="H9" i="1" s="1"/>
  <c r="K9" i="1" s="1"/>
  <c r="L9" i="1" s="1"/>
  <c r="CF81" i="10"/>
  <c r="CF77" i="10"/>
  <c r="CF73" i="10"/>
  <c r="CF69" i="10"/>
  <c r="CF65" i="10"/>
  <c r="CF61" i="10"/>
  <c r="CF57" i="10"/>
  <c r="CF53" i="10"/>
  <c r="CF49" i="10"/>
  <c r="CF45" i="10"/>
  <c r="CF41" i="10"/>
  <c r="CF37" i="10"/>
  <c r="CF33" i="10"/>
  <c r="CF29" i="10"/>
  <c r="CF25" i="10"/>
  <c r="CF21" i="10"/>
  <c r="CF17" i="10"/>
  <c r="CF13" i="10"/>
  <c r="CF9" i="10"/>
  <c r="CN79" i="10"/>
  <c r="CN63" i="10"/>
  <c r="CN47" i="10"/>
  <c r="CN31" i="10"/>
  <c r="CN15" i="10"/>
  <c r="CT73" i="10"/>
  <c r="CM73" i="10" s="1"/>
  <c r="N73" i="1" s="1"/>
  <c r="CT57" i="10"/>
  <c r="CM57" i="10" s="1"/>
  <c r="N57" i="1" s="1"/>
  <c r="CT41" i="10"/>
  <c r="CM41" i="10" s="1"/>
  <c r="N41" i="1" s="1"/>
  <c r="CT25" i="10"/>
  <c r="CM25" i="10" s="1"/>
  <c r="N25" i="1" s="1"/>
  <c r="CT9" i="10"/>
  <c r="CM9" i="10" s="1"/>
  <c r="N9" i="1" s="1"/>
  <c r="D59" i="4"/>
  <c r="D43" i="4"/>
  <c r="D35" i="4"/>
  <c r="AL35" i="1" s="1"/>
  <c r="O80" i="3"/>
  <c r="D80" i="4"/>
  <c r="O68" i="3"/>
  <c r="D68" i="4"/>
  <c r="AL68" i="1" s="1"/>
  <c r="O56" i="3"/>
  <c r="D56" i="3" s="1"/>
  <c r="D56" i="4"/>
  <c r="O44" i="3"/>
  <c r="D44" i="4"/>
  <c r="O32" i="3"/>
  <c r="D32" i="4"/>
  <c r="AL32" i="1" s="1"/>
  <c r="O20" i="3"/>
  <c r="D20" i="4"/>
  <c r="AL20" i="1" s="1"/>
  <c r="O12" i="3"/>
  <c r="D12" i="3" s="1"/>
  <c r="D12" i="4"/>
  <c r="AL12" i="1" s="1"/>
  <c r="O8" i="3"/>
  <c r="D8" i="4"/>
  <c r="DA82" i="10"/>
  <c r="DA78" i="10"/>
  <c r="DA74" i="10"/>
  <c r="DA70" i="10"/>
  <c r="DA66" i="10"/>
  <c r="DA62" i="10"/>
  <c r="DA58" i="10"/>
  <c r="DA54" i="10"/>
  <c r="DA50" i="10"/>
  <c r="DA46" i="10"/>
  <c r="DA42" i="10"/>
  <c r="DA38" i="10"/>
  <c r="DA34" i="10"/>
  <c r="DA30" i="10"/>
  <c r="DA26" i="10"/>
  <c r="DA22" i="10"/>
  <c r="DA18" i="10"/>
  <c r="DA14" i="10"/>
  <c r="DA10" i="10"/>
  <c r="DA83" i="10"/>
  <c r="DA79" i="10"/>
  <c r="DA75" i="10"/>
  <c r="DA71" i="10"/>
  <c r="DA67" i="10"/>
  <c r="DA63" i="10"/>
  <c r="DA59" i="10"/>
  <c r="DA55" i="10"/>
  <c r="DA51" i="10"/>
  <c r="DA47" i="10"/>
  <c r="DA43" i="10"/>
  <c r="DA39" i="10"/>
  <c r="DA35" i="10"/>
  <c r="DA31" i="10"/>
  <c r="DA27" i="10"/>
  <c r="DA23" i="10"/>
  <c r="DA19" i="10"/>
  <c r="DA15" i="10"/>
  <c r="DA11" i="10"/>
  <c r="D74" i="8"/>
  <c r="D66" i="8"/>
  <c r="D42" i="8"/>
  <c r="D34" i="8"/>
  <c r="D10" i="8"/>
  <c r="AX84" i="8"/>
  <c r="D84" i="8" s="1"/>
  <c r="AX80" i="8"/>
  <c r="D80" i="8" s="1"/>
  <c r="AX76" i="8"/>
  <c r="AX72" i="8"/>
  <c r="AX68" i="8"/>
  <c r="D68" i="8" s="1"/>
  <c r="AX64" i="8"/>
  <c r="D64" i="8" s="1"/>
  <c r="AX60" i="8"/>
  <c r="D60" i="8" s="1"/>
  <c r="AX56" i="8"/>
  <c r="D56" i="8" s="1"/>
  <c r="AX52" i="8"/>
  <c r="D52" i="8" s="1"/>
  <c r="AX48" i="8"/>
  <c r="D48" i="8" s="1"/>
  <c r="AX44" i="8"/>
  <c r="AX40" i="8"/>
  <c r="D40" i="8" s="1"/>
  <c r="AX36" i="8"/>
  <c r="D36" i="8" s="1"/>
  <c r="AX32" i="8"/>
  <c r="D32" i="8" s="1"/>
  <c r="AX28" i="8"/>
  <c r="D28" i="8" s="1"/>
  <c r="AX24" i="8"/>
  <c r="D24" i="8" s="1"/>
  <c r="AX20" i="8"/>
  <c r="D20" i="8" s="1"/>
  <c r="AX16" i="8"/>
  <c r="D16" i="8" s="1"/>
  <c r="AX12" i="8"/>
  <c r="AX8" i="8"/>
  <c r="D8" i="8" s="1"/>
  <c r="D83" i="3"/>
  <c r="D79" i="3"/>
  <c r="D71" i="3"/>
  <c r="D67" i="3"/>
  <c r="D59" i="3"/>
  <c r="D55" i="3"/>
  <c r="D51" i="3"/>
  <c r="D47" i="3"/>
  <c r="D43" i="3"/>
  <c r="D39" i="3"/>
  <c r="D35" i="3"/>
  <c r="D31" i="3"/>
  <c r="D23" i="3"/>
  <c r="D19" i="3"/>
  <c r="D15" i="3"/>
  <c r="D11" i="3"/>
  <c r="D84" i="3"/>
  <c r="D80" i="3"/>
  <c r="D76" i="3"/>
  <c r="D72" i="3"/>
  <c r="D68" i="3"/>
  <c r="D64" i="3"/>
  <c r="D60" i="3"/>
  <c r="D52" i="3"/>
  <c r="D48" i="3"/>
  <c r="D44" i="3"/>
  <c r="D40" i="3"/>
  <c r="D36" i="3"/>
  <c r="D32" i="3"/>
  <c r="D28" i="3"/>
  <c r="D24" i="3"/>
  <c r="D20" i="3"/>
  <c r="D16" i="3"/>
  <c r="D8" i="3"/>
  <c r="T82" i="8"/>
  <c r="D82" i="8" s="1"/>
  <c r="T78" i="8"/>
  <c r="D78" i="8" s="1"/>
  <c r="T74" i="8"/>
  <c r="T70" i="8"/>
  <c r="D70" i="8" s="1"/>
  <c r="T66" i="8"/>
  <c r="T62" i="8"/>
  <c r="D62" i="8" s="1"/>
  <c r="T58" i="8"/>
  <c r="D58" i="8" s="1"/>
  <c r="T54" i="8"/>
  <c r="T50" i="8"/>
  <c r="D50" i="8" s="1"/>
  <c r="T46" i="8"/>
  <c r="D46" i="8" s="1"/>
  <c r="T42" i="8"/>
  <c r="T38" i="8"/>
  <c r="T34" i="8"/>
  <c r="T30" i="8"/>
  <c r="D30" i="8" s="1"/>
  <c r="T26" i="8"/>
  <c r="D26" i="8" s="1"/>
  <c r="T22" i="8"/>
  <c r="D22" i="8" s="1"/>
  <c r="T18" i="8"/>
  <c r="D18" i="8" s="1"/>
  <c r="T14" i="8"/>
  <c r="D14" i="8" s="1"/>
  <c r="T10" i="8"/>
  <c r="BM83" i="8"/>
  <c r="BM79" i="8"/>
  <c r="BM75" i="8"/>
  <c r="D75" i="8" s="1"/>
  <c r="BM71" i="8"/>
  <c r="D71" i="8" s="1"/>
  <c r="BM67" i="8"/>
  <c r="BM63" i="8"/>
  <c r="BM59" i="8"/>
  <c r="D59" i="8" s="1"/>
  <c r="BM55" i="8"/>
  <c r="D55" i="8" s="1"/>
  <c r="BM51" i="8"/>
  <c r="BM47" i="8"/>
  <c r="BM43" i="8"/>
  <c r="D43" i="8" s="1"/>
  <c r="BM39" i="8"/>
  <c r="D39" i="8" s="1"/>
  <c r="BM35" i="8"/>
  <c r="BM31" i="8"/>
  <c r="BM27" i="8"/>
  <c r="D27" i="8" s="1"/>
  <c r="BM23" i="8"/>
  <c r="D23" i="8" s="1"/>
  <c r="BM19" i="8"/>
  <c r="BM15" i="8"/>
  <c r="BM11" i="8"/>
  <c r="D11" i="8" s="1"/>
  <c r="CQ81" i="8"/>
  <c r="CQ77" i="8"/>
  <c r="D77" i="8" s="1"/>
  <c r="CQ73" i="8"/>
  <c r="CQ69" i="8"/>
  <c r="D69" i="8" s="1"/>
  <c r="CQ65" i="8"/>
  <c r="D65" i="8" s="1"/>
  <c r="CQ61" i="8"/>
  <c r="CQ57" i="8"/>
  <c r="D57" i="8" s="1"/>
  <c r="CQ53" i="8"/>
  <c r="D53" i="8" s="1"/>
  <c r="CQ49" i="8"/>
  <c r="CQ45" i="8"/>
  <c r="D45" i="8" s="1"/>
  <c r="CQ41" i="8"/>
  <c r="CQ37" i="8"/>
  <c r="D37" i="8" s="1"/>
  <c r="CQ33" i="8"/>
  <c r="D33" i="8" s="1"/>
  <c r="CQ29" i="8"/>
  <c r="CQ25" i="8"/>
  <c r="D25" i="8" s="1"/>
  <c r="CQ21" i="8"/>
  <c r="D21" i="8" s="1"/>
  <c r="CQ17" i="8"/>
  <c r="CQ13" i="8"/>
  <c r="D13" i="8" s="1"/>
  <c r="CQ9" i="8"/>
  <c r="D57" i="5"/>
  <c r="F44" i="5"/>
  <c r="D44" i="5" s="1"/>
  <c r="F84" i="5"/>
  <c r="D84" i="5" s="1"/>
  <c r="F77" i="5"/>
  <c r="F45" i="5"/>
  <c r="F8" i="5"/>
  <c r="F25" i="5"/>
  <c r="CR78" i="5"/>
  <c r="O78" i="5" s="1"/>
  <c r="CR70" i="5"/>
  <c r="O70" i="5" s="1"/>
  <c r="CR50" i="5"/>
  <c r="O50" i="5" s="1"/>
  <c r="CR30" i="5"/>
  <c r="O30" i="5" s="1"/>
  <c r="CR22" i="5"/>
  <c r="O22" i="5" s="1"/>
  <c r="F72" i="5"/>
  <c r="F57" i="5"/>
  <c r="F35" i="5"/>
  <c r="D35" i="5" s="1"/>
  <c r="F56" i="5"/>
  <c r="F19" i="5"/>
  <c r="D19" i="5" s="1"/>
  <c r="D53" i="5"/>
  <c r="D25" i="5"/>
  <c r="F79" i="5"/>
  <c r="D79" i="5" s="1"/>
  <c r="F29" i="5"/>
  <c r="P84" i="5"/>
  <c r="P76" i="5"/>
  <c r="P68" i="5"/>
  <c r="P60" i="5"/>
  <c r="P52" i="5"/>
  <c r="P48" i="5"/>
  <c r="P40" i="5"/>
  <c r="P36" i="5"/>
  <c r="P32" i="5"/>
  <c r="P24" i="5"/>
  <c r="P20" i="5"/>
  <c r="P12" i="5"/>
  <c r="F49" i="5"/>
  <c r="P79" i="5"/>
  <c r="P63" i="5"/>
  <c r="P47" i="5"/>
  <c r="P31" i="5"/>
  <c r="P15" i="5"/>
  <c r="F21" i="5"/>
  <c r="D21" i="5" s="1"/>
  <c r="D11" i="5"/>
  <c r="F69" i="5"/>
  <c r="D69" i="5" s="1"/>
  <c r="F53" i="5"/>
  <c r="F37" i="5"/>
  <c r="D37" i="5" s="1"/>
  <c r="F13" i="5"/>
  <c r="X80" i="5"/>
  <c r="E80" i="5" s="1"/>
  <c r="X64" i="5"/>
  <c r="E64" i="5" s="1"/>
  <c r="X48" i="5"/>
  <c r="E48" i="5" s="1"/>
  <c r="X32" i="5"/>
  <c r="E32" i="5" s="1"/>
  <c r="D32" i="5" s="1"/>
  <c r="X16" i="5"/>
  <c r="E16" i="5" s="1"/>
  <c r="AF80" i="5"/>
  <c r="G80" i="5" s="1"/>
  <c r="AF64" i="5"/>
  <c r="G64" i="5" s="1"/>
  <c r="F64" i="5" s="1"/>
  <c r="AF60" i="5"/>
  <c r="G60" i="5" s="1"/>
  <c r="F60" i="5" s="1"/>
  <c r="D60" i="5" s="1"/>
  <c r="AF52" i="5"/>
  <c r="G52" i="5" s="1"/>
  <c r="AF48" i="5"/>
  <c r="G48" i="5" s="1"/>
  <c r="AF32" i="5"/>
  <c r="G32" i="5" s="1"/>
  <c r="F32" i="5" s="1"/>
  <c r="AF24" i="5"/>
  <c r="G24" i="5" s="1"/>
  <c r="F24" i="5" s="1"/>
  <c r="AF16" i="5"/>
  <c r="G16" i="5" s="1"/>
  <c r="BT80" i="5"/>
  <c r="L80" i="5" s="1"/>
  <c r="BT76" i="5"/>
  <c r="L76" i="5" s="1"/>
  <c r="BT68" i="5"/>
  <c r="L68" i="5" s="1"/>
  <c r="F68" i="5" s="1"/>
  <c r="D68" i="5" s="1"/>
  <c r="BT64" i="5"/>
  <c r="L64" i="5" s="1"/>
  <c r="BT60" i="5"/>
  <c r="L60" i="5" s="1"/>
  <c r="BT48" i="5"/>
  <c r="L48" i="5" s="1"/>
  <c r="BT40" i="5"/>
  <c r="L40" i="5" s="1"/>
  <c r="F40" i="5" s="1"/>
  <c r="D40" i="5" s="1"/>
  <c r="BT32" i="5"/>
  <c r="L32" i="5" s="1"/>
  <c r="BT20" i="5"/>
  <c r="L20" i="5" s="1"/>
  <c r="BT16" i="5"/>
  <c r="L16" i="5" s="1"/>
  <c r="BT12" i="5"/>
  <c r="L12" i="5" s="1"/>
  <c r="F12" i="5" s="1"/>
  <c r="D12" i="5" s="1"/>
  <c r="CR79" i="5"/>
  <c r="O79" i="5" s="1"/>
  <c r="CR75" i="5"/>
  <c r="O75" i="5" s="1"/>
  <c r="CR67" i="5"/>
  <c r="O67" i="5" s="1"/>
  <c r="CR63" i="5"/>
  <c r="O63" i="5" s="1"/>
  <c r="CR59" i="5"/>
  <c r="O59" i="5" s="1"/>
  <c r="CR47" i="5"/>
  <c r="O47" i="5" s="1"/>
  <c r="CR39" i="5"/>
  <c r="O39" i="5" s="1"/>
  <c r="CR31" i="5"/>
  <c r="O31" i="5" s="1"/>
  <c r="CR19" i="5"/>
  <c r="O19" i="5" s="1"/>
  <c r="CR15" i="5"/>
  <c r="O15" i="5" s="1"/>
  <c r="CR11" i="5"/>
  <c r="O11" i="5" s="1"/>
  <c r="AV82" i="5"/>
  <c r="I82" i="5" s="1"/>
  <c r="AV63" i="5"/>
  <c r="I63" i="5" s="1"/>
  <c r="F63" i="5" s="1"/>
  <c r="D63" i="5" s="1"/>
  <c r="AV55" i="5"/>
  <c r="I55" i="5" s="1"/>
  <c r="F55" i="5" s="1"/>
  <c r="D55" i="5" s="1"/>
  <c r="AV27" i="5"/>
  <c r="I27" i="5" s="1"/>
  <c r="AV78" i="5"/>
  <c r="I78" i="5" s="1"/>
  <c r="AV74" i="5"/>
  <c r="I74" i="5" s="1"/>
  <c r="AV70" i="5"/>
  <c r="I70" i="5" s="1"/>
  <c r="AV66" i="5"/>
  <c r="I66" i="5" s="1"/>
  <c r="AV62" i="5"/>
  <c r="I62" i="5" s="1"/>
  <c r="AV58" i="5"/>
  <c r="I58" i="5" s="1"/>
  <c r="AV54" i="5"/>
  <c r="I54" i="5" s="1"/>
  <c r="AV50" i="5"/>
  <c r="I50" i="5" s="1"/>
  <c r="AV46" i="5"/>
  <c r="I46" i="5" s="1"/>
  <c r="AV42" i="5"/>
  <c r="I42" i="5" s="1"/>
  <c r="AV38" i="5"/>
  <c r="I38" i="5" s="1"/>
  <c r="AV34" i="5"/>
  <c r="I34" i="5" s="1"/>
  <c r="AV30" i="5"/>
  <c r="I30" i="5" s="1"/>
  <c r="AV26" i="5"/>
  <c r="I26" i="5" s="1"/>
  <c r="AV22" i="5"/>
  <c r="I22" i="5" s="1"/>
  <c r="AV18" i="5"/>
  <c r="I18" i="5" s="1"/>
  <c r="AV14" i="5"/>
  <c r="I14" i="5" s="1"/>
  <c r="AV10" i="5"/>
  <c r="I10" i="5" s="1"/>
  <c r="AV83" i="5"/>
  <c r="I83" i="5" s="1"/>
  <c r="AV67" i="5"/>
  <c r="I67" i="5" s="1"/>
  <c r="F67" i="5" s="1"/>
  <c r="D67" i="5" s="1"/>
  <c r="AV51" i="5"/>
  <c r="I51" i="5" s="1"/>
  <c r="F51" i="5" s="1"/>
  <c r="D51" i="5" s="1"/>
  <c r="AV35" i="5"/>
  <c r="I35" i="5" s="1"/>
  <c r="AV19" i="5"/>
  <c r="I19" i="5" s="1"/>
  <c r="CR81" i="5"/>
  <c r="O81" i="5" s="1"/>
  <c r="CR77" i="5"/>
  <c r="O77" i="5" s="1"/>
  <c r="CR73" i="5"/>
  <c r="O73" i="5" s="1"/>
  <c r="CR69" i="5"/>
  <c r="O69" i="5" s="1"/>
  <c r="CR65" i="5"/>
  <c r="O65" i="5" s="1"/>
  <c r="CR61" i="5"/>
  <c r="O61" i="5" s="1"/>
  <c r="CR57" i="5"/>
  <c r="O57" i="5" s="1"/>
  <c r="CR53" i="5"/>
  <c r="O53" i="5" s="1"/>
  <c r="CR49" i="5"/>
  <c r="O49" i="5" s="1"/>
  <c r="CR45" i="5"/>
  <c r="O45" i="5" s="1"/>
  <c r="CR41" i="5"/>
  <c r="O41" i="5" s="1"/>
  <c r="CR37" i="5"/>
  <c r="O37" i="5" s="1"/>
  <c r="CR33" i="5"/>
  <c r="O33" i="5" s="1"/>
  <c r="CR29" i="5"/>
  <c r="O29" i="5" s="1"/>
  <c r="CR25" i="5"/>
  <c r="O25" i="5" s="1"/>
  <c r="CR21" i="5"/>
  <c r="O21" i="5" s="1"/>
  <c r="CR17" i="5"/>
  <c r="O17" i="5" s="1"/>
  <c r="CR13" i="5"/>
  <c r="O13" i="5" s="1"/>
  <c r="CR9" i="5"/>
  <c r="O9" i="5" s="1"/>
  <c r="CR82" i="5"/>
  <c r="O82" i="5" s="1"/>
  <c r="CR74" i="5"/>
  <c r="O74" i="5" s="1"/>
  <c r="CR58" i="5"/>
  <c r="O58" i="5" s="1"/>
  <c r="CR54" i="5"/>
  <c r="O54" i="5" s="1"/>
  <c r="CR46" i="5"/>
  <c r="O46" i="5" s="1"/>
  <c r="CR42" i="5"/>
  <c r="O42" i="5" s="1"/>
  <c r="CR26" i="5"/>
  <c r="O26" i="5" s="1"/>
  <c r="CR18" i="5"/>
  <c r="O18" i="5" s="1"/>
  <c r="CR10" i="5"/>
  <c r="O10" i="5" s="1"/>
  <c r="AF82" i="5"/>
  <c r="G82" i="5" s="1"/>
  <c r="AF78" i="5"/>
  <c r="G78" i="5" s="1"/>
  <c r="F78" i="5" s="1"/>
  <c r="D78" i="5" s="1"/>
  <c r="AF74" i="5"/>
  <c r="G74" i="5" s="1"/>
  <c r="AF70" i="5"/>
  <c r="G70" i="5" s="1"/>
  <c r="AF66" i="5"/>
  <c r="G66" i="5" s="1"/>
  <c r="AF62" i="5"/>
  <c r="G62" i="5" s="1"/>
  <c r="F62" i="5" s="1"/>
  <c r="D62" i="5" s="1"/>
  <c r="AF58" i="5"/>
  <c r="G58" i="5" s="1"/>
  <c r="AF54" i="5"/>
  <c r="G54" i="5" s="1"/>
  <c r="AF50" i="5"/>
  <c r="G50" i="5" s="1"/>
  <c r="AF46" i="5"/>
  <c r="G46" i="5" s="1"/>
  <c r="F46" i="5" s="1"/>
  <c r="D46" i="5" s="1"/>
  <c r="AF42" i="5"/>
  <c r="G42" i="5" s="1"/>
  <c r="AF38" i="5"/>
  <c r="G38" i="5" s="1"/>
  <c r="AF34" i="5"/>
  <c r="G34" i="5" s="1"/>
  <c r="AF30" i="5"/>
  <c r="G30" i="5" s="1"/>
  <c r="F30" i="5" s="1"/>
  <c r="D30" i="5" s="1"/>
  <c r="AF26" i="5"/>
  <c r="G26" i="5" s="1"/>
  <c r="AF22" i="5"/>
  <c r="G22" i="5" s="1"/>
  <c r="AF18" i="5"/>
  <c r="G18" i="5" s="1"/>
  <c r="AF14" i="5"/>
  <c r="G14" i="5" s="1"/>
  <c r="F14" i="5" s="1"/>
  <c r="D14" i="5" s="1"/>
  <c r="AF10" i="5"/>
  <c r="G10" i="5" s="1"/>
  <c r="AF75" i="5"/>
  <c r="G75" i="5" s="1"/>
  <c r="AF59" i="5"/>
  <c r="G59" i="5" s="1"/>
  <c r="AF43" i="5"/>
  <c r="G43" i="5" s="1"/>
  <c r="AF27" i="5"/>
  <c r="G27" i="5" s="1"/>
  <c r="AF11" i="5"/>
  <c r="G11" i="5" s="1"/>
  <c r="F11" i="5" s="1"/>
  <c r="AN81" i="5"/>
  <c r="H81" i="5" s="1"/>
  <c r="F81" i="5" s="1"/>
  <c r="D81" i="5" s="1"/>
  <c r="AN65" i="5"/>
  <c r="H65" i="5" s="1"/>
  <c r="F65" i="5" s="1"/>
  <c r="D65" i="5" s="1"/>
  <c r="AN49" i="5"/>
  <c r="H49" i="5" s="1"/>
  <c r="AN33" i="5"/>
  <c r="H33" i="5" s="1"/>
  <c r="F33" i="5" s="1"/>
  <c r="D33" i="5" s="1"/>
  <c r="AN17" i="5"/>
  <c r="H17" i="5" s="1"/>
  <c r="F17" i="5" s="1"/>
  <c r="D17" i="5" s="1"/>
  <c r="BD73" i="5"/>
  <c r="J73" i="5" s="1"/>
  <c r="F73" i="5" s="1"/>
  <c r="D73" i="5" s="1"/>
  <c r="BD57" i="5"/>
  <c r="J57" i="5" s="1"/>
  <c r="BD41" i="5"/>
  <c r="J41" i="5" s="1"/>
  <c r="F41" i="5" s="1"/>
  <c r="D41" i="5" s="1"/>
  <c r="BD25" i="5"/>
  <c r="J25" i="5" s="1"/>
  <c r="BD9" i="5"/>
  <c r="J9" i="5" s="1"/>
  <c r="F9" i="5" s="1"/>
  <c r="D9" i="5" s="1"/>
  <c r="BD79" i="5"/>
  <c r="J79" i="5" s="1"/>
  <c r="BD63" i="5"/>
  <c r="J63" i="5" s="1"/>
  <c r="BD47" i="5"/>
  <c r="J47" i="5" s="1"/>
  <c r="F47" i="5" s="1"/>
  <c r="D47" i="5" s="1"/>
  <c r="BD31" i="5"/>
  <c r="J31" i="5" s="1"/>
  <c r="F31" i="5" s="1"/>
  <c r="D31" i="5" s="1"/>
  <c r="BD15" i="5"/>
  <c r="J15" i="5" s="1"/>
  <c r="BL75" i="5"/>
  <c r="K75" i="5" s="1"/>
  <c r="BL59" i="5"/>
  <c r="K59" i="5" s="1"/>
  <c r="BL43" i="5"/>
  <c r="K43" i="5" s="1"/>
  <c r="BL35" i="5"/>
  <c r="K35" i="5" s="1"/>
  <c r="BL31" i="5"/>
  <c r="K31" i="5" s="1"/>
  <c r="BL15" i="5"/>
  <c r="K15" i="5" s="1"/>
  <c r="F15" i="5" s="1"/>
  <c r="D15" i="5" s="1"/>
  <c r="BL80" i="5"/>
  <c r="K80" i="5" s="1"/>
  <c r="BL64" i="5"/>
  <c r="K64" i="5" s="1"/>
  <c r="BL48" i="5"/>
  <c r="K48" i="5" s="1"/>
  <c r="BL28" i="5"/>
  <c r="K28" i="5" s="1"/>
  <c r="F28" i="5" s="1"/>
  <c r="D28" i="5" s="1"/>
  <c r="CB71" i="5"/>
  <c r="M71" i="5" s="1"/>
  <c r="F71" i="5" s="1"/>
  <c r="D71" i="5" s="1"/>
  <c r="CB67" i="5"/>
  <c r="M67" i="5" s="1"/>
  <c r="CB59" i="5"/>
  <c r="M59" i="5" s="1"/>
  <c r="CB55" i="5"/>
  <c r="M55" i="5" s="1"/>
  <c r="CB39" i="5"/>
  <c r="M39" i="5" s="1"/>
  <c r="F39" i="5" s="1"/>
  <c r="D39" i="5" s="1"/>
  <c r="CB31" i="5"/>
  <c r="M31" i="5" s="1"/>
  <c r="CB23" i="5"/>
  <c r="M23" i="5" s="1"/>
  <c r="F23" i="5" s="1"/>
  <c r="D23" i="5" s="1"/>
  <c r="CB80" i="5"/>
  <c r="M80" i="5" s="1"/>
  <c r="CB76" i="5"/>
  <c r="M76" i="5" s="1"/>
  <c r="CB60" i="5"/>
  <c r="M60" i="5" s="1"/>
  <c r="CB52" i="5"/>
  <c r="M52" i="5" s="1"/>
  <c r="CB44" i="5"/>
  <c r="M44" i="5" s="1"/>
  <c r="CB28" i="5"/>
  <c r="M28" i="5" s="1"/>
  <c r="CB24" i="5"/>
  <c r="M24" i="5" s="1"/>
  <c r="CB16" i="5"/>
  <c r="M16" i="5" s="1"/>
  <c r="CB12" i="5"/>
  <c r="M12" i="5" s="1"/>
  <c r="BD82" i="5"/>
  <c r="J82" i="5" s="1"/>
  <c r="BD78" i="5"/>
  <c r="J78" i="5" s="1"/>
  <c r="BD74" i="5"/>
  <c r="J74" i="5" s="1"/>
  <c r="BD70" i="5"/>
  <c r="J70" i="5" s="1"/>
  <c r="BD66" i="5"/>
  <c r="J66" i="5" s="1"/>
  <c r="BD62" i="5"/>
  <c r="J62" i="5" s="1"/>
  <c r="BD58" i="5"/>
  <c r="J58" i="5" s="1"/>
  <c r="BD54" i="5"/>
  <c r="J54" i="5" s="1"/>
  <c r="BD50" i="5"/>
  <c r="J50" i="5" s="1"/>
  <c r="BD46" i="5"/>
  <c r="J46" i="5" s="1"/>
  <c r="BD42" i="5"/>
  <c r="J42" i="5" s="1"/>
  <c r="BD38" i="5"/>
  <c r="J38" i="5" s="1"/>
  <c r="BD34" i="5"/>
  <c r="J34" i="5" s="1"/>
  <c r="BD30" i="5"/>
  <c r="J30" i="5" s="1"/>
  <c r="BD26" i="5"/>
  <c r="J26" i="5" s="1"/>
  <c r="BD22" i="5"/>
  <c r="J22" i="5" s="1"/>
  <c r="BD18" i="5"/>
  <c r="J18" i="5" s="1"/>
  <c r="BD14" i="5"/>
  <c r="J14" i="5" s="1"/>
  <c r="BD10" i="5"/>
  <c r="J10" i="5" s="1"/>
  <c r="BL36" i="5"/>
  <c r="K36" i="5" s="1"/>
  <c r="F36" i="5" s="1"/>
  <c r="D36" i="5" s="1"/>
  <c r="BL20" i="5"/>
  <c r="K20" i="5" s="1"/>
  <c r="F20" i="5" s="1"/>
  <c r="D20" i="5" s="1"/>
  <c r="CJ72" i="5"/>
  <c r="N72" i="5" s="1"/>
  <c r="CJ56" i="5"/>
  <c r="N56" i="5" s="1"/>
  <c r="CJ40" i="5"/>
  <c r="N40" i="5" s="1"/>
  <c r="CJ24" i="5"/>
  <c r="N24" i="5" s="1"/>
  <c r="CJ8" i="5"/>
  <c r="N8" i="5" s="1"/>
  <c r="CJ78" i="5"/>
  <c r="N78" i="5" s="1"/>
  <c r="CJ62" i="5"/>
  <c r="N62" i="5" s="1"/>
  <c r="CJ46" i="5"/>
  <c r="N46" i="5" s="1"/>
  <c r="CJ30" i="5"/>
  <c r="N30" i="5" s="1"/>
  <c r="CJ14" i="5"/>
  <c r="N14" i="5" s="1"/>
  <c r="CJ81" i="5"/>
  <c r="N81" i="5" s="1"/>
  <c r="CJ77" i="5"/>
  <c r="N77" i="5" s="1"/>
  <c r="CJ73" i="5"/>
  <c r="N73" i="5" s="1"/>
  <c r="CJ69" i="5"/>
  <c r="N69" i="5" s="1"/>
  <c r="CJ65" i="5"/>
  <c r="N65" i="5" s="1"/>
  <c r="CJ61" i="5"/>
  <c r="N61" i="5" s="1"/>
  <c r="CJ57" i="5"/>
  <c r="N57" i="5" s="1"/>
  <c r="CJ53" i="5"/>
  <c r="N53" i="5" s="1"/>
  <c r="CJ49" i="5"/>
  <c r="N49" i="5" s="1"/>
  <c r="CJ45" i="5"/>
  <c r="N45" i="5" s="1"/>
  <c r="CJ41" i="5"/>
  <c r="N41" i="5" s="1"/>
  <c r="CJ37" i="5"/>
  <c r="N37" i="5" s="1"/>
  <c r="CJ33" i="5"/>
  <c r="N33" i="5" s="1"/>
  <c r="CJ29" i="5"/>
  <c r="N29" i="5" s="1"/>
  <c r="CJ25" i="5"/>
  <c r="N25" i="5" s="1"/>
  <c r="CJ21" i="5"/>
  <c r="N21" i="5" s="1"/>
  <c r="CJ17" i="5"/>
  <c r="N17" i="5" s="1"/>
  <c r="CJ13" i="5"/>
  <c r="N13" i="5" s="1"/>
  <c r="CJ9" i="5"/>
  <c r="N9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BE7" i="10"/>
  <c r="CG7" i="10" s="1"/>
  <c r="BB7" i="10"/>
  <c r="BA7" i="10"/>
  <c r="AZ7" i="10"/>
  <c r="AY7" i="10" s="1"/>
  <c r="CZ7" i="10" s="1"/>
  <c r="AX7" i="10"/>
  <c r="AW7" i="10"/>
  <c r="AV7" i="10"/>
  <c r="AT7" i="10"/>
  <c r="AS7" i="10"/>
  <c r="AR7" i="10"/>
  <c r="AP7" i="10"/>
  <c r="AO7" i="10"/>
  <c r="AN7" i="10"/>
  <c r="AL7" i="10"/>
  <c r="AK7" i="10"/>
  <c r="AJ7" i="10"/>
  <c r="AI7" i="10" s="1"/>
  <c r="CV7" i="10" s="1"/>
  <c r="AH7" i="10"/>
  <c r="AG7" i="10"/>
  <c r="AF7" i="10"/>
  <c r="AC7" i="10"/>
  <c r="AB7" i="10"/>
  <c r="AA7" i="10"/>
  <c r="Y7" i="10"/>
  <c r="X7" i="10"/>
  <c r="W7" i="10"/>
  <c r="U7" i="10"/>
  <c r="T7" i="10"/>
  <c r="S7" i="10"/>
  <c r="R7" i="10" s="1"/>
  <c r="CC7" i="10" s="1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7" i="1" s="1"/>
  <c r="D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F43" i="5" l="1"/>
  <c r="D43" i="5" s="1"/>
  <c r="D24" i="5"/>
  <c r="BY62" i="10"/>
  <c r="BR62" i="10" s="1"/>
  <c r="M62" i="1" s="1"/>
  <c r="BS62" i="10"/>
  <c r="CM18" i="10"/>
  <c r="N18" i="1" s="1"/>
  <c r="BY70" i="10"/>
  <c r="BR70" i="10" s="1"/>
  <c r="M70" i="1" s="1"/>
  <c r="BS70" i="10"/>
  <c r="BR33" i="10"/>
  <c r="M33" i="1" s="1"/>
  <c r="D27" i="10"/>
  <c r="AB30" i="1"/>
  <c r="AL30" i="1"/>
  <c r="AK30" i="1"/>
  <c r="AB46" i="1"/>
  <c r="AL46" i="1"/>
  <c r="AK46" i="1"/>
  <c r="AB78" i="1"/>
  <c r="AL78" i="1"/>
  <c r="AK78" i="1"/>
  <c r="AB33" i="1"/>
  <c r="AL33" i="1"/>
  <c r="AK33" i="1"/>
  <c r="AB65" i="1"/>
  <c r="AL65" i="1"/>
  <c r="AK65" i="1"/>
  <c r="H28" i="1"/>
  <c r="K28" i="1" s="1"/>
  <c r="L28" i="1" s="1"/>
  <c r="D21" i="10"/>
  <c r="F59" i="5"/>
  <c r="D59" i="5" s="1"/>
  <c r="F34" i="5"/>
  <c r="D34" i="5" s="1"/>
  <c r="F82" i="5"/>
  <c r="D82" i="5" s="1"/>
  <c r="F76" i="5"/>
  <c r="D76" i="5" s="1"/>
  <c r="D49" i="5"/>
  <c r="BY22" i="10"/>
  <c r="BR22" i="10" s="1"/>
  <c r="M22" i="1" s="1"/>
  <c r="BS22" i="10"/>
  <c r="CM50" i="10"/>
  <c r="N50" i="1" s="1"/>
  <c r="D15" i="10"/>
  <c r="H35" i="1"/>
  <c r="K35" i="1" s="1"/>
  <c r="L35" i="1" s="1"/>
  <c r="CM79" i="10"/>
  <c r="N79" i="1" s="1"/>
  <c r="BR65" i="10"/>
  <c r="M65" i="1" s="1"/>
  <c r="D22" i="10"/>
  <c r="H72" i="1"/>
  <c r="K72" i="1" s="1"/>
  <c r="L72" i="1" s="1"/>
  <c r="AB34" i="1"/>
  <c r="AK34" i="1"/>
  <c r="AL34" i="1"/>
  <c r="AB82" i="1"/>
  <c r="AL82" i="1"/>
  <c r="AK82" i="1"/>
  <c r="AK37" i="1"/>
  <c r="AL37" i="1"/>
  <c r="AB37" i="1"/>
  <c r="AK69" i="1"/>
  <c r="AL69" i="1"/>
  <c r="AB69" i="1"/>
  <c r="BR49" i="10"/>
  <c r="M49" i="1" s="1"/>
  <c r="D37" i="10"/>
  <c r="F27" i="5"/>
  <c r="D27" i="5" s="1"/>
  <c r="F10" i="5"/>
  <c r="D10" i="5" s="1"/>
  <c r="F26" i="5"/>
  <c r="D26" i="5" s="1"/>
  <c r="F42" i="5"/>
  <c r="D42" i="5" s="1"/>
  <c r="F58" i="5"/>
  <c r="D58" i="5" s="1"/>
  <c r="F74" i="5"/>
  <c r="D74" i="5" s="1"/>
  <c r="F16" i="5"/>
  <c r="F52" i="5"/>
  <c r="D52" i="5" s="1"/>
  <c r="D16" i="5"/>
  <c r="D56" i="5"/>
  <c r="D72" i="5"/>
  <c r="D8" i="5"/>
  <c r="D77" i="5"/>
  <c r="D10" i="10"/>
  <c r="D42" i="10"/>
  <c r="D74" i="10"/>
  <c r="D61" i="5"/>
  <c r="BY54" i="10"/>
  <c r="BR54" i="10" s="1"/>
  <c r="M54" i="1" s="1"/>
  <c r="BS54" i="10"/>
  <c r="H63" i="1"/>
  <c r="K63" i="1" s="1"/>
  <c r="L63" i="1" s="1"/>
  <c r="CM63" i="10"/>
  <c r="N63" i="1" s="1"/>
  <c r="CM10" i="10"/>
  <c r="N10" i="1" s="1"/>
  <c r="CM74" i="10"/>
  <c r="N74" i="1" s="1"/>
  <c r="CM11" i="10"/>
  <c r="N11" i="1" s="1"/>
  <c r="CM43" i="10"/>
  <c r="N43" i="1" s="1"/>
  <c r="CM75" i="10"/>
  <c r="N75" i="1" s="1"/>
  <c r="H18" i="1"/>
  <c r="K18" i="1" s="1"/>
  <c r="L18" i="1" s="1"/>
  <c r="H34" i="1"/>
  <c r="K34" i="1" s="1"/>
  <c r="L34" i="1" s="1"/>
  <c r="H50" i="1"/>
  <c r="K50" i="1" s="1"/>
  <c r="L50" i="1" s="1"/>
  <c r="H66" i="1"/>
  <c r="K66" i="1" s="1"/>
  <c r="L66" i="1" s="1"/>
  <c r="H82" i="1"/>
  <c r="K82" i="1" s="1"/>
  <c r="L82" i="1" s="1"/>
  <c r="D31" i="10"/>
  <c r="D71" i="10"/>
  <c r="CM30" i="10"/>
  <c r="N30" i="1" s="1"/>
  <c r="BY46" i="10"/>
  <c r="BR46" i="10" s="1"/>
  <c r="M46" i="1" s="1"/>
  <c r="BS46" i="10"/>
  <c r="BR41" i="10"/>
  <c r="M41" i="1" s="1"/>
  <c r="H51" i="1"/>
  <c r="K51" i="1" s="1"/>
  <c r="L51" i="1" s="1"/>
  <c r="H83" i="1"/>
  <c r="K83" i="1" s="1"/>
  <c r="L83" i="1" s="1"/>
  <c r="CM82" i="10"/>
  <c r="N82" i="1" s="1"/>
  <c r="H36" i="1"/>
  <c r="K36" i="1" s="1"/>
  <c r="L36" i="1" s="1"/>
  <c r="D19" i="10"/>
  <c r="D75" i="10"/>
  <c r="BR26" i="10"/>
  <c r="M26" i="1" s="1"/>
  <c r="D38" i="10"/>
  <c r="BR58" i="10"/>
  <c r="M58" i="1" s="1"/>
  <c r="D70" i="10"/>
  <c r="D45" i="10"/>
  <c r="CM39" i="10"/>
  <c r="N39" i="1" s="1"/>
  <c r="D9" i="10"/>
  <c r="H40" i="1"/>
  <c r="K40" i="1" s="1"/>
  <c r="L40" i="1" s="1"/>
  <c r="D33" i="10"/>
  <c r="AB10" i="1"/>
  <c r="AL10" i="1"/>
  <c r="AK10" i="1"/>
  <c r="AB26" i="1"/>
  <c r="AK26" i="1"/>
  <c r="AL26" i="1"/>
  <c r="AB42" i="1"/>
  <c r="AL42" i="1"/>
  <c r="AK42" i="1"/>
  <c r="AB58" i="1"/>
  <c r="AK58" i="1"/>
  <c r="AL58" i="1"/>
  <c r="AB74" i="1"/>
  <c r="AL74" i="1"/>
  <c r="AK74" i="1"/>
  <c r="AK13" i="1"/>
  <c r="AL13" i="1"/>
  <c r="AB13" i="1"/>
  <c r="AL29" i="1"/>
  <c r="AK29" i="1"/>
  <c r="AB29" i="1"/>
  <c r="AK45" i="1"/>
  <c r="AL45" i="1"/>
  <c r="AB45" i="1"/>
  <c r="AK61" i="1"/>
  <c r="AL61" i="1"/>
  <c r="AB61" i="1"/>
  <c r="AL77" i="1"/>
  <c r="AK77" i="1"/>
  <c r="AB77" i="1"/>
  <c r="H12" i="1"/>
  <c r="K12" i="1" s="1"/>
  <c r="L12" i="1" s="1"/>
  <c r="H76" i="1"/>
  <c r="K76" i="1" s="1"/>
  <c r="L76" i="1" s="1"/>
  <c r="D69" i="10"/>
  <c r="CM55" i="10"/>
  <c r="N55" i="1" s="1"/>
  <c r="D25" i="10"/>
  <c r="D13" i="5"/>
  <c r="CM31" i="10"/>
  <c r="N31" i="1" s="1"/>
  <c r="AB14" i="1"/>
  <c r="AL14" i="1"/>
  <c r="AK14" i="1"/>
  <c r="AB62" i="1"/>
  <c r="AL62" i="1"/>
  <c r="AK62" i="1"/>
  <c r="AK17" i="1"/>
  <c r="AB17" i="1"/>
  <c r="AL17" i="1"/>
  <c r="AB49" i="1"/>
  <c r="AL49" i="1"/>
  <c r="AK49" i="1"/>
  <c r="AK81" i="1"/>
  <c r="AB81" i="1"/>
  <c r="AL81" i="1"/>
  <c r="BR17" i="10"/>
  <c r="M17" i="1" s="1"/>
  <c r="F18" i="5"/>
  <c r="D18" i="5" s="1"/>
  <c r="F50" i="5"/>
  <c r="D50" i="5" s="1"/>
  <c r="F66" i="5"/>
  <c r="D66" i="5" s="1"/>
  <c r="D29" i="5"/>
  <c r="D45" i="5"/>
  <c r="BY78" i="10"/>
  <c r="BR78" i="10" s="1"/>
  <c r="M78" i="1" s="1"/>
  <c r="BS78" i="10"/>
  <c r="H79" i="1"/>
  <c r="K79" i="1" s="1"/>
  <c r="L79" i="1" s="1"/>
  <c r="CM15" i="10"/>
  <c r="N15" i="1" s="1"/>
  <c r="H26" i="1"/>
  <c r="K26" i="1" s="1"/>
  <c r="L26" i="1" s="1"/>
  <c r="H58" i="1"/>
  <c r="K58" i="1" s="1"/>
  <c r="L58" i="1" s="1"/>
  <c r="D39" i="10"/>
  <c r="BY14" i="10"/>
  <c r="BR14" i="10" s="1"/>
  <c r="M14" i="1" s="1"/>
  <c r="BS14" i="10"/>
  <c r="D54" i="10"/>
  <c r="D73" i="10"/>
  <c r="H8" i="1"/>
  <c r="K8" i="1" s="1"/>
  <c r="L8" i="1" s="1"/>
  <c r="AB18" i="1"/>
  <c r="AK18" i="1"/>
  <c r="AL18" i="1"/>
  <c r="AB50" i="1"/>
  <c r="AK50" i="1"/>
  <c r="AL50" i="1"/>
  <c r="AB66" i="1"/>
  <c r="AL66" i="1"/>
  <c r="AK66" i="1"/>
  <c r="AL21" i="1"/>
  <c r="AK21" i="1"/>
  <c r="AB21" i="1"/>
  <c r="AK53" i="1"/>
  <c r="AL53" i="1"/>
  <c r="AB53" i="1"/>
  <c r="H44" i="1"/>
  <c r="K44" i="1" s="1"/>
  <c r="L44" i="1" s="1"/>
  <c r="F75" i="5"/>
  <c r="D75" i="5" s="1"/>
  <c r="F22" i="5"/>
  <c r="D22" i="5" s="1"/>
  <c r="F38" i="5"/>
  <c r="D38" i="5" s="1"/>
  <c r="F54" i="5"/>
  <c r="D54" i="5" s="1"/>
  <c r="F70" i="5"/>
  <c r="D70" i="5" s="1"/>
  <c r="F48" i="5"/>
  <c r="D48" i="5" s="1"/>
  <c r="F80" i="5"/>
  <c r="D80" i="5" s="1"/>
  <c r="D64" i="5"/>
  <c r="BY19" i="10"/>
  <c r="BR19" i="10" s="1"/>
  <c r="M19" i="1" s="1"/>
  <c r="CM78" i="10"/>
  <c r="N78" i="1" s="1"/>
  <c r="BY38" i="10"/>
  <c r="BR38" i="10" s="1"/>
  <c r="M38" i="1" s="1"/>
  <c r="BS38" i="10"/>
  <c r="H55" i="1"/>
  <c r="K55" i="1" s="1"/>
  <c r="L55" i="1" s="1"/>
  <c r="CM47" i="10"/>
  <c r="N47" i="1" s="1"/>
  <c r="CM66" i="10"/>
  <c r="N66" i="1" s="1"/>
  <c r="CM58" i="10"/>
  <c r="N58" i="1" s="1"/>
  <c r="CM35" i="10"/>
  <c r="N35" i="1" s="1"/>
  <c r="CM67" i="10"/>
  <c r="N67" i="1" s="1"/>
  <c r="D23" i="10"/>
  <c r="D47" i="10"/>
  <c r="D67" i="10"/>
  <c r="BY30" i="10"/>
  <c r="BR30" i="10" s="1"/>
  <c r="M30" i="1" s="1"/>
  <c r="BS30" i="10"/>
  <c r="BR25" i="10"/>
  <c r="M25" i="1" s="1"/>
  <c r="H11" i="1"/>
  <c r="K11" i="1" s="1"/>
  <c r="L11" i="1" s="1"/>
  <c r="CM34" i="10"/>
  <c r="N34" i="1" s="1"/>
  <c r="H20" i="1"/>
  <c r="K20" i="1" s="1"/>
  <c r="L20" i="1" s="1"/>
  <c r="H84" i="1"/>
  <c r="K84" i="1" s="1"/>
  <c r="L84" i="1" s="1"/>
  <c r="D59" i="10"/>
  <c r="D14" i="10"/>
  <c r="BR34" i="10"/>
  <c r="M34" i="1" s="1"/>
  <c r="D46" i="10"/>
  <c r="BR66" i="10"/>
  <c r="M66" i="1" s="1"/>
  <c r="D78" i="10"/>
  <c r="D29" i="10"/>
  <c r="BR13" i="10"/>
  <c r="M13" i="1" s="1"/>
  <c r="BR45" i="10"/>
  <c r="M45" i="1" s="1"/>
  <c r="BR77" i="10"/>
  <c r="M77" i="1" s="1"/>
  <c r="H24" i="1"/>
  <c r="K24" i="1" s="1"/>
  <c r="L24" i="1" s="1"/>
  <c r="D17" i="10"/>
  <c r="D81" i="10"/>
  <c r="AB22" i="1"/>
  <c r="AL22" i="1"/>
  <c r="AK22" i="1"/>
  <c r="AB38" i="1"/>
  <c r="AL38" i="1"/>
  <c r="AK38" i="1"/>
  <c r="AB54" i="1"/>
  <c r="AL54" i="1"/>
  <c r="AK54" i="1"/>
  <c r="AB70" i="1"/>
  <c r="AL70" i="1"/>
  <c r="AK70" i="1"/>
  <c r="AB9" i="1"/>
  <c r="AL9" i="1"/>
  <c r="AK9" i="1"/>
  <c r="AK25" i="1"/>
  <c r="AB25" i="1"/>
  <c r="AL25" i="1"/>
  <c r="AB41" i="1"/>
  <c r="AL41" i="1"/>
  <c r="AK41" i="1"/>
  <c r="AB57" i="1"/>
  <c r="AL57" i="1"/>
  <c r="AK57" i="1"/>
  <c r="AB73" i="1"/>
  <c r="AL73" i="1"/>
  <c r="AK73" i="1"/>
  <c r="BR81" i="10"/>
  <c r="M81" i="1" s="1"/>
  <c r="CM38" i="10"/>
  <c r="N38" i="1" s="1"/>
  <c r="CM70" i="10"/>
  <c r="N70" i="1" s="1"/>
  <c r="H60" i="1"/>
  <c r="K60" i="1" s="1"/>
  <c r="L60" i="1" s="1"/>
  <c r="D53" i="10"/>
  <c r="H32" i="1"/>
  <c r="K32" i="1" s="1"/>
  <c r="L32" i="1" s="1"/>
  <c r="BR37" i="10"/>
  <c r="M37" i="1" s="1"/>
  <c r="BR69" i="10"/>
  <c r="M69" i="1" s="1"/>
  <c r="N7" i="10"/>
  <c r="CB7" i="10" s="1"/>
  <c r="BU7" i="10" s="1"/>
  <c r="F7" i="9"/>
  <c r="AV7" i="4" s="1"/>
  <c r="F7" i="4" s="1"/>
  <c r="G7" i="9"/>
  <c r="AW7" i="4" s="1"/>
  <c r="G7" i="4" s="1"/>
  <c r="F7" i="8"/>
  <c r="AU7" i="10"/>
  <c r="CY7" i="10" s="1"/>
  <c r="CR7" i="10" s="1"/>
  <c r="F7" i="10"/>
  <c r="BZ7" i="10" s="1"/>
  <c r="P7" i="9"/>
  <c r="BF7" i="4" s="1"/>
  <c r="P7" i="4" s="1"/>
  <c r="M7" i="8"/>
  <c r="BU7" i="8"/>
  <c r="CC7" i="8"/>
  <c r="EA7" i="8"/>
  <c r="EH7" i="8"/>
  <c r="V7" i="10"/>
  <c r="CD7" i="10" s="1"/>
  <c r="BW7" i="10" s="1"/>
  <c r="BD7" i="10"/>
  <c r="CH7" i="10"/>
  <c r="CF7" i="10" s="1"/>
  <c r="H7" i="9"/>
  <c r="AX7" i="4" s="1"/>
  <c r="H7" i="4" s="1"/>
  <c r="L7" i="9"/>
  <c r="BB7" i="4" s="1"/>
  <c r="L7" i="4" s="1"/>
  <c r="S7" i="9"/>
  <c r="BI7" i="4" s="1"/>
  <c r="S7" i="4" s="1"/>
  <c r="BO7" i="9"/>
  <c r="AE7" i="1" s="1"/>
  <c r="W7" i="9"/>
  <c r="BM7" i="4" s="1"/>
  <c r="W7" i="4" s="1"/>
  <c r="V7" i="9"/>
  <c r="BL7" i="4" s="1"/>
  <c r="V7" i="4" s="1"/>
  <c r="AC7" i="3"/>
  <c r="AO7" i="1" s="1"/>
  <c r="EU7" i="9"/>
  <c r="AI7" i="1" s="1"/>
  <c r="DI7" i="10"/>
  <c r="BK7" i="10"/>
  <c r="N7" i="9"/>
  <c r="BD7" i="4" s="1"/>
  <c r="N7" i="4" s="1"/>
  <c r="Y7" i="4"/>
  <c r="O7" i="3" s="1"/>
  <c r="BO7" i="4"/>
  <c r="J7" i="1" s="1"/>
  <c r="CY7" i="8"/>
  <c r="Z7" i="10"/>
  <c r="CE7" i="10" s="1"/>
  <c r="BX7" i="10" s="1"/>
  <c r="BV7" i="10"/>
  <c r="I7" i="9"/>
  <c r="AY7" i="4" s="1"/>
  <c r="I7" i="4" s="1"/>
  <c r="M7" i="9"/>
  <c r="BC7" i="4" s="1"/>
  <c r="M7" i="4" s="1"/>
  <c r="J7" i="10"/>
  <c r="CA7" i="10" s="1"/>
  <c r="CO7" i="10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E7" i="8" l="1"/>
  <c r="Z7" i="3"/>
  <c r="CB7" i="8"/>
  <c r="AP7" i="1"/>
  <c r="BC7" i="10"/>
  <c r="I7" i="1" s="1"/>
  <c r="Z7" i="1"/>
  <c r="T7" i="8"/>
  <c r="AX7" i="8"/>
  <c r="BT7" i="10"/>
  <c r="DZ7" i="8"/>
  <c r="AI7" i="8"/>
  <c r="BM7" i="8"/>
  <c r="E7" i="10"/>
  <c r="AD7" i="10"/>
  <c r="DF7" i="8"/>
  <c r="Q7" i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AA7" i="1" l="1"/>
  <c r="AL7" i="1" s="1"/>
  <c r="H7" i="1"/>
  <c r="K7" i="1" s="1"/>
  <c r="L7" i="1" s="1"/>
  <c r="D7" i="10"/>
  <c r="D7" i="8"/>
  <c r="AJ7" i="1"/>
  <c r="AK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A210" i="13"/>
  <c r="AA67" i="13"/>
  <c r="AA217" i="13"/>
  <c r="AA49" i="13"/>
  <c r="AA144" i="13"/>
  <c r="AA44" i="13"/>
  <c r="AA193" i="13"/>
  <c r="AA211" i="13"/>
  <c r="AA89" i="13"/>
  <c r="AA165" i="13"/>
  <c r="AA145" i="13"/>
  <c r="AA199" i="13"/>
  <c r="AA187" i="13"/>
  <c r="AA19" i="13"/>
  <c r="AA197" i="13"/>
  <c r="AA11" i="13"/>
  <c r="AA102" i="13"/>
  <c r="AA130" i="13"/>
  <c r="AA190" i="13"/>
  <c r="AA100" i="13"/>
  <c r="AA157" i="13"/>
  <c r="AA30" i="13"/>
  <c r="AA87" i="13"/>
  <c r="AA69" i="13"/>
  <c r="AA127" i="13"/>
  <c r="AA82" i="13"/>
  <c r="AA178" i="13"/>
  <c r="AA122" i="13"/>
  <c r="AA243" i="13"/>
  <c r="AA84" i="13"/>
  <c r="AA41" i="13"/>
  <c r="AA20" i="13"/>
  <c r="AA166" i="13"/>
  <c r="AA194" i="13"/>
  <c r="AA76" i="13"/>
  <c r="AA219" i="13"/>
  <c r="AA236" i="13"/>
  <c r="AA57" i="13"/>
  <c r="AA95" i="13"/>
  <c r="AA242" i="13"/>
  <c r="AA119" i="13"/>
  <c r="AA62" i="13"/>
  <c r="AA156" i="13"/>
  <c r="AA36" i="13"/>
  <c r="AA120" i="13"/>
  <c r="AA159" i="13"/>
  <c r="AA224" i="13"/>
  <c r="AA40" i="13"/>
  <c r="AA63" i="13"/>
  <c r="AA114" i="13"/>
  <c r="AA245" i="13"/>
  <c r="AA247" i="13"/>
  <c r="AA98" i="13"/>
  <c r="AA169" i="13"/>
  <c r="AA123" i="13"/>
  <c r="AA134" i="13"/>
  <c r="AA13" i="13"/>
  <c r="AA88" i="13"/>
  <c r="AA9" i="13"/>
  <c r="AA48" i="13"/>
  <c r="AA107" i="13"/>
  <c r="AA33" i="13"/>
  <c r="M18" i="14"/>
  <c r="M8" i="14"/>
  <c r="M25" i="14"/>
  <c r="I17" i="14"/>
  <c r="M29" i="14"/>
  <c r="C18" i="14"/>
  <c r="M31" i="14"/>
  <c r="M22" i="14"/>
  <c r="M7" i="14"/>
  <c r="M17" i="14"/>
  <c r="M33" i="14"/>
  <c r="I25" i="14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248" i="13"/>
  <c r="AA2" i="13"/>
  <c r="AA133" i="13"/>
  <c r="AA230" i="13"/>
  <c r="AA77" i="13"/>
  <c r="AA158" i="13"/>
  <c r="AA112" i="13"/>
  <c r="AA116" i="13"/>
  <c r="AA205" i="13"/>
  <c r="AA35" i="13"/>
  <c r="AA132" i="13"/>
  <c r="AA38" i="13"/>
  <c r="AA90" i="13"/>
  <c r="AA121" i="13"/>
  <c r="AA239" i="13"/>
  <c r="AA189" i="13"/>
  <c r="AA147" i="13"/>
  <c r="AA5" i="13"/>
  <c r="AA113" i="13"/>
  <c r="AA160" i="13"/>
  <c r="AA93" i="13"/>
  <c r="AA161" i="13"/>
  <c r="AA108" i="13"/>
  <c r="AA141" i="13"/>
  <c r="AA164" i="13"/>
  <c r="AA246" i="13"/>
  <c r="AA227" i="13"/>
  <c r="AA115" i="13"/>
  <c r="AA28" i="13"/>
  <c r="AA216" i="13"/>
  <c r="AA170" i="13"/>
  <c r="AA214" i="13"/>
  <c r="AA23" i="13"/>
  <c r="AA96" i="13"/>
  <c r="AA31" i="13"/>
  <c r="AA97" i="13"/>
  <c r="AA204" i="13"/>
  <c r="AA26" i="13"/>
  <c r="AA196" i="13"/>
  <c r="AA74" i="13"/>
  <c r="AA25" i="13"/>
  <c r="AA111" i="13"/>
  <c r="AA207" i="13"/>
  <c r="AA79" i="13"/>
  <c r="AA174" i="13"/>
  <c r="AA249" i="13"/>
  <c r="AA59" i="13"/>
  <c r="AA182" i="13"/>
  <c r="AA56" i="13"/>
  <c r="AA37" i="13"/>
  <c r="AA175" i="13"/>
  <c r="AA83" i="13"/>
  <c r="AA32" i="13"/>
  <c r="AA43" i="13"/>
  <c r="AA163" i="13"/>
  <c r="AA65" i="13"/>
  <c r="AA222" i="13"/>
  <c r="AA155" i="13"/>
  <c r="AA66" i="13"/>
  <c r="AA105" i="13"/>
  <c r="AA146" i="13"/>
  <c r="AA71" i="13"/>
  <c r="AA91" i="13"/>
  <c r="AA39" i="13"/>
  <c r="AA235" i="13"/>
  <c r="AA250" i="13"/>
  <c r="AA70" i="13"/>
  <c r="AA136" i="13"/>
  <c r="AA218" i="13"/>
  <c r="AA244" i="13"/>
  <c r="AA10" i="13"/>
  <c r="AA22" i="13"/>
  <c r="AA109" i="13"/>
  <c r="AA215" i="13"/>
  <c r="AA233" i="13"/>
  <c r="AA135" i="13"/>
  <c r="AA7" i="13"/>
  <c r="AA24" i="13"/>
  <c r="AA110" i="13"/>
  <c r="AA106" i="13"/>
  <c r="AA150" i="13"/>
  <c r="AA162" i="13"/>
  <c r="AA203" i="13"/>
  <c r="AA209" i="13"/>
  <c r="AA81" i="13"/>
  <c r="AA68" i="13"/>
  <c r="AA167" i="13"/>
  <c r="AA142" i="13"/>
  <c r="AA154" i="13"/>
  <c r="AA17" i="13"/>
  <c r="AA240" i="13"/>
  <c r="AA201" i="13"/>
  <c r="AA16" i="13"/>
  <c r="I21" i="14"/>
  <c r="M13" i="14"/>
  <c r="M9" i="14"/>
  <c r="C12" i="14"/>
  <c r="M27" i="14"/>
  <c r="F8" i="14"/>
  <c r="M16" i="14"/>
  <c r="M32" i="14"/>
  <c r="M19" i="14"/>
  <c r="M34" i="14"/>
  <c r="M30" i="14"/>
  <c r="I13" i="14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171" i="13"/>
  <c r="AA180" i="13"/>
  <c r="AA72" i="13"/>
  <c r="AA29" i="13"/>
  <c r="AA139" i="13"/>
  <c r="AA225" i="13"/>
  <c r="AA143" i="13"/>
  <c r="AA238" i="13"/>
  <c r="AA152" i="13"/>
  <c r="AA75" i="13"/>
  <c r="AA8" i="13"/>
  <c r="AA27" i="13"/>
  <c r="AA14" i="13"/>
  <c r="AA183" i="13"/>
  <c r="AA117" i="13"/>
  <c r="AA94" i="13"/>
  <c r="AA45" i="13"/>
  <c r="AA12" i="13"/>
  <c r="AA234" i="13"/>
  <c r="AA99" i="13"/>
  <c r="AA195" i="13"/>
  <c r="AA126" i="13"/>
  <c r="AA140" i="13"/>
  <c r="AA231" i="13"/>
  <c r="AA18" i="13"/>
  <c r="AA86" i="13"/>
  <c r="AA42" i="13"/>
  <c r="AA54" i="13"/>
  <c r="AA198" i="13"/>
  <c r="AA52" i="13"/>
  <c r="AA125" i="13"/>
  <c r="AA153" i="13"/>
  <c r="AA85" i="13"/>
  <c r="AA221" i="13"/>
  <c r="AA191" i="13"/>
  <c r="AA176" i="13"/>
  <c r="AA129" i="13"/>
  <c r="AA149" i="13"/>
  <c r="AA55" i="13"/>
  <c r="AA184" i="13"/>
  <c r="AA168" i="13"/>
  <c r="AA148" i="13"/>
  <c r="AA237" i="13"/>
  <c r="AA34" i="13"/>
  <c r="C14" i="14"/>
  <c r="M28" i="14"/>
  <c r="I37" i="14"/>
  <c r="M38" i="14"/>
  <c r="M12" i="14"/>
  <c r="C24" i="14"/>
  <c r="M37" i="14"/>
  <c r="AA179" i="13"/>
  <c r="AA151" i="13"/>
  <c r="AA185" i="13"/>
  <c r="M23" i="14"/>
  <c r="F40" i="14"/>
  <c r="M24" i="14"/>
  <c r="AA61" i="13"/>
  <c r="AA124" i="13"/>
  <c r="AA229" i="13"/>
  <c r="M15" i="14"/>
  <c r="M20" i="14"/>
  <c r="M35" i="14"/>
  <c r="AA80" i="13"/>
  <c r="AA104" i="13"/>
  <c r="AA6" i="13"/>
  <c r="AA101" i="13"/>
  <c r="AA208" i="13"/>
  <c r="AA131" i="13"/>
  <c r="I33" i="14"/>
  <c r="I29" i="14"/>
  <c r="M26" i="14"/>
  <c r="M21" i="14"/>
  <c r="C10" i="14"/>
  <c r="C16" i="14"/>
  <c r="AA206" i="13"/>
  <c r="AA202" i="13"/>
  <c r="AA241" i="13"/>
  <c r="F5" i="14"/>
  <c r="M14" i="14"/>
  <c r="C20" i="14"/>
  <c r="AA186" i="13"/>
  <c r="AA173" i="13"/>
  <c r="AA60" i="13"/>
  <c r="M36" i="14"/>
  <c r="C39" i="14"/>
  <c r="C38" i="14"/>
  <c r="C40" i="14"/>
  <c r="I8" i="14"/>
  <c r="O37" i="14"/>
  <c r="F21" i="14"/>
  <c r="C22" i="14"/>
  <c r="P11" i="14"/>
  <c r="C26" i="14"/>
  <c r="M10" i="14"/>
  <c r="AB7" i="1" l="1"/>
  <c r="N24" i="13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<sst xmlns="http://schemas.openxmlformats.org/spreadsheetml/2006/main" count="8786" uniqueCount="917">
  <si>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</si>
  <si>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</si>
  <si>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</si>
  <si>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</si>
  <si>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</si>
  <si>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</si>
  <si>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</si>
  <si>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</si>
  <si>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</si>
  <si>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</si>
  <si>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</si>
  <si>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</si>
  <si>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</si>
  <si>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</si>
  <si>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</si>
  <si>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</si>
  <si>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</si>
  <si>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</si>
  <si>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</si>
  <si>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</si>
  <si>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</si>
  <si>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</si>
  <si>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</si>
  <si>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</si>
  <si>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</si>
  <si>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</si>
  <si>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</si>
  <si>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</si>
  <si>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</si>
  <si>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</si>
  <si>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</si>
  <si>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</si>
  <si>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</si>
  <si>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</si>
  <si>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</si>
  <si>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</si>
  <si>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</si>
  <si>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</si>
  <si>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</si>
  <si>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</si>
  <si>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</si>
  <si>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</si>
  <si>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</si>
  <si>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</si>
  <si>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</si>
  <si>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</si>
  <si>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</si>
  <si>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</si>
  <si>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</si>
  <si>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</si>
  <si>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</si>
  <si>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</si>
  <si>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</si>
  <si>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</si>
  <si>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</si>
  <si>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</si>
  <si>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</si>
  <si>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</si>
  <si>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</si>
  <si>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</si>
  <si>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</si>
  <si>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</si>
  <si>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</si>
  <si>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</si>
  <si>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</si>
  <si>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</si>
  <si>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</si>
  <si>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</si>
  <si>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</si>
  <si>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</si>
  <si>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</si>
  <si>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</si>
  <si>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</si>
  <si>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</si>
  <si>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</si>
  <si>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</si>
  <si>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</si>
  <si>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</si>
  <si>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</si>
  <si>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</si>
  <si>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</si>
  <si>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</si>
  <si>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</si>
  <si>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</si>
  <si>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</si>
  <si>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</si>
  <si>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</si>
  <si>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</si>
  <si>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</si>
  <si>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</si>
  <si>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</si>
  <si>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</si>
  <si>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</si>
  <si>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</si>
  <si>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</si>
  <si>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</si>
  <si>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</si>
  <si>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</si>
  <si>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</si>
  <si>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</si>
  <si>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</si>
  <si>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</si>
  <si>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</si>
  <si>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</si>
  <si>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</si>
  <si>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</si>
  <si>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</si>
  <si>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</si>
  <si>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</si>
  <si>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</si>
  <si>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</si>
  <si>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</si>
  <si>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</si>
  <si>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</si>
  <si>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</si>
  <si>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</si>
  <si>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</si>
  <si>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</si>
  <si>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</si>
  <si>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</si>
  <si>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</si>
  <si>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</si>
  <si>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</si>
  <si>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</si>
  <si>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</si>
  <si>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</si>
  <si>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</si>
  <si>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</si>
  <si>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</si>
  <si>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</si>
  <si>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</si>
  <si>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</si>
  <si>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</si>
  <si>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</si>
  <si>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</si>
  <si>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</si>
  <si>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</si>
  <si>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</si>
  <si>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</si>
  <si>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</si>
  <si>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</si>
  <si>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</si>
  <si>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</si>
  <si>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</si>
  <si>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</si>
  <si>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</si>
  <si>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</si>
  <si>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</si>
  <si>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</si>
  <si>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</si>
  <si>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</si>
  <si>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</si>
  <si>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</si>
  <si>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</si>
  <si>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</si>
  <si>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</si>
  <si>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</si>
  <si>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</si>
  <si>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</si>
  <si>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</si>
  <si>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</si>
  <si>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</si>
  <si>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</si>
  <si>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</si>
  <si>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</si>
  <si>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</si>
  <si>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</si>
  <si>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</si>
  <si>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</si>
  <si>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</si>
  <si>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</si>
  <si>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</si>
  <si>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</si>
  <si>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</si>
  <si>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</si>
  <si>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</si>
  <si>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</si>
  <si>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</si>
  <si>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</si>
  <si>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</si>
  <si>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</si>
  <si>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</si>
  <si>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</si>
  <si>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</si>
  <si>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</si>
  <si>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</si>
  <si>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</si>
  <si>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</si>
  <si>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</si>
  <si>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</si>
  <si>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</si>
  <si>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</si>
  <si>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</si>
  <si>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</si>
  <si>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</si>
  <si>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</si>
  <si>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</si>
  <si>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</si>
  <si>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</si>
  <si>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</si>
  <si>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</si>
  <si>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</si>
  <si>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</si>
  <si>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</si>
  <si>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</si>
  <si>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</si>
  <si>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</si>
  <si>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</si>
  <si>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</si>
  <si>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</si>
  <si>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</si>
  <si>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</si>
  <si>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</si>
  <si>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</si>
  <si>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</si>
  <si>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</si>
  <si>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</si>
  <si>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</si>
  <si>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</si>
  <si>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</si>
  <si>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</si>
  <si>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</si>
  <si>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</si>
  <si>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</si>
  <si>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</si>
  <si>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</si>
  <si>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</si>
  <si>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</si>
  <si>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</si>
  <si>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</si>
  <si>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</si>
  <si>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</si>
  <si>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</si>
  <si>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</si>
  <si>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</si>
  <si>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</si>
  <si>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</si>
  <si>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</si>
  <si>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</si>
  <si>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</si>
  <si>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</si>
  <si>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</si>
  <si>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</si>
  <si>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</si>
  <si>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</si>
  <si>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</si>
  <si>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</si>
  <si>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</si>
  <si>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</si>
  <si>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</si>
  <si>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</si>
  <si>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</si>
  <si>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</si>
  <si>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</si>
  <si>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</si>
  <si>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</si>
  <si>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</si>
  <si>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</si>
  <si>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</si>
  <si>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</si>
  <si>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</si>
  <si>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</si>
  <si>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</si>
  <si>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</si>
  <si>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</si>
  <si>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</si>
  <si>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</si>
  <si>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</si>
  <si>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</si>
  <si>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</si>
  <si>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</si>
  <si>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</si>
  <si>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</si>
  <si>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</si>
  <si>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</si>
  <si>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</si>
  <si>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</si>
  <si>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</si>
  <si>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</si>
  <si>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</si>
  <si>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</si>
  <si>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</si>
  <si>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</si>
  <si>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</si>
  <si>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</si>
  <si>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</si>
  <si>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</si>
  <si>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</si>
  <si>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</si>
  <si>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</si>
  <si>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</si>
  <si>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</si>
  <si>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</si>
  <si>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</si>
  <si>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</si>
  <si>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</si>
  <si>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</si>
  <si>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</si>
  <si>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</si>
  <si>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</si>
  <si>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</si>
  <si>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</si>
  <si>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</si>
  <si>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</si>
  <si>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</si>
  <si>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</si>
  <si>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</si>
  <si>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</si>
  <si>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</si>
  <si>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</si>
  <si>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</si>
  <si>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</si>
  <si>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</si>
  <si>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</si>
  <si>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</si>
  <si>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</si>
  <si>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</si>
  <si>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</si>
  <si>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</si>
  <si>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</si>
  <si>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</si>
  <si>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</si>
  <si>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</si>
  <si>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</si>
  <si>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</si>
  <si>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</si>
  <si>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</si>
  <si>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</si>
  <si>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</si>
  <si>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</si>
  <si>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</si>
  <si>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</si>
  <si>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</si>
  <si>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</si>
  <si>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</si>
  <si>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</si>
  <si>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</si>
  <si>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</si>
  <si>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</si>
  <si>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</si>
  <si>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</si>
  <si>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</si>
  <si>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</si>
  <si>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</si>
  <si>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</si>
  <si>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</si>
  <si>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</si>
  <si>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</si>
  <si>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</si>
  <si>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</si>
  <si>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</si>
  <si>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</si>
  <si>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</si>
  <si>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</si>
  <si>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</si>
  <si>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</si>
  <si>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</si>
  <si>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</si>
  <si>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</si>
  <si>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</si>
  <si>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</si>
  <si>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</si>
  <si>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</si>
  <si>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</si>
  <si>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</si>
  <si>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</si>
  <si>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</si>
  <si>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</si>
  <si>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</si>
  <si>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</si>
  <si>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</si>
  <si>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</si>
  <si>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</si>
  <si>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</si>
  <si>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</si>
  <si>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</si>
  <si>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</si>
  <si>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</si>
  <si>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</si>
  <si>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</si>
  <si>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</si>
  <si>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</si>
  <si>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</si>
  <si>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</si>
  <si>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</si>
  <si>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</si>
  <si>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</si>
  <si>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</si>
  <si>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</si>
  <si>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</si>
  <si>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</si>
  <si>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</si>
  <si>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</si>
  <si>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</si>
  <si>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</si>
  <si>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</si>
  <si>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</si>
  <si>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</si>
  <si>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</si>
  <si>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</si>
  <si>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</si>
  <si>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</si>
  <si>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</si>
  <si>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</si>
  <si>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</si>
  <si>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</si>
  <si>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</si>
  <si>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</si>
  <si>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</si>
  <si>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</si>
  <si>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</si>
  <si>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</si>
  <si>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</si>
  <si>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</si>
  <si>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</si>
  <si>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</si>
  <si>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</si>
  <si>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</si>
  <si>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</si>
  <si>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</si>
  <si>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</si>
  <si>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</si>
  <si>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</si>
  <si>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</si>
  <si>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</si>
  <si>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</si>
  <si>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</si>
  <si>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</si>
  <si>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</si>
  <si>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</si>
  <si>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</si>
  <si>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</si>
  <si>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</si>
  <si>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</si>
  <si>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</si>
  <si>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</si>
  <si>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</si>
  <si>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</si>
  <si>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</si>
  <si>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</si>
  <si>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</si>
  <si>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</si>
  <si>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</si>
  <si>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</si>
  <si>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</si>
  <si>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</si>
  <si>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</si>
  <si>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</si>
  <si>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</si>
  <si>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</si>
  <si>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</si>
  <si>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</si>
  <si>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</si>
  <si>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</si>
  <si>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</si>
  <si>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</si>
  <si>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</si>
  <si>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</si>
  <si>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</si>
  <si>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</si>
  <si>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</si>
  <si>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</si>
  <si>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</si>
  <si>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</si>
  <si>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</si>
  <si>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</si>
  <si>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</si>
  <si>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</si>
  <si>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</si>
  <si>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</si>
  <si>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</si>
  <si>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</si>
  <si>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</si>
  <si>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</si>
  <si>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</si>
  <si>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</si>
  <si>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</si>
  <si>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</si>
  <si>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</si>
  <si>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</si>
  <si>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</si>
  <si>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</si>
  <si>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</si>
  <si>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</si>
  <si>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</si>
  <si>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</si>
  <si>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</si>
  <si>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</si>
  <si>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</si>
  <si>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</si>
  <si>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</si>
  <si>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</si>
  <si>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</si>
  <si>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</si>
  <si>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</si>
  <si>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</si>
  <si>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</si>
  <si>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</si>
  <si>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</si>
  <si>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</si>
  <si>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</si>
  <si>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</si>
  <si>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</si>
  <si>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</si>
  <si>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</si>
  <si>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</si>
  <si>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</si>
  <si>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</si>
  <si>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</si>
  <si>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</si>
  <si>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</si>
  <si>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</si>
  <si>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</si>
  <si>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</si>
  <si>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</si>
  <si>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</si>
  <si>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</si>
  <si>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</si>
  <si>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</si>
  <si>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</si>
  <si>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</si>
  <si>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</si>
  <si>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</si>
  <si>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</si>
  <si>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</si>
  <si>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</si>
  <si>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</si>
  <si>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</si>
  <si>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</si>
  <si>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</si>
  <si>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</si>
  <si>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</si>
  <si>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</si>
  <si>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</si>
  <si>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</si>
  <si>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</si>
  <si>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</si>
  <si>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</si>
  <si>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</si>
  <si>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</si>
  <si>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</si>
  <si>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</si>
  <si>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</si>
  <si>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</si>
  <si>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</si>
  <si>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</si>
  <si>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</si>
  <si>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</si>
  <si>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</si>
  <si>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</si>
  <si>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</si>
  <si>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</si>
  <si>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</si>
  <si>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</si>
  <si>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</si>
  <si>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</si>
  <si>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</si>
  <si>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</si>
  <si>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</si>
  <si>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</si>
  <si>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</si>
  <si>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</si>
  <si>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</si>
  <si>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</si>
  <si>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</si>
  <si>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</si>
  <si>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</si>
  <si>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</si>
  <si>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</si>
  <si>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</si>
  <si>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</si>
  <si>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</si>
  <si>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</si>
  <si>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</si>
  <si>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</si>
  <si>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</si>
  <si>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</si>
  <si>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</si>
  <si>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</si>
  <si>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</si>
  <si>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</si>
  <si>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</si>
  <si>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</si>
  <si>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</si>
  <si>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</si>
  <si>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</si>
  <si>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</si>
  <si>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</si>
  <si>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</si>
  <si>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</si>
  <si>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</si>
  <si>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</si>
  <si>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</si>
  <si>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</si>
  <si>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</si>
  <si>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</si>
  <si>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</si>
  <si>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</si>
  <si>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</si>
  <si>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</si>
  <si>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</si>
  <si>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</si>
  <si>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</si>
  <si>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</si>
  <si>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</si>
  <si>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</si>
  <si>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</si>
  <si>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</si>
  <si>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</si>
  <si>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</si>
  <si>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</si>
  <si>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</si>
  <si>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</si>
  <si>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</si>
  <si>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</si>
  <si>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</si>
  <si>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</si>
  <si>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</si>
  <si>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</si>
  <si>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</si>
  <si>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</si>
  <si>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</si>
  <si>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</si>
  <si>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</si>
  <si>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</si>
  <si>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</si>
  <si>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</si>
  <si>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</si>
  <si>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</si>
  <si>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</si>
  <si>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</si>
  <si>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</si>
  <si>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</si>
  <si>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</si>
  <si>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</si>
  <si>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</si>
  <si>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</si>
  <si>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</si>
  <si>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</si>
  <si>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</si>
  <si>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</si>
  <si>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</si>
  <si>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</si>
  <si>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</si>
  <si>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</si>
  <si>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</si>
  <si>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</si>
  <si>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</si>
  <si>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</si>
  <si>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</si>
  <si>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</si>
  <si>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</si>
  <si>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</si>
  <si>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</si>
  <si>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</si>
  <si>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</si>
  <si>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</si>
  <si>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</si>
  <si>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</si>
  <si>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</si>
  <si>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</si>
  <si>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</si>
  <si>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</si>
  <si>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</si>
  <si>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</si>
  <si>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</si>
  <si>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</si>
  <si>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</si>
  <si>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</si>
  <si>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</si>
  <si>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</si>
  <si>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</si>
  <si>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</si>
  <si>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</si>
  <si>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</si>
  <si>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</si>
  <si>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</si>
  <si>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</si>
  <si>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</si>
  <si>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</si>
  <si>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</si>
  <si>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</si>
  <si>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</si>
  <si>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</si>
  <si>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</si>
  <si>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</si>
  <si>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</si>
  <si>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</si>
  <si>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</si>
  <si>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</si>
  <si>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</si>
  <si>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</si>
  <si>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</si>
  <si>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</si>
  <si>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</si>
  <si>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</si>
  <si>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</si>
  <si>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</si>
  <si>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</si>
  <si>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</si>
  <si>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</si>
  <si>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</si>
  <si>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</si>
  <si>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</si>
  <si>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</si>
  <si>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</si>
  <si>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</si>
  <si>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</si>
  <si>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</si>
  <si>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</si>
  <si>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</si>
  <si>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</si>
  <si>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</si>
  <si>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</si>
  <si>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</si>
  <si>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</si>
  <si>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</si>
  <si>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</si>
  <si>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</si>
  <si>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</si>
  <si>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</si>
  <si>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</si>
  <si>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</si>
  <si>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</si>
  <si>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</si>
  <si>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</si>
  <si>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</si>
  <si>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</si>
  <si>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</si>
  <si>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</si>
  <si>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</si>
  <si>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</si>
  <si>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</si>
  <si>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</si>
  <si>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</si>
  <si>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</si>
  <si>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</si>
  <si>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</si>
  <si>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</si>
  <si>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</si>
  <si>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</si>
  <si>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</si>
  <si>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</si>
  <si>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</si>
  <si>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</si>
  <si>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長野県</t>
  </si>
  <si>
    <t>20000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</si>
  <si>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</si>
  <si>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</si>
  <si>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</si>
  <si>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</si>
  <si>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</si>
  <si>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</si>
  <si>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</si>
  <si>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</si>
  <si>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</si>
  <si>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</si>
  <si>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</si>
  <si>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</si>
  <si>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20201</t>
  </si>
  <si>
    <t>長野市</t>
  </si>
  <si>
    <t/>
  </si>
  <si>
    <t>無い</t>
  </si>
  <si>
    <t>20202</t>
  </si>
  <si>
    <t>松本市</t>
  </si>
  <si>
    <t>有る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</si>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</sst>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2100879</v>
      </c>
      <c r="E7" s="306">
        <f>SUM(E$8:E$207)</f>
        <v>2100846</v>
      </c>
      <c r="F7" s="306">
        <f>SUM(F$8:F$207)</f>
        <v>33</v>
      </c>
      <c r="G7" s="306">
        <f>SUM(G$8:G$207)</f>
        <v>35209</v>
      </c>
      <c r="H7" s="306">
        <f>SUM(ごみ搬入量内訳!E7,+ごみ搬入量内訳!AD7)</f>
        <v>549726</v>
      </c>
      <c r="I7" s="306">
        <f>ごみ搬入量内訳!BC7</f>
        <v>53350</v>
      </c>
      <c r="J7" s="306">
        <f>資源化量内訳!BO7</f>
        <v>18753</v>
      </c>
      <c r="K7" s="306">
        <f>SUM(H7:J7)</f>
        <v>621829</v>
      </c>
      <c r="L7" s="306">
        <f>IF(D7&lt;&gt;0,K7/D7/365*1000000,"-")</f>
        <v>810.91823750459264</v>
      </c>
      <c r="M7" s="306">
        <f>IF(D7&lt;&gt;0,(ごみ搬入量内訳!BR7+ごみ処理概要!J7)/ごみ処理概要!D7/365*1000000,"-")</f>
        <v>553.58042012512612</v>
      </c>
      <c r="N7" s="306">
        <f>IF(D7&lt;&gt;0,ごみ搬入量内訳!CM7/ごみ処理概要!D7/365*1000000,"-")</f>
        <v>257.33781737946646</v>
      </c>
      <c r="O7" s="306">
        <f>ごみ搬入量内訳!DH7</f>
        <v>5160</v>
      </c>
      <c r="P7" s="306">
        <f>ごみ処理量内訳!E7</f>
        <v>478591</v>
      </c>
      <c r="Q7" s="306">
        <f>ごみ処理量内訳!N7</f>
        <v>5045</v>
      </c>
      <c r="R7" s="306">
        <f>SUM(S7:Y7)</f>
        <v>65843</v>
      </c>
      <c r="S7" s="306">
        <f>ごみ処理量内訳!G7</f>
        <v>16496</v>
      </c>
      <c r="T7" s="306">
        <f>ごみ処理量内訳!L7</f>
        <v>41292</v>
      </c>
      <c r="U7" s="306">
        <f>ごみ処理量内訳!H7</f>
        <v>6091</v>
      </c>
      <c r="V7" s="306">
        <f>ごみ処理量内訳!I7</f>
        <v>39</v>
      </c>
      <c r="W7" s="306">
        <f>ごみ処理量内訳!J7</f>
        <v>0</v>
      </c>
      <c r="X7" s="306">
        <f>ごみ処理量内訳!K7</f>
        <v>5</v>
      </c>
      <c r="Y7" s="306">
        <f>ごみ処理量内訳!M7</f>
        <v>1920</v>
      </c>
      <c r="Z7" s="306">
        <f>資源化量内訳!Y7</f>
        <v>53366</v>
      </c>
      <c r="AA7" s="306">
        <f>SUM(P7,Q7,R7,Z7)</f>
        <v>602845</v>
      </c>
      <c r="AB7" s="309">
        <f>IF(AA7&lt;&gt;0,(Z7+P7+R7)/AA7*100,"-")</f>
        <v>99.163134802478254</v>
      </c>
      <c r="AC7" s="306">
        <f>施設資源化量内訳!Y7</f>
        <v>11234</v>
      </c>
      <c r="AD7" s="306">
        <f>施設資源化量内訳!AT7</f>
        <v>4067</v>
      </c>
      <c r="AE7" s="306">
        <f>施設資源化量内訳!BO7</f>
        <v>5344</v>
      </c>
      <c r="AF7" s="306">
        <f>施設資源化量内訳!CJ7</f>
        <v>39</v>
      </c>
      <c r="AG7" s="306">
        <f>施設資源化量内訳!DE7</f>
        <v>0</v>
      </c>
      <c r="AH7" s="306">
        <f>施設資源化量内訳!DZ7</f>
        <v>5</v>
      </c>
      <c r="AI7" s="306">
        <f>施設資源化量内訳!EU7</f>
        <v>35420</v>
      </c>
      <c r="AJ7" s="306">
        <f>SUM(AC7:AI7)</f>
        <v>56109</v>
      </c>
      <c r="AK7" s="309">
        <f>IF((AA7+J7)&lt;&gt;0,(Z7+AJ7+J7)/(AA7+J7)*100,"-")</f>
        <v>20.628766501822721</v>
      </c>
      <c r="AL7" s="309">
        <f>IF((AA7+J7)&lt;&gt;0,(資源化量内訳!D7-資源化量内訳!R7-資源化量内訳!T7-資源化量内訳!V7-資源化量内訳!U7)/(AA7+J7)*100,"-")</f>
        <v>19.786582324910956</v>
      </c>
      <c r="AM7" s="306">
        <f>ごみ処理量内訳!AA7</f>
        <v>5045</v>
      </c>
      <c r="AN7" s="306">
        <f>ごみ処理量内訳!AB7</f>
        <v>38772</v>
      </c>
      <c r="AO7" s="306">
        <f>ごみ処理量内訳!AC7</f>
        <v>6460</v>
      </c>
      <c r="AP7" s="306">
        <f>SUM(AM7:AO7)</f>
        <v>50277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378351</v>
      </c>
      <c r="E8" s="292">
        <v>378351</v>
      </c>
      <c r="F8" s="292">
        <v>0</v>
      </c>
      <c r="G8" s="292">
        <v>3715</v>
      </c>
      <c r="H8" s="292">
        <f>SUM(ごみ搬入量内訳!E8,+ごみ搬入量内訳!AD8)</f>
        <v>109973</v>
      </c>
      <c r="I8" s="292">
        <f>ごみ搬入量内訳!BC8</f>
        <v>5233</v>
      </c>
      <c r="J8" s="292">
        <f>資源化量内訳!BO8</f>
        <v>10605</v>
      </c>
      <c r="K8" s="292">
        <f>SUM(H8:J8)</f>
        <v>125811</v>
      </c>
      <c r="L8" s="295">
        <f>IF(D8&lt;&gt;0,K8/D8/365*1000000,"-")</f>
        <v>911.02619322501255</v>
      </c>
      <c r="M8" s="292">
        <f>IF(D8&lt;&gt;0,(ごみ搬入量内訳!BR8+ごみ処理概要!J8)/ごみ処理概要!D8/365*1000000,"-")</f>
        <v>614.88167307714514</v>
      </c>
      <c r="N8" s="292">
        <f>IF(D8&lt;&gt;0,ごみ搬入量内訳!CM8/ごみ処理概要!D8/365*1000000,"-")</f>
        <v>296.14452014786735</v>
      </c>
      <c r="O8" s="292">
        <f>ごみ搬入量内訳!DH8</f>
        <v>0</v>
      </c>
      <c r="P8" s="292">
        <f>ごみ処理量内訳!E8</f>
        <v>91429</v>
      </c>
      <c r="Q8" s="292">
        <f>ごみ処理量内訳!N8</f>
        <v>42</v>
      </c>
      <c r="R8" s="292">
        <f>SUM(S8:Y8)</f>
        <v>10672</v>
      </c>
      <c r="S8" s="292">
        <f>ごみ処理量内訳!G8</f>
        <v>6712</v>
      </c>
      <c r="T8" s="292">
        <f>ごみ処理量内訳!L8</f>
        <v>3960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13020</v>
      </c>
      <c r="AA8" s="292">
        <f>SUM(P8,Q8,R8,Z8)</f>
        <v>115163</v>
      </c>
      <c r="AB8" s="297">
        <f>IF(AA8&lt;&gt;0,(Z8+P8+R8)/AA8*100,"-")</f>
        <v>99.963529953196769</v>
      </c>
      <c r="AC8" s="292">
        <f>施設資源化量内訳!Y8</f>
        <v>2950</v>
      </c>
      <c r="AD8" s="292">
        <f>施設資源化量内訳!AT8</f>
        <v>1913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3854</v>
      </c>
      <c r="AJ8" s="292">
        <f>SUM(AC8:AI8)</f>
        <v>8717</v>
      </c>
      <c r="AK8" s="297">
        <f>IF((AA8+J8)&lt;&gt;0,(Z8+AJ8+J8)/(AA8+J8)*100,"-")</f>
        <v>25.715603333121301</v>
      </c>
      <c r="AL8" s="297">
        <f>IF((AA8+J8)&lt;&gt;0,(資源化量内訳!D8-資源化量内訳!R8-資源化量内訳!T8-資源化量内訳!V8-資源化量内訳!U8)/(AA8+J8)*100,"-")</f>
        <v>25.715603333121301</v>
      </c>
      <c r="AM8" s="292">
        <f>ごみ処理量内訳!AA8</f>
        <v>42</v>
      </c>
      <c r="AN8" s="292">
        <f>ごみ処理量内訳!AB8</f>
        <v>5370</v>
      </c>
      <c r="AO8" s="292">
        <f>ごみ処理量内訳!AC8</f>
        <v>732</v>
      </c>
      <c r="AP8" s="292">
        <f>SUM(AM8:AO8)</f>
        <v>6144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239695</v>
      </c>
      <c r="E9" s="292">
        <v>239695</v>
      </c>
      <c r="F9" s="292">
        <v>0</v>
      </c>
      <c r="G9" s="292">
        <v>3930</v>
      </c>
      <c r="H9" s="292">
        <f>SUM(ごみ搬入量内訳!E9,+ごみ搬入量内訳!AD9)</f>
        <v>82098</v>
      </c>
      <c r="I9" s="292">
        <f>ごみ搬入量内訳!BC9</f>
        <v>4988</v>
      </c>
      <c r="J9" s="292">
        <f>資源化量内訳!BO9</f>
        <v>1728</v>
      </c>
      <c r="K9" s="292">
        <f>SUM(H9:J9)</f>
        <v>88814</v>
      </c>
      <c r="L9" s="295">
        <f>IF(D9&lt;&gt;0,K9/D9/365*1000000,"-")</f>
        <v>1015.1485320814379</v>
      </c>
      <c r="M9" s="292">
        <f>IF(D9&lt;&gt;0,(ごみ搬入量内訳!BR9+ごみ処理概要!J9)/ごみ処理概要!D9/365*1000000,"-")</f>
        <v>545.41916425183024</v>
      </c>
      <c r="N9" s="292">
        <f>IF(D9&lt;&gt;0,ごみ搬入量内訳!CM9/ごみ処理概要!D9/365*1000000,"-")</f>
        <v>469.72936782960767</v>
      </c>
      <c r="O9" s="292">
        <f>ごみ搬入量内訳!DH9</f>
        <v>0</v>
      </c>
      <c r="P9" s="292">
        <f>ごみ処理量内訳!E9</f>
        <v>76540</v>
      </c>
      <c r="Q9" s="292">
        <f>ごみ処理量内訳!N9</f>
        <v>0</v>
      </c>
      <c r="R9" s="292">
        <f>SUM(S9:Y9)</f>
        <v>4572</v>
      </c>
      <c r="S9" s="292">
        <f>ごみ処理量内訳!G9</f>
        <v>1718</v>
      </c>
      <c r="T9" s="292">
        <f>ごみ処理量内訳!L9</f>
        <v>1652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1202</v>
      </c>
      <c r="Z9" s="292">
        <f>資源化量内訳!Y9</f>
        <v>5974</v>
      </c>
      <c r="AA9" s="292">
        <f>SUM(P9,Q9,R9,Z9)</f>
        <v>87086</v>
      </c>
      <c r="AB9" s="297">
        <f>IF(AA9&lt;&gt;0,(Z9+P9+R9)/AA9*100,"-")</f>
        <v>100</v>
      </c>
      <c r="AC9" s="292">
        <f>施設資源化量内訳!Y9</f>
        <v>2221</v>
      </c>
      <c r="AD9" s="292">
        <f>施設資源化量内訳!AT9</f>
        <v>103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1652</v>
      </c>
      <c r="AJ9" s="292">
        <f>SUM(AC9:AI9)</f>
        <v>3976</v>
      </c>
      <c r="AK9" s="297">
        <f>IF((AA9+J9)&lt;&gt;0,(Z9+AJ9+J9)/(AA9+J9)*100,"-")</f>
        <v>13.148827887495216</v>
      </c>
      <c r="AL9" s="297">
        <f>IF((AA9+J9)&lt;&gt;0,(資源化量内訳!D9-資源化量内訳!R9-資源化量内訳!T9-資源化量内訳!V9-資源化量内訳!U9)/(AA9+J9)*100,"-")</f>
        <v>13.148827887495216</v>
      </c>
      <c r="AM9" s="292">
        <f>ごみ処理量内訳!AA9</f>
        <v>0</v>
      </c>
      <c r="AN9" s="292">
        <f>ごみ処理量内訳!AB9</f>
        <v>7910</v>
      </c>
      <c r="AO9" s="292">
        <f>ごみ処理量内訳!AC9</f>
        <v>1202</v>
      </c>
      <c r="AP9" s="292">
        <f>SUM(AM9:AO9)</f>
        <v>9112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157476</v>
      </c>
      <c r="E10" s="292">
        <v>157476</v>
      </c>
      <c r="F10" s="292">
        <v>0</v>
      </c>
      <c r="G10" s="292">
        <v>4052</v>
      </c>
      <c r="H10" s="292">
        <f>SUM(ごみ搬入量内訳!E10,+ごみ搬入量内訳!AD10)</f>
        <v>41058</v>
      </c>
      <c r="I10" s="292">
        <f>ごみ搬入量内訳!BC10</f>
        <v>2687</v>
      </c>
      <c r="J10" s="292">
        <f>資源化量内訳!BO10</f>
        <v>0</v>
      </c>
      <c r="K10" s="292">
        <f>SUM(H10:J10)</f>
        <v>43745</v>
      </c>
      <c r="L10" s="295">
        <f>IF(D10&lt;&gt;0,K10/D10/365*1000000,"-")</f>
        <v>761.06400383863672</v>
      </c>
      <c r="M10" s="292">
        <f>IF(D10&lt;&gt;0,(ごみ搬入量内訳!BR10+ごみ処理概要!J10)/ごみ処理概要!D10/365*1000000,"-")</f>
        <v>550.49919326693657</v>
      </c>
      <c r="N10" s="292">
        <f>IF(D10&lt;&gt;0,ごみ搬入量内訳!CM10/ごみ処理概要!D10/365*1000000,"-")</f>
        <v>210.56481057170009</v>
      </c>
      <c r="O10" s="292">
        <f>ごみ搬入量内訳!DH10</f>
        <v>0</v>
      </c>
      <c r="P10" s="292">
        <f>ごみ処理量内訳!E10</f>
        <v>33696</v>
      </c>
      <c r="Q10" s="292">
        <f>ごみ処理量内訳!N10</f>
        <v>0</v>
      </c>
      <c r="R10" s="292">
        <f>SUM(S10:Y10)</f>
        <v>5615</v>
      </c>
      <c r="S10" s="292">
        <f>ごみ処理量内訳!G10</f>
        <v>0</v>
      </c>
      <c r="T10" s="292">
        <f>ごみ処理量内訳!L10</f>
        <v>5615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4419</v>
      </c>
      <c r="AA10" s="292">
        <f>SUM(P10,Q10,R10,Z10)</f>
        <v>43730</v>
      </c>
      <c r="AB10" s="297">
        <f>IF(AA10&lt;&gt;0,(Z10+P10+R10)/AA10*100,"-")</f>
        <v>100</v>
      </c>
      <c r="AC10" s="292">
        <f>施設資源化量内訳!Y10</f>
        <v>2293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4980</v>
      </c>
      <c r="AJ10" s="292">
        <f>SUM(AC10:AI10)</f>
        <v>7273</v>
      </c>
      <c r="AK10" s="297">
        <f>IF((AA10+J10)&lt;&gt;0,(Z10+AJ10+J10)/(AA10+J10)*100,"-")</f>
        <v>26.73679396295449</v>
      </c>
      <c r="AL10" s="297">
        <f>IF((AA10+J10)&lt;&gt;0,(資源化量内訳!D10-資源化量内訳!R10-資源化量内訳!T10-資源化量内訳!V10-資源化量内訳!U10)/(AA10+J10)*100,"-")</f>
        <v>21.493254058998399</v>
      </c>
      <c r="AM10" s="292">
        <f>ごみ処理量内訳!AA10</f>
        <v>0</v>
      </c>
      <c r="AN10" s="292">
        <f>ごみ処理量内訳!AB10</f>
        <v>1276</v>
      </c>
      <c r="AO10" s="292">
        <f>ごみ処理量内訳!AC10</f>
        <v>635</v>
      </c>
      <c r="AP10" s="292">
        <f>SUM(AM10:AO10)</f>
        <v>1911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49954</v>
      </c>
      <c r="E11" s="292">
        <v>49954</v>
      </c>
      <c r="F11" s="292">
        <v>0</v>
      </c>
      <c r="G11" s="292">
        <v>788</v>
      </c>
      <c r="H11" s="292">
        <f>SUM(ごみ搬入量内訳!E11,+ごみ搬入量内訳!AD11)</f>
        <v>12163</v>
      </c>
      <c r="I11" s="292">
        <f>ごみ搬入量内訳!BC11</f>
        <v>670</v>
      </c>
      <c r="J11" s="292">
        <f>資源化量内訳!BO11</f>
        <v>0</v>
      </c>
      <c r="K11" s="292">
        <f>SUM(H11:J11)</f>
        <v>12833</v>
      </c>
      <c r="L11" s="295">
        <f>IF(D11&lt;&gt;0,K11/D11/365*1000000,"-")</f>
        <v>703.82560174538662</v>
      </c>
      <c r="M11" s="292">
        <f>IF(D11&lt;&gt;0,(ごみ搬入量内訳!BR11+ごみ処理概要!J11)/ごみ処理概要!D11/365*1000000,"-")</f>
        <v>513.84259820404645</v>
      </c>
      <c r="N11" s="292">
        <f>IF(D11&lt;&gt;0,ごみ搬入量内訳!CM11/ごみ処理概要!D11/365*1000000,"-")</f>
        <v>189.98300354134025</v>
      </c>
      <c r="O11" s="292">
        <f>ごみ搬入量内訳!DH11</f>
        <v>0</v>
      </c>
      <c r="P11" s="292">
        <f>ごみ処理量内訳!E11</f>
        <v>10658</v>
      </c>
      <c r="Q11" s="292">
        <f>ごみ処理量内訳!N11</f>
        <v>125</v>
      </c>
      <c r="R11" s="292">
        <f>SUM(S11:Y11)</f>
        <v>651</v>
      </c>
      <c r="S11" s="292">
        <f>ごみ処理量内訳!G11</f>
        <v>0</v>
      </c>
      <c r="T11" s="292">
        <f>ごみ処理量内訳!L11</f>
        <v>496</v>
      </c>
      <c r="U11" s="292">
        <f>ごみ処理量内訳!H11</f>
        <v>155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1399</v>
      </c>
      <c r="AA11" s="292">
        <f>SUM(P11,Q11,R11,Z11)</f>
        <v>12833</v>
      </c>
      <c r="AB11" s="297">
        <f>IF(AA11&lt;&gt;0,(Z11+P11+R11)/AA11*100,"-")</f>
        <v>99.025948725940935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155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496</v>
      </c>
      <c r="AJ11" s="292">
        <f>SUM(AC11:AI11)</f>
        <v>651</v>
      </c>
      <c r="AK11" s="297">
        <f>IF((AA11+J11)&lt;&gt;0,(Z11+AJ11+J11)/(AA11+J11)*100,"-")</f>
        <v>15.974440894568689</v>
      </c>
      <c r="AL11" s="297">
        <f>IF((AA11+J11)&lt;&gt;0,(資源化量内訳!D11-資源化量内訳!R11-資源化量内訳!T11-資源化量内訳!V11-資源化量内訳!U11)/(AA11+J11)*100,"-")</f>
        <v>15.974440894568689</v>
      </c>
      <c r="AM11" s="292">
        <f>ごみ処理量内訳!AA11</f>
        <v>125</v>
      </c>
      <c r="AN11" s="292">
        <f>ごみ処理量内訳!AB11</f>
        <v>720</v>
      </c>
      <c r="AO11" s="292">
        <f>ごみ処理量内訳!AC11</f>
        <v>0</v>
      </c>
      <c r="AP11" s="292">
        <f>SUM(AM11:AO11)</f>
        <v>845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101819</v>
      </c>
      <c r="E12" s="292">
        <v>101819</v>
      </c>
      <c r="F12" s="292">
        <v>0</v>
      </c>
      <c r="G12" s="292">
        <v>2154</v>
      </c>
      <c r="H12" s="292">
        <f>SUM(ごみ搬入量内訳!E12,+ごみ搬入量内訳!AD12)</f>
        <v>18813</v>
      </c>
      <c r="I12" s="292">
        <f>ごみ搬入量内訳!BC12</f>
        <v>8167</v>
      </c>
      <c r="J12" s="292">
        <f>資源化量内訳!BO12</f>
        <v>836</v>
      </c>
      <c r="K12" s="292">
        <f>SUM(H12:J12)</f>
        <v>27816</v>
      </c>
      <c r="L12" s="295">
        <f>IF(D12&lt;&gt;0,K12/D12/365*1000000,"-")</f>
        <v>748.4675667417888</v>
      </c>
      <c r="M12" s="292">
        <f>IF(D12&lt;&gt;0,(ごみ搬入量内訳!BR12+ごみ処理概要!J12)/ごみ処理概要!D12/365*1000000,"-")</f>
        <v>571.95235111674799</v>
      </c>
      <c r="N12" s="292">
        <f>IF(D12&lt;&gt;0,ごみ搬入量内訳!CM12/ごみ処理概要!D12/365*1000000,"-")</f>
        <v>176.51521562504078</v>
      </c>
      <c r="O12" s="292">
        <f>ごみ搬入量内訳!DH12</f>
        <v>0</v>
      </c>
      <c r="P12" s="292">
        <f>ごみ処理量内訳!E12</f>
        <v>21205</v>
      </c>
      <c r="Q12" s="292">
        <f>ごみ処理量内訳!N12</f>
        <v>985</v>
      </c>
      <c r="R12" s="292">
        <f>SUM(S12:Y12)</f>
        <v>0</v>
      </c>
      <c r="S12" s="292">
        <f>ごみ処理量内訳!G12</f>
        <v>0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4790</v>
      </c>
      <c r="AA12" s="292">
        <f>SUM(P12,Q12,R12,Z12)</f>
        <v>26980</v>
      </c>
      <c r="AB12" s="297">
        <f>IF(AA12&lt;&gt;0,(Z12+P12+R12)/AA12*100,"-")</f>
        <v>96.349147516679025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0</v>
      </c>
      <c r="AK12" s="297">
        <f>IF((AA12+J12)&lt;&gt;0,(Z12+AJ12+J12)/(AA12+J12)*100,"-")</f>
        <v>20.22576934138625</v>
      </c>
      <c r="AL12" s="297">
        <f>IF((AA12+J12)&lt;&gt;0,(資源化量内訳!D12-資源化量内訳!R12-資源化量内訳!T12-資源化量内訳!V12-資源化量内訳!U12)/(AA12+J12)*100,"-")</f>
        <v>20.22576934138625</v>
      </c>
      <c r="AM12" s="292">
        <f>ごみ処理量内訳!AA12</f>
        <v>985</v>
      </c>
      <c r="AN12" s="292">
        <f>ごみ処理量内訳!AB12</f>
        <v>1921</v>
      </c>
      <c r="AO12" s="292">
        <f>ごみ処理量内訳!AC12</f>
        <v>0</v>
      </c>
      <c r="AP12" s="292">
        <f>SUM(AM12:AO12)</f>
        <v>2906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49893</v>
      </c>
      <c r="E13" s="292">
        <v>49893</v>
      </c>
      <c r="F13" s="292">
        <v>0</v>
      </c>
      <c r="G13" s="292">
        <v>1254</v>
      </c>
      <c r="H13" s="292">
        <f>SUM(ごみ搬入量内訳!E13,+ごみ搬入量内訳!AD13)</f>
        <v>15480</v>
      </c>
      <c r="I13" s="292">
        <f>ごみ搬入量内訳!BC13</f>
        <v>826</v>
      </c>
      <c r="J13" s="292">
        <f>資源化量内訳!BO13</f>
        <v>0</v>
      </c>
      <c r="K13" s="292">
        <f>SUM(H13:J13)</f>
        <v>16306</v>
      </c>
      <c r="L13" s="295">
        <f>IF(D13&lt;&gt;0,K13/D13/365*1000000,"-")</f>
        <v>895.39559863587533</v>
      </c>
      <c r="M13" s="292">
        <f>IF(D13&lt;&gt;0,(ごみ搬入量内訳!BR13+ごみ処理概要!J13)/ごみ処理概要!D13/365*1000000,"-")</f>
        <v>578.93755650791331</v>
      </c>
      <c r="N13" s="292">
        <f>IF(D13&lt;&gt;0,ごみ搬入量内訳!CM13/ごみ処理概要!D13/365*1000000,"-")</f>
        <v>316.45804212796207</v>
      </c>
      <c r="O13" s="292">
        <f>ごみ搬入量内訳!DH13</f>
        <v>0</v>
      </c>
      <c r="P13" s="292">
        <f>ごみ処理量内訳!E13</f>
        <v>13296</v>
      </c>
      <c r="Q13" s="292">
        <f>ごみ処理量内訳!N13</f>
        <v>0</v>
      </c>
      <c r="R13" s="292">
        <f>SUM(S13:Y13)</f>
        <v>3010</v>
      </c>
      <c r="S13" s="292">
        <f>ごみ処理量内訳!G13</f>
        <v>0</v>
      </c>
      <c r="T13" s="292">
        <f>ごみ処理量内訳!L13</f>
        <v>1917</v>
      </c>
      <c r="U13" s="292">
        <f>ごみ処理量内訳!H13</f>
        <v>898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195</v>
      </c>
      <c r="Z13" s="292">
        <f>資源化量内訳!Y13</f>
        <v>0</v>
      </c>
      <c r="AA13" s="292">
        <f>SUM(P13,Q13,R13,Z13)</f>
        <v>16306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898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1917</v>
      </c>
      <c r="AJ13" s="292">
        <f>SUM(AC13:AI13)</f>
        <v>2815</v>
      </c>
      <c r="AK13" s="297">
        <f>IF((AA13+J13)&lt;&gt;0,(Z13+AJ13+J13)/(AA13+J13)*100,"-")</f>
        <v>17.263583956825709</v>
      </c>
      <c r="AL13" s="297">
        <f>IF((AA13+J13)&lt;&gt;0,(資源化量内訳!D13-資源化量内訳!R13-資源化量内訳!T13-資源化量内訳!V13-資源化量内訳!U13)/(AA13+J13)*100,"-")</f>
        <v>17.263583956825709</v>
      </c>
      <c r="AM13" s="292">
        <f>ごみ処理量内訳!AA13</f>
        <v>0</v>
      </c>
      <c r="AN13" s="292">
        <f>ごみ処理量内訳!AB13</f>
        <v>898</v>
      </c>
      <c r="AO13" s="292">
        <f>ごみ処理量内訳!AC13</f>
        <v>195</v>
      </c>
      <c r="AP13" s="292">
        <f>SUM(AM13:AO13)</f>
        <v>1093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50898</v>
      </c>
      <c r="E14" s="292">
        <v>50898</v>
      </c>
      <c r="F14" s="292">
        <v>0</v>
      </c>
      <c r="G14" s="292">
        <v>580</v>
      </c>
      <c r="H14" s="292">
        <f>SUM(ごみ搬入量内訳!E14,+ごみ搬入量内訳!AD14)</f>
        <v>11997</v>
      </c>
      <c r="I14" s="292">
        <f>ごみ搬入量内訳!BC14</f>
        <v>1193</v>
      </c>
      <c r="J14" s="292">
        <f>資源化量内訳!BO14</f>
        <v>891</v>
      </c>
      <c r="K14" s="292">
        <f>SUM(H14:J14)</f>
        <v>14081</v>
      </c>
      <c r="L14" s="295">
        <f>IF(D14&lt;&gt;0,K14/D14/365*1000000,"-")</f>
        <v>757.94888191639791</v>
      </c>
      <c r="M14" s="292">
        <f>IF(D14&lt;&gt;0,(ごみ搬入量内訳!BR14+ごみ処理概要!J14)/ごみ処理概要!D14/365*1000000,"-")</f>
        <v>557.81721918185019</v>
      </c>
      <c r="N14" s="292">
        <f>IF(D14&lt;&gt;0,ごみ搬入量内訳!CM14/ごみ処理概要!D14/365*1000000,"-")</f>
        <v>200.1316627345478</v>
      </c>
      <c r="O14" s="292">
        <f>ごみ搬入量内訳!DH14</f>
        <v>596</v>
      </c>
      <c r="P14" s="292">
        <f>ごみ処理量内訳!E14</f>
        <v>10616</v>
      </c>
      <c r="Q14" s="292">
        <f>ごみ処理量内訳!N14</f>
        <v>0</v>
      </c>
      <c r="R14" s="292">
        <f>SUM(S14:Y14)</f>
        <v>1032</v>
      </c>
      <c r="S14" s="292">
        <f>ごみ処理量内訳!G14</f>
        <v>472</v>
      </c>
      <c r="T14" s="292">
        <f>ごみ処理量内訳!L14</f>
        <v>463</v>
      </c>
      <c r="U14" s="292">
        <f>ごみ処理量内訳!H14</f>
        <v>97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1542</v>
      </c>
      <c r="AA14" s="292">
        <f>SUM(P14,Q14,R14,Z14)</f>
        <v>13190</v>
      </c>
      <c r="AB14" s="297">
        <f>IF(AA14&lt;&gt;0,(Z14+P14+R14)/AA14*100,"-")</f>
        <v>100</v>
      </c>
      <c r="AC14" s="292">
        <f>施設資源化量内訳!Y14</f>
        <v>12</v>
      </c>
      <c r="AD14" s="292">
        <f>施設資源化量内訳!AT14</f>
        <v>231</v>
      </c>
      <c r="AE14" s="292">
        <f>施設資源化量内訳!BO14</f>
        <v>97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463</v>
      </c>
      <c r="AJ14" s="292">
        <f>SUM(AC14:AI14)</f>
        <v>803</v>
      </c>
      <c r="AK14" s="297">
        <f>IF((AA14+J14)&lt;&gt;0,(Z14+AJ14+J14)/(AA14+J14)*100,"-")</f>
        <v>22.981322349264968</v>
      </c>
      <c r="AL14" s="297">
        <f>IF((AA14+J14)&lt;&gt;0,(資源化量内訳!D14-資源化量内訳!R14-資源化量内訳!T14-資源化量内訳!V14-資源化量内訳!U14)/(AA14+J14)*100,"-")</f>
        <v>22.981322349264968</v>
      </c>
      <c r="AM14" s="292">
        <f>ごみ処理量内訳!AA14</f>
        <v>0</v>
      </c>
      <c r="AN14" s="292">
        <f>ごみ処理量内訳!AB14</f>
        <v>932</v>
      </c>
      <c r="AO14" s="292">
        <f>ごみ処理量内訳!AC14</f>
        <v>174</v>
      </c>
      <c r="AP14" s="292">
        <f>SUM(AM14:AO14)</f>
        <v>1106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42594</v>
      </c>
      <c r="E15" s="292">
        <v>42594</v>
      </c>
      <c r="F15" s="292">
        <v>0</v>
      </c>
      <c r="G15" s="292">
        <v>792</v>
      </c>
      <c r="H15" s="292">
        <f>SUM(ごみ搬入量内訳!E15,+ごみ搬入量内訳!AD15)</f>
        <v>10112</v>
      </c>
      <c r="I15" s="292">
        <f>ごみ搬入量内訳!BC15</f>
        <v>1452</v>
      </c>
      <c r="J15" s="292">
        <f>資源化量内訳!BO15</f>
        <v>927</v>
      </c>
      <c r="K15" s="292">
        <f>SUM(H15:J15)</f>
        <v>12491</v>
      </c>
      <c r="L15" s="295">
        <f>IF(D15&lt;&gt;0,K15/D15/365*1000000,"-")</f>
        <v>803.44456515516686</v>
      </c>
      <c r="M15" s="292">
        <f>IF(D15&lt;&gt;0,(ごみ搬入量内訳!BR15+ごみ処理概要!J15)/ごみ処理概要!D15/365*1000000,"-")</f>
        <v>594.01253376094519</v>
      </c>
      <c r="N15" s="292">
        <f>IF(D15&lt;&gt;0,ごみ搬入量内訳!CM15/ごみ処理概要!D15/365*1000000,"-")</f>
        <v>209.4320313942217</v>
      </c>
      <c r="O15" s="292">
        <f>ごみ搬入量内訳!DH15</f>
        <v>0</v>
      </c>
      <c r="P15" s="292">
        <f>ごみ処理量内訳!E15</f>
        <v>7107</v>
      </c>
      <c r="Q15" s="292">
        <f>ごみ処理量内訳!N15</f>
        <v>0</v>
      </c>
      <c r="R15" s="292">
        <f>SUM(S15:Y15)</f>
        <v>2875</v>
      </c>
      <c r="S15" s="292">
        <f>ごみ処理量内訳!G15</f>
        <v>496</v>
      </c>
      <c r="T15" s="292">
        <f>ごみ処理量内訳!L15</f>
        <v>2379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1582</v>
      </c>
      <c r="AA15" s="292">
        <f>SUM(P15,Q15,R15,Z15)</f>
        <v>11564</v>
      </c>
      <c r="AB15" s="297">
        <f>IF(AA15&lt;&gt;0,(Z15+P15+R15)/AA15*100,"-")</f>
        <v>100</v>
      </c>
      <c r="AC15" s="292">
        <f>施設資源化量内訳!Y15</f>
        <v>447</v>
      </c>
      <c r="AD15" s="292">
        <f>施設資源化量内訳!AT15</f>
        <v>111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311</v>
      </c>
      <c r="AJ15" s="292">
        <f>SUM(AC15:AI15)</f>
        <v>869</v>
      </c>
      <c r="AK15" s="297">
        <f>IF((AA15+J15)&lt;&gt;0,(Z15+AJ15+J15)/(AA15+J15)*100,"-")</f>
        <v>27.043471299335518</v>
      </c>
      <c r="AL15" s="297">
        <f>IF((AA15+J15)&lt;&gt;0,(資源化量内訳!D15-資源化量内訳!R15-資源化量内訳!T15-資源化量内訳!V15-資源化量内訳!U15)/(AA15+J15)*100,"-")</f>
        <v>27.043471299335518</v>
      </c>
      <c r="AM15" s="292">
        <f>ごみ処理量内訳!AA15</f>
        <v>0</v>
      </c>
      <c r="AN15" s="292">
        <f>ごみ処理量内訳!AB15</f>
        <v>838</v>
      </c>
      <c r="AO15" s="292">
        <f>ごみ処理量内訳!AC15</f>
        <v>0</v>
      </c>
      <c r="AP15" s="292">
        <f>SUM(AM15:AO15)</f>
        <v>838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68381</v>
      </c>
      <c r="E16" s="292">
        <v>68381</v>
      </c>
      <c r="F16" s="292">
        <v>0</v>
      </c>
      <c r="G16" s="292">
        <v>1746</v>
      </c>
      <c r="H16" s="292">
        <f>SUM(ごみ搬入量内訳!E16,+ごみ搬入量内訳!AD16)</f>
        <v>14245</v>
      </c>
      <c r="I16" s="292">
        <f>ごみ搬入量内訳!BC16</f>
        <v>1825</v>
      </c>
      <c r="J16" s="292">
        <f>資源化量内訳!BO16</f>
        <v>261</v>
      </c>
      <c r="K16" s="292">
        <f>SUM(H16:J16)</f>
        <v>16331</v>
      </c>
      <c r="L16" s="295">
        <f>IF(D16&lt;&gt;0,K16/D16/365*1000000,"-")</f>
        <v>654.31136943631498</v>
      </c>
      <c r="M16" s="292">
        <f>IF(D16&lt;&gt;0,(ごみ搬入量内訳!BR16+ごみ処理概要!J16)/ごみ処理概要!D16/365*1000000,"-")</f>
        <v>497.17407282684673</v>
      </c>
      <c r="N16" s="292">
        <f>IF(D16&lt;&gt;0,ごみ搬入量内訳!CM16/ごみ処理概要!D16/365*1000000,"-")</f>
        <v>157.13729660946834</v>
      </c>
      <c r="O16" s="292">
        <f>ごみ搬入量内訳!DH16</f>
        <v>883</v>
      </c>
      <c r="P16" s="292">
        <f>ごみ処理量内訳!E16</f>
        <v>11958</v>
      </c>
      <c r="Q16" s="292">
        <f>ごみ処理量内訳!N16</f>
        <v>0</v>
      </c>
      <c r="R16" s="292">
        <f>SUM(S16:Y16)</f>
        <v>2845</v>
      </c>
      <c r="S16" s="292">
        <f>ごみ処理量内訳!G16</f>
        <v>1723</v>
      </c>
      <c r="T16" s="292">
        <f>ごみ処理量内訳!L16</f>
        <v>1122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1267</v>
      </c>
      <c r="AA16" s="292">
        <f>SUM(P16,Q16,R16,Z16)</f>
        <v>16070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224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1122</v>
      </c>
      <c r="AJ16" s="292">
        <f>SUM(AC16:AI16)</f>
        <v>1346</v>
      </c>
      <c r="AK16" s="297">
        <f>IF((AA16+J16)&lt;&gt;0,(Z16+AJ16+J16)/(AA16+J16)*100,"-")</f>
        <v>17.598432429122525</v>
      </c>
      <c r="AL16" s="297">
        <f>IF((AA16+J16)&lt;&gt;0,(資源化量内訳!D16-資源化量内訳!R16-資源化量内訳!T16-資源化量内訳!V16-資源化量内訳!U16)/(AA16+J16)*100,"-")</f>
        <v>17.598432429122525</v>
      </c>
      <c r="AM16" s="292">
        <f>ごみ処理量内訳!AA16</f>
        <v>0</v>
      </c>
      <c r="AN16" s="292">
        <f>ごみ処理量内訳!AB16</f>
        <v>1122</v>
      </c>
      <c r="AO16" s="292">
        <f>ごみ処理量内訳!AC16</f>
        <v>801</v>
      </c>
      <c r="AP16" s="292">
        <f>SUM(AM16:AO16)</f>
        <v>1923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32872</v>
      </c>
      <c r="E17" s="292">
        <v>32872</v>
      </c>
      <c r="F17" s="292">
        <v>0</v>
      </c>
      <c r="G17" s="292">
        <v>583</v>
      </c>
      <c r="H17" s="292">
        <f>SUM(ごみ搬入量内訳!E17,+ごみ搬入量内訳!AD17)</f>
        <v>7454</v>
      </c>
      <c r="I17" s="292">
        <f>ごみ搬入量内訳!BC17</f>
        <v>752</v>
      </c>
      <c r="J17" s="292">
        <f>資源化量内訳!BO17</f>
        <v>23</v>
      </c>
      <c r="K17" s="292">
        <f>SUM(H17:J17)</f>
        <v>8229</v>
      </c>
      <c r="L17" s="295">
        <f>IF(D17&lt;&gt;0,K17/D17/365*1000000,"-")</f>
        <v>685.84830492370588</v>
      </c>
      <c r="M17" s="292">
        <f>IF(D17&lt;&gt;0,(ごみ搬入量内訳!BR17+ごみ処理概要!J17)/ごみ処理概要!D17/365*1000000,"-")</f>
        <v>470.8174838393503</v>
      </c>
      <c r="N17" s="292">
        <f>IF(D17&lt;&gt;0,ごみ搬入量内訳!CM17/ごみ処理概要!D17/365*1000000,"-")</f>
        <v>215.03082108435541</v>
      </c>
      <c r="O17" s="292">
        <f>ごみ搬入量内訳!DH17</f>
        <v>0</v>
      </c>
      <c r="P17" s="292">
        <f>ごみ処理量内訳!E17</f>
        <v>6017</v>
      </c>
      <c r="Q17" s="292">
        <f>ごみ処理量内訳!N17</f>
        <v>21</v>
      </c>
      <c r="R17" s="292">
        <f>SUM(S17:Y17)</f>
        <v>2127</v>
      </c>
      <c r="S17" s="292">
        <f>ごみ処理量内訳!G17</f>
        <v>519</v>
      </c>
      <c r="T17" s="292">
        <f>ごみ処理量内訳!L17</f>
        <v>1608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40</v>
      </c>
      <c r="AA17" s="292">
        <f>SUM(P17,Q17,R17,Z17)</f>
        <v>8205</v>
      </c>
      <c r="AB17" s="297">
        <f>IF(AA17&lt;&gt;0,(Z17+P17+R17)/AA17*100,"-")</f>
        <v>99.744058500914079</v>
      </c>
      <c r="AC17" s="292">
        <f>施設資源化量内訳!Y17</f>
        <v>0</v>
      </c>
      <c r="AD17" s="292">
        <f>施設資源化量内訳!AT17</f>
        <v>68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1608</v>
      </c>
      <c r="AJ17" s="292">
        <f>SUM(AC17:AI17)</f>
        <v>1676</v>
      </c>
      <c r="AK17" s="297">
        <f>IF((AA17+J17)&lt;&gt;0,(Z17+AJ17+J17)/(AA17+J17)*100,"-")</f>
        <v>21.13514827418571</v>
      </c>
      <c r="AL17" s="297">
        <f>IF((AA17+J17)&lt;&gt;0,(資源化量内訳!D17-資源化量内訳!R17-資源化量内訳!T17-資源化量内訳!V17-資源化量内訳!U17)/(AA17+J17)*100,"-")</f>
        <v>21.13514827418571</v>
      </c>
      <c r="AM17" s="292">
        <f>ごみ処理量内訳!AA17</f>
        <v>21</v>
      </c>
      <c r="AN17" s="292">
        <f>ごみ処理量内訳!AB17</f>
        <v>575</v>
      </c>
      <c r="AO17" s="292">
        <f>ごみ処理量内訳!AC17</f>
        <v>115</v>
      </c>
      <c r="AP17" s="292">
        <f>SUM(AM17:AO17)</f>
        <v>711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44724</v>
      </c>
      <c r="E18" s="292">
        <v>44724</v>
      </c>
      <c r="F18" s="292">
        <v>0</v>
      </c>
      <c r="G18" s="292">
        <v>701</v>
      </c>
      <c r="H18" s="292">
        <f>SUM(ごみ搬入量内訳!E18,+ごみ搬入量内訳!AD18)</f>
        <v>11433</v>
      </c>
      <c r="I18" s="292">
        <f>ごみ搬入量内訳!BC18</f>
        <v>939</v>
      </c>
      <c r="J18" s="292">
        <f>資源化量内訳!BO18</f>
        <v>481</v>
      </c>
      <c r="K18" s="292">
        <f>SUM(H18:J18)</f>
        <v>12853</v>
      </c>
      <c r="L18" s="295">
        <f>IF(D18&lt;&gt;0,K18/D18/365*1000000,"-")</f>
        <v>787.35575150114005</v>
      </c>
      <c r="M18" s="292">
        <f>IF(D18&lt;&gt;0,(ごみ搬入量内訳!BR18+ごみ処理概要!J18)/ごみ処理概要!D18/365*1000000,"-")</f>
        <v>554.32834321433245</v>
      </c>
      <c r="N18" s="292">
        <f>IF(D18&lt;&gt;0,ごみ搬入量内訳!CM18/ごみ処理概要!D18/365*1000000,"-")</f>
        <v>233.02740828680749</v>
      </c>
      <c r="O18" s="292">
        <f>ごみ搬入量内訳!DH18</f>
        <v>0</v>
      </c>
      <c r="P18" s="292">
        <f>ごみ処理量内訳!E18</f>
        <v>11086</v>
      </c>
      <c r="Q18" s="292">
        <f>ごみ処理量内訳!N18</f>
        <v>133</v>
      </c>
      <c r="R18" s="292">
        <f>SUM(S18:Y18)</f>
        <v>174</v>
      </c>
      <c r="S18" s="292">
        <f>ごみ処理量内訳!G18</f>
        <v>0</v>
      </c>
      <c r="T18" s="292">
        <f>ごみ処理量内訳!L18</f>
        <v>174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979</v>
      </c>
      <c r="AA18" s="292">
        <f>SUM(P18,Q18,R18,Z18)</f>
        <v>12372</v>
      </c>
      <c r="AB18" s="297">
        <f>IF(AA18&lt;&gt;0,(Z18+P18+R18)/AA18*100,"-")</f>
        <v>98.924991917232461</v>
      </c>
      <c r="AC18" s="292">
        <f>施設資源化量内訳!Y18</f>
        <v>612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169</v>
      </c>
      <c r="AJ18" s="292">
        <f>SUM(AC18:AI18)</f>
        <v>781</v>
      </c>
      <c r="AK18" s="297">
        <f>IF((AA18+J18)&lt;&gt;0,(Z18+AJ18+J18)/(AA18+J18)*100,"-")</f>
        <v>17.435618143624058</v>
      </c>
      <c r="AL18" s="297">
        <f>IF((AA18+J18)&lt;&gt;0,(資源化量内訳!D18-資源化量内訳!R18-資源化量内訳!T18-資源化量内訳!V18-資源化量内訳!U18)/(AA18+J18)*100,"-")</f>
        <v>12.674083871469696</v>
      </c>
      <c r="AM18" s="292">
        <f>ごみ処理量内訳!AA18</f>
        <v>133</v>
      </c>
      <c r="AN18" s="292">
        <f>ごみ処理量内訳!AB18</f>
        <v>494</v>
      </c>
      <c r="AO18" s="292">
        <f>ごみ処理量内訳!AC18</f>
        <v>0</v>
      </c>
      <c r="AP18" s="292">
        <f>SUM(AM18:AO18)</f>
        <v>627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27741</v>
      </c>
      <c r="E19" s="292">
        <v>27741</v>
      </c>
      <c r="F19" s="292">
        <v>0</v>
      </c>
      <c r="G19" s="292">
        <v>500</v>
      </c>
      <c r="H19" s="292">
        <f>SUM(ごみ搬入量内訳!E19,+ごみ搬入量内訳!AD19)</f>
        <v>5930</v>
      </c>
      <c r="I19" s="292">
        <f>ごみ搬入量内訳!BC19</f>
        <v>3461</v>
      </c>
      <c r="J19" s="292">
        <f>資源化量内訳!BO19</f>
        <v>0</v>
      </c>
      <c r="K19" s="292">
        <f>SUM(H19:J19)</f>
        <v>9391</v>
      </c>
      <c r="L19" s="295">
        <f>IF(D19&lt;&gt;0,K19/D19/365*1000000,"-")</f>
        <v>927.46357821591403</v>
      </c>
      <c r="M19" s="292">
        <f>IF(D19&lt;&gt;0,(ごみ搬入量内訳!BR19+ごみ処理概要!J19)/ごみ処理概要!D19/365*1000000,"-")</f>
        <v>680.66009807944613</v>
      </c>
      <c r="N19" s="292">
        <f>IF(D19&lt;&gt;0,ごみ搬入量内訳!CM19/ごみ処理概要!D19/365*1000000,"-")</f>
        <v>246.80348013646784</v>
      </c>
      <c r="O19" s="292">
        <f>ごみ搬入量内訳!DH19</f>
        <v>380</v>
      </c>
      <c r="P19" s="292">
        <f>ごみ処理量内訳!E19</f>
        <v>7431</v>
      </c>
      <c r="Q19" s="292">
        <f>ごみ処理量内訳!N19</f>
        <v>180</v>
      </c>
      <c r="R19" s="292">
        <f>SUM(S19:Y19)</f>
        <v>575</v>
      </c>
      <c r="S19" s="292">
        <f>ごみ処理量内訳!G19</f>
        <v>186</v>
      </c>
      <c r="T19" s="292">
        <f>ごみ処理量内訳!L19</f>
        <v>227</v>
      </c>
      <c r="U19" s="292">
        <f>ごみ処理量内訳!H19</f>
        <v>162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1205</v>
      </c>
      <c r="AA19" s="292">
        <f>SUM(P19,Q19,R19,Z19)</f>
        <v>9391</v>
      </c>
      <c r="AB19" s="297">
        <f>IF(AA19&lt;&gt;0,(Z19+P19+R19)/AA19*100,"-")</f>
        <v>98.083271217122785</v>
      </c>
      <c r="AC19" s="292">
        <f>施設資源化量内訳!Y19</f>
        <v>0</v>
      </c>
      <c r="AD19" s="292">
        <f>施設資源化量内訳!AT19</f>
        <v>15</v>
      </c>
      <c r="AE19" s="292">
        <f>施設資源化量内訳!BO19</f>
        <v>162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221</v>
      </c>
      <c r="AJ19" s="292">
        <f>SUM(AC19:AI19)</f>
        <v>398</v>
      </c>
      <c r="AK19" s="297">
        <f>IF((AA19+J19)&lt;&gt;0,(Z19+AJ19+J19)/(AA19+J19)*100,"-")</f>
        <v>17.069534660845491</v>
      </c>
      <c r="AL19" s="297">
        <f>IF((AA19+J19)&lt;&gt;0,(資源化量内訳!D19-資源化量内訳!R19-資源化量内訳!T19-資源化量内訳!V19-資源化量内訳!U19)/(AA19+J19)*100,"-")</f>
        <v>17.069534660845491</v>
      </c>
      <c r="AM19" s="292">
        <f>ごみ処理量内訳!AA19</f>
        <v>180</v>
      </c>
      <c r="AN19" s="292">
        <f>ごみ処理量内訳!AB19</f>
        <v>788</v>
      </c>
      <c r="AO19" s="292">
        <f>ごみ処理量内訳!AC19</f>
        <v>0</v>
      </c>
      <c r="AP19" s="292">
        <f>SUM(AM19:AO19)</f>
        <v>968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21187</v>
      </c>
      <c r="E20" s="292">
        <v>21187</v>
      </c>
      <c r="F20" s="292">
        <v>0</v>
      </c>
      <c r="G20" s="292">
        <v>201</v>
      </c>
      <c r="H20" s="292">
        <f>SUM(ごみ搬入量内訳!E20,+ごみ搬入量内訳!AD20)</f>
        <v>5612</v>
      </c>
      <c r="I20" s="292">
        <f>ごみ搬入量内訳!BC20</f>
        <v>361</v>
      </c>
      <c r="J20" s="292">
        <f>資源化量内訳!BO20</f>
        <v>274</v>
      </c>
      <c r="K20" s="292">
        <f>SUM(H20:J20)</f>
        <v>6247</v>
      </c>
      <c r="L20" s="295">
        <f>IF(D20&lt;&gt;0,K20/D20/365*1000000,"-")</f>
        <v>807.80990669517553</v>
      </c>
      <c r="M20" s="292">
        <f>IF(D20&lt;&gt;0,(ごみ搬入量内訳!BR20+ごみ処理概要!J20)/ごみ処理概要!D20/365*1000000,"-")</f>
        <v>565.6091775067548</v>
      </c>
      <c r="N20" s="292">
        <f>IF(D20&lt;&gt;0,ごみ搬入量内訳!CM20/ごみ処理概要!D20/365*1000000,"-")</f>
        <v>242.20072918842067</v>
      </c>
      <c r="O20" s="292">
        <f>ごみ搬入量内訳!DH20</f>
        <v>0</v>
      </c>
      <c r="P20" s="292">
        <f>ごみ処理量内訳!E20</f>
        <v>5160</v>
      </c>
      <c r="Q20" s="292">
        <f>ごみ処理量内訳!N20</f>
        <v>0</v>
      </c>
      <c r="R20" s="292">
        <f>SUM(S20:Y20)</f>
        <v>157</v>
      </c>
      <c r="S20" s="292">
        <f>ごみ処理量内訳!G20</f>
        <v>0</v>
      </c>
      <c r="T20" s="292">
        <f>ごみ処理量内訳!L20</f>
        <v>157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656</v>
      </c>
      <c r="AA20" s="292">
        <f>SUM(P20,Q20,R20,Z20)</f>
        <v>5973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157</v>
      </c>
      <c r="AJ20" s="292">
        <f>SUM(AC20:AI20)</f>
        <v>157</v>
      </c>
      <c r="AK20" s="297">
        <f>IF((AA20+J20)&lt;&gt;0,(Z20+AJ20+J20)/(AA20+J20)*100,"-")</f>
        <v>17.400352169041138</v>
      </c>
      <c r="AL20" s="297">
        <f>IF((AA20+J20)&lt;&gt;0,(資源化量内訳!D20-資源化量内訳!R20-資源化量内訳!T20-資源化量内訳!V20-資源化量内訳!U20)/(AA20+J20)*100,"-")</f>
        <v>17.400352169041138</v>
      </c>
      <c r="AM20" s="292">
        <f>ごみ処理量内訳!AA20</f>
        <v>0</v>
      </c>
      <c r="AN20" s="292">
        <f>ごみ処理量内訳!AB20</f>
        <v>731</v>
      </c>
      <c r="AO20" s="292">
        <f>ごみ処理量内訳!AC20</f>
        <v>0</v>
      </c>
      <c r="AP20" s="292">
        <f>SUM(AM20:AO20)</f>
        <v>731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56044</v>
      </c>
      <c r="E21" s="292">
        <v>56044</v>
      </c>
      <c r="F21" s="292">
        <v>0</v>
      </c>
      <c r="G21" s="292">
        <v>876</v>
      </c>
      <c r="H21" s="292">
        <f>SUM(ごみ搬入量内訳!E21,+ごみ搬入量内訳!AD21)</f>
        <v>16789</v>
      </c>
      <c r="I21" s="292">
        <f>ごみ搬入量内訳!BC21</f>
        <v>1431</v>
      </c>
      <c r="J21" s="292">
        <f>資源化量内訳!BO21</f>
        <v>231</v>
      </c>
      <c r="K21" s="292">
        <f>SUM(H21:J21)</f>
        <v>18451</v>
      </c>
      <c r="L21" s="295">
        <f>IF(D21&lt;&gt;0,K21/D21/365*1000000,"-")</f>
        <v>901.98210212523827</v>
      </c>
      <c r="M21" s="292">
        <f>IF(D21&lt;&gt;0,(ごみ搬入量内訳!BR21+ごみ処理概要!J21)/ごみ処理概要!D21/365*1000000,"-")</f>
        <v>574.89076586595854</v>
      </c>
      <c r="N21" s="292">
        <f>IF(D21&lt;&gt;0,ごみ搬入量内訳!CM21/ごみ処理概要!D21/365*1000000,"-")</f>
        <v>327.09133625927967</v>
      </c>
      <c r="O21" s="292">
        <f>ごみ搬入量内訳!DH21</f>
        <v>0</v>
      </c>
      <c r="P21" s="292">
        <f>ごみ処理量内訳!E21</f>
        <v>16431</v>
      </c>
      <c r="Q21" s="292">
        <f>ごみ処理量内訳!N21</f>
        <v>0</v>
      </c>
      <c r="R21" s="292">
        <f>SUM(S21:Y21)</f>
        <v>1789</v>
      </c>
      <c r="S21" s="292">
        <f>ごみ処理量内訳!G21</f>
        <v>0</v>
      </c>
      <c r="T21" s="292">
        <f>ごみ処理量内訳!L21</f>
        <v>1789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18220</v>
      </c>
      <c r="AB21" s="297">
        <f>IF(AA21&lt;&gt;0,(Z21+P21+R21)/AA21*100,"-")</f>
        <v>100</v>
      </c>
      <c r="AC21" s="292">
        <f>施設資源化量内訳!Y21</f>
        <v>742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1659</v>
      </c>
      <c r="AJ21" s="292">
        <f>SUM(AC21:AI21)</f>
        <v>2401</v>
      </c>
      <c r="AK21" s="297">
        <f>IF((AA21+J21)&lt;&gt;0,(Z21+AJ21+J21)/(AA21+J21)*100,"-")</f>
        <v>14.264809495420302</v>
      </c>
      <c r="AL21" s="297">
        <f>IF((AA21+J21)&lt;&gt;0,(資源化量内訳!D21-資源化量内訳!R21-資源化量内訳!T21-資源化量内訳!V21-資源化量内訳!U21)/(AA21+J21)*100,"-")</f>
        <v>10.243347244051813</v>
      </c>
      <c r="AM21" s="292">
        <f>ごみ処理量内訳!AA21</f>
        <v>0</v>
      </c>
      <c r="AN21" s="292">
        <f>ごみ処理量内訳!AB21</f>
        <v>1749</v>
      </c>
      <c r="AO21" s="292">
        <f>ごみ処理量内訳!AC21</f>
        <v>130</v>
      </c>
      <c r="AP21" s="292">
        <f>SUM(AM21:AO21)</f>
        <v>1879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67399</v>
      </c>
      <c r="E22" s="292">
        <v>67399</v>
      </c>
      <c r="F22" s="292">
        <v>0</v>
      </c>
      <c r="G22" s="292">
        <v>1199</v>
      </c>
      <c r="H22" s="292">
        <f>SUM(ごみ搬入量内訳!E22,+ごみ搬入量内訳!AD22)</f>
        <v>18523</v>
      </c>
      <c r="I22" s="292">
        <f>ごみ搬入量内訳!BC22</f>
        <v>766</v>
      </c>
      <c r="J22" s="292">
        <f>資源化量内訳!BO22</f>
        <v>244</v>
      </c>
      <c r="K22" s="292">
        <f>SUM(H22:J22)</f>
        <v>19533</v>
      </c>
      <c r="L22" s="295">
        <f>IF(D22&lt;&gt;0,K22/D22/365*1000000,"-")</f>
        <v>794.00389461491545</v>
      </c>
      <c r="M22" s="292">
        <f>IF(D22&lt;&gt;0,(ごみ搬入量内訳!BR22+ごみ処理概要!J22)/ごみ処理概要!D22/365*1000000,"-")</f>
        <v>501.61306811795708</v>
      </c>
      <c r="N22" s="292">
        <f>IF(D22&lt;&gt;0,ごみ搬入量内訳!CM22/ごみ処理概要!D22/365*1000000,"-")</f>
        <v>292.39082649695831</v>
      </c>
      <c r="O22" s="292">
        <f>ごみ搬入量内訳!DH22</f>
        <v>0</v>
      </c>
      <c r="P22" s="292">
        <f>ごみ処理量内訳!E22</f>
        <v>14678</v>
      </c>
      <c r="Q22" s="292">
        <f>ごみ処理量内訳!N22</f>
        <v>0</v>
      </c>
      <c r="R22" s="292">
        <f>SUM(S22:Y22)</f>
        <v>4459</v>
      </c>
      <c r="S22" s="292">
        <f>ごみ処理量内訳!G22</f>
        <v>442</v>
      </c>
      <c r="T22" s="292">
        <f>ごみ処理量内訳!L22</f>
        <v>3296</v>
      </c>
      <c r="U22" s="292">
        <f>ごみ処理量内訳!H22</f>
        <v>563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158</v>
      </c>
      <c r="Z22" s="292">
        <f>資源化量内訳!Y22</f>
        <v>152</v>
      </c>
      <c r="AA22" s="292">
        <f>SUM(P22,Q22,R22,Z22)</f>
        <v>19289</v>
      </c>
      <c r="AB22" s="297">
        <f>IF(AA22&lt;&gt;0,(Z22+P22+R22)/AA22*100,"-")</f>
        <v>100</v>
      </c>
      <c r="AC22" s="292">
        <f>施設資源化量内訳!Y22</f>
        <v>861</v>
      </c>
      <c r="AD22" s="292">
        <f>施設資源化量内訳!AT22</f>
        <v>0</v>
      </c>
      <c r="AE22" s="292">
        <f>施設資源化量内訳!BO22</f>
        <v>563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3296</v>
      </c>
      <c r="AJ22" s="292">
        <f>SUM(AC22:AI22)</f>
        <v>4720</v>
      </c>
      <c r="AK22" s="297">
        <f>IF((AA22+J22)&lt;&gt;0,(Z22+AJ22+J22)/(AA22+J22)*100,"-")</f>
        <v>26.191573235038142</v>
      </c>
      <c r="AL22" s="297">
        <f>IF((AA22+J22)&lt;&gt;0,(資源化量内訳!D22-資源化量内訳!R22-資源化量内訳!T22-資源化量内訳!V22-資源化量内訳!U22)/(AA22+J22)*100,"-")</f>
        <v>21.783648185122615</v>
      </c>
      <c r="AM22" s="292">
        <f>ごみ処理量内訳!AA22</f>
        <v>0</v>
      </c>
      <c r="AN22" s="292">
        <f>ごみ処理量内訳!AB22</f>
        <v>1149</v>
      </c>
      <c r="AO22" s="292">
        <f>ごみ処理量内訳!AC22</f>
        <v>194</v>
      </c>
      <c r="AP22" s="292">
        <f>SUM(AM22:AO22)</f>
        <v>1343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99228</v>
      </c>
      <c r="E23" s="292">
        <v>99228</v>
      </c>
      <c r="F23" s="292">
        <v>0</v>
      </c>
      <c r="G23" s="292">
        <v>1213</v>
      </c>
      <c r="H23" s="292">
        <f>SUM(ごみ搬入量内訳!E23,+ごみ搬入量内訳!AD23)</f>
        <v>22997</v>
      </c>
      <c r="I23" s="292">
        <f>ごみ搬入量内訳!BC23</f>
        <v>1077</v>
      </c>
      <c r="J23" s="292">
        <f>資源化量内訳!BO23</f>
        <v>0</v>
      </c>
      <c r="K23" s="292">
        <f>SUM(H23:J23)</f>
        <v>24074</v>
      </c>
      <c r="L23" s="295">
        <f>IF(D23&lt;&gt;0,K23/D23/365*1000000,"-")</f>
        <v>664.69307436975089</v>
      </c>
      <c r="M23" s="292">
        <f>IF(D23&lt;&gt;0,(ごみ搬入量内訳!BR23+ごみ処理概要!J23)/ごみ処理概要!D23/365*1000000,"-")</f>
        <v>508.55619077911609</v>
      </c>
      <c r="N23" s="292">
        <f>IF(D23&lt;&gt;0,ごみ搬入量内訳!CM23/ごみ処理概要!D23/365*1000000,"-")</f>
        <v>156.13688359063477</v>
      </c>
      <c r="O23" s="292">
        <f>ごみ搬入量内訳!DH23</f>
        <v>0</v>
      </c>
      <c r="P23" s="292">
        <f>ごみ処理量内訳!E23</f>
        <v>17500</v>
      </c>
      <c r="Q23" s="292">
        <f>ごみ処理量内訳!N23</f>
        <v>1722</v>
      </c>
      <c r="R23" s="292">
        <f>SUM(S23:Y23)</f>
        <v>1867</v>
      </c>
      <c r="S23" s="292">
        <f>ごみ処理量内訳!G23</f>
        <v>0</v>
      </c>
      <c r="T23" s="292">
        <f>ごみ処理量内訳!L23</f>
        <v>1156</v>
      </c>
      <c r="U23" s="292">
        <f>ごみ処理量内訳!H23</f>
        <v>711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2985</v>
      </c>
      <c r="AA23" s="292">
        <f>SUM(P23,Q23,R23,Z23)</f>
        <v>24074</v>
      </c>
      <c r="AB23" s="297">
        <f>IF(AA23&lt;&gt;0,(Z23+P23+R23)/AA23*100,"-")</f>
        <v>92.847054914015118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279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1027</v>
      </c>
      <c r="AJ23" s="292">
        <f>SUM(AC23:AI23)</f>
        <v>1306</v>
      </c>
      <c r="AK23" s="297">
        <f>IF((AA23+J23)&lt;&gt;0,(Z23+AJ23+J23)/(AA23+J23)*100,"-")</f>
        <v>17.824208689872894</v>
      </c>
      <c r="AL23" s="297">
        <f>IF((AA23+J23)&lt;&gt;0,(資源化量内訳!D23-資源化量内訳!R23-資源化量内訳!T23-資源化量内訳!V23-資源化量内訳!U23)/(AA23+J23)*100,"-")</f>
        <v>17.824208689872894</v>
      </c>
      <c r="AM23" s="292">
        <f>ごみ処理量内訳!AA23</f>
        <v>1722</v>
      </c>
      <c r="AN23" s="292">
        <f>ごみ処理量内訳!AB23</f>
        <v>1273</v>
      </c>
      <c r="AO23" s="292">
        <f>ごみ処理量内訳!AC23</f>
        <v>0</v>
      </c>
      <c r="AP23" s="292">
        <f>SUM(AM23:AO23)</f>
        <v>2995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59509</v>
      </c>
      <c r="E24" s="292">
        <v>59509</v>
      </c>
      <c r="F24" s="292">
        <v>0</v>
      </c>
      <c r="G24" s="292">
        <v>776</v>
      </c>
      <c r="H24" s="292">
        <f>SUM(ごみ搬入量内訳!E24,+ごみ搬入量内訳!AD24)</f>
        <v>15428</v>
      </c>
      <c r="I24" s="292">
        <f>ごみ搬入量内訳!BC24</f>
        <v>819</v>
      </c>
      <c r="J24" s="292">
        <f>資源化量内訳!BO24</f>
        <v>845</v>
      </c>
      <c r="K24" s="292">
        <f>SUM(H24:J24)</f>
        <v>17092</v>
      </c>
      <c r="L24" s="295">
        <f>IF(D24&lt;&gt;0,K24/D24/365*1000000,"-")</f>
        <v>786.89605371076595</v>
      </c>
      <c r="M24" s="292">
        <f>IF(D24&lt;&gt;0,(ごみ搬入量内訳!BR24+ごみ処理概要!J24)/ごみ処理概要!D24/365*1000000,"-")</f>
        <v>535.80015639397936</v>
      </c>
      <c r="N24" s="292">
        <f>IF(D24&lt;&gt;0,ごみ搬入量内訳!CM24/ごみ処理概要!D24/365*1000000,"-")</f>
        <v>251.0958973167867</v>
      </c>
      <c r="O24" s="292">
        <f>ごみ搬入量内訳!DH24</f>
        <v>0</v>
      </c>
      <c r="P24" s="292">
        <f>ごみ処理量内訳!E24</f>
        <v>13511</v>
      </c>
      <c r="Q24" s="292">
        <f>ごみ処理量内訳!N24</f>
        <v>0</v>
      </c>
      <c r="R24" s="292">
        <f>SUM(S24:Y24)</f>
        <v>2701</v>
      </c>
      <c r="S24" s="292">
        <f>ごみ処理量内訳!G24</f>
        <v>11</v>
      </c>
      <c r="T24" s="292">
        <f>ごみ処理量内訳!L24</f>
        <v>2651</v>
      </c>
      <c r="U24" s="292">
        <f>ごみ処理量内訳!H24</f>
        <v>0</v>
      </c>
      <c r="V24" s="292">
        <f>ごみ処理量内訳!I24</f>
        <v>39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21</v>
      </c>
      <c r="AA24" s="292">
        <f>SUM(P24,Q24,R24,Z24)</f>
        <v>16233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3</v>
      </c>
      <c r="AE24" s="292">
        <f>施設資源化量内訳!BO24</f>
        <v>0</v>
      </c>
      <c r="AF24" s="292">
        <f>施設資源化量内訳!CJ24</f>
        <v>39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2385</v>
      </c>
      <c r="AJ24" s="292">
        <f>SUM(AC24:AI24)</f>
        <v>2427</v>
      </c>
      <c r="AK24" s="297">
        <f>IF((AA24+J24)&lt;&gt;0,(Z24+AJ24+J24)/(AA24+J24)*100,"-")</f>
        <v>19.282117343951281</v>
      </c>
      <c r="AL24" s="297">
        <f>IF((AA24+J24)&lt;&gt;0,(資源化量内訳!D24-資源化量内訳!R24-資源化量内訳!T24-資源化量内訳!V24-資源化量内訳!U24)/(AA24+J24)*100,"-")</f>
        <v>19.282117343951281</v>
      </c>
      <c r="AM24" s="292">
        <f>ごみ処理量内訳!AA24</f>
        <v>0</v>
      </c>
      <c r="AN24" s="292">
        <f>ごみ処理量内訳!AB24</f>
        <v>1690</v>
      </c>
      <c r="AO24" s="292">
        <f>ごみ処理量内訳!AC24</f>
        <v>252</v>
      </c>
      <c r="AP24" s="292">
        <f>SUM(AM24:AO24)</f>
        <v>1942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30261</v>
      </c>
      <c r="E25" s="292">
        <v>30246</v>
      </c>
      <c r="F25" s="292">
        <v>15</v>
      </c>
      <c r="G25" s="292">
        <v>470</v>
      </c>
      <c r="H25" s="292">
        <f>SUM(ごみ搬入量内訳!E25,+ごみ搬入量内訳!AD25)</f>
        <v>5220</v>
      </c>
      <c r="I25" s="292">
        <f>ごみ搬入量内訳!BC25</f>
        <v>424</v>
      </c>
      <c r="J25" s="292">
        <f>資源化量内訳!BO25</f>
        <v>0</v>
      </c>
      <c r="K25" s="292">
        <f>SUM(H25:J25)</f>
        <v>5644</v>
      </c>
      <c r="L25" s="295">
        <f>IF(D25&lt;&gt;0,K25/D25/365*1000000,"-")</f>
        <v>510.98819267803896</v>
      </c>
      <c r="M25" s="292">
        <f>IF(D25&lt;&gt;0,(ごみ搬入量内訳!BR25+ごみ処理概要!J25)/ごみ処理概要!D25/365*1000000,"-")</f>
        <v>448.33691178980314</v>
      </c>
      <c r="N25" s="292">
        <f>IF(D25&lt;&gt;0,ごみ搬入量内訳!CM25/ごみ処理概要!D25/365*1000000,"-")</f>
        <v>62.651280888235817</v>
      </c>
      <c r="O25" s="292">
        <f>ごみ搬入量内訳!DH25</f>
        <v>1</v>
      </c>
      <c r="P25" s="292">
        <f>ごみ処理量内訳!E25</f>
        <v>3862</v>
      </c>
      <c r="Q25" s="292">
        <f>ごみ処理量内訳!N25</f>
        <v>0</v>
      </c>
      <c r="R25" s="292">
        <f>SUM(S25:Y25)</f>
        <v>497</v>
      </c>
      <c r="S25" s="292">
        <f>ごみ処理量内訳!G25</f>
        <v>0</v>
      </c>
      <c r="T25" s="292">
        <f>ごみ処理量内訳!L25</f>
        <v>497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1366</v>
      </c>
      <c r="AA25" s="292">
        <f>SUM(P25,Q25,R25,Z25)</f>
        <v>5725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345</v>
      </c>
      <c r="AJ25" s="292">
        <f>SUM(AC25:AI25)</f>
        <v>345</v>
      </c>
      <c r="AK25" s="297">
        <f>IF((AA25+J25)&lt;&gt;0,(Z25+AJ25+J25)/(AA25+J25)*100,"-")</f>
        <v>29.886462882096072</v>
      </c>
      <c r="AL25" s="297">
        <f>IF((AA25+J25)&lt;&gt;0,(資源化量内訳!D25-資源化量内訳!R25-資源化量内訳!T25-資源化量内訳!V25-資源化量内訳!U25)/(AA25+J25)*100,"-")</f>
        <v>29.886462882096072</v>
      </c>
      <c r="AM25" s="292">
        <f>ごみ処理量内訳!AA25</f>
        <v>0</v>
      </c>
      <c r="AN25" s="292">
        <f>ごみ処理量内訳!AB25</f>
        <v>388</v>
      </c>
      <c r="AO25" s="292">
        <f>ごみ処理量内訳!AC25</f>
        <v>59</v>
      </c>
      <c r="AP25" s="292">
        <f>SUM(AM25:AO25)</f>
        <v>447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97831</v>
      </c>
      <c r="E26" s="292">
        <v>97831</v>
      </c>
      <c r="F26" s="292">
        <v>0</v>
      </c>
      <c r="G26" s="292">
        <v>1260</v>
      </c>
      <c r="H26" s="292">
        <f>SUM(ごみ搬入量内訳!E26,+ごみ搬入量内訳!AD26)</f>
        <v>26058</v>
      </c>
      <c r="I26" s="292">
        <f>ごみ搬入量内訳!BC26</f>
        <v>1711</v>
      </c>
      <c r="J26" s="292">
        <f>資源化量内訳!BO26</f>
        <v>0</v>
      </c>
      <c r="K26" s="292">
        <f>SUM(H26:J26)</f>
        <v>27769</v>
      </c>
      <c r="L26" s="295">
        <f>IF(D26&lt;&gt;0,K26/D26/365*1000000,"-")</f>
        <v>777.66200953475413</v>
      </c>
      <c r="M26" s="292">
        <f>IF(D26&lt;&gt;0,(ごみ搬入量内訳!BR26+ごみ処理概要!J26)/ごみ処理概要!D26/365*1000000,"-")</f>
        <v>461.57316580185875</v>
      </c>
      <c r="N26" s="292">
        <f>IF(D26&lt;&gt;0,ごみ搬入量内訳!CM26/ごみ処理概要!D26/365*1000000,"-")</f>
        <v>316.08884373289527</v>
      </c>
      <c r="O26" s="292">
        <f>ごみ搬入量内訳!DH26</f>
        <v>529</v>
      </c>
      <c r="P26" s="292">
        <f>ごみ処理量内訳!E26</f>
        <v>24395</v>
      </c>
      <c r="Q26" s="292">
        <f>ごみ処理量内訳!N26</f>
        <v>465</v>
      </c>
      <c r="R26" s="292">
        <f>SUM(S26:Y26)</f>
        <v>315</v>
      </c>
      <c r="S26" s="292">
        <f>ごみ処理量内訳!G26</f>
        <v>22</v>
      </c>
      <c r="T26" s="292">
        <f>ごみ処理量内訳!L26</f>
        <v>293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2594</v>
      </c>
      <c r="AA26" s="292">
        <f>SUM(P26,Q26,R26,Z26)</f>
        <v>27769</v>
      </c>
      <c r="AB26" s="297">
        <f>IF(AA26&lt;&gt;0,(Z26+P26+R26)/AA26*100,"-")</f>
        <v>98.325470848788228</v>
      </c>
      <c r="AC26" s="292">
        <f>施設資源化量内訳!Y26</f>
        <v>78</v>
      </c>
      <c r="AD26" s="292">
        <f>施設資源化量内訳!AT26</f>
        <v>11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122</v>
      </c>
      <c r="AJ26" s="292">
        <f>SUM(AC26:AI26)</f>
        <v>211</v>
      </c>
      <c r="AK26" s="297">
        <f>IF((AA26+J26)&lt;&gt;0,(Z26+AJ26+J26)/(AA26+J26)*100,"-")</f>
        <v>10.101191976664627</v>
      </c>
      <c r="AL26" s="297">
        <f>IF((AA26+J26)&lt;&gt;0,(資源化量内訳!D26-資源化量内訳!R26-資源化量内訳!T26-資源化量内訳!V26-資源化量内訳!U26)/(AA26+J26)*100,"-")</f>
        <v>10.101191976664627</v>
      </c>
      <c r="AM26" s="292">
        <f>ごみ処理量内訳!AA26</f>
        <v>465</v>
      </c>
      <c r="AN26" s="292">
        <f>ごみ処理量内訳!AB26</f>
        <v>1884</v>
      </c>
      <c r="AO26" s="292">
        <f>ごみ処理量内訳!AC26</f>
        <v>163</v>
      </c>
      <c r="AP26" s="292">
        <f>SUM(AM26:AO26)</f>
        <v>2512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4647</v>
      </c>
      <c r="E27" s="292">
        <v>4647</v>
      </c>
      <c r="F27" s="292">
        <v>0</v>
      </c>
      <c r="G27" s="292">
        <v>109</v>
      </c>
      <c r="H27" s="292">
        <f>SUM(ごみ搬入量内訳!E27,+ごみ搬入量内訳!AD27)</f>
        <v>934</v>
      </c>
      <c r="I27" s="292">
        <f>ごみ搬入量内訳!BC27</f>
        <v>249</v>
      </c>
      <c r="J27" s="292">
        <f>資源化量内訳!BO27</f>
        <v>0</v>
      </c>
      <c r="K27" s="292">
        <f>SUM(H27:J27)</f>
        <v>1183</v>
      </c>
      <c r="L27" s="295">
        <f>IF(D27&lt;&gt;0,K27/D27/365*1000000,"-")</f>
        <v>697.45984299783925</v>
      </c>
      <c r="M27" s="292">
        <f>IF(D27&lt;&gt;0,(ごみ搬入量内訳!BR27+ごみ処理概要!J27)/ごみ処理概要!D27/365*1000000,"-")</f>
        <v>550.65722177513248</v>
      </c>
      <c r="N27" s="292">
        <f>IF(D27&lt;&gt;0,ごみ搬入量内訳!CM27/ごみ処理概要!D27/365*1000000,"-")</f>
        <v>146.80262122270665</v>
      </c>
      <c r="O27" s="292">
        <f>ごみ搬入量内訳!DH27</f>
        <v>0</v>
      </c>
      <c r="P27" s="292">
        <f>ごみ処理量内訳!E27</f>
        <v>478</v>
      </c>
      <c r="Q27" s="292">
        <f>ごみ処理量内訳!N27</f>
        <v>497</v>
      </c>
      <c r="R27" s="292">
        <f>SUM(S27:Y27)</f>
        <v>0</v>
      </c>
      <c r="S27" s="292">
        <f>ごみ処理量内訳!G27</f>
        <v>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238</v>
      </c>
      <c r="AA27" s="292">
        <f>SUM(P27,Q27,R27,Z27)</f>
        <v>1213</v>
      </c>
      <c r="AB27" s="297">
        <f>IF(AA27&lt;&gt;0,(Z27+P27+R27)/AA27*100,"-")</f>
        <v>59.027205276174776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0</v>
      </c>
      <c r="AK27" s="297">
        <f>IF((AA27+J27)&lt;&gt;0,(Z27+AJ27+J27)/(AA27+J27)*100,"-")</f>
        <v>19.620774938169827</v>
      </c>
      <c r="AL27" s="297">
        <f>IF((AA27+J27)&lt;&gt;0,(資源化量内訳!D27-資源化量内訳!R27-資源化量内訳!T27-資源化量内訳!V27-資源化量内訳!U27)/(AA27+J27)*100,"-")</f>
        <v>19.620774938169827</v>
      </c>
      <c r="AM27" s="292">
        <f>ごみ処理量内訳!AA27</f>
        <v>497</v>
      </c>
      <c r="AN27" s="292">
        <f>ごみ処理量内訳!AB27</f>
        <v>19</v>
      </c>
      <c r="AO27" s="292">
        <f>ごみ処理量内訳!AC27</f>
        <v>0</v>
      </c>
      <c r="AP27" s="292">
        <f>SUM(AM27:AO27)</f>
        <v>516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4827</v>
      </c>
      <c r="E28" s="292">
        <v>4827</v>
      </c>
      <c r="F28" s="292">
        <v>0</v>
      </c>
      <c r="G28" s="292">
        <v>987</v>
      </c>
      <c r="H28" s="292">
        <f>SUM(ごみ搬入量内訳!E28,+ごみ搬入量内訳!AD28)</f>
        <v>543</v>
      </c>
      <c r="I28" s="292">
        <f>ごみ搬入量内訳!BC28</f>
        <v>0</v>
      </c>
      <c r="J28" s="292">
        <f>資源化量内訳!BO28</f>
        <v>0</v>
      </c>
      <c r="K28" s="292">
        <f>SUM(H28:J28)</f>
        <v>543</v>
      </c>
      <c r="L28" s="295">
        <f>IF(D28&lt;&gt;0,K28/D28/365*1000000,"-")</f>
        <v>308.19789369726794</v>
      </c>
      <c r="M28" s="292">
        <f>IF(D28&lt;&gt;0,(ごみ搬入量内訳!BR28+ごみ処理概要!J28)/ごみ処理概要!D28/365*1000000,"-")</f>
        <v>308.19789369726794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311</v>
      </c>
      <c r="Q28" s="292">
        <f>ごみ処理量内訳!N28</f>
        <v>0</v>
      </c>
      <c r="R28" s="292">
        <f>SUM(S28:Y28)</f>
        <v>181</v>
      </c>
      <c r="S28" s="292">
        <f>ごみ処理量内訳!G28</f>
        <v>0</v>
      </c>
      <c r="T28" s="292">
        <f>ごみ処理量内訳!L28</f>
        <v>156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25</v>
      </c>
      <c r="Z28" s="292">
        <f>資源化量内訳!Y28</f>
        <v>27</v>
      </c>
      <c r="AA28" s="292">
        <f>SUM(P28,Q28,R28,Z28)</f>
        <v>519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156</v>
      </c>
      <c r="AJ28" s="292">
        <f>SUM(AC28:AI28)</f>
        <v>156</v>
      </c>
      <c r="AK28" s="297">
        <f>IF((AA28+J28)&lt;&gt;0,(Z28+AJ28+J28)/(AA28+J28)*100,"-")</f>
        <v>35.260115606936417</v>
      </c>
      <c r="AL28" s="297">
        <f>IF((AA28+J28)&lt;&gt;0,(資源化量内訳!D28-資源化量内訳!R28-資源化量内訳!T28-資源化量内訳!V28-資源化量内訳!U28)/(AA28+J28)*100,"-")</f>
        <v>35.260115606936417</v>
      </c>
      <c r="AM28" s="292">
        <f>ごみ処理量内訳!AA28</f>
        <v>0</v>
      </c>
      <c r="AN28" s="292">
        <f>ごみ処理量内訳!AB28</f>
        <v>26</v>
      </c>
      <c r="AO28" s="292">
        <f>ごみ処理量内訳!AC28</f>
        <v>25</v>
      </c>
      <c r="AP28" s="292">
        <f>SUM(AM28:AO28)</f>
        <v>51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3486</v>
      </c>
      <c r="E29" s="292">
        <v>3486</v>
      </c>
      <c r="F29" s="292">
        <v>0</v>
      </c>
      <c r="G29" s="292">
        <v>500</v>
      </c>
      <c r="H29" s="292">
        <f>SUM(ごみ搬入量内訳!E29,+ごみ搬入量内訳!AD29)</f>
        <v>389</v>
      </c>
      <c r="I29" s="292">
        <f>ごみ搬入量内訳!BC29</f>
        <v>0</v>
      </c>
      <c r="J29" s="292">
        <f>資源化量内訳!BO29</f>
        <v>0</v>
      </c>
      <c r="K29" s="292">
        <f>SUM(H29:J29)</f>
        <v>389</v>
      </c>
      <c r="L29" s="295">
        <f>IF(D29&lt;&gt;0,K29/D29/365*1000000,"-")</f>
        <v>305.72387396945902</v>
      </c>
      <c r="M29" s="292">
        <f>IF(D29&lt;&gt;0,(ごみ搬入量内訳!BR29+ごみ処理概要!J29)/ごみ処理概要!D29/365*1000000,"-")</f>
        <v>305.72387396945902</v>
      </c>
      <c r="N29" s="292">
        <f>IF(D29&lt;&gt;0,ごみ搬入量内訳!CM29/ごみ処理概要!D29/365*1000000,"-")</f>
        <v>0</v>
      </c>
      <c r="O29" s="292">
        <f>ごみ搬入量内訳!DH29</f>
        <v>0</v>
      </c>
      <c r="P29" s="292">
        <f>ごみ処理量内訳!E29</f>
        <v>192</v>
      </c>
      <c r="Q29" s="292">
        <f>ごみ処理量内訳!N29</f>
        <v>37</v>
      </c>
      <c r="R29" s="292">
        <f>SUM(S29:Y29)</f>
        <v>19</v>
      </c>
      <c r="S29" s="292">
        <f>ごみ処理量内訳!G29</f>
        <v>19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141</v>
      </c>
      <c r="AA29" s="292">
        <f>SUM(P29,Q29,R29,Z29)</f>
        <v>389</v>
      </c>
      <c r="AB29" s="297">
        <f>IF(AA29&lt;&gt;0,(Z29+P29+R29)/AA29*100,"-")</f>
        <v>90.488431876606683</v>
      </c>
      <c r="AC29" s="292">
        <f>施設資源化量内訳!Y29</f>
        <v>0</v>
      </c>
      <c r="AD29" s="292">
        <f>施設資源化量内訳!AT29</f>
        <v>19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>SUM(AC29:AI29)</f>
        <v>19</v>
      </c>
      <c r="AK29" s="297">
        <f>IF((AA29+J29)&lt;&gt;0,(Z29+AJ29+J29)/(AA29+J29)*100,"-")</f>
        <v>41.131105398457585</v>
      </c>
      <c r="AL29" s="297">
        <f>IF((AA29+J29)&lt;&gt;0,(資源化量内訳!D29-資源化量内訳!R29-資源化量内訳!T29-資源化量内訳!V29-資源化量内訳!U29)/(AA29+J29)*100,"-")</f>
        <v>41.131105398457585</v>
      </c>
      <c r="AM29" s="292">
        <f>ごみ処理量内訳!AA29</f>
        <v>37</v>
      </c>
      <c r="AN29" s="292">
        <f>ごみ処理量内訳!AB29</f>
        <v>10</v>
      </c>
      <c r="AO29" s="292">
        <f>ごみ処理量内訳!AC29</f>
        <v>0</v>
      </c>
      <c r="AP29" s="292">
        <f>SUM(AM29:AO29)</f>
        <v>47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1027</v>
      </c>
      <c r="E30" s="292">
        <v>1027</v>
      </c>
      <c r="F30" s="292">
        <v>0</v>
      </c>
      <c r="G30" s="292">
        <v>27</v>
      </c>
      <c r="H30" s="292">
        <f>SUM(ごみ搬入量内訳!E30,+ごみ搬入量内訳!AD30)</f>
        <v>206</v>
      </c>
      <c r="I30" s="292">
        <f>ごみ搬入量内訳!BC30</f>
        <v>0</v>
      </c>
      <c r="J30" s="292">
        <f>資源化量内訳!BO30</f>
        <v>0</v>
      </c>
      <c r="K30" s="292">
        <f>SUM(H30:J30)</f>
        <v>206</v>
      </c>
      <c r="L30" s="295">
        <f>IF(D30&lt;&gt;0,K30/D30/365*1000000,"-")</f>
        <v>549.545824385429</v>
      </c>
      <c r="M30" s="292">
        <f>IF(D30&lt;&gt;0,(ごみ搬入量内訳!BR30+ごみ処理概要!J30)/ごみ処理概要!D30/365*1000000,"-")</f>
        <v>549.545824385429</v>
      </c>
      <c r="N30" s="292">
        <f>IF(D30&lt;&gt;0,ごみ搬入量内訳!CM30/ごみ処理概要!D30/365*1000000,"-")</f>
        <v>0</v>
      </c>
      <c r="O30" s="292">
        <f>ごみ搬入量内訳!DH30</f>
        <v>0</v>
      </c>
      <c r="P30" s="292">
        <f>ごみ処理量内訳!E30</f>
        <v>128</v>
      </c>
      <c r="Q30" s="292">
        <f>ごみ処理量内訳!N30</f>
        <v>0</v>
      </c>
      <c r="R30" s="292">
        <f>SUM(S30:Y30)</f>
        <v>79</v>
      </c>
      <c r="S30" s="292">
        <f>ごみ処理量内訳!G30</f>
        <v>8</v>
      </c>
      <c r="T30" s="292">
        <f>ごみ処理量内訳!L30</f>
        <v>59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12</v>
      </c>
      <c r="Z30" s="292">
        <f>資源化量内訳!Y30</f>
        <v>0</v>
      </c>
      <c r="AA30" s="292">
        <f>SUM(P30,Q30,R30,Z30)</f>
        <v>207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1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59</v>
      </c>
      <c r="AJ30" s="292">
        <f>SUM(AC30:AI30)</f>
        <v>60</v>
      </c>
      <c r="AK30" s="297">
        <f>IF((AA30+J30)&lt;&gt;0,(Z30+AJ30+J30)/(AA30+J30)*100,"-")</f>
        <v>28.985507246376812</v>
      </c>
      <c r="AL30" s="297">
        <f>IF((AA30+J30)&lt;&gt;0,(資源化量内訳!D30-資源化量内訳!R30-資源化量内訳!T30-資源化量内訳!V30-資源化量内訳!U30)/(AA30+J30)*100,"-")</f>
        <v>28.985507246376812</v>
      </c>
      <c r="AM30" s="292">
        <f>ごみ処理量内訳!AA30</f>
        <v>0</v>
      </c>
      <c r="AN30" s="292">
        <f>ごみ処理量内訳!AB30</f>
        <v>12</v>
      </c>
      <c r="AO30" s="292">
        <f>ごみ処理量内訳!AC30</f>
        <v>2</v>
      </c>
      <c r="AP30" s="292">
        <f>SUM(AM30:AO30)</f>
        <v>14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780</v>
      </c>
      <c r="E31" s="292">
        <v>780</v>
      </c>
      <c r="F31" s="292">
        <v>0</v>
      </c>
      <c r="G31" s="292">
        <v>26</v>
      </c>
      <c r="H31" s="292">
        <f>SUM(ごみ搬入量内訳!E31,+ごみ搬入量内訳!AD31)</f>
        <v>140</v>
      </c>
      <c r="I31" s="292">
        <f>ごみ搬入量内訳!BC31</f>
        <v>0</v>
      </c>
      <c r="J31" s="292">
        <f>資源化量内訳!BO31</f>
        <v>0</v>
      </c>
      <c r="K31" s="292">
        <f>SUM(H31:J31)</f>
        <v>140</v>
      </c>
      <c r="L31" s="295">
        <f>IF(D31&lt;&gt;0,K31/D31/365*1000000,"-")</f>
        <v>491.74569722514929</v>
      </c>
      <c r="M31" s="292">
        <f>IF(D31&lt;&gt;0,(ごみ搬入量内訳!BR31+ごみ処理概要!J31)/ごみ処理概要!D31/365*1000000,"-")</f>
        <v>491.74569722514929</v>
      </c>
      <c r="N31" s="292">
        <f>IF(D31&lt;&gt;0,ごみ搬入量内訳!CM31/ごみ処理概要!D31/365*1000000,"-")</f>
        <v>0</v>
      </c>
      <c r="O31" s="292">
        <f>ごみ搬入量内訳!DH31</f>
        <v>9</v>
      </c>
      <c r="P31" s="292">
        <f>ごみ処理量内訳!E31</f>
        <v>102</v>
      </c>
      <c r="Q31" s="292">
        <f>ごみ処理量内訳!N31</f>
        <v>0</v>
      </c>
      <c r="R31" s="292">
        <f>SUM(S31:Y31)</f>
        <v>37</v>
      </c>
      <c r="S31" s="292">
        <f>ごみ処理量内訳!G31</f>
        <v>7</v>
      </c>
      <c r="T31" s="292">
        <f>ごみ処理量内訳!L31</f>
        <v>27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3</v>
      </c>
      <c r="Z31" s="292">
        <f>資源化量内訳!Y31</f>
        <v>0</v>
      </c>
      <c r="AA31" s="292">
        <f>SUM(P31,Q31,R31,Z31)</f>
        <v>139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27</v>
      </c>
      <c r="AJ31" s="292">
        <f>SUM(AC31:AI31)</f>
        <v>27</v>
      </c>
      <c r="AK31" s="297">
        <f>IF((AA31+J31)&lt;&gt;0,(Z31+AJ31+J31)/(AA31+J31)*100,"-")</f>
        <v>19.424460431654676</v>
      </c>
      <c r="AL31" s="297">
        <f>IF((AA31+J31)&lt;&gt;0,(資源化量内訳!D31-資源化量内訳!R31-資源化量内訳!T31-資源化量内訳!V31-資源化量内訳!U31)/(AA31+J31)*100,"-")</f>
        <v>19.424460431654676</v>
      </c>
      <c r="AM31" s="292">
        <f>ごみ処理量内訳!AA31</f>
        <v>0</v>
      </c>
      <c r="AN31" s="292">
        <f>ごみ処理量内訳!AB31</f>
        <v>10</v>
      </c>
      <c r="AO31" s="292">
        <f>ごみ処理量内訳!AC31</f>
        <v>2</v>
      </c>
      <c r="AP31" s="292">
        <f>SUM(AM31:AO31)</f>
        <v>12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11076</v>
      </c>
      <c r="E32" s="292">
        <v>11076</v>
      </c>
      <c r="F32" s="292">
        <v>0</v>
      </c>
      <c r="G32" s="292">
        <v>88</v>
      </c>
      <c r="H32" s="292">
        <f>SUM(ごみ搬入量内訳!E32,+ごみ搬入量内訳!AD32)</f>
        <v>2155</v>
      </c>
      <c r="I32" s="292">
        <f>ごみ搬入量内訳!BC32</f>
        <v>0</v>
      </c>
      <c r="J32" s="292">
        <f>資源化量内訳!BO32</f>
        <v>0</v>
      </c>
      <c r="K32" s="292">
        <f>SUM(H32:J32)</f>
        <v>2155</v>
      </c>
      <c r="L32" s="295">
        <f>IF(D32&lt;&gt;0,K32/D32/365*1000000,"-")</f>
        <v>533.0543146479863</v>
      </c>
      <c r="M32" s="292">
        <f>IF(D32&lt;&gt;0,(ごみ搬入量内訳!BR32+ごみ処理概要!J32)/ごみ処理概要!D32/365*1000000,"-")</f>
        <v>483.58291653680425</v>
      </c>
      <c r="N32" s="292">
        <f>IF(D32&lt;&gt;0,ごみ搬入量内訳!CM32/ごみ処理概要!D32/365*1000000,"-")</f>
        <v>49.471398111182019</v>
      </c>
      <c r="O32" s="292">
        <f>ごみ搬入量内訳!DH32</f>
        <v>1959</v>
      </c>
      <c r="P32" s="292">
        <f>ごみ処理量内訳!E32</f>
        <v>1619</v>
      </c>
      <c r="Q32" s="292">
        <f>ごみ処理量内訳!N32</f>
        <v>0</v>
      </c>
      <c r="R32" s="292">
        <f>SUM(S32:Y32)</f>
        <v>536</v>
      </c>
      <c r="S32" s="292">
        <f>ごみ処理量内訳!G32</f>
        <v>42</v>
      </c>
      <c r="T32" s="292">
        <f>ごみ処理量内訳!L32</f>
        <v>446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48</v>
      </c>
      <c r="Z32" s="292">
        <f>資源化量内訳!Y32</f>
        <v>0</v>
      </c>
      <c r="AA32" s="292">
        <f>SUM(P32,Q32,R32,Z32)</f>
        <v>2155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446</v>
      </c>
      <c r="AJ32" s="292">
        <f>SUM(AC32:AI32)</f>
        <v>446</v>
      </c>
      <c r="AK32" s="297">
        <f>IF((AA32+J32)&lt;&gt;0,(Z32+AJ32+J32)/(AA32+J32)*100,"-")</f>
        <v>20.696055684454755</v>
      </c>
      <c r="AL32" s="297">
        <f>IF((AA32+J32)&lt;&gt;0,(資源化量内訳!D32-資源化量内訳!R32-資源化量内訳!T32-資源化量内訳!V32-資源化量内訳!U32)/(AA32+J32)*100,"-")</f>
        <v>20.696055684454755</v>
      </c>
      <c r="AM32" s="292">
        <f>ごみ処理量内訳!AA32</f>
        <v>0</v>
      </c>
      <c r="AN32" s="292">
        <f>ごみ処理量内訳!AB32</f>
        <v>92</v>
      </c>
      <c r="AO32" s="292">
        <f>ごみ処理量内訳!AC32</f>
        <v>57</v>
      </c>
      <c r="AP32" s="292">
        <f>SUM(AM32:AO32)</f>
        <v>149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20423</v>
      </c>
      <c r="E33" s="292">
        <v>20423</v>
      </c>
      <c r="F33" s="292">
        <v>0</v>
      </c>
      <c r="G33" s="292">
        <v>578</v>
      </c>
      <c r="H33" s="292">
        <f>SUM(ごみ搬入量内訳!E33,+ごみ搬入量内訳!AD33)</f>
        <v>10032</v>
      </c>
      <c r="I33" s="292">
        <f>ごみ搬入量内訳!BC33</f>
        <v>1482</v>
      </c>
      <c r="J33" s="292">
        <f>資源化量内訳!BO33</f>
        <v>240</v>
      </c>
      <c r="K33" s="292">
        <f>SUM(H33:J33)</f>
        <v>11754</v>
      </c>
      <c r="L33" s="295">
        <f>IF(D33&lt;&gt;0,K33/D33/365*1000000,"-")</f>
        <v>1576.7879217562256</v>
      </c>
      <c r="M33" s="292">
        <f>IF(D33&lt;&gt;0,(ごみ搬入量内訳!BR33+ごみ処理概要!J33)/ごみ処理概要!D33/365*1000000,"-")</f>
        <v>758.34457390572948</v>
      </c>
      <c r="N33" s="292">
        <f>IF(D33&lt;&gt;0,ごみ搬入量内訳!CM33/ごみ処理概要!D33/365*1000000,"-")</f>
        <v>818.44334785049625</v>
      </c>
      <c r="O33" s="292">
        <f>ごみ搬入量内訳!DH33</f>
        <v>0</v>
      </c>
      <c r="P33" s="292">
        <f>ごみ処理量内訳!E33</f>
        <v>8072</v>
      </c>
      <c r="Q33" s="292">
        <f>ごみ処理量内訳!N33</f>
        <v>0</v>
      </c>
      <c r="R33" s="292">
        <f>SUM(S33:Y33)</f>
        <v>2673</v>
      </c>
      <c r="S33" s="292">
        <f>ごみ処理量内訳!G33</f>
        <v>804</v>
      </c>
      <c r="T33" s="292">
        <f>ごみ処理量内訳!L33</f>
        <v>1739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130</v>
      </c>
      <c r="Z33" s="292">
        <f>資源化量内訳!Y33</f>
        <v>776</v>
      </c>
      <c r="AA33" s="292">
        <f>SUM(P33,Q33,R33,Z33)</f>
        <v>11521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103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838</v>
      </c>
      <c r="AJ33" s="292">
        <f>SUM(AC33:AI33)</f>
        <v>941</v>
      </c>
      <c r="AK33" s="297">
        <f>IF((AA33+J33)&lt;&gt;0,(Z33+AJ33+J33)/(AA33+J33)*100,"-")</f>
        <v>16.639741518578351</v>
      </c>
      <c r="AL33" s="297">
        <f>IF((AA33+J33)&lt;&gt;0,(資源化量内訳!D33-資源化量内訳!R33-資源化量内訳!T33-資源化量内訳!V33-資源化量内訳!U33)/(AA33+J33)*100,"-")</f>
        <v>16.639741518578351</v>
      </c>
      <c r="AM33" s="292">
        <f>ごみ処理量内訳!AA33</f>
        <v>0</v>
      </c>
      <c r="AN33" s="292">
        <f>ごみ処理量内訳!AB33</f>
        <v>567</v>
      </c>
      <c r="AO33" s="292">
        <f>ごみ処理量内訳!AC33</f>
        <v>250</v>
      </c>
      <c r="AP33" s="292">
        <f>SUM(AM33:AO33)</f>
        <v>817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15562</v>
      </c>
      <c r="E34" s="292">
        <v>15562</v>
      </c>
      <c r="F34" s="292">
        <v>0</v>
      </c>
      <c r="G34" s="292">
        <v>404</v>
      </c>
      <c r="H34" s="292">
        <f>SUM(ごみ搬入量内訳!E34,+ごみ搬入量内訳!AD34)</f>
        <v>2627</v>
      </c>
      <c r="I34" s="292">
        <f>ごみ搬入量内訳!BC34</f>
        <v>195</v>
      </c>
      <c r="J34" s="292">
        <f>資源化量内訳!BO34</f>
        <v>82</v>
      </c>
      <c r="K34" s="292">
        <f>SUM(H34:J34)</f>
        <v>2904</v>
      </c>
      <c r="L34" s="295">
        <f>IF(D34&lt;&gt;0,K34/D34/365*1000000,"-")</f>
        <v>511.25590435430178</v>
      </c>
      <c r="M34" s="292">
        <f>IF(D34&lt;&gt;0,(ごみ搬入量内訳!BR34+ごみ処理概要!J34)/ごみ処理概要!D34/365*1000000,"-")</f>
        <v>343.65410650812572</v>
      </c>
      <c r="N34" s="292">
        <f>IF(D34&lt;&gt;0,ごみ搬入量内訳!CM34/ごみ処理概要!D34/365*1000000,"-")</f>
        <v>167.60179784617605</v>
      </c>
      <c r="O34" s="292">
        <f>ごみ搬入量内訳!DH34</f>
        <v>0</v>
      </c>
      <c r="P34" s="292">
        <f>ごみ処理量内訳!E34</f>
        <v>1595</v>
      </c>
      <c r="Q34" s="292">
        <f>ごみ処理量内訳!N34</f>
        <v>91</v>
      </c>
      <c r="R34" s="292">
        <f>SUM(S34:Y34)</f>
        <v>537</v>
      </c>
      <c r="S34" s="292">
        <f>ごみ処理量内訳!G34</f>
        <v>28</v>
      </c>
      <c r="T34" s="292">
        <f>ごみ処理量内訳!L34</f>
        <v>505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4</v>
      </c>
      <c r="Z34" s="292">
        <f>資源化量内訳!Y34</f>
        <v>598</v>
      </c>
      <c r="AA34" s="292">
        <f>SUM(P34,Q34,R34,Z34)</f>
        <v>2821</v>
      </c>
      <c r="AB34" s="297">
        <f>IF(AA34&lt;&gt;0,(Z34+P34+R34)/AA34*100,"-")</f>
        <v>96.774193548387103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37</v>
      </c>
      <c r="AJ34" s="292">
        <f>SUM(AC34:AI34)</f>
        <v>37</v>
      </c>
      <c r="AK34" s="297">
        <f>IF((AA34+J34)&lt;&gt;0,(Z34+AJ34+J34)/(AA34+J34)*100,"-")</f>
        <v>24.698587667929729</v>
      </c>
      <c r="AL34" s="297">
        <f>IF((AA34+J34)&lt;&gt;0,(資源化量内訳!D34-資源化量内訳!R34-資源化量内訳!T34-資源化量内訳!V34-資源化量内訳!U34)/(AA34+J34)*100,"-")</f>
        <v>24.698587667929729</v>
      </c>
      <c r="AM34" s="292">
        <f>ごみ処理量内訳!AA34</f>
        <v>91</v>
      </c>
      <c r="AN34" s="292">
        <f>ごみ処理量内訳!AB34</f>
        <v>229</v>
      </c>
      <c r="AO34" s="292">
        <f>ごみ処理量内訳!AC34</f>
        <v>29</v>
      </c>
      <c r="AP34" s="292">
        <f>SUM(AM34:AO34)</f>
        <v>349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7316</v>
      </c>
      <c r="E35" s="292">
        <v>7316</v>
      </c>
      <c r="F35" s="292">
        <v>0</v>
      </c>
      <c r="G35" s="292">
        <v>132</v>
      </c>
      <c r="H35" s="292">
        <f>SUM(ごみ搬入量内訳!E35,+ごみ搬入量内訳!AD35)</f>
        <v>2045</v>
      </c>
      <c r="I35" s="292">
        <f>ごみ搬入量内訳!BC35</f>
        <v>98</v>
      </c>
      <c r="J35" s="292">
        <f>資源化量内訳!BO35</f>
        <v>0</v>
      </c>
      <c r="K35" s="292">
        <f>SUM(H35:J35)</f>
        <v>2143</v>
      </c>
      <c r="L35" s="295">
        <f>IF(D35&lt;&gt;0,K35/D35/365*1000000,"-")</f>
        <v>802.51952934832264</v>
      </c>
      <c r="M35" s="292">
        <f>IF(D35&lt;&gt;0,(ごみ搬入量内訳!BR35+ごみ処理概要!J35)/ごみ処理概要!D35/365*1000000,"-")</f>
        <v>616.02642360148889</v>
      </c>
      <c r="N35" s="292">
        <f>IF(D35&lt;&gt;0,ごみ搬入量内訳!CM35/ごみ処理概要!D35/365*1000000,"-")</f>
        <v>186.49310574683372</v>
      </c>
      <c r="O35" s="292">
        <f>ごみ搬入量内訳!DH35</f>
        <v>0</v>
      </c>
      <c r="P35" s="292">
        <f>ごみ処理量内訳!E35</f>
        <v>1658</v>
      </c>
      <c r="Q35" s="292">
        <f>ごみ処理量内訳!N35</f>
        <v>0</v>
      </c>
      <c r="R35" s="292">
        <f>SUM(S35:Y35)</f>
        <v>486</v>
      </c>
      <c r="S35" s="292">
        <f>ごみ処理量内訳!G35</f>
        <v>37</v>
      </c>
      <c r="T35" s="292">
        <f>ごみ処理量内訳!L35</f>
        <v>446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3</v>
      </c>
      <c r="Z35" s="292">
        <f>資源化量内訳!Y35</f>
        <v>0</v>
      </c>
      <c r="AA35" s="292">
        <f>SUM(P35,Q35,R35,Z35)</f>
        <v>2144</v>
      </c>
      <c r="AB35" s="297">
        <f>IF(AA35&lt;&gt;0,(Z35+P35+R35)/AA35*100,"-")</f>
        <v>100</v>
      </c>
      <c r="AC35" s="292">
        <f>施設資源化量内訳!Y35</f>
        <v>23</v>
      </c>
      <c r="AD35" s="292">
        <f>施設資源化量内訳!AT35</f>
        <v>4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413</v>
      </c>
      <c r="AJ35" s="292">
        <f>SUM(AC35:AI35)</f>
        <v>440</v>
      </c>
      <c r="AK35" s="297">
        <f>IF((AA35+J35)&lt;&gt;0,(Z35+AJ35+J35)/(AA35+J35)*100,"-")</f>
        <v>20.522388059701495</v>
      </c>
      <c r="AL35" s="297">
        <f>IF((AA35+J35)&lt;&gt;0,(資源化量内訳!D35-資源化量内訳!R35-資源化量内訳!T35-資源化量内訳!V35-資源化量内訳!U35)/(AA35+J35)*100,"-")</f>
        <v>19.449626865671643</v>
      </c>
      <c r="AM35" s="292">
        <f>ごみ処理量内訳!AA35</f>
        <v>0</v>
      </c>
      <c r="AN35" s="292">
        <f>ごみ処理量内訳!AB35</f>
        <v>143</v>
      </c>
      <c r="AO35" s="292">
        <f>ごみ処理量内訳!AC35</f>
        <v>69</v>
      </c>
      <c r="AP35" s="292">
        <f>SUM(AM35:AO35)</f>
        <v>212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4371</v>
      </c>
      <c r="E36" s="292">
        <v>4371</v>
      </c>
      <c r="F36" s="292">
        <v>0</v>
      </c>
      <c r="G36" s="292">
        <v>27</v>
      </c>
      <c r="H36" s="292">
        <f>SUM(ごみ搬入量内訳!E36,+ごみ搬入量内訳!AD36)</f>
        <v>1084</v>
      </c>
      <c r="I36" s="292">
        <f>ごみ搬入量内訳!BC36</f>
        <v>13</v>
      </c>
      <c r="J36" s="292">
        <f>資源化量内訳!BO36</f>
        <v>0</v>
      </c>
      <c r="K36" s="292">
        <f>SUM(H36:J36)</f>
        <v>1097</v>
      </c>
      <c r="L36" s="295">
        <f>IF(D36&lt;&gt;0,K36/D36/365*1000000,"-")</f>
        <v>687.59539054101901</v>
      </c>
      <c r="M36" s="292">
        <f>IF(D36&lt;&gt;0,(ごみ搬入量内訳!BR36+ごみ処理概要!J36)/ごみ処理概要!D36/365*1000000,"-")</f>
        <v>683.20781740174186</v>
      </c>
      <c r="N36" s="292">
        <f>IF(D36&lt;&gt;0,ごみ搬入量内訳!CM36/ごみ処理概要!D36/365*1000000,"-")</f>
        <v>4.3875731392772419</v>
      </c>
      <c r="O36" s="292">
        <f>ごみ搬入量内訳!DH36</f>
        <v>0</v>
      </c>
      <c r="P36" s="292">
        <f>ごみ処理量内訳!E36</f>
        <v>647</v>
      </c>
      <c r="Q36" s="292">
        <f>ごみ処理量内訳!N36</f>
        <v>81</v>
      </c>
      <c r="R36" s="292">
        <f>SUM(S36:Y36)</f>
        <v>213</v>
      </c>
      <c r="S36" s="292">
        <f>ごみ処理量内訳!G36</f>
        <v>213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144</v>
      </c>
      <c r="AA36" s="292">
        <f>SUM(P36,Q36,R36,Z36)</f>
        <v>1085</v>
      </c>
      <c r="AB36" s="297">
        <f>IF(AA36&lt;&gt;0,(Z36+P36+R36)/AA36*100,"-")</f>
        <v>92.534562211981566</v>
      </c>
      <c r="AC36" s="292">
        <f>施設資源化量内訳!Y36</f>
        <v>53</v>
      </c>
      <c r="AD36" s="292">
        <f>施設資源化量内訳!AT36</f>
        <v>213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266</v>
      </c>
      <c r="AK36" s="297">
        <f>IF((AA36+J36)&lt;&gt;0,(Z36+AJ36+J36)/(AA36+J36)*100,"-")</f>
        <v>37.788018433179722</v>
      </c>
      <c r="AL36" s="297">
        <f>IF((AA36+J36)&lt;&gt;0,(資源化量内訳!D36-資源化量内訳!R36-資源化量内訳!T36-資源化量内訳!V36-資源化量内訳!U36)/(AA36+J36)*100,"-")</f>
        <v>32.903225806451616</v>
      </c>
      <c r="AM36" s="292">
        <f>ごみ処理量内訳!AA36</f>
        <v>81</v>
      </c>
      <c r="AN36" s="292">
        <f>ごみ処理量内訳!AB36</f>
        <v>20</v>
      </c>
      <c r="AO36" s="292">
        <f>ごみ処理量内訳!AC36</f>
        <v>0</v>
      </c>
      <c r="AP36" s="292">
        <f>SUM(AM36:AO36)</f>
        <v>101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6153</v>
      </c>
      <c r="E37" s="292">
        <v>6153</v>
      </c>
      <c r="F37" s="292">
        <v>0</v>
      </c>
      <c r="G37" s="292">
        <v>53</v>
      </c>
      <c r="H37" s="292">
        <f>SUM(ごみ搬入量内訳!E37,+ごみ搬入量内訳!AD37)</f>
        <v>1451</v>
      </c>
      <c r="I37" s="292">
        <f>ごみ搬入量内訳!BC37</f>
        <v>85</v>
      </c>
      <c r="J37" s="292">
        <f>資源化量内訳!BO37</f>
        <v>20</v>
      </c>
      <c r="K37" s="292">
        <f>SUM(H37:J37)</f>
        <v>1556</v>
      </c>
      <c r="L37" s="295">
        <f>IF(D37&lt;&gt;0,K37/D37/365*1000000,"-")</f>
        <v>692.83499083863762</v>
      </c>
      <c r="M37" s="292">
        <f>IF(D37&lt;&gt;0,(ごみ搬入量内訳!BR37+ごみ処理概要!J37)/ごみ処理概要!D37/365*1000000,"-")</f>
        <v>674.13378928643795</v>
      </c>
      <c r="N37" s="292">
        <f>IF(D37&lt;&gt;0,ごみ搬入量内訳!CM37/ごみ処理概要!D37/365*1000000,"-")</f>
        <v>18.701201552199731</v>
      </c>
      <c r="O37" s="292">
        <f>ごみ搬入量内訳!DH37</f>
        <v>0</v>
      </c>
      <c r="P37" s="292">
        <f>ごみ処理量内訳!E37</f>
        <v>941</v>
      </c>
      <c r="Q37" s="292">
        <f>ごみ処理量内訳!N37</f>
        <v>0</v>
      </c>
      <c r="R37" s="292">
        <f>SUM(S37:Y37)</f>
        <v>595</v>
      </c>
      <c r="S37" s="292">
        <f>ごみ処理量内訳!G37</f>
        <v>0</v>
      </c>
      <c r="T37" s="292">
        <f>ごみ処理量内訳!L37</f>
        <v>519</v>
      </c>
      <c r="U37" s="292">
        <f>ごみ処理量内訳!H37</f>
        <v>76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0</v>
      </c>
      <c r="AA37" s="292">
        <f>SUM(P37,Q37,R37,Z37)</f>
        <v>1536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76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473</v>
      </c>
      <c r="AJ37" s="292">
        <f>SUM(AC37:AI37)</f>
        <v>549</v>
      </c>
      <c r="AK37" s="297">
        <f>IF((AA37+J37)&lt;&gt;0,(Z37+AJ37+J37)/(AA37+J37)*100,"-")</f>
        <v>36.568123393316192</v>
      </c>
      <c r="AL37" s="297">
        <f>IF((AA37+J37)&lt;&gt;0,(資源化量内訳!D37-資源化量内訳!R37-資源化量内訳!T37-資源化量内訳!V37-資源化量内訳!U37)/(AA37+J37)*100,"-")</f>
        <v>36.568123393316192</v>
      </c>
      <c r="AM37" s="292">
        <f>ごみ処理量内訳!AA37</f>
        <v>0</v>
      </c>
      <c r="AN37" s="292">
        <f>ごみ処理量内訳!AB37</f>
        <v>101</v>
      </c>
      <c r="AO37" s="292">
        <f>ごみ処理量内訳!AC37</f>
        <v>0</v>
      </c>
      <c r="AP37" s="292">
        <f>SUM(AM37:AO37)</f>
        <v>101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20334</v>
      </c>
      <c r="E38" s="292">
        <v>20334</v>
      </c>
      <c r="F38" s="292">
        <v>0</v>
      </c>
      <c r="G38" s="292">
        <v>273</v>
      </c>
      <c r="H38" s="292">
        <f>SUM(ごみ搬入量内訳!E38,+ごみ搬入量内訳!AD38)</f>
        <v>5640</v>
      </c>
      <c r="I38" s="292">
        <f>ごみ搬入量内訳!BC38</f>
        <v>522</v>
      </c>
      <c r="J38" s="292">
        <f>資源化量内訳!BO38</f>
        <v>0</v>
      </c>
      <c r="K38" s="292">
        <f>SUM(H38:J38)</f>
        <v>6162</v>
      </c>
      <c r="L38" s="295">
        <f>IF(D38&lt;&gt;0,K38/D38/365*1000000,"-")</f>
        <v>830.24450579433051</v>
      </c>
      <c r="M38" s="292">
        <f>IF(D38&lt;&gt;0,(ごみ搬入量内訳!BR38+ごみ処理概要!J38)/ごみ処理概要!D38/365*1000000,"-")</f>
        <v>630.96965605888511</v>
      </c>
      <c r="N38" s="292">
        <f>IF(D38&lt;&gt;0,ごみ搬入量内訳!CM38/ごみ処理概要!D38/365*1000000,"-")</f>
        <v>199.27484973544543</v>
      </c>
      <c r="O38" s="292">
        <f>ごみ搬入量内訳!DH38</f>
        <v>0</v>
      </c>
      <c r="P38" s="292">
        <f>ごみ処理量内訳!E38</f>
        <v>4835</v>
      </c>
      <c r="Q38" s="292">
        <f>ごみ処理量内訳!N38</f>
        <v>0</v>
      </c>
      <c r="R38" s="292">
        <f>SUM(S38:Y38)</f>
        <v>783</v>
      </c>
      <c r="S38" s="292">
        <f>ごみ処理量内訳!G38</f>
        <v>0</v>
      </c>
      <c r="T38" s="292">
        <f>ごみ処理量内訳!L38</f>
        <v>615</v>
      </c>
      <c r="U38" s="292">
        <f>ごみ処理量内訳!H38</f>
        <v>168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521</v>
      </c>
      <c r="AA38" s="292">
        <f>SUM(P38,Q38,R38,Z38)</f>
        <v>6139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168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615</v>
      </c>
      <c r="AJ38" s="292">
        <f>SUM(AC38:AI38)</f>
        <v>783</v>
      </c>
      <c r="AK38" s="297">
        <f>IF((AA38+J38)&lt;&gt;0,(Z38+AJ38+J38)/(AA38+J38)*100,"-")</f>
        <v>21.241244502361948</v>
      </c>
      <c r="AL38" s="297">
        <f>IF((AA38+J38)&lt;&gt;0,(資源化量内訳!D38-資源化量内訳!R38-資源化量内訳!T38-資源化量内訳!V38-資源化量内訳!U38)/(AA38+J38)*100,"-")</f>
        <v>21.241244502361948</v>
      </c>
      <c r="AM38" s="292">
        <f>ごみ処理量内訳!AA38</f>
        <v>0</v>
      </c>
      <c r="AN38" s="292">
        <f>ごみ処理量内訳!AB38</f>
        <v>326</v>
      </c>
      <c r="AO38" s="292">
        <f>ごみ処理量内訳!AC38</f>
        <v>0</v>
      </c>
      <c r="AP38" s="292">
        <f>SUM(AM38:AO38)</f>
        <v>326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14641</v>
      </c>
      <c r="E39" s="292">
        <v>14641</v>
      </c>
      <c r="F39" s="292">
        <v>0</v>
      </c>
      <c r="G39" s="292">
        <v>220</v>
      </c>
      <c r="H39" s="292">
        <f>SUM(ごみ搬入量内訳!E39,+ごみ搬入量内訳!AD39)</f>
        <v>3881</v>
      </c>
      <c r="I39" s="292">
        <f>ごみ搬入量内訳!BC39</f>
        <v>314</v>
      </c>
      <c r="J39" s="292">
        <f>資源化量内訳!BO39</f>
        <v>0</v>
      </c>
      <c r="K39" s="292">
        <f>SUM(H39:J39)</f>
        <v>4195</v>
      </c>
      <c r="L39" s="295">
        <f>IF(D39&lt;&gt;0,K39/D39/365*1000000,"-")</f>
        <v>784.99765623464975</v>
      </c>
      <c r="M39" s="292">
        <f>IF(D39&lt;&gt;0,(ごみ搬入量内訳!BR39+ごみ処理概要!J39)/ごみ処理概要!D39/365*1000000,"-")</f>
        <v>601.23896769533485</v>
      </c>
      <c r="N39" s="292">
        <f>IF(D39&lt;&gt;0,ごみ搬入量内訳!CM39/ごみ処理概要!D39/365*1000000,"-")</f>
        <v>183.7586885393149</v>
      </c>
      <c r="O39" s="292">
        <f>ごみ搬入量内訳!DH39</f>
        <v>0</v>
      </c>
      <c r="P39" s="292">
        <f>ごみ処理量内訳!E39</f>
        <v>3265</v>
      </c>
      <c r="Q39" s="292">
        <f>ごみ処理量内訳!N39</f>
        <v>0</v>
      </c>
      <c r="R39" s="292">
        <f>SUM(S39:Y39)</f>
        <v>638</v>
      </c>
      <c r="S39" s="292">
        <f>ごみ処理量内訳!G39</f>
        <v>638</v>
      </c>
      <c r="T39" s="292">
        <f>ごみ処理量内訳!L39</f>
        <v>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292</v>
      </c>
      <c r="AA39" s="292">
        <f>SUM(P39,Q39,R39,Z39)</f>
        <v>4195</v>
      </c>
      <c r="AB39" s="297">
        <f>IF(AA39&lt;&gt;0,(Z39+P39+R39)/AA39*100,"-")</f>
        <v>100</v>
      </c>
      <c r="AC39" s="292">
        <f>施設資源化量内訳!Y39</f>
        <v>171</v>
      </c>
      <c r="AD39" s="292">
        <f>施設資源化量内訳!AT39</f>
        <v>484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>SUM(AC39:AI39)</f>
        <v>655</v>
      </c>
      <c r="AK39" s="297">
        <f>IF((AA39+J39)&lt;&gt;0,(Z39+AJ39+J39)/(AA39+J39)*100,"-")</f>
        <v>22.574493444576877</v>
      </c>
      <c r="AL39" s="297">
        <f>IF((AA39+J39)&lt;&gt;0,(資源化量内訳!D39-資源化量内訳!R39-資源化量内訳!T39-資源化量内訳!V39-資源化量内訳!U39)/(AA39+J39)*100,"-")</f>
        <v>18.498212157330155</v>
      </c>
      <c r="AM39" s="292">
        <f>ごみ処理量内訳!AA39</f>
        <v>0</v>
      </c>
      <c r="AN39" s="292">
        <f>ごみ処理量内訳!AB39</f>
        <v>402</v>
      </c>
      <c r="AO39" s="292">
        <f>ごみ処理量内訳!AC39</f>
        <v>154</v>
      </c>
      <c r="AP39" s="292">
        <f>SUM(AM39:AO39)</f>
        <v>556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7981</v>
      </c>
      <c r="E40" s="292">
        <v>7981</v>
      </c>
      <c r="F40" s="292">
        <v>0</v>
      </c>
      <c r="G40" s="292">
        <v>121</v>
      </c>
      <c r="H40" s="292">
        <f>SUM(ごみ搬入量内訳!E40,+ごみ搬入量内訳!AD40)</f>
        <v>1928</v>
      </c>
      <c r="I40" s="292">
        <f>ごみ搬入量内訳!BC40</f>
        <v>88</v>
      </c>
      <c r="J40" s="292">
        <f>資源化量内訳!BO40</f>
        <v>0</v>
      </c>
      <c r="K40" s="292">
        <f>SUM(H40:J40)</f>
        <v>2016</v>
      </c>
      <c r="L40" s="295">
        <f>IF(D40&lt;&gt;0,K40/D40/365*1000000,"-")</f>
        <v>692.05458855192046</v>
      </c>
      <c r="M40" s="292">
        <f>IF(D40&lt;&gt;0,(ごみ搬入量内訳!BR40+ごみ処理概要!J40)/ごみ処理概要!D40/365*1000000,"-")</f>
        <v>550.62279763753986</v>
      </c>
      <c r="N40" s="292">
        <f>IF(D40&lt;&gt;0,ごみ搬入量内訳!CM40/ごみ処理概要!D40/365*1000000,"-")</f>
        <v>141.43179091438057</v>
      </c>
      <c r="O40" s="292">
        <f>ごみ搬入量内訳!DH40</f>
        <v>0</v>
      </c>
      <c r="P40" s="292">
        <f>ごみ処理量内訳!E40</f>
        <v>1707</v>
      </c>
      <c r="Q40" s="292">
        <f>ごみ処理量内訳!N40</f>
        <v>0</v>
      </c>
      <c r="R40" s="292">
        <f>SUM(S40:Y40)</f>
        <v>297</v>
      </c>
      <c r="S40" s="292">
        <f>ごみ処理量内訳!G40</f>
        <v>297</v>
      </c>
      <c r="T40" s="292">
        <f>ごみ処理量内訳!L40</f>
        <v>0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131</v>
      </c>
      <c r="AA40" s="292">
        <f>SUM(P40,Q40,R40,Z40)</f>
        <v>2135</v>
      </c>
      <c r="AB40" s="297">
        <f>IF(AA40&lt;&gt;0,(Z40+P40+R40)/AA40*100,"-")</f>
        <v>100</v>
      </c>
      <c r="AC40" s="292">
        <f>施設資源化量内訳!Y40</f>
        <v>87</v>
      </c>
      <c r="AD40" s="292">
        <f>施設資源化量内訳!AT40</f>
        <v>178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0</v>
      </c>
      <c r="AJ40" s="292">
        <f>SUM(AC40:AI40)</f>
        <v>265</v>
      </c>
      <c r="AK40" s="297">
        <f>IF((AA40+J40)&lt;&gt;0,(Z40+AJ40+J40)/(AA40+J40)*100,"-")</f>
        <v>18.548009367681498</v>
      </c>
      <c r="AL40" s="297">
        <f>IF((AA40+J40)&lt;&gt;0,(資源化量内訳!D40-資源化量内訳!R40-資源化量内訳!T40-資源化量内訳!V40-資源化量内訳!U40)/(AA40+J40)*100,"-")</f>
        <v>14.473067915690866</v>
      </c>
      <c r="AM40" s="292">
        <f>ごみ処理量内訳!AA40</f>
        <v>0</v>
      </c>
      <c r="AN40" s="292">
        <f>ごみ処理量内訳!AB40</f>
        <v>0</v>
      </c>
      <c r="AO40" s="292">
        <f>ごみ処理量内訳!AC40</f>
        <v>43</v>
      </c>
      <c r="AP40" s="292">
        <f>SUM(AM40:AO40)</f>
        <v>43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19582</v>
      </c>
      <c r="E41" s="292">
        <v>19582</v>
      </c>
      <c r="F41" s="292">
        <v>0</v>
      </c>
      <c r="G41" s="292">
        <v>410</v>
      </c>
      <c r="H41" s="292">
        <f>SUM(ごみ搬入量内訳!E41,+ごみ搬入量内訳!AD41)</f>
        <v>3508</v>
      </c>
      <c r="I41" s="292">
        <f>ごみ搬入量内訳!BC41</f>
        <v>315</v>
      </c>
      <c r="J41" s="292">
        <f>資源化量内訳!BO41</f>
        <v>0</v>
      </c>
      <c r="K41" s="292">
        <f>SUM(H41:J41)</f>
        <v>3823</v>
      </c>
      <c r="L41" s="295">
        <f>IF(D41&lt;&gt;0,K41/D41/365*1000000,"-")</f>
        <v>534.87757137880328</v>
      </c>
      <c r="M41" s="292">
        <f>IF(D41&lt;&gt;0,(ごみ搬入量内訳!BR41+ごみ処理概要!J41)/ごみ処理概要!D41/365*1000000,"-")</f>
        <v>469.81922173424573</v>
      </c>
      <c r="N41" s="292">
        <f>IF(D41&lt;&gt;0,ごみ搬入量内訳!CM41/ごみ処理概要!D41/365*1000000,"-")</f>
        <v>65.058349644557552</v>
      </c>
      <c r="O41" s="292">
        <f>ごみ搬入量内訳!DH41</f>
        <v>0</v>
      </c>
      <c r="P41" s="292">
        <f>ごみ処理量内訳!E41</f>
        <v>2919</v>
      </c>
      <c r="Q41" s="292">
        <f>ごみ処理量内訳!N41</f>
        <v>0</v>
      </c>
      <c r="R41" s="292">
        <f>SUM(S41:Y41)</f>
        <v>931</v>
      </c>
      <c r="S41" s="292">
        <f>ごみ処理量内訳!G41</f>
        <v>521</v>
      </c>
      <c r="T41" s="292">
        <f>ごみ処理量内訳!L41</f>
        <v>410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0</v>
      </c>
      <c r="AA41" s="292">
        <f>SUM(P41,Q41,R41,Z41)</f>
        <v>3850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68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410</v>
      </c>
      <c r="AJ41" s="292">
        <f>SUM(AC41:AI41)</f>
        <v>478</v>
      </c>
      <c r="AK41" s="297">
        <f>IF((AA41+J41)&lt;&gt;0,(Z41+AJ41+J41)/(AA41+J41)*100,"-")</f>
        <v>12.415584415584416</v>
      </c>
      <c r="AL41" s="297">
        <f>IF((AA41+J41)&lt;&gt;0,(資源化量内訳!D41-資源化量内訳!R41-資源化量内訳!T41-資源化量内訳!V41-資源化量内訳!U41)/(AA41+J41)*100,"-")</f>
        <v>12.415584415584416</v>
      </c>
      <c r="AM41" s="292">
        <f>ごみ処理量内訳!AA41</f>
        <v>0</v>
      </c>
      <c r="AN41" s="292">
        <f>ごみ処理量内訳!AB41</f>
        <v>334</v>
      </c>
      <c r="AO41" s="292">
        <f>ごみ処理量内訳!AC41</f>
        <v>192</v>
      </c>
      <c r="AP41" s="292">
        <f>SUM(AM41:AO41)</f>
        <v>526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25024</v>
      </c>
      <c r="E42" s="292">
        <v>25024</v>
      </c>
      <c r="F42" s="292">
        <v>0</v>
      </c>
      <c r="G42" s="292">
        <v>781</v>
      </c>
      <c r="H42" s="292">
        <f>SUM(ごみ搬入量内訳!E42,+ごみ搬入量内訳!AD42)</f>
        <v>4913</v>
      </c>
      <c r="I42" s="292">
        <f>ごみ搬入量内訳!BC42</f>
        <v>383</v>
      </c>
      <c r="J42" s="292">
        <f>資源化量内訳!BO42</f>
        <v>0</v>
      </c>
      <c r="K42" s="292">
        <f>SUM(H42:J42)</f>
        <v>5296</v>
      </c>
      <c r="L42" s="295">
        <f>IF(D42&lt;&gt;0,K42/D42/365*1000000,"-")</f>
        <v>579.82692779315425</v>
      </c>
      <c r="M42" s="292">
        <f>IF(D42&lt;&gt;0,(ごみ搬入量内訳!BR42+ごみ処理概要!J42)/ごみ処理概要!D42/365*1000000,"-")</f>
        <v>489.39319623024915</v>
      </c>
      <c r="N42" s="292">
        <f>IF(D42&lt;&gt;0,ごみ搬入量内訳!CM42/ごみ処理概要!D42/365*1000000,"-")</f>
        <v>90.433731562905095</v>
      </c>
      <c r="O42" s="292">
        <f>ごみ搬入量内訳!DH42</f>
        <v>0</v>
      </c>
      <c r="P42" s="292">
        <f>ごみ処理量内訳!E42</f>
        <v>3480</v>
      </c>
      <c r="Q42" s="292">
        <f>ごみ処理量内訳!N42</f>
        <v>0</v>
      </c>
      <c r="R42" s="292">
        <f>SUM(S42:Y42)</f>
        <v>846</v>
      </c>
      <c r="S42" s="292">
        <f>ごみ処理量内訳!G42</f>
        <v>668</v>
      </c>
      <c r="T42" s="292">
        <f>ごみ処理量内訳!L42</f>
        <v>0</v>
      </c>
      <c r="U42" s="292">
        <f>ごみ処理量内訳!H42</f>
        <v>178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457</v>
      </c>
      <c r="AA42" s="292">
        <f>SUM(P42,Q42,R42,Z42)</f>
        <v>4783</v>
      </c>
      <c r="AB42" s="297">
        <f>IF(AA42&lt;&gt;0,(Z42+P42+R42)/AA42*100,"-")</f>
        <v>100</v>
      </c>
      <c r="AC42" s="292">
        <f>施設資源化量内訳!Y42</f>
        <v>0</v>
      </c>
      <c r="AD42" s="292">
        <f>施設資源化量内訳!AT42</f>
        <v>87</v>
      </c>
      <c r="AE42" s="292">
        <f>施設資源化量内訳!BO42</f>
        <v>178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0</v>
      </c>
      <c r="AJ42" s="292">
        <f>SUM(AC42:AI42)</f>
        <v>265</v>
      </c>
      <c r="AK42" s="297">
        <f>IF((AA42+J42)&lt;&gt;0,(Z42+AJ42+J42)/(AA42+J42)*100,"-")</f>
        <v>15.095128580388877</v>
      </c>
      <c r="AL42" s="297">
        <f>IF((AA42+J42)&lt;&gt;0,(資源化量内訳!D42-資源化量内訳!R42-資源化量内訳!T42-資源化量内訳!V42-資源化量内訳!U42)/(AA42+J42)*100,"-")</f>
        <v>15.095128580388877</v>
      </c>
      <c r="AM42" s="292">
        <f>ごみ処理量内訳!AA42</f>
        <v>0</v>
      </c>
      <c r="AN42" s="292">
        <f>ごみ処理量内訳!AB42</f>
        <v>345</v>
      </c>
      <c r="AO42" s="292">
        <f>ごみ処理量内訳!AC42</f>
        <v>343</v>
      </c>
      <c r="AP42" s="292">
        <f>SUM(AM42:AO42)</f>
        <v>688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9502</v>
      </c>
      <c r="E43" s="292">
        <v>9502</v>
      </c>
      <c r="F43" s="292">
        <v>0</v>
      </c>
      <c r="G43" s="292">
        <v>252</v>
      </c>
      <c r="H43" s="292">
        <f>SUM(ごみ搬入量内訳!E43,+ごみ搬入量内訳!AD43)</f>
        <v>1361</v>
      </c>
      <c r="I43" s="292">
        <f>ごみ搬入量内訳!BC43</f>
        <v>235</v>
      </c>
      <c r="J43" s="292">
        <f>資源化量内訳!BO43</f>
        <v>0</v>
      </c>
      <c r="K43" s="292">
        <f>SUM(H43:J43)</f>
        <v>1596</v>
      </c>
      <c r="L43" s="295">
        <f>IF(D43&lt;&gt;0,K43/D43/365*1000000,"-")</f>
        <v>460.17709321469454</v>
      </c>
      <c r="M43" s="292">
        <f>IF(D43&lt;&gt;0,(ごみ搬入量内訳!BR43+ごみ処理概要!J43)/ごみ処理概要!D43/365*1000000,"-")</f>
        <v>365.60435726580988</v>
      </c>
      <c r="N43" s="292">
        <f>IF(D43&lt;&gt;0,ごみ搬入量内訳!CM43/ごみ処理概要!D43/365*1000000,"-")</f>
        <v>94.572735948884599</v>
      </c>
      <c r="O43" s="292">
        <f>ごみ搬入量内訳!DH43</f>
        <v>0</v>
      </c>
      <c r="P43" s="292">
        <f>ごみ処理量内訳!E43</f>
        <v>1076</v>
      </c>
      <c r="Q43" s="292">
        <f>ごみ処理量内訳!N43</f>
        <v>0</v>
      </c>
      <c r="R43" s="292">
        <f>SUM(S43:Y43)</f>
        <v>520</v>
      </c>
      <c r="S43" s="292">
        <f>ごみ処理量内訳!G43</f>
        <v>144</v>
      </c>
      <c r="T43" s="292">
        <f>ごみ処理量内訳!L43</f>
        <v>376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0</v>
      </c>
      <c r="AA43" s="292">
        <f>SUM(P43,Q43,R43,Z43)</f>
        <v>1596</v>
      </c>
      <c r="AB43" s="297">
        <f>IF(AA43&lt;&gt;0,(Z43+P43+R43)/AA43*100,"-")</f>
        <v>100</v>
      </c>
      <c r="AC43" s="292">
        <f>施設資源化量内訳!Y43</f>
        <v>0</v>
      </c>
      <c r="AD43" s="292">
        <f>施設資源化量内訳!AT43</f>
        <v>19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376</v>
      </c>
      <c r="AJ43" s="292">
        <f>SUM(AC43:AI43)</f>
        <v>395</v>
      </c>
      <c r="AK43" s="297">
        <f>IF((AA43+J43)&lt;&gt;0,(Z43+AJ43+J43)/(AA43+J43)*100,"-")</f>
        <v>24.749373433583958</v>
      </c>
      <c r="AL43" s="297">
        <f>IF((AA43+J43)&lt;&gt;0,(資源化量内訳!D43-資源化量内訳!R43-資源化量内訳!T43-資源化量内訳!V43-資源化量内訳!U43)/(AA43+J43)*100,"-")</f>
        <v>24.749373433583958</v>
      </c>
      <c r="AM43" s="292">
        <f>ごみ処理量内訳!AA43</f>
        <v>0</v>
      </c>
      <c r="AN43" s="292">
        <f>ごみ処理量内訳!AB43</f>
        <v>99</v>
      </c>
      <c r="AO43" s="292">
        <f>ごみ処理量内訳!AC43</f>
        <v>55</v>
      </c>
      <c r="AP43" s="292">
        <f>SUM(AM43:AO43)</f>
        <v>154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15486</v>
      </c>
      <c r="E44" s="292">
        <v>15486</v>
      </c>
      <c r="F44" s="292">
        <v>0</v>
      </c>
      <c r="G44" s="292">
        <v>319</v>
      </c>
      <c r="H44" s="292">
        <f>SUM(ごみ搬入量内訳!E44,+ごみ搬入量内訳!AD44)</f>
        <v>2657</v>
      </c>
      <c r="I44" s="292">
        <f>ごみ搬入量内訳!BC44</f>
        <v>259</v>
      </c>
      <c r="J44" s="292">
        <f>資源化量内訳!BO44</f>
        <v>0</v>
      </c>
      <c r="K44" s="292">
        <f>SUM(H44:J44)</f>
        <v>2916</v>
      </c>
      <c r="L44" s="295">
        <f>IF(D44&lt;&gt;0,K44/D44/365*1000000,"-")</f>
        <v>515.88796951378083</v>
      </c>
      <c r="M44" s="292">
        <f>IF(D44&lt;&gt;0,(ごみ搬入量内訳!BR44+ごみ処理概要!J44)/ごみ処理概要!D44/365*1000000,"-")</f>
        <v>420.17624403128588</v>
      </c>
      <c r="N44" s="292">
        <f>IF(D44&lt;&gt;0,ごみ搬入量内訳!CM44/ごみ処理概要!D44/365*1000000,"-")</f>
        <v>95.711725482495027</v>
      </c>
      <c r="O44" s="292">
        <f>ごみ搬入量内訳!DH44</f>
        <v>0</v>
      </c>
      <c r="P44" s="292">
        <f>ごみ処理量内訳!E44</f>
        <v>2191</v>
      </c>
      <c r="Q44" s="292">
        <f>ごみ処理量内訳!N44</f>
        <v>0</v>
      </c>
      <c r="R44" s="292">
        <f>SUM(S44:Y44)</f>
        <v>330</v>
      </c>
      <c r="S44" s="292">
        <f>ごみ処理量内訳!G44</f>
        <v>330</v>
      </c>
      <c r="T44" s="292">
        <f>ごみ処理量内訳!L44</f>
        <v>0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395</v>
      </c>
      <c r="AA44" s="292">
        <f>SUM(P44,Q44,R44,Z44)</f>
        <v>2916</v>
      </c>
      <c r="AB44" s="297">
        <f>IF(AA44&lt;&gt;0,(Z44+P44+R44)/AA44*100,"-")</f>
        <v>100</v>
      </c>
      <c r="AC44" s="292">
        <f>施設資源化量内訳!Y44</f>
        <v>0</v>
      </c>
      <c r="AD44" s="292">
        <f>施設資源化量内訳!AT44</f>
        <v>42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0</v>
      </c>
      <c r="AJ44" s="292">
        <f>SUM(AC44:AI44)</f>
        <v>42</v>
      </c>
      <c r="AK44" s="297">
        <f>IF((AA44+J44)&lt;&gt;0,(Z44+AJ44+J44)/(AA44+J44)*100,"-")</f>
        <v>14.986282578875171</v>
      </c>
      <c r="AL44" s="297">
        <f>IF((AA44+J44)&lt;&gt;0,(資源化量内訳!D44-資源化量内訳!R44-資源化量内訳!T44-資源化量内訳!V44-資源化量内訳!U44)/(AA44+J44)*100,"-")</f>
        <v>14.986282578875171</v>
      </c>
      <c r="AM44" s="292">
        <f>ごみ処理量内訳!AA44</f>
        <v>0</v>
      </c>
      <c r="AN44" s="292">
        <f>ごみ処理量内訳!AB44</f>
        <v>203</v>
      </c>
      <c r="AO44" s="292">
        <f>ごみ処理量内訳!AC44</f>
        <v>149</v>
      </c>
      <c r="AP44" s="292">
        <f>SUM(AM44:AO44)</f>
        <v>352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4925</v>
      </c>
      <c r="E45" s="292">
        <v>4925</v>
      </c>
      <c r="F45" s="292">
        <v>0</v>
      </c>
      <c r="G45" s="292">
        <v>51</v>
      </c>
      <c r="H45" s="292">
        <f>SUM(ごみ搬入量内訳!E45,+ごみ搬入量内訳!AD45)</f>
        <v>679</v>
      </c>
      <c r="I45" s="292">
        <f>ごみ搬入量内訳!BC45</f>
        <v>15</v>
      </c>
      <c r="J45" s="292">
        <f>資源化量内訳!BO45</f>
        <v>0</v>
      </c>
      <c r="K45" s="292">
        <f>SUM(H45:J45)</f>
        <v>694</v>
      </c>
      <c r="L45" s="295">
        <f>IF(D45&lt;&gt;0,K45/D45/365*1000000,"-")</f>
        <v>386.06494680481188</v>
      </c>
      <c r="M45" s="292">
        <f>IF(D45&lt;&gt;0,(ごみ搬入量内訳!BR45+ごみ処理概要!J45)/ごみ処理概要!D45/365*1000000,"-")</f>
        <v>334.88630832348235</v>
      </c>
      <c r="N45" s="292">
        <f>IF(D45&lt;&gt;0,ごみ搬入量内訳!CM45/ごみ処理概要!D45/365*1000000,"-")</f>
        <v>51.178638481329529</v>
      </c>
      <c r="O45" s="292">
        <f>ごみ搬入量内訳!DH45</f>
        <v>268</v>
      </c>
      <c r="P45" s="292">
        <f>ごみ処理量内訳!E45</f>
        <v>427</v>
      </c>
      <c r="Q45" s="292">
        <f>ごみ処理量内訳!N45</f>
        <v>1</v>
      </c>
      <c r="R45" s="292">
        <f>SUM(S45:Y45)</f>
        <v>261</v>
      </c>
      <c r="S45" s="292">
        <f>ごみ処理量内訳!G45</f>
        <v>58</v>
      </c>
      <c r="T45" s="292">
        <f>ごみ処理量内訳!L45</f>
        <v>203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2</v>
      </c>
      <c r="AA45" s="292">
        <f>SUM(P45,Q45,R45,Z45)</f>
        <v>691</v>
      </c>
      <c r="AB45" s="297">
        <f>IF(AA45&lt;&gt;0,(Z45+P45+R45)/AA45*100,"-")</f>
        <v>99.855282199710558</v>
      </c>
      <c r="AC45" s="292">
        <f>施設資源化量内訳!Y45</f>
        <v>0</v>
      </c>
      <c r="AD45" s="292">
        <f>施設資源化量内訳!AT45</f>
        <v>8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203</v>
      </c>
      <c r="AJ45" s="292">
        <f>SUM(AC45:AI45)</f>
        <v>211</v>
      </c>
      <c r="AK45" s="297">
        <f>IF((AA45+J45)&lt;&gt;0,(Z45+AJ45+J45)/(AA45+J45)*100,"-")</f>
        <v>30.824891461649784</v>
      </c>
      <c r="AL45" s="297">
        <f>IF((AA45+J45)&lt;&gt;0,(資源化量内訳!D45-資源化量内訳!R45-資源化量内訳!T45-資源化量内訳!V45-資源化量内訳!U45)/(AA45+J45)*100,"-")</f>
        <v>30.824891461649784</v>
      </c>
      <c r="AM45" s="292">
        <f>ごみ処理量内訳!AA45</f>
        <v>1</v>
      </c>
      <c r="AN45" s="292">
        <f>ごみ処理量内訳!AB45</f>
        <v>38</v>
      </c>
      <c r="AO45" s="292">
        <f>ごみ処理量内訳!AC45</f>
        <v>22</v>
      </c>
      <c r="AP45" s="292">
        <f>SUM(AM45:AO45)</f>
        <v>61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9084</v>
      </c>
      <c r="E46" s="292">
        <v>9084</v>
      </c>
      <c r="F46" s="292">
        <v>0</v>
      </c>
      <c r="G46" s="292">
        <v>279</v>
      </c>
      <c r="H46" s="292">
        <f>SUM(ごみ搬入量内訳!E46,+ごみ搬入量内訳!AD46)</f>
        <v>1858</v>
      </c>
      <c r="I46" s="292">
        <f>ごみ搬入量内訳!BC46</f>
        <v>55</v>
      </c>
      <c r="J46" s="292">
        <f>資源化量内訳!BO46</f>
        <v>0</v>
      </c>
      <c r="K46" s="292">
        <f>SUM(H46:J46)</f>
        <v>1913</v>
      </c>
      <c r="L46" s="295">
        <f>IF(D46&lt;&gt;0,K46/D46/365*1000000,"-")</f>
        <v>576.9590368131835</v>
      </c>
      <c r="M46" s="292">
        <f>IF(D46&lt;&gt;0,(ごみ搬入量内訳!BR46+ごみ処理概要!J46)/ごみ処理概要!D46/365*1000000,"-")</f>
        <v>502.16246539150575</v>
      </c>
      <c r="N46" s="292">
        <f>IF(D46&lt;&gt;0,ごみ搬入量内訳!CM46/ごみ処理概要!D46/365*1000000,"-")</f>
        <v>74.79657142167774</v>
      </c>
      <c r="O46" s="292">
        <f>ごみ搬入量内訳!DH46</f>
        <v>0</v>
      </c>
      <c r="P46" s="292">
        <f>ごみ処理量内訳!E46</f>
        <v>1212</v>
      </c>
      <c r="Q46" s="292">
        <f>ごみ処理量内訳!N46</f>
        <v>4</v>
      </c>
      <c r="R46" s="292">
        <f>SUM(S46:Y46)</f>
        <v>693</v>
      </c>
      <c r="S46" s="292">
        <f>ごみ処理量内訳!G46</f>
        <v>159</v>
      </c>
      <c r="T46" s="292">
        <f>ごみ処理量内訳!L46</f>
        <v>534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4</v>
      </c>
      <c r="AA46" s="292">
        <f>SUM(P46,Q46,R46,Z46)</f>
        <v>1913</v>
      </c>
      <c r="AB46" s="297">
        <f>IF(AA46&lt;&gt;0,(Z46+P46+R46)/AA46*100,"-")</f>
        <v>99.790904338734975</v>
      </c>
      <c r="AC46" s="292">
        <f>施設資源化量内訳!Y46</f>
        <v>0</v>
      </c>
      <c r="AD46" s="292">
        <f>施設資源化量内訳!AT46</f>
        <v>20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534</v>
      </c>
      <c r="AJ46" s="292">
        <f>SUM(AC46:AI46)</f>
        <v>554</v>
      </c>
      <c r="AK46" s="297">
        <f>IF((AA46+J46)&lt;&gt;0,(Z46+AJ46+J46)/(AA46+J46)*100,"-")</f>
        <v>29.16884474647151</v>
      </c>
      <c r="AL46" s="297">
        <f>IF((AA46+J46)&lt;&gt;0,(資源化量内訳!D46-資源化量内訳!R46-資源化量内訳!T46-資源化量内訳!V46-資源化量内訳!U46)/(AA46+J46)*100,"-")</f>
        <v>29.16884474647151</v>
      </c>
      <c r="AM46" s="292">
        <f>ごみ処理量内訳!AA46</f>
        <v>4</v>
      </c>
      <c r="AN46" s="292">
        <f>ごみ処理量内訳!AB46</f>
        <v>110</v>
      </c>
      <c r="AO46" s="292">
        <f>ごみ処理量内訳!AC46</f>
        <v>55</v>
      </c>
      <c r="AP46" s="292">
        <f>SUM(AM46:AO46)</f>
        <v>169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13274</v>
      </c>
      <c r="E47" s="292">
        <v>13274</v>
      </c>
      <c r="F47" s="292">
        <v>0</v>
      </c>
      <c r="G47" s="292">
        <v>100</v>
      </c>
      <c r="H47" s="292">
        <f>SUM(ごみ搬入量内訳!E47,+ごみ搬入量内訳!AD47)</f>
        <v>2364</v>
      </c>
      <c r="I47" s="292">
        <f>ごみ搬入量内訳!BC47</f>
        <v>209</v>
      </c>
      <c r="J47" s="292">
        <f>資源化量内訳!BO47</f>
        <v>7</v>
      </c>
      <c r="K47" s="292">
        <f>SUM(H47:J47)</f>
        <v>2580</v>
      </c>
      <c r="L47" s="295">
        <f>IF(D47&lt;&gt;0,K47/D47/365*1000000,"-")</f>
        <v>532.50664085316646</v>
      </c>
      <c r="M47" s="292">
        <f>IF(D47&lt;&gt;0,(ごみ搬入量内訳!BR47+ごみ処理概要!J47)/ごみ処理概要!D47/365*1000000,"-")</f>
        <v>532.50664085316646</v>
      </c>
      <c r="N47" s="292">
        <f>IF(D47&lt;&gt;0,ごみ搬入量内訳!CM47/ごみ処理概要!D47/365*1000000,"-")</f>
        <v>0</v>
      </c>
      <c r="O47" s="292">
        <f>ごみ搬入量内訳!DH47</f>
        <v>0</v>
      </c>
      <c r="P47" s="292">
        <f>ごみ処理量内訳!E47</f>
        <v>1766</v>
      </c>
      <c r="Q47" s="292">
        <f>ごみ処理量内訳!N47</f>
        <v>63</v>
      </c>
      <c r="R47" s="292">
        <f>SUM(S47:Y47)</f>
        <v>294</v>
      </c>
      <c r="S47" s="292">
        <f>ごみ処理量内訳!G47</f>
        <v>0</v>
      </c>
      <c r="T47" s="292">
        <f>ごみ処理量内訳!L47</f>
        <v>216</v>
      </c>
      <c r="U47" s="292">
        <f>ごみ処理量内訳!H47</f>
        <v>55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23</v>
      </c>
      <c r="Z47" s="292">
        <f>資源化量内訳!Y47</f>
        <v>450</v>
      </c>
      <c r="AA47" s="292">
        <f>SUM(P47,Q47,R47,Z47)</f>
        <v>2573</v>
      </c>
      <c r="AB47" s="297">
        <f>IF(AA47&lt;&gt;0,(Z47+P47+R47)/AA47*100,"-")</f>
        <v>97.551496307811888</v>
      </c>
      <c r="AC47" s="292">
        <f>施設資源化量内訳!Y47</f>
        <v>0</v>
      </c>
      <c r="AD47" s="292">
        <f>施設資源化量内訳!AT47</f>
        <v>0</v>
      </c>
      <c r="AE47" s="292">
        <f>施設資源化量内訳!BO47</f>
        <v>3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216</v>
      </c>
      <c r="AJ47" s="292">
        <f>SUM(AC47:AI47)</f>
        <v>219</v>
      </c>
      <c r="AK47" s="297">
        <f>IF((AA47+J47)&lt;&gt;0,(Z47+AJ47+J47)/(AA47+J47)*100,"-")</f>
        <v>26.2015503875969</v>
      </c>
      <c r="AL47" s="297">
        <f>IF((AA47+J47)&lt;&gt;0,(資源化量内訳!D47-資源化量内訳!R47-資源化量内訳!T47-資源化量内訳!V47-資源化量内訳!U47)/(AA47+J47)*100,"-")</f>
        <v>26.2015503875969</v>
      </c>
      <c r="AM47" s="292">
        <f>ごみ処理量内訳!AA47</f>
        <v>63</v>
      </c>
      <c r="AN47" s="292">
        <f>ごみ処理量内訳!AB47</f>
        <v>208</v>
      </c>
      <c r="AO47" s="292">
        <f>ごみ処理量内訳!AC47</f>
        <v>23</v>
      </c>
      <c r="AP47" s="292">
        <f>SUM(AM47:AO47)</f>
        <v>294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13153</v>
      </c>
      <c r="E48" s="292">
        <v>13153</v>
      </c>
      <c r="F48" s="292">
        <v>0</v>
      </c>
      <c r="G48" s="292">
        <v>0</v>
      </c>
      <c r="H48" s="292">
        <f>SUM(ごみ搬入量内訳!E48,+ごみ搬入量内訳!AD48)</f>
        <v>1880</v>
      </c>
      <c r="I48" s="292">
        <f>ごみ搬入量内訳!BC48</f>
        <v>287</v>
      </c>
      <c r="J48" s="292">
        <f>資源化量内訳!BO48</f>
        <v>0</v>
      </c>
      <c r="K48" s="292">
        <f>SUM(H48:J48)</f>
        <v>2167</v>
      </c>
      <c r="L48" s="295">
        <f>IF(D48&lt;&gt;0,K48/D48/365*1000000,"-")</f>
        <v>451.37887184443565</v>
      </c>
      <c r="M48" s="292">
        <f>IF(D48&lt;&gt;0,(ごみ搬入量内訳!BR48+ごみ処理概要!J48)/ごみ処理概要!D48/365*1000000,"-")</f>
        <v>451.37887184443565</v>
      </c>
      <c r="N48" s="292">
        <f>IF(D48&lt;&gt;0,ごみ搬入量内訳!CM48/ごみ処理概要!D48/365*1000000,"-")</f>
        <v>0</v>
      </c>
      <c r="O48" s="292">
        <f>ごみ搬入量内訳!DH48</f>
        <v>0</v>
      </c>
      <c r="P48" s="292">
        <f>ごみ処理量内訳!E48</f>
        <v>1521</v>
      </c>
      <c r="Q48" s="292">
        <f>ごみ処理量内訳!N48</f>
        <v>51</v>
      </c>
      <c r="R48" s="292">
        <f>SUM(S48:Y48)</f>
        <v>320</v>
      </c>
      <c r="S48" s="292">
        <f>ごみ処理量内訳!G48</f>
        <v>0</v>
      </c>
      <c r="T48" s="292">
        <f>ごみ処理量内訳!L48</f>
        <v>304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16</v>
      </c>
      <c r="Z48" s="292">
        <f>資源化量内訳!Y48</f>
        <v>275</v>
      </c>
      <c r="AA48" s="292">
        <f>SUM(P48,Q48,R48,Z48)</f>
        <v>2167</v>
      </c>
      <c r="AB48" s="297">
        <f>IF(AA48&lt;&gt;0,(Z48+P48+R48)/AA48*100,"-")</f>
        <v>97.646515920627593</v>
      </c>
      <c r="AC48" s="292">
        <f>施設資源化量内訳!Y48</f>
        <v>0</v>
      </c>
      <c r="AD48" s="292">
        <f>施設資源化量内訳!AT48</f>
        <v>0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304</v>
      </c>
      <c r="AJ48" s="292">
        <f>SUM(AC48:AI48)</f>
        <v>304</v>
      </c>
      <c r="AK48" s="297">
        <f>IF((AA48+J48)&lt;&gt;0,(Z48+AJ48+J48)/(AA48+J48)*100,"-")</f>
        <v>26.718966312874944</v>
      </c>
      <c r="AL48" s="297">
        <f>IF((AA48+J48)&lt;&gt;0,(資源化量内訳!D48-資源化量内訳!R48-資源化量内訳!T48-資源化量内訳!V48-資源化量内訳!U48)/(AA48+J48)*100,"-")</f>
        <v>26.718966312874944</v>
      </c>
      <c r="AM48" s="292">
        <f>ごみ処理量内訳!AA48</f>
        <v>51</v>
      </c>
      <c r="AN48" s="292">
        <f>ごみ処理量内訳!AB48</f>
        <v>179</v>
      </c>
      <c r="AO48" s="292">
        <f>ごみ処理量内訳!AC48</f>
        <v>16</v>
      </c>
      <c r="AP48" s="292">
        <f>SUM(AM48:AO48)</f>
        <v>246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4584</v>
      </c>
      <c r="E49" s="292">
        <v>4584</v>
      </c>
      <c r="F49" s="292">
        <v>0</v>
      </c>
      <c r="G49" s="292">
        <v>42</v>
      </c>
      <c r="H49" s="292">
        <f>SUM(ごみ搬入量内訳!E49,+ごみ搬入量内訳!AD49)</f>
        <v>517</v>
      </c>
      <c r="I49" s="292">
        <f>ごみ搬入量内訳!BC49</f>
        <v>66</v>
      </c>
      <c r="J49" s="292">
        <f>資源化量内訳!BO49</f>
        <v>129</v>
      </c>
      <c r="K49" s="292">
        <f>SUM(H49:J49)</f>
        <v>712</v>
      </c>
      <c r="L49" s="295">
        <f>IF(D49&lt;&gt;0,K49/D49/365*1000000,"-")</f>
        <v>425.54208802505434</v>
      </c>
      <c r="M49" s="292">
        <f>IF(D49&lt;&gt;0,(ごみ搬入量内訳!BR49+ごみ処理概要!J49)/ごみ処理概要!D49/365*1000000,"-")</f>
        <v>425.54208802505434</v>
      </c>
      <c r="N49" s="292">
        <f>IF(D49&lt;&gt;0,ごみ搬入量内訳!CM49/ごみ処理概要!D49/365*1000000,"-")</f>
        <v>0</v>
      </c>
      <c r="O49" s="292">
        <f>ごみ搬入量内訳!DH49</f>
        <v>0</v>
      </c>
      <c r="P49" s="292">
        <f>ごみ処理量内訳!E49</f>
        <v>449</v>
      </c>
      <c r="Q49" s="292">
        <f>ごみ処理量内訳!N49</f>
        <v>62</v>
      </c>
      <c r="R49" s="292">
        <f>SUM(S49:Y49)</f>
        <v>0</v>
      </c>
      <c r="S49" s="292">
        <f>ごみ処理量内訳!G49</f>
        <v>0</v>
      </c>
      <c r="T49" s="292">
        <f>ごみ処理量内訳!L49</f>
        <v>0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72</v>
      </c>
      <c r="AA49" s="292">
        <f>SUM(P49,Q49,R49,Z49)</f>
        <v>583</v>
      </c>
      <c r="AB49" s="297">
        <f>IF(AA49&lt;&gt;0,(Z49+P49+R49)/AA49*100,"-")</f>
        <v>89.36535162950257</v>
      </c>
      <c r="AC49" s="292">
        <f>施設資源化量内訳!Y49</f>
        <v>1</v>
      </c>
      <c r="AD49" s="292">
        <f>施設資源化量内訳!AT49</f>
        <v>0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0</v>
      </c>
      <c r="AJ49" s="292">
        <f>SUM(AC49:AI49)</f>
        <v>1</v>
      </c>
      <c r="AK49" s="297">
        <f>IF((AA49+J49)&lt;&gt;0,(Z49+AJ49+J49)/(AA49+J49)*100,"-")</f>
        <v>28.370786516853936</v>
      </c>
      <c r="AL49" s="297">
        <f>IF((AA49+J49)&lt;&gt;0,(資源化量内訳!D49-資源化量内訳!R49-資源化量内訳!T49-資源化量内訳!V49-資源化量内訳!U49)/(AA49+J49)*100,"-")</f>
        <v>28.230337078651687</v>
      </c>
      <c r="AM49" s="292">
        <f>ごみ処理量内訳!AA49</f>
        <v>62</v>
      </c>
      <c r="AN49" s="292">
        <f>ごみ処理量内訳!AB49</f>
        <v>0</v>
      </c>
      <c r="AO49" s="292">
        <f>ごみ処理量内訳!AC49</f>
        <v>0</v>
      </c>
      <c r="AP49" s="292">
        <f>SUM(AM49:AO49)</f>
        <v>62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6379</v>
      </c>
      <c r="E50" s="292">
        <v>6379</v>
      </c>
      <c r="F50" s="292">
        <v>0</v>
      </c>
      <c r="G50" s="292">
        <v>167</v>
      </c>
      <c r="H50" s="292">
        <f>SUM(ごみ搬入量内訳!E50,+ごみ搬入量内訳!AD50)</f>
        <v>758</v>
      </c>
      <c r="I50" s="292">
        <f>ごみ搬入量内訳!BC50</f>
        <v>982</v>
      </c>
      <c r="J50" s="292">
        <f>資源化量内訳!BO50</f>
        <v>197</v>
      </c>
      <c r="K50" s="292">
        <f>SUM(H50:J50)</f>
        <v>1937</v>
      </c>
      <c r="L50" s="295">
        <f>IF(D50&lt;&gt;0,K50/D50/365*1000000,"-")</f>
        <v>831.92495925199762</v>
      </c>
      <c r="M50" s="292">
        <f>IF(D50&lt;&gt;0,(ごみ搬入量内訳!BR50+ごみ処理概要!J50)/ごみ処理概要!D50/365*1000000,"-")</f>
        <v>410.16434490741239</v>
      </c>
      <c r="N50" s="292">
        <f>IF(D50&lt;&gt;0,ごみ搬入量内訳!CM50/ごみ処理概要!D50/365*1000000,"-")</f>
        <v>421.76061434458529</v>
      </c>
      <c r="O50" s="292">
        <f>ごみ搬入量内訳!DH50</f>
        <v>0</v>
      </c>
      <c r="P50" s="292">
        <f>ごみ処理量内訳!E50</f>
        <v>1564</v>
      </c>
      <c r="Q50" s="292">
        <f>ごみ処理量内訳!N50</f>
        <v>12</v>
      </c>
      <c r="R50" s="292">
        <f>SUM(S50:Y50)</f>
        <v>3</v>
      </c>
      <c r="S50" s="292">
        <f>ごみ処理量内訳!G50</f>
        <v>3</v>
      </c>
      <c r="T50" s="292">
        <f>ごみ処理量内訳!L50</f>
        <v>0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161</v>
      </c>
      <c r="AA50" s="292">
        <f>SUM(P50,Q50,R50,Z50)</f>
        <v>1740</v>
      </c>
      <c r="AB50" s="297">
        <f>IF(AA50&lt;&gt;0,(Z50+P50+R50)/AA50*100,"-")</f>
        <v>99.310344827586206</v>
      </c>
      <c r="AC50" s="292">
        <f>施設資源化量内訳!Y50</f>
        <v>0</v>
      </c>
      <c r="AD50" s="292">
        <f>施設資源化量内訳!AT50</f>
        <v>0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0</v>
      </c>
      <c r="AJ50" s="292">
        <f>SUM(AC50:AI50)</f>
        <v>0</v>
      </c>
      <c r="AK50" s="297">
        <f>IF((AA50+J50)&lt;&gt;0,(Z50+AJ50+J50)/(AA50+J50)*100,"-")</f>
        <v>18.482188951987609</v>
      </c>
      <c r="AL50" s="297">
        <f>IF((AA50+J50)&lt;&gt;0,(資源化量内訳!D50-資源化量内訳!R50-資源化量内訳!T50-資源化量内訳!V50-資源化量内訳!U50)/(AA50+J50)*100,"-")</f>
        <v>18.482188951987609</v>
      </c>
      <c r="AM50" s="292">
        <f>ごみ処理量内訳!AA50</f>
        <v>12</v>
      </c>
      <c r="AN50" s="292">
        <f>ごみ処理量内訳!AB50</f>
        <v>184</v>
      </c>
      <c r="AO50" s="292">
        <f>ごみ処理量内訳!AC50</f>
        <v>1</v>
      </c>
      <c r="AP50" s="292">
        <f>SUM(AM50:AO50)</f>
        <v>197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412</v>
      </c>
      <c r="E51" s="292">
        <v>412</v>
      </c>
      <c r="F51" s="292">
        <v>0</v>
      </c>
      <c r="G51" s="292">
        <v>2</v>
      </c>
      <c r="H51" s="292">
        <f>SUM(ごみ搬入量内訳!E51,+ごみ搬入量内訳!AD51)</f>
        <v>64</v>
      </c>
      <c r="I51" s="292">
        <f>ごみ搬入量内訳!BC51</f>
        <v>0</v>
      </c>
      <c r="J51" s="292">
        <f>資源化量内訳!BO51</f>
        <v>0</v>
      </c>
      <c r="K51" s="292">
        <f>SUM(H51:J51)</f>
        <v>64</v>
      </c>
      <c r="L51" s="295">
        <f>IF(D51&lt;&gt;0,K51/D51/365*1000000,"-")</f>
        <v>425.58850911025399</v>
      </c>
      <c r="M51" s="292">
        <f>IF(D51&lt;&gt;0,(ごみ搬入量内訳!BR51+ごみ処理概要!J51)/ごみ処理概要!D51/365*1000000,"-")</f>
        <v>425.58850911025399</v>
      </c>
      <c r="N51" s="292">
        <f>IF(D51&lt;&gt;0,ごみ搬入量内訳!CM51/ごみ処理概要!D51/365*1000000,"-")</f>
        <v>0</v>
      </c>
      <c r="O51" s="292">
        <f>ごみ搬入量内訳!DH51</f>
        <v>0</v>
      </c>
      <c r="P51" s="292">
        <f>ごみ処理量内訳!E51</f>
        <v>43</v>
      </c>
      <c r="Q51" s="292">
        <f>ごみ処理量内訳!N51</f>
        <v>3</v>
      </c>
      <c r="R51" s="292">
        <f>SUM(S51:Y51)</f>
        <v>0</v>
      </c>
      <c r="S51" s="292">
        <f>ごみ処理量内訳!G51</f>
        <v>0</v>
      </c>
      <c r="T51" s="292">
        <f>ごみ処理量内訳!L51</f>
        <v>0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18</v>
      </c>
      <c r="AA51" s="292">
        <f>SUM(P51,Q51,R51,Z51)</f>
        <v>64</v>
      </c>
      <c r="AB51" s="297">
        <f>IF(AA51&lt;&gt;0,(Z51+P51+R51)/AA51*100,"-")</f>
        <v>95.3125</v>
      </c>
      <c r="AC51" s="292">
        <f>施設資源化量内訳!Y51</f>
        <v>0</v>
      </c>
      <c r="AD51" s="292">
        <f>施設資源化量内訳!AT51</f>
        <v>0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0</v>
      </c>
      <c r="AJ51" s="292">
        <f>SUM(AC51:AI51)</f>
        <v>0</v>
      </c>
      <c r="AK51" s="297">
        <f>IF((AA51+J51)&lt;&gt;0,(Z51+AJ51+J51)/(AA51+J51)*100,"-")</f>
        <v>28.125</v>
      </c>
      <c r="AL51" s="297">
        <f>IF((AA51+J51)&lt;&gt;0,(資源化量内訳!D51-資源化量内訳!R51-資源化量内訳!T51-資源化量内訳!V51-資源化量内訳!U51)/(AA51+J51)*100,"-")</f>
        <v>28.125</v>
      </c>
      <c r="AM51" s="292">
        <f>ごみ処理量内訳!AA51</f>
        <v>3</v>
      </c>
      <c r="AN51" s="292">
        <f>ごみ処理量内訳!AB51</f>
        <v>5</v>
      </c>
      <c r="AO51" s="292">
        <f>ごみ処理量内訳!AC51</f>
        <v>0</v>
      </c>
      <c r="AP51" s="292">
        <f>SUM(AM51:AO51)</f>
        <v>8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925</v>
      </c>
      <c r="E52" s="292">
        <v>925</v>
      </c>
      <c r="F52" s="292">
        <v>0</v>
      </c>
      <c r="G52" s="292">
        <v>10</v>
      </c>
      <c r="H52" s="292">
        <f>SUM(ごみ搬入量内訳!E52,+ごみ搬入量内訳!AD52)</f>
        <v>232</v>
      </c>
      <c r="I52" s="292">
        <f>ごみ搬入量内訳!BC52</f>
        <v>30</v>
      </c>
      <c r="J52" s="292">
        <f>資源化量内訳!BO52</f>
        <v>1</v>
      </c>
      <c r="K52" s="292">
        <f>SUM(H52:J52)</f>
        <v>263</v>
      </c>
      <c r="L52" s="295">
        <f>IF(D52&lt;&gt;0,K52/D52/365*1000000,"-")</f>
        <v>778.97075157349127</v>
      </c>
      <c r="M52" s="292">
        <f>IF(D52&lt;&gt;0,(ごみ搬入量内訳!BR52+ごみ処理概要!J52)/ごみ処理概要!D52/365*1000000,"-")</f>
        <v>770.08515364679749</v>
      </c>
      <c r="N52" s="292">
        <f>IF(D52&lt;&gt;0,ごみ搬入量内訳!CM52/ごみ処理概要!D52/365*1000000,"-")</f>
        <v>8.8855979266938157</v>
      </c>
      <c r="O52" s="292">
        <f>ごみ搬入量内訳!DH52</f>
        <v>0</v>
      </c>
      <c r="P52" s="292">
        <f>ごみ処理量内訳!E52</f>
        <v>176</v>
      </c>
      <c r="Q52" s="292">
        <f>ごみ処理量内訳!N52</f>
        <v>0</v>
      </c>
      <c r="R52" s="292">
        <f>SUM(S52:Y52)</f>
        <v>43</v>
      </c>
      <c r="S52" s="292">
        <f>ごみ処理量内訳!G52</f>
        <v>20</v>
      </c>
      <c r="T52" s="292">
        <f>ごみ処理量内訳!L52</f>
        <v>18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5</v>
      </c>
      <c r="Z52" s="292">
        <f>資源化量内訳!Y52</f>
        <v>43</v>
      </c>
      <c r="AA52" s="292">
        <f>SUM(P52,Q52,R52,Z52)</f>
        <v>262</v>
      </c>
      <c r="AB52" s="297">
        <f>IF(AA52&lt;&gt;0,(Z52+P52+R52)/AA52*100,"-")</f>
        <v>100</v>
      </c>
      <c r="AC52" s="292">
        <f>施設資源化量内訳!Y52</f>
        <v>0</v>
      </c>
      <c r="AD52" s="292">
        <f>施設資源化量内訳!AT52</f>
        <v>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18</v>
      </c>
      <c r="AJ52" s="292">
        <f>SUM(AC52:AI52)</f>
        <v>18</v>
      </c>
      <c r="AK52" s="297">
        <f>IF((AA52+J52)&lt;&gt;0,(Z52+AJ52+J52)/(AA52+J52)*100,"-")</f>
        <v>23.574144486692013</v>
      </c>
      <c r="AL52" s="297">
        <f>IF((AA52+J52)&lt;&gt;0,(資源化量内訳!D52-資源化量内訳!R52-資源化量内訳!T52-資源化量内訳!V52-資源化量内訳!U52)/(AA52+J52)*100,"-")</f>
        <v>23.574144486692013</v>
      </c>
      <c r="AM52" s="292">
        <f>ごみ処理量内訳!AA52</f>
        <v>0</v>
      </c>
      <c r="AN52" s="292">
        <f>ごみ処理量内訳!AB52</f>
        <v>23</v>
      </c>
      <c r="AO52" s="292">
        <f>ごみ処理量内訳!AC52</f>
        <v>5</v>
      </c>
      <c r="AP52" s="292">
        <f>SUM(AM52:AO52)</f>
        <v>28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3770</v>
      </c>
      <c r="E53" s="292">
        <v>3770</v>
      </c>
      <c r="F53" s="292">
        <v>0</v>
      </c>
      <c r="G53" s="292">
        <v>40</v>
      </c>
      <c r="H53" s="292">
        <f>SUM(ごみ搬入量内訳!E53,+ごみ搬入量内訳!AD53)</f>
        <v>548</v>
      </c>
      <c r="I53" s="292">
        <f>ごみ搬入量内訳!BC53</f>
        <v>50</v>
      </c>
      <c r="J53" s="292">
        <f>資源化量内訳!BO53</f>
        <v>0</v>
      </c>
      <c r="K53" s="292">
        <f>SUM(H53:J53)</f>
        <v>598</v>
      </c>
      <c r="L53" s="295">
        <f>IF(D53&lt;&gt;0,K53/D53/365*1000000,"-")</f>
        <v>434.57723193197927</v>
      </c>
      <c r="M53" s="292">
        <f>IF(D53&lt;&gt;0,(ごみ搬入量内訳!BR53+ごみ処理概要!J53)/ごみ処理概要!D53/365*1000000,"-")</f>
        <v>434.57723193197927</v>
      </c>
      <c r="N53" s="292">
        <f>IF(D53&lt;&gt;0,ごみ搬入量内訳!CM53/ごみ処理概要!D53/365*1000000,"-")</f>
        <v>0</v>
      </c>
      <c r="O53" s="292">
        <f>ごみ搬入量内訳!DH53</f>
        <v>0</v>
      </c>
      <c r="P53" s="292">
        <f>ごみ処理量内訳!E53</f>
        <v>337</v>
      </c>
      <c r="Q53" s="292">
        <f>ごみ処理量内訳!N53</f>
        <v>59</v>
      </c>
      <c r="R53" s="292">
        <f>SUM(S53:Y53)</f>
        <v>2</v>
      </c>
      <c r="S53" s="292">
        <f>ごみ処理量内訳!G53</f>
        <v>0</v>
      </c>
      <c r="T53" s="292">
        <f>ごみ処理量内訳!L53</f>
        <v>0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2</v>
      </c>
      <c r="Y53" s="292">
        <f>ごみ処理量内訳!M53</f>
        <v>0</v>
      </c>
      <c r="Z53" s="292">
        <f>資源化量内訳!Y53</f>
        <v>200</v>
      </c>
      <c r="AA53" s="292">
        <f>SUM(P53,Q53,R53,Z53)</f>
        <v>598</v>
      </c>
      <c r="AB53" s="297">
        <f>IF(AA53&lt;&gt;0,(Z53+P53+R53)/AA53*100,"-")</f>
        <v>90.133779264214041</v>
      </c>
      <c r="AC53" s="292">
        <f>施設資源化量内訳!Y53</f>
        <v>0</v>
      </c>
      <c r="AD53" s="292">
        <f>施設資源化量内訳!AT53</f>
        <v>0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2</v>
      </c>
      <c r="AI53" s="292">
        <f>施設資源化量内訳!EU53</f>
        <v>0</v>
      </c>
      <c r="AJ53" s="292">
        <f>SUM(AC53:AI53)</f>
        <v>2</v>
      </c>
      <c r="AK53" s="297">
        <f>IF((AA53+J53)&lt;&gt;0,(Z53+AJ53+J53)/(AA53+J53)*100,"-")</f>
        <v>33.779264214046819</v>
      </c>
      <c r="AL53" s="297">
        <f>IF((AA53+J53)&lt;&gt;0,(資源化量内訳!D53-資源化量内訳!R53-資源化量内訳!T53-資源化量内訳!V53-資源化量内訳!U53)/(AA53+J53)*100,"-")</f>
        <v>33.779264214046819</v>
      </c>
      <c r="AM53" s="292">
        <f>ごみ処理量内訳!AA53</f>
        <v>59</v>
      </c>
      <c r="AN53" s="292">
        <f>ごみ処理量内訳!AB53</f>
        <v>40</v>
      </c>
      <c r="AO53" s="292">
        <f>ごみ処理量内訳!AC53</f>
        <v>0</v>
      </c>
      <c r="AP53" s="292">
        <f>SUM(AM53:AO53)</f>
        <v>99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552</v>
      </c>
      <c r="E54" s="292">
        <v>552</v>
      </c>
      <c r="F54" s="292">
        <v>0</v>
      </c>
      <c r="G54" s="292">
        <v>4</v>
      </c>
      <c r="H54" s="292">
        <f>SUM(ごみ搬入量内訳!E54,+ごみ搬入量内訳!AD54)</f>
        <v>99</v>
      </c>
      <c r="I54" s="292">
        <f>ごみ搬入量内訳!BC54</f>
        <v>2</v>
      </c>
      <c r="J54" s="292">
        <f>資源化量内訳!BO54</f>
        <v>0</v>
      </c>
      <c r="K54" s="292">
        <f>SUM(H54:J54)</f>
        <v>101</v>
      </c>
      <c r="L54" s="295">
        <f>IF(D54&lt;&gt;0,K54/D54/365*1000000,"-")</f>
        <v>501.29045066507842</v>
      </c>
      <c r="M54" s="292">
        <f>IF(D54&lt;&gt;0,(ごみ搬入量内訳!BR54+ごみ処理概要!J54)/ごみ処理概要!D54/365*1000000,"-")</f>
        <v>372.24538415723646</v>
      </c>
      <c r="N54" s="292">
        <f>IF(D54&lt;&gt;0,ごみ搬入量内訳!CM54/ごみ処理概要!D54/365*1000000,"-")</f>
        <v>129.04506650784199</v>
      </c>
      <c r="O54" s="292">
        <f>ごみ搬入量内訳!DH54</f>
        <v>0</v>
      </c>
      <c r="P54" s="292">
        <f>ごみ処理量内訳!E54</f>
        <v>62</v>
      </c>
      <c r="Q54" s="292">
        <f>ごみ処理量内訳!N54</f>
        <v>0</v>
      </c>
      <c r="R54" s="292">
        <f>SUM(S54:Y54)</f>
        <v>8</v>
      </c>
      <c r="S54" s="292">
        <f>ごみ処理量内訳!G54</f>
        <v>8</v>
      </c>
      <c r="T54" s="292">
        <f>ごみ処理量内訳!L54</f>
        <v>0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31</v>
      </c>
      <c r="AA54" s="292">
        <f>SUM(P54,Q54,R54,Z54)</f>
        <v>101</v>
      </c>
      <c r="AB54" s="297">
        <f>IF(AA54&lt;&gt;0,(Z54+P54+R54)/AA54*100,"-")</f>
        <v>100</v>
      </c>
      <c r="AC54" s="292">
        <f>施設資源化量内訳!Y54</f>
        <v>0</v>
      </c>
      <c r="AD54" s="292">
        <f>施設資源化量内訳!AT54</f>
        <v>3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0</v>
      </c>
      <c r="AJ54" s="292">
        <f>SUM(AC54:AI54)</f>
        <v>3</v>
      </c>
      <c r="AK54" s="297">
        <f>IF((AA54+J54)&lt;&gt;0,(Z54+AJ54+J54)/(AA54+J54)*100,"-")</f>
        <v>33.663366336633665</v>
      </c>
      <c r="AL54" s="297">
        <f>IF((AA54+J54)&lt;&gt;0,(資源化量内訳!D54-資源化量内訳!R54-資源化量内訳!T54-資源化量内訳!V54-資源化量内訳!U54)/(AA54+J54)*100,"-")</f>
        <v>33.663366336633665</v>
      </c>
      <c r="AM54" s="292">
        <f>ごみ処理量内訳!AA54</f>
        <v>0</v>
      </c>
      <c r="AN54" s="292">
        <f>ごみ処理量内訳!AB54</f>
        <v>7</v>
      </c>
      <c r="AO54" s="292">
        <f>ごみ処理量内訳!AC54</f>
        <v>0</v>
      </c>
      <c r="AP54" s="292">
        <f>SUM(AM54:AO54)</f>
        <v>7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1299</v>
      </c>
      <c r="E55" s="292">
        <v>1281</v>
      </c>
      <c r="F55" s="292">
        <v>18</v>
      </c>
      <c r="G55" s="292">
        <v>18</v>
      </c>
      <c r="H55" s="292">
        <f>SUM(ごみ搬入量内訳!E55,+ごみ搬入量内訳!AD55)</f>
        <v>231</v>
      </c>
      <c r="I55" s="292">
        <f>ごみ搬入量内訳!BC55</f>
        <v>8</v>
      </c>
      <c r="J55" s="292">
        <f>資源化量内訳!BO55</f>
        <v>0</v>
      </c>
      <c r="K55" s="292">
        <f>SUM(H55:J55)</f>
        <v>239</v>
      </c>
      <c r="L55" s="295">
        <f>IF(D55&lt;&gt;0,K55/D55/365*1000000,"-")</f>
        <v>504.07584337794083</v>
      </c>
      <c r="M55" s="292">
        <f>IF(D55&lt;&gt;0,(ごみ搬入量内訳!BR55+ごみ処理概要!J55)/ごみ処理概要!D55/365*1000000,"-")</f>
        <v>487.20301180043657</v>
      </c>
      <c r="N55" s="292">
        <f>IF(D55&lt;&gt;0,ごみ搬入量内訳!CM55/ごみ処理概要!D55/365*1000000,"-")</f>
        <v>16.872831577504297</v>
      </c>
      <c r="O55" s="292">
        <f>ごみ搬入量内訳!DH55</f>
        <v>2</v>
      </c>
      <c r="P55" s="292">
        <f>ごみ処理量内訳!E55</f>
        <v>154</v>
      </c>
      <c r="Q55" s="292">
        <f>ごみ処理量内訳!N55</f>
        <v>36</v>
      </c>
      <c r="R55" s="292">
        <f>SUM(S55:Y55)</f>
        <v>2</v>
      </c>
      <c r="S55" s="292">
        <f>ごみ処理量内訳!G55</f>
        <v>0</v>
      </c>
      <c r="T55" s="292">
        <f>ごみ処理量内訳!L55</f>
        <v>0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2</v>
      </c>
      <c r="Z55" s="292">
        <f>資源化量内訳!Y55</f>
        <v>47</v>
      </c>
      <c r="AA55" s="292">
        <f>SUM(P55,Q55,R55,Z55)</f>
        <v>239</v>
      </c>
      <c r="AB55" s="297">
        <f>IF(AA55&lt;&gt;0,(Z55+P55+R55)/AA55*100,"-")</f>
        <v>84.937238493723854</v>
      </c>
      <c r="AC55" s="292">
        <f>施設資源化量内訳!Y55</f>
        <v>18</v>
      </c>
      <c r="AD55" s="292">
        <f>施設資源化量内訳!AT55</f>
        <v>0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0</v>
      </c>
      <c r="AJ55" s="292">
        <f>SUM(AC55:AI55)</f>
        <v>18</v>
      </c>
      <c r="AK55" s="297">
        <f>IF((AA55+J55)&lt;&gt;0,(Z55+AJ55+J55)/(AA55+J55)*100,"-")</f>
        <v>27.19665271966527</v>
      </c>
      <c r="AL55" s="297">
        <f>IF((AA55+J55)&lt;&gt;0,(資源化量内訳!D55-資源化量内訳!R55-資源化量内訳!T55-資源化量内訳!V55-資源化量内訳!U55)/(AA55+J55)*100,"-")</f>
        <v>27.19665271966527</v>
      </c>
      <c r="AM55" s="292">
        <f>ごみ処理量内訳!AA55</f>
        <v>36</v>
      </c>
      <c r="AN55" s="292">
        <f>ごみ処理量内訳!AB55</f>
        <v>18</v>
      </c>
      <c r="AO55" s="292">
        <f>ごみ処理量内訳!AC55</f>
        <v>2</v>
      </c>
      <c r="AP55" s="292">
        <f>SUM(AM55:AO55)</f>
        <v>56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1647</v>
      </c>
      <c r="E56" s="292">
        <v>1647</v>
      </c>
      <c r="F56" s="292">
        <v>0</v>
      </c>
      <c r="G56" s="292">
        <v>29</v>
      </c>
      <c r="H56" s="292">
        <f>SUM(ごみ搬入量内訳!E56,+ごみ搬入量内訳!AD56)</f>
        <v>144</v>
      </c>
      <c r="I56" s="292">
        <f>ごみ搬入量内訳!BC56</f>
        <v>34</v>
      </c>
      <c r="J56" s="292">
        <f>資源化量内訳!BO56</f>
        <v>47</v>
      </c>
      <c r="K56" s="292">
        <f>SUM(H56:J56)</f>
        <v>225</v>
      </c>
      <c r="L56" s="295">
        <f>IF(D56&lt;&gt;0,K56/D56/365*1000000,"-")</f>
        <v>374.27951193951645</v>
      </c>
      <c r="M56" s="292">
        <f>IF(D56&lt;&gt;0,(ごみ搬入量内訳!BR56+ごみ処理概要!J56)/ごみ処理概要!D56/365*1000000,"-")</f>
        <v>374.27951193951645</v>
      </c>
      <c r="N56" s="292">
        <f>IF(D56&lt;&gt;0,ごみ搬入量内訳!CM56/ごみ処理概要!D56/365*1000000,"-")</f>
        <v>0</v>
      </c>
      <c r="O56" s="292">
        <f>ごみ搬入量内訳!DH56</f>
        <v>0</v>
      </c>
      <c r="P56" s="292">
        <f>ごみ処理量内訳!E56</f>
        <v>130</v>
      </c>
      <c r="Q56" s="292">
        <f>ごみ処理量内訳!N56</f>
        <v>18</v>
      </c>
      <c r="R56" s="292">
        <f>SUM(S56:Y56)</f>
        <v>4</v>
      </c>
      <c r="S56" s="292">
        <f>ごみ処理量内訳!G56</f>
        <v>2</v>
      </c>
      <c r="T56" s="292">
        <f>ごみ処理量内訳!L56</f>
        <v>0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2</v>
      </c>
      <c r="Z56" s="292">
        <f>資源化量内訳!Y56</f>
        <v>26</v>
      </c>
      <c r="AA56" s="292">
        <f>SUM(P56,Q56,R56,Z56)</f>
        <v>178</v>
      </c>
      <c r="AB56" s="297">
        <f>IF(AA56&lt;&gt;0,(Z56+P56+R56)/AA56*100,"-")</f>
        <v>89.887640449438194</v>
      </c>
      <c r="AC56" s="292">
        <f>施設資源化量内訳!Y56</f>
        <v>0</v>
      </c>
      <c r="AD56" s="292">
        <f>施設資源化量内訳!AT56</f>
        <v>0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0</v>
      </c>
      <c r="AJ56" s="292">
        <f>SUM(AC56:AI56)</f>
        <v>0</v>
      </c>
      <c r="AK56" s="297">
        <f>IF((AA56+J56)&lt;&gt;0,(Z56+AJ56+J56)/(AA56+J56)*100,"-")</f>
        <v>32.444444444444443</v>
      </c>
      <c r="AL56" s="297">
        <f>IF((AA56+J56)&lt;&gt;0,(資源化量内訳!D56-資源化量内訳!R56-資源化量内訳!T56-資源化量内訳!V56-資源化量内訳!U56)/(AA56+J56)*100,"-")</f>
        <v>32.444444444444443</v>
      </c>
      <c r="AM56" s="292">
        <f>ごみ処理量内訳!AA56</f>
        <v>18</v>
      </c>
      <c r="AN56" s="292">
        <f>ごみ処理量内訳!AB56</f>
        <v>7</v>
      </c>
      <c r="AO56" s="292">
        <f>ごみ処理量内訳!AC56</f>
        <v>3</v>
      </c>
      <c r="AP56" s="292">
        <f>SUM(AM56:AO56)</f>
        <v>28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6369</v>
      </c>
      <c r="E57" s="292">
        <v>6369</v>
      </c>
      <c r="F57" s="292">
        <v>0</v>
      </c>
      <c r="G57" s="292">
        <v>50</v>
      </c>
      <c r="H57" s="292">
        <f>SUM(ごみ搬入量内訳!E57,+ごみ搬入量内訳!AD57)</f>
        <v>896</v>
      </c>
      <c r="I57" s="292">
        <f>ごみ搬入量内訳!BC57</f>
        <v>0</v>
      </c>
      <c r="J57" s="292">
        <f>資源化量内訳!BO57</f>
        <v>68</v>
      </c>
      <c r="K57" s="292">
        <f>SUM(H57:J57)</f>
        <v>964</v>
      </c>
      <c r="L57" s="295">
        <f>IF(D57&lt;&gt;0,K57/D57/365*1000000,"-")</f>
        <v>414.6798383436896</v>
      </c>
      <c r="M57" s="292">
        <f>IF(D57&lt;&gt;0,(ごみ搬入量内訳!BR57+ごみ処理概要!J57)/ごみ処理概要!D57/365*1000000,"-")</f>
        <v>414.6798383436896</v>
      </c>
      <c r="N57" s="292">
        <f>IF(D57&lt;&gt;0,ごみ搬入量内訳!CM57/ごみ処理概要!D57/365*1000000,"-")</f>
        <v>0</v>
      </c>
      <c r="O57" s="292">
        <f>ごみ搬入量内訳!DH57</f>
        <v>0</v>
      </c>
      <c r="P57" s="292">
        <f>ごみ処理量内訳!E57</f>
        <v>700</v>
      </c>
      <c r="Q57" s="292">
        <f>ごみ処理量内訳!N57</f>
        <v>0</v>
      </c>
      <c r="R57" s="292">
        <f>SUM(S57:Y57)</f>
        <v>0</v>
      </c>
      <c r="S57" s="292">
        <f>ごみ処理量内訳!G57</f>
        <v>0</v>
      </c>
      <c r="T57" s="292">
        <f>ごみ処理量内訳!L57</f>
        <v>0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197</v>
      </c>
      <c r="AA57" s="292">
        <f>SUM(P57,Q57,R57,Z57)</f>
        <v>897</v>
      </c>
      <c r="AB57" s="297">
        <f>IF(AA57&lt;&gt;0,(Z57+P57+R57)/AA57*100,"-")</f>
        <v>100</v>
      </c>
      <c r="AC57" s="292">
        <f>施設資源化量内訳!Y57</f>
        <v>0</v>
      </c>
      <c r="AD57" s="292">
        <f>施設資源化量内訳!AT57</f>
        <v>0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0</v>
      </c>
      <c r="AJ57" s="292">
        <f>SUM(AC57:AI57)</f>
        <v>0</v>
      </c>
      <c r="AK57" s="297">
        <f>IF((AA57+J57)&lt;&gt;0,(Z57+AJ57+J57)/(AA57+J57)*100,"-")</f>
        <v>27.461139896373055</v>
      </c>
      <c r="AL57" s="297">
        <f>IF((AA57+J57)&lt;&gt;0,(資源化量内訳!D57-資源化量内訳!R57-資源化量内訳!T57-資源化量内訳!V57-資源化量内訳!U57)/(AA57+J57)*100,"-")</f>
        <v>27.461139896373055</v>
      </c>
      <c r="AM57" s="292">
        <f>ごみ処理量内訳!AA57</f>
        <v>0</v>
      </c>
      <c r="AN57" s="292">
        <f>ごみ処理量内訳!AB57</f>
        <v>46</v>
      </c>
      <c r="AO57" s="292">
        <f>ごみ処理量内訳!AC57</f>
        <v>0</v>
      </c>
      <c r="AP57" s="292">
        <f>SUM(AM57:AO57)</f>
        <v>46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6751</v>
      </c>
      <c r="E58" s="292">
        <v>6751</v>
      </c>
      <c r="F58" s="292">
        <v>0</v>
      </c>
      <c r="G58" s="292">
        <v>122</v>
      </c>
      <c r="H58" s="292">
        <f>SUM(ごみ搬入量内訳!E58,+ごみ搬入量内訳!AD58)</f>
        <v>946</v>
      </c>
      <c r="I58" s="292">
        <f>ごみ搬入量内訳!BC58</f>
        <v>69</v>
      </c>
      <c r="J58" s="292">
        <f>資源化量内訳!BO58</f>
        <v>0</v>
      </c>
      <c r="K58" s="292">
        <f>SUM(H58:J58)</f>
        <v>1015</v>
      </c>
      <c r="L58" s="295">
        <f>IF(D58&lt;&gt;0,K58/D58/365*1000000,"-")</f>
        <v>411.91259336516362</v>
      </c>
      <c r="M58" s="292">
        <f>IF(D58&lt;&gt;0,(ごみ搬入量内訳!BR58+ごみ処理概要!J58)/ごみ処理概要!D58/365*1000000,"-")</f>
        <v>383.91065352063515</v>
      </c>
      <c r="N58" s="292">
        <f>IF(D58&lt;&gt;0,ごみ搬入量内訳!CM58/ごみ処理概要!D58/365*1000000,"-")</f>
        <v>28.001939844528358</v>
      </c>
      <c r="O58" s="292">
        <f>ごみ搬入量内訳!DH58</f>
        <v>395</v>
      </c>
      <c r="P58" s="292">
        <f>ごみ処理量内訳!E58</f>
        <v>659</v>
      </c>
      <c r="Q58" s="292">
        <f>ごみ処理量内訳!N58</f>
        <v>18</v>
      </c>
      <c r="R58" s="292">
        <f>SUM(S58:Y58)</f>
        <v>10</v>
      </c>
      <c r="S58" s="292">
        <f>ごみ処理量内訳!G58</f>
        <v>8</v>
      </c>
      <c r="T58" s="292">
        <f>ごみ処理量内訳!L58</f>
        <v>2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0</v>
      </c>
      <c r="Z58" s="292">
        <f>資源化量内訳!Y58</f>
        <v>327</v>
      </c>
      <c r="AA58" s="292">
        <f>SUM(P58,Q58,R58,Z58)</f>
        <v>1014</v>
      </c>
      <c r="AB58" s="297">
        <f>IF(AA58&lt;&gt;0,(Z58+P58+R58)/AA58*100,"-")</f>
        <v>98.224852071005913</v>
      </c>
      <c r="AC58" s="292">
        <f>施設資源化量内訳!Y58</f>
        <v>0</v>
      </c>
      <c r="AD58" s="292">
        <f>施設資源化量内訳!AT58</f>
        <v>7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0</v>
      </c>
      <c r="AJ58" s="292">
        <f>SUM(AC58:AI58)</f>
        <v>7</v>
      </c>
      <c r="AK58" s="297">
        <f>IF((AA58+J58)&lt;&gt;0,(Z58+AJ58+J58)/(AA58+J58)*100,"-")</f>
        <v>32.938856015779095</v>
      </c>
      <c r="AL58" s="297">
        <f>IF((AA58+J58)&lt;&gt;0,(資源化量内訳!D58-資源化量内訳!R58-資源化量内訳!T58-資源化量内訳!V58-資源化量内訳!U58)/(AA58+J58)*100,"-")</f>
        <v>32.938856015779095</v>
      </c>
      <c r="AM58" s="292">
        <f>ごみ処理量内訳!AA58</f>
        <v>18</v>
      </c>
      <c r="AN58" s="292">
        <f>ごみ処理量内訳!AB58</f>
        <v>77</v>
      </c>
      <c r="AO58" s="292">
        <f>ごみ処理量内訳!AC58</f>
        <v>2</v>
      </c>
      <c r="AP58" s="292">
        <f>SUM(AM58:AO58)</f>
        <v>97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1019</v>
      </c>
      <c r="E59" s="292">
        <v>1019</v>
      </c>
      <c r="F59" s="292">
        <v>0</v>
      </c>
      <c r="G59" s="292">
        <v>7</v>
      </c>
      <c r="H59" s="292">
        <f>SUM(ごみ搬入量内訳!E59,+ごみ搬入量内訳!AD59)</f>
        <v>163</v>
      </c>
      <c r="I59" s="292">
        <f>ごみ搬入量内訳!BC59</f>
        <v>4</v>
      </c>
      <c r="J59" s="292">
        <f>資源化量内訳!BO59</f>
        <v>0</v>
      </c>
      <c r="K59" s="292">
        <f>SUM(H59:J59)</f>
        <v>167</v>
      </c>
      <c r="L59" s="295">
        <f>IF(D59&lt;&gt;0,K59/D59/365*1000000,"-")</f>
        <v>449.00318604057162</v>
      </c>
      <c r="M59" s="292">
        <f>IF(D59&lt;&gt;0,(ごみ搬入量内訳!BR59+ごみ処理概要!J59)/ごみ処理概要!D59/365*1000000,"-")</f>
        <v>449.00318604057162</v>
      </c>
      <c r="N59" s="292">
        <f>IF(D59&lt;&gt;0,ごみ搬入量内訳!CM59/ごみ処理概要!D59/365*1000000,"-")</f>
        <v>0</v>
      </c>
      <c r="O59" s="292">
        <f>ごみ搬入量内訳!DH59</f>
        <v>0</v>
      </c>
      <c r="P59" s="292">
        <f>ごみ処理量内訳!E59</f>
        <v>89</v>
      </c>
      <c r="Q59" s="292">
        <f>ごみ処理量内訳!N59</f>
        <v>11</v>
      </c>
      <c r="R59" s="292">
        <f>SUM(S59:Y59)</f>
        <v>3</v>
      </c>
      <c r="S59" s="292">
        <f>ごみ処理量内訳!G59</f>
        <v>2</v>
      </c>
      <c r="T59" s="292">
        <f>ごみ処理量内訳!L59</f>
        <v>1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0</v>
      </c>
      <c r="Z59" s="292">
        <f>資源化量内訳!Y59</f>
        <v>64</v>
      </c>
      <c r="AA59" s="292">
        <f>SUM(P59,Q59,R59,Z59)</f>
        <v>167</v>
      </c>
      <c r="AB59" s="297">
        <f>IF(AA59&lt;&gt;0,(Z59+P59+R59)/AA59*100,"-")</f>
        <v>93.41317365269461</v>
      </c>
      <c r="AC59" s="292">
        <f>施設資源化量内訳!Y59</f>
        <v>13</v>
      </c>
      <c r="AD59" s="292">
        <f>施設資源化量内訳!AT59</f>
        <v>2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1</v>
      </c>
      <c r="AJ59" s="292">
        <f>SUM(AC59:AI59)</f>
        <v>16</v>
      </c>
      <c r="AK59" s="297">
        <f>IF((AA59+J59)&lt;&gt;0,(Z59+AJ59+J59)/(AA59+J59)*100,"-")</f>
        <v>47.904191616766468</v>
      </c>
      <c r="AL59" s="297">
        <f>IF((AA59+J59)&lt;&gt;0,(資源化量内訳!D59-資源化量内訳!R59-資源化量内訳!T59-資源化量内訳!V59-資源化量内訳!U59)/(AA59+J59)*100,"-")</f>
        <v>47.904191616766468</v>
      </c>
      <c r="AM59" s="292">
        <f>ごみ処理量内訳!AA59</f>
        <v>11</v>
      </c>
      <c r="AN59" s="292">
        <f>ごみ処理量内訳!AB59</f>
        <v>13</v>
      </c>
      <c r="AO59" s="292">
        <f>ごみ処理量内訳!AC59</f>
        <v>0</v>
      </c>
      <c r="AP59" s="292">
        <f>SUM(AM59:AO59)</f>
        <v>24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4451</v>
      </c>
      <c r="E60" s="292">
        <v>4451</v>
      </c>
      <c r="F60" s="292">
        <v>0</v>
      </c>
      <c r="G60" s="292">
        <v>65</v>
      </c>
      <c r="H60" s="292">
        <f>SUM(ごみ搬入量内訳!E60,+ごみ搬入量内訳!AD60)</f>
        <v>945</v>
      </c>
      <c r="I60" s="292">
        <f>ごみ搬入量内訳!BC60</f>
        <v>378</v>
      </c>
      <c r="J60" s="292">
        <f>資源化量内訳!BO60</f>
        <v>2</v>
      </c>
      <c r="K60" s="292">
        <f>SUM(H60:J60)</f>
        <v>1325</v>
      </c>
      <c r="L60" s="295">
        <f>IF(D60&lt;&gt;0,K60/D60/365*1000000,"-")</f>
        <v>815.57784459702759</v>
      </c>
      <c r="M60" s="292">
        <f>IF(D60&lt;&gt;0,(ごみ搬入量内訳!BR60+ごみ処理概要!J60)/ごみ処理概要!D60/365*1000000,"-")</f>
        <v>720.78615548914672</v>
      </c>
      <c r="N60" s="292">
        <f>IF(D60&lt;&gt;0,ごみ搬入量内訳!CM60/ごみ処理概要!D60/365*1000000,"-")</f>
        <v>94.791689107880941</v>
      </c>
      <c r="O60" s="292">
        <f>ごみ搬入量内訳!DH60</f>
        <v>0</v>
      </c>
      <c r="P60" s="292">
        <f>ごみ処理量内訳!E60</f>
        <v>747</v>
      </c>
      <c r="Q60" s="292">
        <f>ごみ処理量内訳!N60</f>
        <v>0</v>
      </c>
      <c r="R60" s="292">
        <f>SUM(S60:Y60)</f>
        <v>208</v>
      </c>
      <c r="S60" s="292">
        <f>ごみ処理量内訳!G60</f>
        <v>0</v>
      </c>
      <c r="T60" s="292">
        <f>ごみ処理量内訳!L60</f>
        <v>65</v>
      </c>
      <c r="U60" s="292">
        <f>ごみ処理量内訳!H60</f>
        <v>141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2</v>
      </c>
      <c r="Y60" s="292">
        <f>ごみ処理量内訳!M60</f>
        <v>0</v>
      </c>
      <c r="Z60" s="292">
        <f>資源化量内訳!Y60</f>
        <v>368</v>
      </c>
      <c r="AA60" s="292">
        <f>SUM(P60,Q60,R60,Z60)</f>
        <v>1323</v>
      </c>
      <c r="AB60" s="297">
        <f>IF(AA60&lt;&gt;0,(Z60+P60+R60)/AA60*100,"-")</f>
        <v>100</v>
      </c>
      <c r="AC60" s="292">
        <f>施設資源化量内訳!Y60</f>
        <v>0</v>
      </c>
      <c r="AD60" s="292">
        <f>施設資源化量内訳!AT60</f>
        <v>0</v>
      </c>
      <c r="AE60" s="292">
        <f>施設資源化量内訳!BO60</f>
        <v>141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2</v>
      </c>
      <c r="AI60" s="292">
        <f>施設資源化量内訳!EU60</f>
        <v>26</v>
      </c>
      <c r="AJ60" s="292">
        <f>SUM(AC60:AI60)</f>
        <v>169</v>
      </c>
      <c r="AK60" s="297">
        <f>IF((AA60+J60)&lt;&gt;0,(Z60+AJ60+J60)/(AA60+J60)*100,"-")</f>
        <v>40.679245283018865</v>
      </c>
      <c r="AL60" s="297">
        <f>IF((AA60+J60)&lt;&gt;0,(資源化量内訳!D60-資源化量内訳!R60-資源化量内訳!T60-資源化量内訳!V60-資源化量内訳!U60)/(AA60+J60)*100,"-")</f>
        <v>40.679245283018865</v>
      </c>
      <c r="AM60" s="292">
        <f>ごみ処理量内訳!AA60</f>
        <v>0</v>
      </c>
      <c r="AN60" s="292">
        <f>ごみ処理量内訳!AB60</f>
        <v>79</v>
      </c>
      <c r="AO60" s="292">
        <f>ごみ処理量内訳!AC60</f>
        <v>10</v>
      </c>
      <c r="AP60" s="292">
        <f>SUM(AM60:AO60)</f>
        <v>89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4111</v>
      </c>
      <c r="E61" s="292">
        <v>4111</v>
      </c>
      <c r="F61" s="292">
        <v>0</v>
      </c>
      <c r="G61" s="292">
        <v>25</v>
      </c>
      <c r="H61" s="292">
        <f>SUM(ごみ搬入量内訳!E61,+ごみ搬入量内訳!AD61)</f>
        <v>818</v>
      </c>
      <c r="I61" s="292">
        <f>ごみ搬入量内訳!BC61</f>
        <v>179</v>
      </c>
      <c r="J61" s="292">
        <f>資源化量内訳!BO61</f>
        <v>107</v>
      </c>
      <c r="K61" s="292">
        <f>SUM(H61:J61)</f>
        <v>1104</v>
      </c>
      <c r="L61" s="295">
        <f>IF(D61&lt;&gt;0,K61/D61/365*1000000,"-")</f>
        <v>735.74739339493442</v>
      </c>
      <c r="M61" s="292">
        <f>IF(D61&lt;&gt;0,(ごみ搬入量内訳!BR61+ごみ処理概要!J61)/ごみ処理概要!D61/365*1000000,"-")</f>
        <v>682.43236488805508</v>
      </c>
      <c r="N61" s="292">
        <f>IF(D61&lt;&gt;0,ごみ搬入量内訳!CM61/ごみ処理概要!D61/365*1000000,"-")</f>
        <v>53.315028506879308</v>
      </c>
      <c r="O61" s="292">
        <f>ごみ搬入量内訳!DH61</f>
        <v>0</v>
      </c>
      <c r="P61" s="292">
        <f>ごみ処理量内訳!E61</f>
        <v>586</v>
      </c>
      <c r="Q61" s="292">
        <f>ごみ処理量内訳!N61</f>
        <v>0</v>
      </c>
      <c r="R61" s="292">
        <f>SUM(S61:Y61)</f>
        <v>164</v>
      </c>
      <c r="S61" s="292">
        <f>ごみ処理量内訳!G61</f>
        <v>0</v>
      </c>
      <c r="T61" s="292">
        <f>ごみ処理量内訳!L61</f>
        <v>56</v>
      </c>
      <c r="U61" s="292">
        <f>ごみ処理量内訳!H61</f>
        <v>108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0</v>
      </c>
      <c r="Z61" s="292">
        <f>資源化量内訳!Y61</f>
        <v>247</v>
      </c>
      <c r="AA61" s="292">
        <f>SUM(P61,Q61,R61,Z61)</f>
        <v>997</v>
      </c>
      <c r="AB61" s="297">
        <f>IF(AA61&lt;&gt;0,(Z61+P61+R61)/AA61*100,"-")</f>
        <v>100</v>
      </c>
      <c r="AC61" s="292">
        <f>施設資源化量内訳!Y61</f>
        <v>0</v>
      </c>
      <c r="AD61" s="292">
        <f>施設資源化量内訳!AT61</f>
        <v>0</v>
      </c>
      <c r="AE61" s="292">
        <f>施設資源化量内訳!BO61</f>
        <v>108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23</v>
      </c>
      <c r="AJ61" s="292">
        <f>SUM(AC61:AI61)</f>
        <v>131</v>
      </c>
      <c r="AK61" s="297">
        <f>IF((AA61+J61)&lt;&gt;0,(Z61+AJ61+J61)/(AA61+J61)*100,"-")</f>
        <v>43.931159420289859</v>
      </c>
      <c r="AL61" s="297">
        <f>IF((AA61+J61)&lt;&gt;0,(資源化量内訳!D61-資源化量内訳!R61-資源化量内訳!T61-資源化量内訳!V61-資源化量内訳!U61)/(AA61+J61)*100,"-")</f>
        <v>43.931159420289859</v>
      </c>
      <c r="AM61" s="292">
        <f>ごみ処理量内訳!AA61</f>
        <v>0</v>
      </c>
      <c r="AN61" s="292">
        <f>ごみ処理量内訳!AB61</f>
        <v>80</v>
      </c>
      <c r="AO61" s="292">
        <f>ごみ処理量内訳!AC61</f>
        <v>9</v>
      </c>
      <c r="AP61" s="292">
        <f>SUM(AM61:AO61)</f>
        <v>89</v>
      </c>
      <c r="AQ61" s="412" t="s">
        <v>761</v>
      </c>
      <c r="AR61" s="413"/>
    </row>
    <row r="62" spans="1: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+E62+F62</f>
        <v>2913</v>
      </c>
      <c r="E62" s="292">
        <v>2913</v>
      </c>
      <c r="F62" s="292">
        <v>0</v>
      </c>
      <c r="G62" s="292">
        <v>23</v>
      </c>
      <c r="H62" s="292">
        <f>SUM(ごみ搬入量内訳!E62,+ごみ搬入量内訳!AD62)</f>
        <v>666</v>
      </c>
      <c r="I62" s="292">
        <f>ごみ搬入量内訳!BC62</f>
        <v>121</v>
      </c>
      <c r="J62" s="292">
        <f>資源化量内訳!BO62</f>
        <v>5</v>
      </c>
      <c r="K62" s="292">
        <f>SUM(H62:J62)</f>
        <v>792</v>
      </c>
      <c r="L62" s="295">
        <f>IF(D62&lt;&gt;0,K62/D62/365*1000000,"-")</f>
        <v>744.88946573931685</v>
      </c>
      <c r="M62" s="292">
        <f>IF(D62&lt;&gt;0,(ごみ搬入量内訳!BR62+ごみ処理概要!J62)/ごみ処理概要!D62/365*1000000,"-")</f>
        <v>722.31705768661027</v>
      </c>
      <c r="N62" s="292">
        <f>IF(D62&lt;&gt;0,ごみ搬入量内訳!CM62/ごみ処理概要!D62/365*1000000,"-")</f>
        <v>22.572408052706571</v>
      </c>
      <c r="O62" s="292">
        <f>ごみ搬入量内訳!DH62</f>
        <v>0</v>
      </c>
      <c r="P62" s="292">
        <f>ごみ処理量内訳!E62</f>
        <v>463</v>
      </c>
      <c r="Q62" s="292">
        <f>ごみ処理量内訳!N62</f>
        <v>0</v>
      </c>
      <c r="R62" s="292">
        <f>SUM(S62:Y62)</f>
        <v>109</v>
      </c>
      <c r="S62" s="292">
        <f>ごみ処理量内訳!G62</f>
        <v>0</v>
      </c>
      <c r="T62" s="292">
        <f>ごみ処理量内訳!L62</f>
        <v>55</v>
      </c>
      <c r="U62" s="292">
        <f>ごみ処理量内訳!H62</f>
        <v>54</v>
      </c>
      <c r="V62" s="292">
        <f>ごみ処理量内訳!I62</f>
        <v>0</v>
      </c>
      <c r="W62" s="292">
        <f>ごみ処理量内訳!J62</f>
        <v>0</v>
      </c>
      <c r="X62" s="292">
        <f>ごみ処理量内訳!K62</f>
        <v>0</v>
      </c>
      <c r="Y62" s="292">
        <f>ごみ処理量内訳!M62</f>
        <v>0</v>
      </c>
      <c r="Z62" s="292">
        <f>資源化量内訳!Y62</f>
        <v>215</v>
      </c>
      <c r="AA62" s="292">
        <f>SUM(P62,Q62,R62,Z62)</f>
        <v>787</v>
      </c>
      <c r="AB62" s="297">
        <f>IF(AA62&lt;&gt;0,(Z62+P62+R62)/AA62*100,"-")</f>
        <v>100</v>
      </c>
      <c r="AC62" s="292">
        <f>施設資源化量内訳!Y62</f>
        <v>0</v>
      </c>
      <c r="AD62" s="292">
        <f>施設資源化量内訳!AT62</f>
        <v>0</v>
      </c>
      <c r="AE62" s="292">
        <f>施設資源化量内訳!BO62</f>
        <v>54</v>
      </c>
      <c r="AF62" s="292">
        <f>施設資源化量内訳!CJ62</f>
        <v>0</v>
      </c>
      <c r="AG62" s="292">
        <f>施設資源化量内訳!DE62</f>
        <v>0</v>
      </c>
      <c r="AH62" s="292">
        <f>施設資源化量内訳!DZ62</f>
        <v>0</v>
      </c>
      <c r="AI62" s="292">
        <f>施設資源化量内訳!EU62</f>
        <v>22</v>
      </c>
      <c r="AJ62" s="292">
        <f>SUM(AC62:AI62)</f>
        <v>76</v>
      </c>
      <c r="AK62" s="297">
        <f>IF((AA62+J62)&lt;&gt;0,(Z62+AJ62+J62)/(AA62+J62)*100,"-")</f>
        <v>37.373737373737377</v>
      </c>
      <c r="AL62" s="297">
        <f>IF((AA62+J62)&lt;&gt;0,(資源化量内訳!D62-資源化量内訳!R62-資源化量内訳!T62-資源化量内訳!V62-資源化量内訳!U62)/(AA62+J62)*100,"-")</f>
        <v>37.373737373737377</v>
      </c>
      <c r="AM62" s="292">
        <f>ごみ処理量内訳!AA62</f>
        <v>0</v>
      </c>
      <c r="AN62" s="292">
        <f>ごみ処理量内訳!AB62</f>
        <v>49</v>
      </c>
      <c r="AO62" s="292">
        <f>ごみ処理量内訳!AC62</f>
        <v>9</v>
      </c>
      <c r="AP62" s="292">
        <f>SUM(AM62:AO62)</f>
        <v>58</v>
      </c>
      <c r="AQ62" s="412" t="s">
        <v>761</v>
      </c>
      <c r="AR62" s="413"/>
    </row>
    <row r="63" spans="1: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+E63+F63</f>
        <v>763</v>
      </c>
      <c r="E63" s="292">
        <v>763</v>
      </c>
      <c r="F63" s="292">
        <v>0</v>
      </c>
      <c r="G63" s="292">
        <v>13</v>
      </c>
      <c r="H63" s="292">
        <f>SUM(ごみ搬入量内訳!E63,+ごみ搬入量内訳!AD63)</f>
        <v>165</v>
      </c>
      <c r="I63" s="292">
        <f>ごみ搬入量内訳!BC63</f>
        <v>94</v>
      </c>
      <c r="J63" s="292">
        <f>資源化量内訳!BO63</f>
        <v>8</v>
      </c>
      <c r="K63" s="292">
        <f>SUM(H63:J63)</f>
        <v>267</v>
      </c>
      <c r="L63" s="295">
        <f>IF(D63&lt;&gt;0,K63/D63/365*1000000,"-")</f>
        <v>958.72457315212125</v>
      </c>
      <c r="M63" s="292">
        <f>IF(D63&lt;&gt;0,(ごみ搬入量内訳!BR63+ごみ処理概要!J63)/ごみ処理概要!D63/365*1000000,"-")</f>
        <v>739.69012010987626</v>
      </c>
      <c r="N63" s="292">
        <f>IF(D63&lt;&gt;0,ごみ搬入量内訳!CM63/ごみ処理概要!D63/365*1000000,"-")</f>
        <v>219.03445304224491</v>
      </c>
      <c r="O63" s="292">
        <f>ごみ搬入量内訳!DH63</f>
        <v>0</v>
      </c>
      <c r="P63" s="292">
        <f>ごみ処理量内訳!E63</f>
        <v>168</v>
      </c>
      <c r="Q63" s="292">
        <f>ごみ処理量内訳!N63</f>
        <v>0</v>
      </c>
      <c r="R63" s="292">
        <f>SUM(S63:Y63)</f>
        <v>34</v>
      </c>
      <c r="S63" s="292">
        <f>ごみ処理量内訳!G63</f>
        <v>0</v>
      </c>
      <c r="T63" s="292">
        <f>ごみ処理量内訳!L63</f>
        <v>19</v>
      </c>
      <c r="U63" s="292">
        <f>ごみ処理量内訳!H63</f>
        <v>15</v>
      </c>
      <c r="V63" s="292">
        <f>ごみ処理量内訳!I63</f>
        <v>0</v>
      </c>
      <c r="W63" s="292">
        <f>ごみ処理量内訳!J63</f>
        <v>0</v>
      </c>
      <c r="X63" s="292">
        <f>ごみ処理量内訳!K63</f>
        <v>0</v>
      </c>
      <c r="Y63" s="292">
        <f>ごみ処理量内訳!M63</f>
        <v>0</v>
      </c>
      <c r="Z63" s="292">
        <f>資源化量内訳!Y63</f>
        <v>57</v>
      </c>
      <c r="AA63" s="292">
        <f>SUM(P63,Q63,R63,Z63)</f>
        <v>259</v>
      </c>
      <c r="AB63" s="297">
        <f>IF(AA63&lt;&gt;0,(Z63+P63+R63)/AA63*100,"-")</f>
        <v>100</v>
      </c>
      <c r="AC63" s="292">
        <f>施設資源化量内訳!Y63</f>
        <v>0</v>
      </c>
      <c r="AD63" s="292">
        <f>施設資源化量内訳!AT63</f>
        <v>0</v>
      </c>
      <c r="AE63" s="292">
        <f>施設資源化量内訳!BO63</f>
        <v>15</v>
      </c>
      <c r="AF63" s="292">
        <f>施設資源化量内訳!CJ63</f>
        <v>0</v>
      </c>
      <c r="AG63" s="292">
        <f>施設資源化量内訳!DE63</f>
        <v>0</v>
      </c>
      <c r="AH63" s="292">
        <f>施設資源化量内訳!DZ63</f>
        <v>0</v>
      </c>
      <c r="AI63" s="292">
        <f>施設資源化量内訳!EU63</f>
        <v>8</v>
      </c>
      <c r="AJ63" s="292">
        <f>SUM(AC63:AI63)</f>
        <v>23</v>
      </c>
      <c r="AK63" s="297">
        <f>IF((AA63+J63)&lt;&gt;0,(Z63+AJ63+J63)/(AA63+J63)*100,"-")</f>
        <v>32.958801498127336</v>
      </c>
      <c r="AL63" s="297">
        <f>IF((AA63+J63)&lt;&gt;0,(資源化量内訳!D63-資源化量内訳!R63-資源化量内訳!T63-資源化量内訳!V63-資源化量内訳!U63)/(AA63+J63)*100,"-")</f>
        <v>32.958801498127336</v>
      </c>
      <c r="AM63" s="292">
        <f>ごみ処理量内訳!AA63</f>
        <v>0</v>
      </c>
      <c r="AN63" s="292">
        <f>ごみ処理量内訳!AB63</f>
        <v>18</v>
      </c>
      <c r="AO63" s="292">
        <f>ごみ処理量内訳!AC63</f>
        <v>2</v>
      </c>
      <c r="AP63" s="292">
        <f>SUM(AM63:AO63)</f>
        <v>20</v>
      </c>
      <c r="AQ63" s="412" t="s">
        <v>761</v>
      </c>
      <c r="AR63" s="413"/>
    </row>
    <row r="64" spans="1: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+E64+F64</f>
        <v>3755</v>
      </c>
      <c r="E64" s="292">
        <v>3755</v>
      </c>
      <c r="F64" s="292">
        <v>0</v>
      </c>
      <c r="G64" s="292">
        <v>57</v>
      </c>
      <c r="H64" s="292">
        <f>SUM(ごみ搬入量内訳!E64,+ごみ搬入量内訳!AD64)</f>
        <v>748</v>
      </c>
      <c r="I64" s="292">
        <f>ごみ搬入量内訳!BC64</f>
        <v>298</v>
      </c>
      <c r="J64" s="292">
        <f>資源化量内訳!BO64</f>
        <v>87</v>
      </c>
      <c r="K64" s="292">
        <f>SUM(H64:J64)</f>
        <v>1133</v>
      </c>
      <c r="L64" s="295">
        <f>IF(D64&lt;&gt;0,K64/D64/365*1000000,"-")</f>
        <v>826.6603432865769</v>
      </c>
      <c r="M64" s="292">
        <f>IF(D64&lt;&gt;0,(ごみ搬入量内訳!BR64+ごみ処理概要!J64)/ごみ処理概要!D64/365*1000000,"-")</f>
        <v>736.18736661620119</v>
      </c>
      <c r="N64" s="292">
        <f>IF(D64&lt;&gt;0,ごみ搬入量内訳!CM64/ごみ処理概要!D64/365*1000000,"-")</f>
        <v>90.472976670375573</v>
      </c>
      <c r="O64" s="292">
        <f>ごみ搬入量内訳!DH64</f>
        <v>0</v>
      </c>
      <c r="P64" s="292">
        <f>ごみ処理量内訳!E64</f>
        <v>677</v>
      </c>
      <c r="Q64" s="292">
        <f>ごみ処理量内訳!N64</f>
        <v>0</v>
      </c>
      <c r="R64" s="292">
        <f>SUM(S64:Y64)</f>
        <v>136</v>
      </c>
      <c r="S64" s="292">
        <f>ごみ処理量内訳!G64</f>
        <v>0</v>
      </c>
      <c r="T64" s="292">
        <f>ごみ処理量内訳!L64</f>
        <v>65</v>
      </c>
      <c r="U64" s="292">
        <f>ごみ処理量内訳!H64</f>
        <v>71</v>
      </c>
      <c r="V64" s="292">
        <f>ごみ処理量内訳!I64</f>
        <v>0</v>
      </c>
      <c r="W64" s="292">
        <f>ごみ処理量内訳!J64</f>
        <v>0</v>
      </c>
      <c r="X64" s="292">
        <f>ごみ処理量内訳!K64</f>
        <v>0</v>
      </c>
      <c r="Y64" s="292">
        <f>ごみ処理量内訳!M64</f>
        <v>0</v>
      </c>
      <c r="Z64" s="292">
        <f>資源化量内訳!Y64</f>
        <v>233</v>
      </c>
      <c r="AA64" s="292">
        <f>SUM(P64,Q64,R64,Z64)</f>
        <v>1046</v>
      </c>
      <c r="AB64" s="297">
        <f>IF(AA64&lt;&gt;0,(Z64+P64+R64)/AA64*100,"-")</f>
        <v>100</v>
      </c>
      <c r="AC64" s="292">
        <f>施設資源化量内訳!Y64</f>
        <v>0</v>
      </c>
      <c r="AD64" s="292">
        <f>施設資源化量内訳!AT64</f>
        <v>0</v>
      </c>
      <c r="AE64" s="292">
        <f>施設資源化量内訳!BO64</f>
        <v>71</v>
      </c>
      <c r="AF64" s="292">
        <f>施設資源化量内訳!CJ64</f>
        <v>0</v>
      </c>
      <c r="AG64" s="292">
        <f>施設資源化量内訳!DE64</f>
        <v>0</v>
      </c>
      <c r="AH64" s="292">
        <f>施設資源化量内訳!DZ64</f>
        <v>0</v>
      </c>
      <c r="AI64" s="292">
        <f>施設資源化量内訳!EU64</f>
        <v>26</v>
      </c>
      <c r="AJ64" s="292">
        <f>SUM(AC64:AI64)</f>
        <v>97</v>
      </c>
      <c r="AK64" s="297">
        <f>IF((AA64+J64)&lt;&gt;0,(Z64+AJ64+J64)/(AA64+J64)*100,"-")</f>
        <v>36.804942630185352</v>
      </c>
      <c r="AL64" s="297">
        <f>IF((AA64+J64)&lt;&gt;0,(資源化量内訳!D64-資源化量内訳!R64-資源化量内訳!T64-資源化量内訳!V64-資源化量内訳!U64)/(AA64+J64)*100,"-")</f>
        <v>36.804942630185352</v>
      </c>
      <c r="AM64" s="292">
        <f>ごみ処理量内訳!AA64</f>
        <v>0</v>
      </c>
      <c r="AN64" s="292">
        <f>ごみ処理量内訳!AB64</f>
        <v>71</v>
      </c>
      <c r="AO64" s="292">
        <f>ごみ処理量内訳!AC64</f>
        <v>10</v>
      </c>
      <c r="AP64" s="292">
        <f>SUM(AM64:AO64)</f>
        <v>81</v>
      </c>
      <c r="AQ64" s="412" t="s">
        <v>761</v>
      </c>
      <c r="AR64" s="413"/>
    </row>
    <row r="65" spans="1: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+E65+F65</f>
        <v>11265</v>
      </c>
      <c r="E65" s="292">
        <v>11265</v>
      </c>
      <c r="F65" s="292">
        <v>0</v>
      </c>
      <c r="G65" s="292">
        <v>140</v>
      </c>
      <c r="H65" s="292">
        <f>SUM(ごみ搬入量内訳!E65,+ごみ搬入量内訳!AD65)</f>
        <v>2375</v>
      </c>
      <c r="I65" s="292">
        <f>ごみ搬入量内訳!BC65</f>
        <v>1738</v>
      </c>
      <c r="J65" s="292">
        <f>資源化量内訳!BO65</f>
        <v>69</v>
      </c>
      <c r="K65" s="292">
        <f>SUM(H65:J65)</f>
        <v>4182</v>
      </c>
      <c r="L65" s="295">
        <f>IF(D65&lt;&gt;0,K65/D65/365*1000000,"-")</f>
        <v>1017.0913667621254</v>
      </c>
      <c r="M65" s="292">
        <f>IF(D65&lt;&gt;0,(ごみ搬入量内訳!BR65+ごみ処理概要!J65)/ごみ処理概要!D65/365*1000000,"-")</f>
        <v>744.45640211833222</v>
      </c>
      <c r="N65" s="292">
        <f>IF(D65&lt;&gt;0,ごみ搬入量内訳!CM65/ごみ処理概要!D65/365*1000000,"-")</f>
        <v>272.63496464379307</v>
      </c>
      <c r="O65" s="292">
        <f>ごみ搬入量内訳!DH65</f>
        <v>0</v>
      </c>
      <c r="P65" s="292">
        <f>ごみ処理量内訳!E65</f>
        <v>2941</v>
      </c>
      <c r="Q65" s="292">
        <f>ごみ処理量内訳!N65</f>
        <v>0</v>
      </c>
      <c r="R65" s="292">
        <f>SUM(S65:Y65)</f>
        <v>394</v>
      </c>
      <c r="S65" s="292">
        <f>ごみ処理量内訳!G65</f>
        <v>0</v>
      </c>
      <c r="T65" s="292">
        <f>ごみ処理量内訳!L65</f>
        <v>217</v>
      </c>
      <c r="U65" s="292">
        <f>ごみ処理量内訳!H65</f>
        <v>176</v>
      </c>
      <c r="V65" s="292">
        <f>ごみ処理量内訳!I65</f>
        <v>0</v>
      </c>
      <c r="W65" s="292">
        <f>ごみ処理量内訳!J65</f>
        <v>0</v>
      </c>
      <c r="X65" s="292">
        <f>ごみ処理量内訳!K65</f>
        <v>1</v>
      </c>
      <c r="Y65" s="292">
        <f>ごみ処理量内訳!M65</f>
        <v>0</v>
      </c>
      <c r="Z65" s="292">
        <f>資源化量内訳!Y65</f>
        <v>778</v>
      </c>
      <c r="AA65" s="292">
        <f>SUM(P65,Q65,R65,Z65)</f>
        <v>4113</v>
      </c>
      <c r="AB65" s="297">
        <f>IF(AA65&lt;&gt;0,(Z65+P65+R65)/AA65*100,"-")</f>
        <v>100</v>
      </c>
      <c r="AC65" s="292">
        <f>施設資源化量内訳!Y65</f>
        <v>0</v>
      </c>
      <c r="AD65" s="292">
        <f>施設資源化量内訳!AT65</f>
        <v>0</v>
      </c>
      <c r="AE65" s="292">
        <f>施設資源化量内訳!BO65</f>
        <v>176</v>
      </c>
      <c r="AF65" s="292">
        <f>施設資源化量内訳!CJ65</f>
        <v>0</v>
      </c>
      <c r="AG65" s="292">
        <f>施設資源化量内訳!DE65</f>
        <v>0</v>
      </c>
      <c r="AH65" s="292">
        <f>施設資源化量内訳!DZ65</f>
        <v>1</v>
      </c>
      <c r="AI65" s="292">
        <f>施設資源化量内訳!EU65</f>
        <v>88</v>
      </c>
      <c r="AJ65" s="292">
        <f>SUM(AC65:AI65)</f>
        <v>265</v>
      </c>
      <c r="AK65" s="297">
        <f>IF((AA65+J65)&lt;&gt;0,(Z65+AJ65+J65)/(AA65+J65)*100,"-")</f>
        <v>26.590148254423724</v>
      </c>
      <c r="AL65" s="297">
        <f>IF((AA65+J65)&lt;&gt;0,(資源化量内訳!D65-資源化量内訳!R65-資源化量内訳!T65-資源化量内訳!V65-資源化量内訳!U65)/(AA65+J65)*100,"-")</f>
        <v>26.590148254423724</v>
      </c>
      <c r="AM65" s="292">
        <f>ごみ処理量内訳!AA65</f>
        <v>0</v>
      </c>
      <c r="AN65" s="292">
        <f>ごみ処理量内訳!AB65</f>
        <v>311</v>
      </c>
      <c r="AO65" s="292">
        <f>ごみ処理量内訳!AC65</f>
        <v>33</v>
      </c>
      <c r="AP65" s="292">
        <f>SUM(AM65:AO65)</f>
        <v>344</v>
      </c>
      <c r="AQ65" s="412" t="s">
        <v>761</v>
      </c>
      <c r="AR65" s="413"/>
    </row>
    <row r="66" spans="1: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+E66+F66</f>
        <v>2716</v>
      </c>
      <c r="E66" s="292">
        <v>2716</v>
      </c>
      <c r="F66" s="292">
        <v>0</v>
      </c>
      <c r="G66" s="292">
        <v>15</v>
      </c>
      <c r="H66" s="292">
        <f>SUM(ごみ搬入量内訳!E66,+ごみ搬入量内訳!AD66)</f>
        <v>792</v>
      </c>
      <c r="I66" s="292">
        <f>ごみ搬入量内訳!BC66</f>
        <v>17</v>
      </c>
      <c r="J66" s="292">
        <f>資源化量内訳!BO66</f>
        <v>0</v>
      </c>
      <c r="K66" s="292">
        <f>SUM(H66:J66)</f>
        <v>809</v>
      </c>
      <c r="L66" s="295">
        <f>IF(D66&lt;&gt;0,K66/D66/365*1000000,"-")</f>
        <v>816.06714144491298</v>
      </c>
      <c r="M66" s="292">
        <f>IF(D66&lt;&gt;0,(ごみ搬入量内訳!BR66+ごみ処理概要!J66)/ごみ処理概要!D66/365*1000000,"-")</f>
        <v>469.06207759194626</v>
      </c>
      <c r="N66" s="292">
        <f>IF(D66&lt;&gt;0,ごみ搬入量内訳!CM66/ごみ処理概要!D66/365*1000000,"-")</f>
        <v>347.00506385296671</v>
      </c>
      <c r="O66" s="292">
        <f>ごみ搬入量内訳!DH66</f>
        <v>0</v>
      </c>
      <c r="P66" s="292">
        <f>ごみ処理量内訳!E66</f>
        <v>520</v>
      </c>
      <c r="Q66" s="292">
        <f>ごみ処理量内訳!N66</f>
        <v>8</v>
      </c>
      <c r="R66" s="292">
        <f>SUM(S66:Y66)</f>
        <v>58</v>
      </c>
      <c r="S66" s="292">
        <f>ごみ処理量内訳!G66</f>
        <v>1</v>
      </c>
      <c r="T66" s="292">
        <f>ごみ処理量内訳!L66</f>
        <v>1</v>
      </c>
      <c r="U66" s="292">
        <f>ごみ処理量内訳!H66</f>
        <v>56</v>
      </c>
      <c r="V66" s="292">
        <f>ごみ処理量内訳!I66</f>
        <v>0</v>
      </c>
      <c r="W66" s="292">
        <f>ごみ処理量内訳!J66</f>
        <v>0</v>
      </c>
      <c r="X66" s="292">
        <f>ごみ処理量内訳!K66</f>
        <v>0</v>
      </c>
      <c r="Y66" s="292">
        <f>ごみ処理量内訳!M66</f>
        <v>0</v>
      </c>
      <c r="Z66" s="292">
        <f>資源化量内訳!Y66</f>
        <v>230</v>
      </c>
      <c r="AA66" s="292">
        <f>SUM(P66,Q66,R66,Z66)</f>
        <v>816</v>
      </c>
      <c r="AB66" s="297">
        <f>IF(AA66&lt;&gt;0,(Z66+P66+R66)/AA66*100,"-")</f>
        <v>99.019607843137265</v>
      </c>
      <c r="AC66" s="292">
        <f>施設資源化量内訳!Y66</f>
        <v>0</v>
      </c>
      <c r="AD66" s="292">
        <f>施設資源化量内訳!AT66</f>
        <v>0</v>
      </c>
      <c r="AE66" s="292">
        <f>施設資源化量内訳!BO66</f>
        <v>56</v>
      </c>
      <c r="AF66" s="292">
        <f>施設資源化量内訳!CJ66</f>
        <v>0</v>
      </c>
      <c r="AG66" s="292">
        <f>施設資源化量内訳!DE66</f>
        <v>0</v>
      </c>
      <c r="AH66" s="292">
        <f>施設資源化量内訳!DZ66</f>
        <v>0</v>
      </c>
      <c r="AI66" s="292">
        <f>施設資源化量内訳!EU66</f>
        <v>1</v>
      </c>
      <c r="AJ66" s="292">
        <f>SUM(AC66:AI66)</f>
        <v>57</v>
      </c>
      <c r="AK66" s="297">
        <f>IF((AA66+J66)&lt;&gt;0,(Z66+AJ66+J66)/(AA66+J66)*100,"-")</f>
        <v>35.171568627450981</v>
      </c>
      <c r="AL66" s="297">
        <f>IF((AA66+J66)&lt;&gt;0,(資源化量内訳!D66-資源化量内訳!R66-資源化量内訳!T66-資源化量内訳!V66-資源化量内訳!U66)/(AA66+J66)*100,"-")</f>
        <v>35.171568627450981</v>
      </c>
      <c r="AM66" s="292">
        <f>ごみ処理量内訳!AA66</f>
        <v>8</v>
      </c>
      <c r="AN66" s="292">
        <f>ごみ処理量内訳!AB66</f>
        <v>40</v>
      </c>
      <c r="AO66" s="292">
        <f>ごみ処理量内訳!AC66</f>
        <v>1</v>
      </c>
      <c r="AP66" s="292">
        <f>SUM(AM66:AO66)</f>
        <v>49</v>
      </c>
      <c r="AQ66" s="412" t="s">
        <v>761</v>
      </c>
      <c r="AR66" s="413"/>
    </row>
    <row r="67" spans="1: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+E67+F67</f>
        <v>1774</v>
      </c>
      <c r="E67" s="292">
        <v>1774</v>
      </c>
      <c r="F67" s="292">
        <v>0</v>
      </c>
      <c r="G67" s="292">
        <v>11</v>
      </c>
      <c r="H67" s="292">
        <f>SUM(ごみ搬入量内訳!E67,+ごみ搬入量内訳!AD67)</f>
        <v>494</v>
      </c>
      <c r="I67" s="292">
        <f>ごみ搬入量内訳!BC67</f>
        <v>41</v>
      </c>
      <c r="J67" s="292">
        <f>資源化量内訳!BO67</f>
        <v>0</v>
      </c>
      <c r="K67" s="292">
        <f>SUM(H67:J67)</f>
        <v>535</v>
      </c>
      <c r="L67" s="295">
        <f>IF(D67&lt;&gt;0,K67/D67/365*1000000,"-")</f>
        <v>826.24206575960227</v>
      </c>
      <c r="M67" s="292">
        <f>IF(D67&lt;&gt;0,(ごみ搬入量内訳!BR67+ごみ処理概要!J67)/ごみ処理概要!D67/365*1000000,"-")</f>
        <v>518.91090485089035</v>
      </c>
      <c r="N67" s="292">
        <f>IF(D67&lt;&gt;0,ごみ搬入量内訳!CM67/ごみ処理概要!D67/365*1000000,"-")</f>
        <v>307.33116090871187</v>
      </c>
      <c r="O67" s="292">
        <f>ごみ搬入量内訳!DH67</f>
        <v>0</v>
      </c>
      <c r="P67" s="292">
        <f>ごみ処理量内訳!E67</f>
        <v>440</v>
      </c>
      <c r="Q67" s="292">
        <f>ごみ処理量内訳!N67</f>
        <v>5</v>
      </c>
      <c r="R67" s="292">
        <f>SUM(S67:Y67)</f>
        <v>90</v>
      </c>
      <c r="S67" s="292">
        <f>ごみ処理量内訳!G67</f>
        <v>9</v>
      </c>
      <c r="T67" s="292">
        <f>ごみ処理量内訳!L67</f>
        <v>81</v>
      </c>
      <c r="U67" s="292">
        <f>ごみ処理量内訳!H67</f>
        <v>0</v>
      </c>
      <c r="V67" s="292">
        <f>ごみ処理量内訳!I67</f>
        <v>0</v>
      </c>
      <c r="W67" s="292">
        <f>ごみ処理量内訳!J67</f>
        <v>0</v>
      </c>
      <c r="X67" s="292">
        <f>ごみ処理量内訳!K67</f>
        <v>0</v>
      </c>
      <c r="Y67" s="292">
        <f>ごみ処理量内訳!M67</f>
        <v>0</v>
      </c>
      <c r="Z67" s="292">
        <f>資源化量内訳!Y67</f>
        <v>0</v>
      </c>
      <c r="AA67" s="292">
        <f>SUM(P67,Q67,R67,Z67)</f>
        <v>535</v>
      </c>
      <c r="AB67" s="297">
        <f>IF(AA67&lt;&gt;0,(Z67+P67+R67)/AA67*100,"-")</f>
        <v>99.065420560747668</v>
      </c>
      <c r="AC67" s="292">
        <f>施設資源化量内訳!Y67</f>
        <v>0</v>
      </c>
      <c r="AD67" s="292">
        <f>施設資源化量内訳!AT67</f>
        <v>0</v>
      </c>
      <c r="AE67" s="292">
        <f>施設資源化量内訳!BO67</f>
        <v>0</v>
      </c>
      <c r="AF67" s="292">
        <f>施設資源化量内訳!CJ67</f>
        <v>0</v>
      </c>
      <c r="AG67" s="292">
        <f>施設資源化量内訳!DE67</f>
        <v>0</v>
      </c>
      <c r="AH67" s="292">
        <f>施設資源化量内訳!DZ67</f>
        <v>0</v>
      </c>
      <c r="AI67" s="292">
        <f>施設資源化量内訳!EU67</f>
        <v>81</v>
      </c>
      <c r="AJ67" s="292">
        <f>SUM(AC67:AI67)</f>
        <v>81</v>
      </c>
      <c r="AK67" s="297">
        <f>IF((AA67+J67)&lt;&gt;0,(Z67+AJ67+J67)/(AA67+J67)*100,"-")</f>
        <v>15.140186915887851</v>
      </c>
      <c r="AL67" s="297">
        <f>IF((AA67+J67)&lt;&gt;0,(資源化量内訳!D67-資源化量内訳!R67-資源化量内訳!T67-資源化量内訳!V67-資源化量内訳!U67)/(AA67+J67)*100,"-")</f>
        <v>15.140186915887851</v>
      </c>
      <c r="AM67" s="292">
        <f>ごみ処理量内訳!AA67</f>
        <v>5</v>
      </c>
      <c r="AN67" s="292">
        <f>ごみ処理量内訳!AB67</f>
        <v>34</v>
      </c>
      <c r="AO67" s="292">
        <f>ごみ処理量内訳!AC67</f>
        <v>1</v>
      </c>
      <c r="AP67" s="292">
        <f>SUM(AM67:AO67)</f>
        <v>40</v>
      </c>
      <c r="AQ67" s="412" t="s">
        <v>761</v>
      </c>
      <c r="AR67" s="413"/>
    </row>
    <row r="68" spans="1:44" s="224" customFormat="1" ht="13.5" customHeight="1">
      <c r="A68" s="290" t="s">
        <v>745</v>
      </c>
      <c r="B68" s="291" t="s">
        <v>882</v>
      </c>
      <c r="C68" s="290" t="s">
        <v>883</v>
      </c>
      <c r="D68" s="292">
        <f>+E68+F68</f>
        <v>8724</v>
      </c>
      <c r="E68" s="292">
        <v>8724</v>
      </c>
      <c r="F68" s="292">
        <v>0</v>
      </c>
      <c r="G68" s="292">
        <v>158</v>
      </c>
      <c r="H68" s="292">
        <f>SUM(ごみ搬入量内訳!E68,+ごみ搬入量内訳!AD68)</f>
        <v>2344</v>
      </c>
      <c r="I68" s="292">
        <f>ごみ搬入量内訳!BC68</f>
        <v>80</v>
      </c>
      <c r="J68" s="292">
        <f>資源化量内訳!BO68</f>
        <v>0</v>
      </c>
      <c r="K68" s="292">
        <f>SUM(H68:J68)</f>
        <v>2424</v>
      </c>
      <c r="L68" s="295">
        <f>IF(D68&lt;&gt;0,K68/D68/365*1000000,"-")</f>
        <v>761.24437074861987</v>
      </c>
      <c r="M68" s="292">
        <f>IF(D68&lt;&gt;0,(ごみ搬入量内訳!BR68+ごみ処理概要!J68)/ごみ処理概要!D68/365*1000000,"-")</f>
        <v>503.72771067689195</v>
      </c>
      <c r="N68" s="292">
        <f>IF(D68&lt;&gt;0,ごみ搬入量内訳!CM68/ごみ処理概要!D68/365*1000000,"-")</f>
        <v>257.51666007172781</v>
      </c>
      <c r="O68" s="292">
        <f>ごみ搬入量内訳!DH68</f>
        <v>0</v>
      </c>
      <c r="P68" s="292">
        <f>ごみ処理量内訳!E68</f>
        <v>2226</v>
      </c>
      <c r="Q68" s="292">
        <f>ごみ処理量内訳!N68</f>
        <v>43</v>
      </c>
      <c r="R68" s="292">
        <f>SUM(S68:Y68)</f>
        <v>113</v>
      </c>
      <c r="S68" s="292">
        <f>ごみ処理量内訳!G68</f>
        <v>0</v>
      </c>
      <c r="T68" s="292">
        <f>ごみ処理量内訳!L68</f>
        <v>113</v>
      </c>
      <c r="U68" s="292">
        <f>ごみ処理量内訳!H68</f>
        <v>0</v>
      </c>
      <c r="V68" s="292">
        <f>ごみ処理量内訳!I68</f>
        <v>0</v>
      </c>
      <c r="W68" s="292">
        <f>ごみ処理量内訳!J68</f>
        <v>0</v>
      </c>
      <c r="X68" s="292">
        <f>ごみ処理量内訳!K68</f>
        <v>0</v>
      </c>
      <c r="Y68" s="292">
        <f>ごみ処理量内訳!M68</f>
        <v>0</v>
      </c>
      <c r="Z68" s="292">
        <f>資源化量内訳!Y68</f>
        <v>42</v>
      </c>
      <c r="AA68" s="292">
        <f>SUM(P68,Q68,R68,Z68)</f>
        <v>2424</v>
      </c>
      <c r="AB68" s="297">
        <f>IF(AA68&lt;&gt;0,(Z68+P68+R68)/AA68*100,"-")</f>
        <v>98.226072607260733</v>
      </c>
      <c r="AC68" s="292">
        <f>施設資源化量内訳!Y68</f>
        <v>215</v>
      </c>
      <c r="AD68" s="292">
        <f>施設資源化量内訳!AT68</f>
        <v>0</v>
      </c>
      <c r="AE68" s="292">
        <f>施設資源化量内訳!BO68</f>
        <v>0</v>
      </c>
      <c r="AF68" s="292">
        <f>施設資源化量内訳!CJ68</f>
        <v>0</v>
      </c>
      <c r="AG68" s="292">
        <f>施設資源化量内訳!DE68</f>
        <v>0</v>
      </c>
      <c r="AH68" s="292">
        <f>施設資源化量内訳!DZ68</f>
        <v>0</v>
      </c>
      <c r="AI68" s="292">
        <f>施設資源化量内訳!EU68</f>
        <v>111</v>
      </c>
      <c r="AJ68" s="292">
        <f>SUM(AC68:AI68)</f>
        <v>326</v>
      </c>
      <c r="AK68" s="297">
        <f>IF((AA68+J68)&lt;&gt;0,(Z68+AJ68+J68)/(AA68+J68)*100,"-")</f>
        <v>15.181518151815181</v>
      </c>
      <c r="AL68" s="297">
        <f>IF((AA68+J68)&lt;&gt;0,(資源化量内訳!D68-資源化量内訳!R68-資源化量内訳!T68-資源化量内訳!V68-資源化量内訳!U68)/(AA68+J68)*100,"-")</f>
        <v>15.181518151815181</v>
      </c>
      <c r="AM68" s="292">
        <f>ごみ処理量内訳!AA68</f>
        <v>43</v>
      </c>
      <c r="AN68" s="292">
        <f>ごみ処理量内訳!AB68</f>
        <v>117</v>
      </c>
      <c r="AO68" s="292">
        <f>ごみ処理量内訳!AC68</f>
        <v>0</v>
      </c>
      <c r="AP68" s="292">
        <f>SUM(AM68:AO68)</f>
        <v>160</v>
      </c>
      <c r="AQ68" s="412" t="s">
        <v>761</v>
      </c>
      <c r="AR68" s="413"/>
    </row>
    <row r="69" spans="1:44" s="224" customFormat="1" ht="13.5" customHeight="1">
      <c r="A69" s="290" t="s">
        <v>745</v>
      </c>
      <c r="B69" s="291" t="s">
        <v>884</v>
      </c>
      <c r="C69" s="290" t="s">
        <v>885</v>
      </c>
      <c r="D69" s="292">
        <f>+E69+F69</f>
        <v>4571</v>
      </c>
      <c r="E69" s="292">
        <v>4571</v>
      </c>
      <c r="F69" s="292">
        <v>0</v>
      </c>
      <c r="G69" s="292">
        <v>39</v>
      </c>
      <c r="H69" s="292">
        <f>SUM(ごみ搬入量内訳!E69,+ごみ搬入量内訳!AD69)</f>
        <v>972</v>
      </c>
      <c r="I69" s="292">
        <f>ごみ搬入量内訳!BC69</f>
        <v>32</v>
      </c>
      <c r="J69" s="292">
        <f>資源化量内訳!BO69</f>
        <v>0</v>
      </c>
      <c r="K69" s="292">
        <f>SUM(H69:J69)</f>
        <v>1004</v>
      </c>
      <c r="L69" s="295">
        <f>IF(D69&lt;&gt;0,K69/D69/365*1000000,"-")</f>
        <v>601.76874458692828</v>
      </c>
      <c r="M69" s="292">
        <f>IF(D69&lt;&gt;0,(ごみ搬入量内訳!BR69+ごみ処理概要!J69)/ごみ処理概要!D69/365*1000000,"-")</f>
        <v>463.91335489071969</v>
      </c>
      <c r="N69" s="292">
        <f>IF(D69&lt;&gt;0,ごみ搬入量内訳!CM69/ごみ処理概要!D69/365*1000000,"-")</f>
        <v>137.8553896962087</v>
      </c>
      <c r="O69" s="292">
        <f>ごみ搬入量内訳!DH69</f>
        <v>0</v>
      </c>
      <c r="P69" s="292">
        <f>ごみ処理量内訳!E69</f>
        <v>760</v>
      </c>
      <c r="Q69" s="292">
        <f>ごみ処理量内訳!N69</f>
        <v>0</v>
      </c>
      <c r="R69" s="292">
        <f>SUM(S69:Y69)</f>
        <v>16</v>
      </c>
      <c r="S69" s="292">
        <f>ごみ処理量内訳!G69</f>
        <v>0</v>
      </c>
      <c r="T69" s="292">
        <f>ごみ処理量内訳!L69</f>
        <v>12</v>
      </c>
      <c r="U69" s="292">
        <f>ごみ処理量内訳!H69</f>
        <v>4</v>
      </c>
      <c r="V69" s="292">
        <f>ごみ処理量内訳!I69</f>
        <v>0</v>
      </c>
      <c r="W69" s="292">
        <f>ごみ処理量内訳!J69</f>
        <v>0</v>
      </c>
      <c r="X69" s="292">
        <f>ごみ処理量内訳!K69</f>
        <v>0</v>
      </c>
      <c r="Y69" s="292">
        <f>ごみ処理量内訳!M69</f>
        <v>0</v>
      </c>
      <c r="Z69" s="292">
        <f>資源化量内訳!Y69</f>
        <v>228</v>
      </c>
      <c r="AA69" s="292">
        <f>SUM(P69,Q69,R69,Z69)</f>
        <v>1004</v>
      </c>
      <c r="AB69" s="297">
        <f>IF(AA69&lt;&gt;0,(Z69+P69+R69)/AA69*100,"-")</f>
        <v>100</v>
      </c>
      <c r="AC69" s="292">
        <f>施設資源化量内訳!Y69</f>
        <v>45</v>
      </c>
      <c r="AD69" s="292">
        <f>施設資源化量内訳!AT69</f>
        <v>0</v>
      </c>
      <c r="AE69" s="292">
        <f>施設資源化量内訳!BO69</f>
        <v>4</v>
      </c>
      <c r="AF69" s="292">
        <f>施設資源化量内訳!CJ69</f>
        <v>0</v>
      </c>
      <c r="AG69" s="292">
        <f>施設資源化量内訳!DE69</f>
        <v>0</v>
      </c>
      <c r="AH69" s="292">
        <f>施設資源化量内訳!DZ69</f>
        <v>0</v>
      </c>
      <c r="AI69" s="292">
        <f>施設資源化量内訳!EU69</f>
        <v>11</v>
      </c>
      <c r="AJ69" s="292">
        <f>SUM(AC69:AI69)</f>
        <v>60</v>
      </c>
      <c r="AK69" s="297">
        <f>IF((AA69+J69)&lt;&gt;0,(Z69+AJ69+J69)/(AA69+J69)*100,"-")</f>
        <v>28.685258964143429</v>
      </c>
      <c r="AL69" s="297">
        <f>IF((AA69+J69)&lt;&gt;0,(資源化量内訳!D69-資源化量内訳!R69-資源化量内訳!T69-資源化量内訳!V69-資源化量内訳!U69)/(AA69+J69)*100,"-")</f>
        <v>28.685258964143429</v>
      </c>
      <c r="AM69" s="292">
        <f>ごみ処理量内訳!AA69</f>
        <v>0</v>
      </c>
      <c r="AN69" s="292">
        <f>ごみ処理量内訳!AB69</f>
        <v>45</v>
      </c>
      <c r="AO69" s="292">
        <f>ごみ処理量内訳!AC69</f>
        <v>0</v>
      </c>
      <c r="AP69" s="292">
        <f>SUM(AM69:AO69)</f>
        <v>45</v>
      </c>
      <c r="AQ69" s="412" t="s">
        <v>761</v>
      </c>
      <c r="AR69" s="413"/>
    </row>
    <row r="70" spans="1:44" s="224" customFormat="1" ht="13.5" customHeight="1">
      <c r="A70" s="290" t="s">
        <v>745</v>
      </c>
      <c r="B70" s="291" t="s">
        <v>886</v>
      </c>
      <c r="C70" s="290" t="s">
        <v>887</v>
      </c>
      <c r="D70" s="292">
        <f>+E70+F70</f>
        <v>4677</v>
      </c>
      <c r="E70" s="292">
        <v>4677</v>
      </c>
      <c r="F70" s="292">
        <v>0</v>
      </c>
      <c r="G70" s="292">
        <v>35</v>
      </c>
      <c r="H70" s="292">
        <f>SUM(ごみ搬入量内訳!E70,+ごみ搬入量内訳!AD70)</f>
        <v>1286</v>
      </c>
      <c r="I70" s="292">
        <f>ごみ搬入量内訳!BC70</f>
        <v>59</v>
      </c>
      <c r="J70" s="292">
        <f>資源化量内訳!BO70</f>
        <v>0</v>
      </c>
      <c r="K70" s="292">
        <f>SUM(H70:J70)</f>
        <v>1345</v>
      </c>
      <c r="L70" s="295">
        <f>IF(D70&lt;&gt;0,K70/D70/365*1000000,"-")</f>
        <v>787.88358068191474</v>
      </c>
      <c r="M70" s="292">
        <f>IF(D70&lt;&gt;0,(ごみ搬入量内訳!BR70+ごみ処理概要!J70)/ごみ処理概要!D70/365*1000000,"-")</f>
        <v>486.20325053233398</v>
      </c>
      <c r="N70" s="292">
        <f>IF(D70&lt;&gt;0,ごみ搬入量内訳!CM70/ごみ処理概要!D70/365*1000000,"-")</f>
        <v>301.6803301495807</v>
      </c>
      <c r="O70" s="292">
        <f>ごみ搬入量内訳!DH70</f>
        <v>0</v>
      </c>
      <c r="P70" s="292">
        <f>ごみ処理量内訳!E70</f>
        <v>970</v>
      </c>
      <c r="Q70" s="292">
        <f>ごみ処理量内訳!N70</f>
        <v>0</v>
      </c>
      <c r="R70" s="292">
        <f>SUM(S70:Y70)</f>
        <v>632</v>
      </c>
      <c r="S70" s="292">
        <f>ごみ処理量内訳!G70</f>
        <v>41</v>
      </c>
      <c r="T70" s="292">
        <f>ごみ処理量内訳!L70</f>
        <v>269</v>
      </c>
      <c r="U70" s="292">
        <f>ごみ処理量内訳!H70</f>
        <v>322</v>
      </c>
      <c r="V70" s="292">
        <f>ごみ処理量内訳!I70</f>
        <v>0</v>
      </c>
      <c r="W70" s="292">
        <f>ごみ処理量内訳!J70</f>
        <v>0</v>
      </c>
      <c r="X70" s="292">
        <f>ごみ処理量内訳!K70</f>
        <v>0</v>
      </c>
      <c r="Y70" s="292">
        <f>ごみ処理量内訳!M70</f>
        <v>0</v>
      </c>
      <c r="Z70" s="292">
        <f>資源化量内訳!Y70</f>
        <v>0</v>
      </c>
      <c r="AA70" s="292">
        <f>SUM(P70,Q70,R70,Z70)</f>
        <v>1602</v>
      </c>
      <c r="AB70" s="297">
        <f>IF(AA70&lt;&gt;0,(Z70+P70+R70)/AA70*100,"-")</f>
        <v>100</v>
      </c>
      <c r="AC70" s="292">
        <f>施設資源化量内訳!Y70</f>
        <v>0</v>
      </c>
      <c r="AD70" s="292">
        <f>施設資源化量内訳!AT70</f>
        <v>41</v>
      </c>
      <c r="AE70" s="292">
        <f>施設資源化量内訳!BO70</f>
        <v>59</v>
      </c>
      <c r="AF70" s="292">
        <f>施設資源化量内訳!CJ70</f>
        <v>0</v>
      </c>
      <c r="AG70" s="292">
        <f>施設資源化量内訳!DE70</f>
        <v>0</v>
      </c>
      <c r="AH70" s="292">
        <f>施設資源化量内訳!DZ70</f>
        <v>0</v>
      </c>
      <c r="AI70" s="292">
        <f>施設資源化量内訳!EU70</f>
        <v>209</v>
      </c>
      <c r="AJ70" s="292">
        <f>SUM(AC70:AI70)</f>
        <v>309</v>
      </c>
      <c r="AK70" s="297">
        <f>IF((AA70+J70)&lt;&gt;0,(Z70+AJ70+J70)/(AA70+J70)*100,"-")</f>
        <v>19.288389513108616</v>
      </c>
      <c r="AL70" s="297">
        <f>IF((AA70+J70)&lt;&gt;0,(資源化量内訳!D70-資源化量内訳!R70-資源化量内訳!T70-資源化量内訳!V70-資源化量内訳!U70)/(AA70+J70)*100,"-")</f>
        <v>19.288389513108616</v>
      </c>
      <c r="AM70" s="292">
        <f>ごみ処理量内訳!AA70</f>
        <v>0</v>
      </c>
      <c r="AN70" s="292">
        <f>ごみ処理量内訳!AB70</f>
        <v>79</v>
      </c>
      <c r="AO70" s="292">
        <f>ごみ処理量内訳!AC70</f>
        <v>0</v>
      </c>
      <c r="AP70" s="292">
        <f>SUM(AM70:AO70)</f>
        <v>79</v>
      </c>
      <c r="AQ70" s="412" t="s">
        <v>761</v>
      </c>
      <c r="AR70" s="413"/>
    </row>
    <row r="71" spans="1:44" s="224" customFormat="1" ht="13.5" customHeight="1">
      <c r="A71" s="290" t="s">
        <v>745</v>
      </c>
      <c r="B71" s="291" t="s">
        <v>888</v>
      </c>
      <c r="C71" s="290" t="s">
        <v>889</v>
      </c>
      <c r="D71" s="292">
        <f>+E71+F71</f>
        <v>9764</v>
      </c>
      <c r="E71" s="292">
        <v>9764</v>
      </c>
      <c r="F71" s="292">
        <v>0</v>
      </c>
      <c r="G71" s="292">
        <v>122</v>
      </c>
      <c r="H71" s="292">
        <f>SUM(ごみ搬入量内訳!E71,+ごみ搬入量内訳!AD71)</f>
        <v>2885</v>
      </c>
      <c r="I71" s="292">
        <f>ごみ搬入量内訳!BC71</f>
        <v>86</v>
      </c>
      <c r="J71" s="292">
        <f>資源化量内訳!BO71</f>
        <v>0</v>
      </c>
      <c r="K71" s="292">
        <f>SUM(H71:J71)</f>
        <v>2971</v>
      </c>
      <c r="L71" s="295">
        <f>IF(D71&lt;&gt;0,K71/D71/365*1000000,"-")</f>
        <v>833.64666401037084</v>
      </c>
      <c r="M71" s="292">
        <f>IF(D71&lt;&gt;0,(ごみ搬入量内訳!BR71+ごみ処理概要!J71)/ごみ処理概要!D71/365*1000000,"-")</f>
        <v>513.48818415987159</v>
      </c>
      <c r="N71" s="292">
        <f>IF(D71&lt;&gt;0,ごみ搬入量内訳!CM71/ごみ処理概要!D71/365*1000000,"-")</f>
        <v>320.15847985049913</v>
      </c>
      <c r="O71" s="292">
        <f>ごみ搬入量内訳!DH71</f>
        <v>30</v>
      </c>
      <c r="P71" s="292">
        <f>ごみ処理量内訳!E71</f>
        <v>2511</v>
      </c>
      <c r="Q71" s="292">
        <f>ごみ処理量内訳!N71</f>
        <v>28</v>
      </c>
      <c r="R71" s="292">
        <f>SUM(S71:Y71)</f>
        <v>430</v>
      </c>
      <c r="S71" s="292">
        <f>ごみ処理量内訳!G71</f>
        <v>0</v>
      </c>
      <c r="T71" s="292">
        <f>ごみ処理量内訳!L71</f>
        <v>430</v>
      </c>
      <c r="U71" s="292">
        <f>ごみ処理量内訳!H71</f>
        <v>0</v>
      </c>
      <c r="V71" s="292">
        <f>ごみ処理量内訳!I71</f>
        <v>0</v>
      </c>
      <c r="W71" s="292">
        <f>ごみ処理量内訳!J71</f>
        <v>0</v>
      </c>
      <c r="X71" s="292">
        <f>ごみ処理量内訳!K71</f>
        <v>0</v>
      </c>
      <c r="Y71" s="292">
        <f>ごみ処理量内訳!M71</f>
        <v>0</v>
      </c>
      <c r="Z71" s="292">
        <f>資源化量内訳!Y71</f>
        <v>2</v>
      </c>
      <c r="AA71" s="292">
        <f>SUM(P71,Q71,R71,Z71)</f>
        <v>2971</v>
      </c>
      <c r="AB71" s="297">
        <f>IF(AA71&lt;&gt;0,(Z71+P71+R71)/AA71*100,"-")</f>
        <v>99.057556378323795</v>
      </c>
      <c r="AC71" s="292">
        <f>施設資源化量内訳!Y71</f>
        <v>0</v>
      </c>
      <c r="AD71" s="292">
        <f>施設資源化量内訳!AT71</f>
        <v>0</v>
      </c>
      <c r="AE71" s="292">
        <f>施設資源化量内訳!BO71</f>
        <v>0</v>
      </c>
      <c r="AF71" s="292">
        <f>施設資源化量内訳!CJ71</f>
        <v>0</v>
      </c>
      <c r="AG71" s="292">
        <f>施設資源化量内訳!DE71</f>
        <v>0</v>
      </c>
      <c r="AH71" s="292">
        <f>施設資源化量内訳!DZ71</f>
        <v>0</v>
      </c>
      <c r="AI71" s="292">
        <f>施設資源化量内訳!EU71</f>
        <v>415</v>
      </c>
      <c r="AJ71" s="292">
        <f>SUM(AC71:AI71)</f>
        <v>415</v>
      </c>
      <c r="AK71" s="297">
        <f>IF((AA71+J71)&lt;&gt;0,(Z71+AJ71+J71)/(AA71+J71)*100,"-")</f>
        <v>14.0356782228206</v>
      </c>
      <c r="AL71" s="297">
        <f>IF((AA71+J71)&lt;&gt;0,(資源化量内訳!D71-資源化量内訳!R71-資源化量内訳!T71-資源化量内訳!V71-資源化量内訳!U71)/(AA71+J71)*100,"-")</f>
        <v>14.0356782228206</v>
      </c>
      <c r="AM71" s="292">
        <f>ごみ処理量内訳!AA71</f>
        <v>28</v>
      </c>
      <c r="AN71" s="292">
        <f>ごみ処理量内訳!AB71</f>
        <v>194</v>
      </c>
      <c r="AO71" s="292">
        <f>ごみ処理量内訳!AC71</f>
        <v>0</v>
      </c>
      <c r="AP71" s="292">
        <f>SUM(AM71:AO71)</f>
        <v>222</v>
      </c>
      <c r="AQ71" s="412" t="s">
        <v>761</v>
      </c>
      <c r="AR71" s="413"/>
    </row>
    <row r="72" spans="1:44" s="224" customFormat="1" ht="13.5" customHeight="1">
      <c r="A72" s="290" t="s">
        <v>745</v>
      </c>
      <c r="B72" s="291" t="s">
        <v>890</v>
      </c>
      <c r="C72" s="290" t="s">
        <v>891</v>
      </c>
      <c r="D72" s="292">
        <f>+E72+F72</f>
        <v>9688</v>
      </c>
      <c r="E72" s="292">
        <v>9688</v>
      </c>
      <c r="F72" s="292">
        <v>0</v>
      </c>
      <c r="G72" s="292">
        <v>112</v>
      </c>
      <c r="H72" s="292">
        <f>SUM(ごみ搬入量内訳!E72,+ごみ搬入量内訳!AD72)</f>
        <v>2577</v>
      </c>
      <c r="I72" s="292">
        <f>ごみ搬入量内訳!BC72</f>
        <v>102</v>
      </c>
      <c r="J72" s="292">
        <f>資源化量内訳!BO72</f>
        <v>0</v>
      </c>
      <c r="K72" s="292">
        <f>SUM(H72:J72)</f>
        <v>2679</v>
      </c>
      <c r="L72" s="295">
        <f>IF(D72&lt;&gt;0,K72/D72/365*1000000,"-")</f>
        <v>757.61003585851165</v>
      </c>
      <c r="M72" s="292">
        <f>IF(D72&lt;&gt;0,(ごみ搬入量内訳!BR72+ごみ処理概要!J72)/ごみ処理概要!D72/365*1000000,"-")</f>
        <v>465.76473649084306</v>
      </c>
      <c r="N72" s="292">
        <f>IF(D72&lt;&gt;0,ごみ搬入量内訳!CM72/ごみ処理概要!D72/365*1000000,"-")</f>
        <v>291.84529936766853</v>
      </c>
      <c r="O72" s="292">
        <f>ごみ搬入量内訳!DH72</f>
        <v>5</v>
      </c>
      <c r="P72" s="292">
        <f>ごみ処理量内訳!E72</f>
        <v>2281</v>
      </c>
      <c r="Q72" s="292">
        <f>ごみ処理量内訳!N72</f>
        <v>0</v>
      </c>
      <c r="R72" s="292">
        <f>SUM(S72:Y72)</f>
        <v>395</v>
      </c>
      <c r="S72" s="292">
        <f>ごみ処理量内訳!G72</f>
        <v>31</v>
      </c>
      <c r="T72" s="292">
        <f>ごみ処理量内訳!L72</f>
        <v>364</v>
      </c>
      <c r="U72" s="292">
        <f>ごみ処理量内訳!H72</f>
        <v>0</v>
      </c>
      <c r="V72" s="292">
        <f>ごみ処理量内訳!I72</f>
        <v>0</v>
      </c>
      <c r="W72" s="292">
        <f>ごみ処理量内訳!J72</f>
        <v>0</v>
      </c>
      <c r="X72" s="292">
        <f>ごみ処理量内訳!K72</f>
        <v>0</v>
      </c>
      <c r="Y72" s="292">
        <f>ごみ処理量内訳!M72</f>
        <v>0</v>
      </c>
      <c r="Z72" s="292">
        <f>資源化量内訳!Y72</f>
        <v>0</v>
      </c>
      <c r="AA72" s="292">
        <f>SUM(P72,Q72,R72,Z72)</f>
        <v>2676</v>
      </c>
      <c r="AB72" s="297">
        <f>IF(AA72&lt;&gt;0,(Z72+P72+R72)/AA72*100,"-")</f>
        <v>100</v>
      </c>
      <c r="AC72" s="292">
        <f>施設資源化量内訳!Y72</f>
        <v>0</v>
      </c>
      <c r="AD72" s="292">
        <f>施設資源化量内訳!AT72</f>
        <v>9</v>
      </c>
      <c r="AE72" s="292">
        <f>施設資源化量内訳!BO72</f>
        <v>0</v>
      </c>
      <c r="AF72" s="292">
        <f>施設資源化量内訳!CJ72</f>
        <v>0</v>
      </c>
      <c r="AG72" s="292">
        <f>施設資源化量内訳!DE72</f>
        <v>0</v>
      </c>
      <c r="AH72" s="292">
        <f>施設資源化量内訳!DZ72</f>
        <v>0</v>
      </c>
      <c r="AI72" s="292">
        <f>施設資源化量内訳!EU72</f>
        <v>364</v>
      </c>
      <c r="AJ72" s="292">
        <f>SUM(AC72:AI72)</f>
        <v>373</v>
      </c>
      <c r="AK72" s="297">
        <f>IF((AA72+J72)&lt;&gt;0,(Z72+AJ72+J72)/(AA72+J72)*100,"-")</f>
        <v>13.938714499252617</v>
      </c>
      <c r="AL72" s="297">
        <f>IF((AA72+J72)&lt;&gt;0,(資源化量内訳!D72-資源化量内訳!R72-資源化量内訳!T72-資源化量内訳!V72-資源化量内訳!U72)/(AA72+J72)*100,"-")</f>
        <v>13.938714499252617</v>
      </c>
      <c r="AM72" s="292">
        <f>ごみ処理量内訳!AA72</f>
        <v>0</v>
      </c>
      <c r="AN72" s="292">
        <f>ごみ処理量内訳!AB72</f>
        <v>176</v>
      </c>
      <c r="AO72" s="292">
        <f>ごみ処理量内訳!AC72</f>
        <v>22</v>
      </c>
      <c r="AP72" s="292">
        <f>SUM(AM72:AO72)</f>
        <v>198</v>
      </c>
      <c r="AQ72" s="412" t="s">
        <v>761</v>
      </c>
      <c r="AR72" s="413"/>
    </row>
    <row r="73" spans="1:44" s="224" customFormat="1" ht="13.5" customHeight="1">
      <c r="A73" s="290" t="s">
        <v>745</v>
      </c>
      <c r="B73" s="291" t="s">
        <v>892</v>
      </c>
      <c r="C73" s="290" t="s">
        <v>893</v>
      </c>
      <c r="D73" s="292">
        <f>+E73+F73</f>
        <v>8745</v>
      </c>
      <c r="E73" s="292">
        <v>8745</v>
      </c>
      <c r="F73" s="292">
        <v>0</v>
      </c>
      <c r="G73" s="292">
        <v>259</v>
      </c>
      <c r="H73" s="292">
        <f>SUM(ごみ搬入量内訳!E73,+ごみ搬入量内訳!AD73)</f>
        <v>2767</v>
      </c>
      <c r="I73" s="292">
        <f>ごみ搬入量内訳!BC73</f>
        <v>952</v>
      </c>
      <c r="J73" s="292">
        <f>資源化量内訳!BO73</f>
        <v>34</v>
      </c>
      <c r="K73" s="292">
        <f>SUM(H73:J73)</f>
        <v>3753</v>
      </c>
      <c r="L73" s="295">
        <f>IF(D73&lt;&gt;0,K73/D73/365*1000000,"-")</f>
        <v>1175.7795060974177</v>
      </c>
      <c r="M73" s="292">
        <f>IF(D73&lt;&gt;0,(ごみ搬入量内訳!BR73+ごみ処理概要!J73)/ごみ処理概要!D73/365*1000000,"-")</f>
        <v>716.18224112408654</v>
      </c>
      <c r="N73" s="292">
        <f>IF(D73&lt;&gt;0,ごみ搬入量内訳!CM73/ごみ処理概要!D73/365*1000000,"-")</f>
        <v>459.59726497333111</v>
      </c>
      <c r="O73" s="292">
        <f>ごみ搬入量内訳!DH73</f>
        <v>96</v>
      </c>
      <c r="P73" s="292">
        <f>ごみ処理量内訳!E73</f>
        <v>2816</v>
      </c>
      <c r="Q73" s="292">
        <f>ごみ処理量内訳!N73</f>
        <v>0</v>
      </c>
      <c r="R73" s="292">
        <f>SUM(S73:Y73)</f>
        <v>903</v>
      </c>
      <c r="S73" s="292">
        <f>ごみ処理量内訳!G73</f>
        <v>0</v>
      </c>
      <c r="T73" s="292">
        <f>ごみ処理量内訳!L73</f>
        <v>803</v>
      </c>
      <c r="U73" s="292">
        <f>ごみ処理量内訳!H73</f>
        <v>8</v>
      </c>
      <c r="V73" s="292">
        <f>ごみ処理量内訳!I73</f>
        <v>0</v>
      </c>
      <c r="W73" s="292">
        <f>ごみ処理量内訳!J73</f>
        <v>0</v>
      </c>
      <c r="X73" s="292">
        <f>ごみ処理量内訳!K73</f>
        <v>0</v>
      </c>
      <c r="Y73" s="292">
        <f>ごみ処理量内訳!M73</f>
        <v>92</v>
      </c>
      <c r="Z73" s="292">
        <f>資源化量内訳!Y73</f>
        <v>0</v>
      </c>
      <c r="AA73" s="292">
        <f>SUM(P73,Q73,R73,Z73)</f>
        <v>3719</v>
      </c>
      <c r="AB73" s="297">
        <f>IF(AA73&lt;&gt;0,(Z73+P73+R73)/AA73*100,"-")</f>
        <v>100</v>
      </c>
      <c r="AC73" s="292">
        <f>施設資源化量内訳!Y73</f>
        <v>0</v>
      </c>
      <c r="AD73" s="292">
        <f>施設資源化量内訳!AT73</f>
        <v>0</v>
      </c>
      <c r="AE73" s="292">
        <f>施設資源化量内訳!BO73</f>
        <v>8</v>
      </c>
      <c r="AF73" s="292">
        <f>施設資源化量内訳!CJ73</f>
        <v>0</v>
      </c>
      <c r="AG73" s="292">
        <f>施設資源化量内訳!DE73</f>
        <v>0</v>
      </c>
      <c r="AH73" s="292">
        <f>施設資源化量内訳!DZ73</f>
        <v>0</v>
      </c>
      <c r="AI73" s="292">
        <f>施設資源化量内訳!EU73</f>
        <v>716</v>
      </c>
      <c r="AJ73" s="292">
        <f>SUM(AC73:AI73)</f>
        <v>724</v>
      </c>
      <c r="AK73" s="297">
        <f>IF((AA73+J73)&lt;&gt;0,(Z73+AJ73+J73)/(AA73+J73)*100,"-")</f>
        <v>20.197175592859047</v>
      </c>
      <c r="AL73" s="297">
        <f>IF((AA73+J73)&lt;&gt;0,(資源化量内訳!D73-資源化量内訳!R73-資源化量内訳!T73-資源化量内訳!V73-資源化量内訳!U73)/(AA73+J73)*100,"-")</f>
        <v>20.197175592859047</v>
      </c>
      <c r="AM73" s="292">
        <f>ごみ処理量内訳!AA73</f>
        <v>0</v>
      </c>
      <c r="AN73" s="292">
        <f>ごみ処理量内訳!AB73</f>
        <v>276</v>
      </c>
      <c r="AO73" s="292">
        <f>ごみ処理量内訳!AC73</f>
        <v>92</v>
      </c>
      <c r="AP73" s="292">
        <f>SUM(AM73:AO73)</f>
        <v>368</v>
      </c>
      <c r="AQ73" s="412" t="s">
        <v>761</v>
      </c>
      <c r="AR73" s="413"/>
    </row>
    <row r="74" spans="1:44" s="224" customFormat="1" ht="13.5" customHeight="1">
      <c r="A74" s="290" t="s">
        <v>745</v>
      </c>
      <c r="B74" s="291" t="s">
        <v>894</v>
      </c>
      <c r="C74" s="290" t="s">
        <v>895</v>
      </c>
      <c r="D74" s="292">
        <f>+E74+F74</f>
        <v>2942</v>
      </c>
      <c r="E74" s="292">
        <v>2942</v>
      </c>
      <c r="F74" s="292">
        <v>0</v>
      </c>
      <c r="G74" s="292">
        <v>84</v>
      </c>
      <c r="H74" s="292">
        <f>SUM(ごみ搬入量内訳!E74,+ごみ搬入量内訳!AD74)</f>
        <v>744</v>
      </c>
      <c r="I74" s="292">
        <f>ごみ搬入量内訳!BC74</f>
        <v>193</v>
      </c>
      <c r="J74" s="292">
        <f>資源化量内訳!BO74</f>
        <v>0</v>
      </c>
      <c r="K74" s="292">
        <f>SUM(H74:J74)</f>
        <v>937</v>
      </c>
      <c r="L74" s="295">
        <f>IF(D74&lt;&gt;0,K74/D74/365*1000000,"-")</f>
        <v>872.57759608131641</v>
      </c>
      <c r="M74" s="292">
        <f>IF(D74&lt;&gt;0,(ごみ搬入量内訳!BR74+ごみ処理概要!J74)/ごみ処理概要!D74/365*1000000,"-")</f>
        <v>526.15404672992929</v>
      </c>
      <c r="N74" s="292">
        <f>IF(D74&lt;&gt;0,ごみ搬入量内訳!CM74/ごみ処理概要!D74/365*1000000,"-")</f>
        <v>346.42354935138707</v>
      </c>
      <c r="O74" s="292">
        <f>ごみ搬入量内訳!DH74</f>
        <v>7</v>
      </c>
      <c r="P74" s="292">
        <f>ごみ処理量内訳!E74</f>
        <v>701</v>
      </c>
      <c r="Q74" s="292">
        <f>ごみ処理量内訳!N74</f>
        <v>0</v>
      </c>
      <c r="R74" s="292">
        <f>SUM(S74:Y74)</f>
        <v>236</v>
      </c>
      <c r="S74" s="292">
        <f>ごみ処理量内訳!G74</f>
        <v>0</v>
      </c>
      <c r="T74" s="292">
        <f>ごみ処理量内訳!L74</f>
        <v>236</v>
      </c>
      <c r="U74" s="292">
        <f>ごみ処理量内訳!H74</f>
        <v>0</v>
      </c>
      <c r="V74" s="292">
        <f>ごみ処理量内訳!I74</f>
        <v>0</v>
      </c>
      <c r="W74" s="292">
        <f>ごみ処理量内訳!J74</f>
        <v>0</v>
      </c>
      <c r="X74" s="292">
        <f>ごみ処理量内訳!K74</f>
        <v>0</v>
      </c>
      <c r="Y74" s="292">
        <f>ごみ処理量内訳!M74</f>
        <v>0</v>
      </c>
      <c r="Z74" s="292">
        <f>資源化量内訳!Y74</f>
        <v>0</v>
      </c>
      <c r="AA74" s="292">
        <f>SUM(P74,Q74,R74,Z74)</f>
        <v>937</v>
      </c>
      <c r="AB74" s="297">
        <f>IF(AA74&lt;&gt;0,(Z74+P74+R74)/AA74*100,"-")</f>
        <v>100</v>
      </c>
      <c r="AC74" s="292">
        <f>施設資源化量内訳!Y74</f>
        <v>0</v>
      </c>
      <c r="AD74" s="292">
        <f>施設資源化量内訳!AT74</f>
        <v>0</v>
      </c>
      <c r="AE74" s="292">
        <f>施設資源化量内訳!BO74</f>
        <v>0</v>
      </c>
      <c r="AF74" s="292">
        <f>施設資源化量内訳!CJ74</f>
        <v>0</v>
      </c>
      <c r="AG74" s="292">
        <f>施設資源化量内訳!DE74</f>
        <v>0</v>
      </c>
      <c r="AH74" s="292">
        <f>施設資源化量内訳!DZ74</f>
        <v>0</v>
      </c>
      <c r="AI74" s="292">
        <f>施設資源化量内訳!EU74</f>
        <v>195</v>
      </c>
      <c r="AJ74" s="292">
        <f>SUM(AC74:AI74)</f>
        <v>195</v>
      </c>
      <c r="AK74" s="297">
        <f>IF((AA74+J74)&lt;&gt;0,(Z74+AJ74+J74)/(AA74+J74)*100,"-")</f>
        <v>20.811099252934898</v>
      </c>
      <c r="AL74" s="297">
        <f>IF((AA74+J74)&lt;&gt;0,(資源化量内訳!D74-資源化量内訳!R74-資源化量内訳!T74-資源化量内訳!V74-資源化量内訳!U74)/(AA74+J74)*100,"-")</f>
        <v>20.811099252934898</v>
      </c>
      <c r="AM74" s="292">
        <f>ごみ処理量内訳!AA74</f>
        <v>0</v>
      </c>
      <c r="AN74" s="292">
        <f>ごみ処理量内訳!AB74</f>
        <v>56</v>
      </c>
      <c r="AO74" s="292">
        <f>ごみ処理量内訳!AC74</f>
        <v>27</v>
      </c>
      <c r="AP74" s="292">
        <f>SUM(AM74:AO74)</f>
        <v>83</v>
      </c>
      <c r="AQ74" s="412" t="s">
        <v>761</v>
      </c>
      <c r="AR74" s="413"/>
    </row>
    <row r="75" spans="1:44" s="224" customFormat="1" ht="13.5" customHeight="1">
      <c r="A75" s="290" t="s">
        <v>745</v>
      </c>
      <c r="B75" s="291" t="s">
        <v>896</v>
      </c>
      <c r="C75" s="290" t="s">
        <v>897</v>
      </c>
      <c r="D75" s="292">
        <f>+E75+F75</f>
        <v>15118</v>
      </c>
      <c r="E75" s="292">
        <v>15118</v>
      </c>
      <c r="F75" s="292">
        <v>0</v>
      </c>
      <c r="G75" s="292">
        <v>469</v>
      </c>
      <c r="H75" s="292">
        <f>SUM(ごみ搬入量内訳!E75,+ごみ搬入量内訳!AD75)</f>
        <v>4221</v>
      </c>
      <c r="I75" s="292">
        <f>ごみ搬入量内訳!BC75</f>
        <v>540</v>
      </c>
      <c r="J75" s="292">
        <f>資源化量内訳!BO75</f>
        <v>204</v>
      </c>
      <c r="K75" s="292">
        <f>SUM(H75:J75)</f>
        <v>4965</v>
      </c>
      <c r="L75" s="295">
        <f>IF(D75&lt;&gt;0,K75/D75/365*1000000,"-")</f>
        <v>899.77111562557195</v>
      </c>
      <c r="M75" s="292">
        <f>IF(D75&lt;&gt;0,(ごみ搬入量内訳!BR75+ごみ処理概要!J75)/ごみ処理概要!D75/365*1000000,"-")</f>
        <v>570.4893196353072</v>
      </c>
      <c r="N75" s="292">
        <f>IF(D75&lt;&gt;0,ごみ搬入量内訳!CM75/ごみ処理概要!D75/365*1000000,"-")</f>
        <v>329.2817959902647</v>
      </c>
      <c r="O75" s="292">
        <f>ごみ搬入量内訳!DH75</f>
        <v>0</v>
      </c>
      <c r="P75" s="292">
        <f>ごみ処理量内訳!E75</f>
        <v>4201</v>
      </c>
      <c r="Q75" s="292">
        <f>ごみ処理量内訳!N75</f>
        <v>0</v>
      </c>
      <c r="R75" s="292">
        <f>SUM(S75:Y75)</f>
        <v>412</v>
      </c>
      <c r="S75" s="292">
        <f>ごみ処理量内訳!G75</f>
        <v>11</v>
      </c>
      <c r="T75" s="292">
        <f>ごみ処理量内訳!L75</f>
        <v>401</v>
      </c>
      <c r="U75" s="292">
        <f>ごみ処理量内訳!H75</f>
        <v>0</v>
      </c>
      <c r="V75" s="292">
        <f>ごみ処理量内訳!I75</f>
        <v>0</v>
      </c>
      <c r="W75" s="292">
        <f>ごみ処理量内訳!J75</f>
        <v>0</v>
      </c>
      <c r="X75" s="292">
        <f>ごみ処理量内訳!K75</f>
        <v>0</v>
      </c>
      <c r="Y75" s="292">
        <f>ごみ処理量内訳!M75</f>
        <v>0</v>
      </c>
      <c r="Z75" s="292">
        <f>資源化量内訳!Y75</f>
        <v>148</v>
      </c>
      <c r="AA75" s="292">
        <f>SUM(P75,Q75,R75,Z75)</f>
        <v>4761</v>
      </c>
      <c r="AB75" s="297">
        <f>IF(AA75&lt;&gt;0,(Z75+P75+R75)/AA75*100,"-")</f>
        <v>100</v>
      </c>
      <c r="AC75" s="292">
        <f>施設資源化量内訳!Y75</f>
        <v>0</v>
      </c>
      <c r="AD75" s="292">
        <f>施設資源化量内訳!AT75</f>
        <v>5</v>
      </c>
      <c r="AE75" s="292">
        <f>施設資源化量内訳!BO75</f>
        <v>0</v>
      </c>
      <c r="AF75" s="292">
        <f>施設資源化量内訳!CJ75</f>
        <v>0</v>
      </c>
      <c r="AG75" s="292">
        <f>施設資源化量内訳!DE75</f>
        <v>0</v>
      </c>
      <c r="AH75" s="292">
        <f>施設資源化量内訳!DZ75</f>
        <v>0</v>
      </c>
      <c r="AI75" s="292">
        <f>施設資源化量内訳!EU75</f>
        <v>241</v>
      </c>
      <c r="AJ75" s="292">
        <f>SUM(AC75:AI75)</f>
        <v>246</v>
      </c>
      <c r="AK75" s="297">
        <f>IF((AA75+J75)&lt;&gt;0,(Z75+AJ75+J75)/(AA75+J75)*100,"-")</f>
        <v>12.044310171198388</v>
      </c>
      <c r="AL75" s="297">
        <f>IF((AA75+J75)&lt;&gt;0,(資源化量内訳!D75-資源化量内訳!R75-資源化量内訳!T75-資源化量内訳!V75-資源化量内訳!U75)/(AA75+J75)*100,"-")</f>
        <v>12.044310171198388</v>
      </c>
      <c r="AM75" s="292">
        <f>ごみ処理量内訳!AA75</f>
        <v>0</v>
      </c>
      <c r="AN75" s="292">
        <f>ごみ処理量内訳!AB75</f>
        <v>491</v>
      </c>
      <c r="AO75" s="292">
        <f>ごみ処理量内訳!AC75</f>
        <v>92</v>
      </c>
      <c r="AP75" s="292">
        <f>SUM(AM75:AO75)</f>
        <v>583</v>
      </c>
      <c r="AQ75" s="412" t="s">
        <v>761</v>
      </c>
      <c r="AR75" s="413"/>
    </row>
    <row r="76" spans="1:44" s="224" customFormat="1" ht="13.5" customHeight="1">
      <c r="A76" s="290" t="s">
        <v>745</v>
      </c>
      <c r="B76" s="291" t="s">
        <v>898</v>
      </c>
      <c r="C76" s="290" t="s">
        <v>899</v>
      </c>
      <c r="D76" s="292">
        <f>+E76+F76</f>
        <v>11014</v>
      </c>
      <c r="E76" s="292">
        <v>11014</v>
      </c>
      <c r="F76" s="292">
        <v>0</v>
      </c>
      <c r="G76" s="292">
        <v>52</v>
      </c>
      <c r="H76" s="292">
        <f>SUM(ごみ搬入量内訳!E76,+ごみ搬入量内訳!AD76)</f>
        <v>2825</v>
      </c>
      <c r="I76" s="292">
        <f>ごみ搬入量内訳!BC76</f>
        <v>156</v>
      </c>
      <c r="J76" s="292">
        <f>資源化量内訳!BO76</f>
        <v>0</v>
      </c>
      <c r="K76" s="292">
        <f>SUM(H76:J76)</f>
        <v>2981</v>
      </c>
      <c r="L76" s="295">
        <f>IF(D76&lt;&gt;0,K76/D76/365*1000000,"-")</f>
        <v>741.52199815427934</v>
      </c>
      <c r="M76" s="292">
        <f>IF(D76&lt;&gt;0,(ごみ搬入量内訳!BR76+ごみ処理概要!J76)/ごみ処理概要!D76/365*1000000,"-")</f>
        <v>528.09500237555687</v>
      </c>
      <c r="N76" s="292">
        <f>IF(D76&lt;&gt;0,ごみ搬入量内訳!CM76/ごみ処理概要!D76/365*1000000,"-")</f>
        <v>213.42699577872247</v>
      </c>
      <c r="O76" s="292">
        <f>ごみ搬入量内訳!DH76</f>
        <v>0</v>
      </c>
      <c r="P76" s="292">
        <f>ごみ処理量内訳!E76</f>
        <v>2555</v>
      </c>
      <c r="Q76" s="292">
        <f>ごみ処理量内訳!N76</f>
        <v>52</v>
      </c>
      <c r="R76" s="292">
        <f>SUM(S76:Y76)</f>
        <v>374</v>
      </c>
      <c r="S76" s="292">
        <f>ごみ処理量内訳!G76</f>
        <v>0</v>
      </c>
      <c r="T76" s="292">
        <f>ごみ処理量内訳!L76</f>
        <v>374</v>
      </c>
      <c r="U76" s="292">
        <f>ごみ処理量内訳!H76</f>
        <v>0</v>
      </c>
      <c r="V76" s="292">
        <f>ごみ処理量内訳!I76</f>
        <v>0</v>
      </c>
      <c r="W76" s="292">
        <f>ごみ処理量内訳!J76</f>
        <v>0</v>
      </c>
      <c r="X76" s="292">
        <f>ごみ処理量内訳!K76</f>
        <v>0</v>
      </c>
      <c r="Y76" s="292">
        <f>ごみ処理量内訳!M76</f>
        <v>0</v>
      </c>
      <c r="Z76" s="292">
        <f>資源化量内訳!Y76</f>
        <v>0</v>
      </c>
      <c r="AA76" s="292">
        <f>SUM(P76,Q76,R76,Z76)</f>
        <v>2981</v>
      </c>
      <c r="AB76" s="297">
        <f>IF(AA76&lt;&gt;0,(Z76+P76+R76)/AA76*100,"-")</f>
        <v>98.255618919825565</v>
      </c>
      <c r="AC76" s="292">
        <f>施設資源化量内訳!Y76</f>
        <v>141</v>
      </c>
      <c r="AD76" s="292">
        <f>施設資源化量内訳!AT76</f>
        <v>0</v>
      </c>
      <c r="AE76" s="292">
        <f>施設資源化量内訳!BO76</f>
        <v>0</v>
      </c>
      <c r="AF76" s="292">
        <f>施設資源化量内訳!CJ76</f>
        <v>0</v>
      </c>
      <c r="AG76" s="292">
        <f>施設資源化量内訳!DE76</f>
        <v>0</v>
      </c>
      <c r="AH76" s="292">
        <f>施設資源化量内訳!DZ76</f>
        <v>0</v>
      </c>
      <c r="AI76" s="292">
        <f>施設資源化量内訳!EU76</f>
        <v>374</v>
      </c>
      <c r="AJ76" s="292">
        <f>SUM(AC76:AI76)</f>
        <v>515</v>
      </c>
      <c r="AK76" s="297">
        <f>IF((AA76+J76)&lt;&gt;0,(Z76+AJ76+J76)/(AA76+J76)*100,"-")</f>
        <v>17.276081851727611</v>
      </c>
      <c r="AL76" s="297">
        <f>IF((AA76+J76)&lt;&gt;0,(資源化量内訳!D76-資源化量内訳!R76-資源化量内訳!T76-資源化量内訳!V76-資源化量内訳!U76)/(AA76+J76)*100,"-")</f>
        <v>12.546125461254611</v>
      </c>
      <c r="AM76" s="292">
        <f>ごみ処理量内訳!AA76</f>
        <v>52</v>
      </c>
      <c r="AN76" s="292">
        <f>ごみ処理量内訳!AB76</f>
        <v>114</v>
      </c>
      <c r="AO76" s="292">
        <f>ごみ処理量内訳!AC76</f>
        <v>0</v>
      </c>
      <c r="AP76" s="292">
        <f>SUM(AM76:AO76)</f>
        <v>166</v>
      </c>
      <c r="AQ76" s="412" t="s">
        <v>761</v>
      </c>
      <c r="AR76" s="413"/>
    </row>
    <row r="77" spans="1:44" s="224" customFormat="1" ht="13.5" customHeight="1">
      <c r="A77" s="290" t="s">
        <v>745</v>
      </c>
      <c r="B77" s="291" t="s">
        <v>900</v>
      </c>
      <c r="C77" s="290" t="s">
        <v>901</v>
      </c>
      <c r="D77" s="292">
        <f>+E77+F77</f>
        <v>6804</v>
      </c>
      <c r="E77" s="292">
        <v>6804</v>
      </c>
      <c r="F77" s="292">
        <v>0</v>
      </c>
      <c r="G77" s="292">
        <v>107</v>
      </c>
      <c r="H77" s="292">
        <f>SUM(ごみ搬入量内訳!E77,+ごみ搬入量内訳!AD77)</f>
        <v>1311</v>
      </c>
      <c r="I77" s="292">
        <f>ごみ搬入量内訳!BC77</f>
        <v>0</v>
      </c>
      <c r="J77" s="292">
        <f>資源化量内訳!BO77</f>
        <v>0</v>
      </c>
      <c r="K77" s="292">
        <f>SUM(H77:J77)</f>
        <v>1311</v>
      </c>
      <c r="L77" s="295">
        <f>IF(D77&lt;&gt;0,K77/D77/365*1000000,"-")</f>
        <v>527.89253702495716</v>
      </c>
      <c r="M77" s="292">
        <f>IF(D77&lt;&gt;0,(ごみ搬入量内訳!BR77+ごみ処理概要!J77)/ごみ処理概要!D77/365*1000000,"-")</f>
        <v>512.99396809290272</v>
      </c>
      <c r="N77" s="292">
        <f>IF(D77&lt;&gt;0,ごみ搬入量内訳!CM77/ごみ処理概要!D77/365*1000000,"-")</f>
        <v>14.898568932054474</v>
      </c>
      <c r="O77" s="292">
        <f>ごみ搬入量内訳!DH77</f>
        <v>0</v>
      </c>
      <c r="P77" s="292">
        <f>ごみ処理量内訳!E77</f>
        <v>810</v>
      </c>
      <c r="Q77" s="292">
        <f>ごみ処理量内訳!N77</f>
        <v>24</v>
      </c>
      <c r="R77" s="292">
        <f>SUM(S77:Y77)</f>
        <v>485</v>
      </c>
      <c r="S77" s="292">
        <f>ごみ処理量内訳!G77</f>
        <v>0</v>
      </c>
      <c r="T77" s="292">
        <f>ごみ処理量内訳!L77</f>
        <v>236</v>
      </c>
      <c r="U77" s="292">
        <f>ごみ処理量内訳!H77</f>
        <v>249</v>
      </c>
      <c r="V77" s="292">
        <f>ごみ処理量内訳!I77</f>
        <v>0</v>
      </c>
      <c r="W77" s="292">
        <f>ごみ処理量内訳!J77</f>
        <v>0</v>
      </c>
      <c r="X77" s="292">
        <f>ごみ処理量内訳!K77</f>
        <v>0</v>
      </c>
      <c r="Y77" s="292">
        <f>ごみ処理量内訳!M77</f>
        <v>0</v>
      </c>
      <c r="Z77" s="292">
        <f>資源化量内訳!Y77</f>
        <v>0</v>
      </c>
      <c r="AA77" s="292">
        <f>SUM(P77,Q77,R77,Z77)</f>
        <v>1319</v>
      </c>
      <c r="AB77" s="297">
        <f>IF(AA77&lt;&gt;0,(Z77+P77+R77)/AA77*100,"-")</f>
        <v>98.180439727065959</v>
      </c>
      <c r="AC77" s="292">
        <f>施設資源化量内訳!Y77</f>
        <v>0</v>
      </c>
      <c r="AD77" s="292">
        <f>施設資源化量内訳!AT77</f>
        <v>0</v>
      </c>
      <c r="AE77" s="292">
        <f>施設資源化量内訳!BO77</f>
        <v>249</v>
      </c>
      <c r="AF77" s="292">
        <f>施設資源化量内訳!CJ77</f>
        <v>0</v>
      </c>
      <c r="AG77" s="292">
        <f>施設資源化量内訳!DE77</f>
        <v>0</v>
      </c>
      <c r="AH77" s="292">
        <f>施設資源化量内訳!DZ77</f>
        <v>0</v>
      </c>
      <c r="AI77" s="292">
        <f>施設資源化量内訳!EU77</f>
        <v>236</v>
      </c>
      <c r="AJ77" s="292">
        <f>SUM(AC77:AI77)</f>
        <v>485</v>
      </c>
      <c r="AK77" s="297">
        <f>IF((AA77+J77)&lt;&gt;0,(Z77+AJ77+J77)/(AA77+J77)*100,"-")</f>
        <v>36.770280515542076</v>
      </c>
      <c r="AL77" s="297">
        <f>IF((AA77+J77)&lt;&gt;0,(資源化量内訳!D77-資源化量内訳!R77-資源化量内訳!T77-資源化量内訳!V77-資源化量内訳!U77)/(AA77+J77)*100,"-")</f>
        <v>36.770280515542076</v>
      </c>
      <c r="AM77" s="292">
        <f>ごみ処理量内訳!AA77</f>
        <v>24</v>
      </c>
      <c r="AN77" s="292">
        <f>ごみ処理量内訳!AB77</f>
        <v>52</v>
      </c>
      <c r="AO77" s="292">
        <f>ごみ処理量内訳!AC77</f>
        <v>0</v>
      </c>
      <c r="AP77" s="292">
        <f>SUM(AM77:AO77)</f>
        <v>76</v>
      </c>
      <c r="AQ77" s="412" t="s">
        <v>761</v>
      </c>
      <c r="AR77" s="413"/>
    </row>
    <row r="78" spans="1:44" s="224" customFormat="1" ht="13.5" customHeight="1">
      <c r="A78" s="290" t="s">
        <v>745</v>
      </c>
      <c r="B78" s="291" t="s">
        <v>902</v>
      </c>
      <c r="C78" s="290" t="s">
        <v>903</v>
      </c>
      <c r="D78" s="292">
        <f>+E78+F78</f>
        <v>12501</v>
      </c>
      <c r="E78" s="292">
        <v>12501</v>
      </c>
      <c r="F78" s="292">
        <v>0</v>
      </c>
      <c r="G78" s="292">
        <v>177</v>
      </c>
      <c r="H78" s="292">
        <f>SUM(ごみ搬入量内訳!E78,+ごみ搬入量内訳!AD78)</f>
        <v>5411</v>
      </c>
      <c r="I78" s="292">
        <f>ごみ搬入量内訳!BC78</f>
        <v>137</v>
      </c>
      <c r="J78" s="292">
        <f>資源化量内訳!BO78</f>
        <v>0</v>
      </c>
      <c r="K78" s="292">
        <f>SUM(H78:J78)</f>
        <v>5548</v>
      </c>
      <c r="L78" s="295">
        <f>IF(D78&lt;&gt;0,K78/D78/365*1000000,"-")</f>
        <v>1215.9027277817777</v>
      </c>
      <c r="M78" s="292">
        <f>IF(D78&lt;&gt;0,(ごみ搬入量内訳!BR78+ごみ処理概要!J78)/ごみ処理概要!D78/365*1000000,"-")</f>
        <v>1097.117710035252</v>
      </c>
      <c r="N78" s="292">
        <f>IF(D78&lt;&gt;0,ごみ搬入量内訳!CM78/ごみ処理概要!D78/365*1000000,"-")</f>
        <v>118.78501774652548</v>
      </c>
      <c r="O78" s="292">
        <f>ごみ搬入量内訳!DH78</f>
        <v>0</v>
      </c>
      <c r="P78" s="292">
        <f>ごみ処理量内訳!E78</f>
        <v>4553</v>
      </c>
      <c r="Q78" s="292">
        <f>ごみ処理量内訳!N78</f>
        <v>81</v>
      </c>
      <c r="R78" s="292">
        <f>SUM(S78:Y78)</f>
        <v>759</v>
      </c>
      <c r="S78" s="292">
        <f>ごみ処理量内訳!G78</f>
        <v>9</v>
      </c>
      <c r="T78" s="292">
        <f>ごみ処理量内訳!L78</f>
        <v>750</v>
      </c>
      <c r="U78" s="292">
        <f>ごみ処理量内訳!H78</f>
        <v>0</v>
      </c>
      <c r="V78" s="292">
        <f>ごみ処理量内訳!I78</f>
        <v>0</v>
      </c>
      <c r="W78" s="292">
        <f>ごみ処理量内訳!J78</f>
        <v>0</v>
      </c>
      <c r="X78" s="292">
        <f>ごみ処理量内訳!K78</f>
        <v>0</v>
      </c>
      <c r="Y78" s="292">
        <f>ごみ処理量内訳!M78</f>
        <v>0</v>
      </c>
      <c r="Z78" s="292">
        <f>資源化量内訳!Y78</f>
        <v>166</v>
      </c>
      <c r="AA78" s="292">
        <f>SUM(P78,Q78,R78,Z78)</f>
        <v>5559</v>
      </c>
      <c r="AB78" s="297">
        <f>IF(AA78&lt;&gt;0,(Z78+P78+R78)/AA78*100,"-")</f>
        <v>98.542903399892069</v>
      </c>
      <c r="AC78" s="292">
        <f>施設資源化量内訳!Y78</f>
        <v>251</v>
      </c>
      <c r="AD78" s="292">
        <f>施設資源化量内訳!AT78</f>
        <v>9</v>
      </c>
      <c r="AE78" s="292">
        <f>施設資源化量内訳!BO78</f>
        <v>0</v>
      </c>
      <c r="AF78" s="292">
        <f>施設資源化量内訳!CJ78</f>
        <v>0</v>
      </c>
      <c r="AG78" s="292">
        <f>施設資源化量内訳!DE78</f>
        <v>0</v>
      </c>
      <c r="AH78" s="292">
        <f>施設資源化量内訳!DZ78</f>
        <v>0</v>
      </c>
      <c r="AI78" s="292">
        <f>施設資源化量内訳!EU78</f>
        <v>750</v>
      </c>
      <c r="AJ78" s="292">
        <f>SUM(AC78:AI78)</f>
        <v>1010</v>
      </c>
      <c r="AK78" s="297">
        <f>IF((AA78+J78)&lt;&gt;0,(Z78+AJ78+J78)/(AA78+J78)*100,"-")</f>
        <v>21.154883971937398</v>
      </c>
      <c r="AL78" s="297">
        <f>IF((AA78+J78)&lt;&gt;0,(資源化量内訳!D78-資源化量内訳!R78-資源化量内訳!T78-資源化量内訳!V78-資源化量内訳!U78)/(AA78+J78)*100,"-")</f>
        <v>16.639683396294298</v>
      </c>
      <c r="AM78" s="292">
        <f>ごみ処理量内訳!AA78</f>
        <v>81</v>
      </c>
      <c r="AN78" s="292">
        <f>ごみ処理量内訳!AB78</f>
        <v>251</v>
      </c>
      <c r="AO78" s="292">
        <f>ごみ処理量内訳!AC78</f>
        <v>0</v>
      </c>
      <c r="AP78" s="292">
        <f>SUM(AM78:AO78)</f>
        <v>332</v>
      </c>
      <c r="AQ78" s="412" t="s">
        <v>761</v>
      </c>
      <c r="AR78" s="413"/>
    </row>
    <row r="79" spans="1:44" s="224" customFormat="1" ht="13.5" customHeight="1">
      <c r="A79" s="290" t="s">
        <v>745</v>
      </c>
      <c r="B79" s="291" t="s">
        <v>904</v>
      </c>
      <c r="C79" s="290" t="s">
        <v>905</v>
      </c>
      <c r="D79" s="292">
        <f>+E79+F79</f>
        <v>4797</v>
      </c>
      <c r="E79" s="292">
        <v>4797</v>
      </c>
      <c r="F79" s="292">
        <v>0</v>
      </c>
      <c r="G79" s="292">
        <v>32</v>
      </c>
      <c r="H79" s="292">
        <f>SUM(ごみ搬入量内訳!E79,+ごみ搬入量内訳!AD79)</f>
        <v>1051</v>
      </c>
      <c r="I79" s="292">
        <f>ごみ搬入量内訳!BC79</f>
        <v>1900</v>
      </c>
      <c r="J79" s="292">
        <f>資源化量内訳!BO79</f>
        <v>0</v>
      </c>
      <c r="K79" s="292">
        <f>SUM(H79:J79)</f>
        <v>2951</v>
      </c>
      <c r="L79" s="295">
        <f>IF(D79&lt;&gt;0,K79/D79/365*1000000,"-")</f>
        <v>1685.4141144151167</v>
      </c>
      <c r="M79" s="292">
        <f>IF(D79&lt;&gt;0,(ごみ搬入量内訳!BR79+ごみ処理概要!J79)/ごみ処理概要!D79/365*1000000,"-")</f>
        <v>592.83627609721839</v>
      </c>
      <c r="N79" s="292">
        <f>IF(D79&lt;&gt;0,ごみ搬入量内訳!CM79/ごみ処理概要!D79/365*1000000,"-")</f>
        <v>1092.5778383178983</v>
      </c>
      <c r="O79" s="292">
        <f>ごみ搬入量内訳!DH79</f>
        <v>0</v>
      </c>
      <c r="P79" s="292">
        <f>ごみ処理量内訳!E79</f>
        <v>871</v>
      </c>
      <c r="Q79" s="292">
        <f>ごみ処理量内訳!N79</f>
        <v>0</v>
      </c>
      <c r="R79" s="292">
        <f>SUM(S79:Y79)</f>
        <v>1869</v>
      </c>
      <c r="S79" s="292">
        <f>ごみ処理量内訳!G79</f>
        <v>0</v>
      </c>
      <c r="T79" s="292">
        <f>ごみ処理量内訳!L79</f>
        <v>45</v>
      </c>
      <c r="U79" s="292">
        <f>ごみ処理量内訳!H79</f>
        <v>1824</v>
      </c>
      <c r="V79" s="292">
        <f>ごみ処理量内訳!I79</f>
        <v>0</v>
      </c>
      <c r="W79" s="292">
        <f>ごみ処理量内訳!J79</f>
        <v>0</v>
      </c>
      <c r="X79" s="292">
        <f>ごみ処理量内訳!K79</f>
        <v>0</v>
      </c>
      <c r="Y79" s="292">
        <f>ごみ処理量内訳!M79</f>
        <v>0</v>
      </c>
      <c r="Z79" s="292">
        <f>資源化量内訳!Y79</f>
        <v>204</v>
      </c>
      <c r="AA79" s="292">
        <f>SUM(P79,Q79,R79,Z79)</f>
        <v>2944</v>
      </c>
      <c r="AB79" s="297">
        <f>IF(AA79&lt;&gt;0,(Z79+P79+R79)/AA79*100,"-")</f>
        <v>100</v>
      </c>
      <c r="AC79" s="292">
        <f>施設資源化量内訳!Y79</f>
        <v>0</v>
      </c>
      <c r="AD79" s="292">
        <f>施設資源化量内訳!AT79</f>
        <v>0</v>
      </c>
      <c r="AE79" s="292">
        <f>施設資源化量内訳!BO79</f>
        <v>1824</v>
      </c>
      <c r="AF79" s="292">
        <f>施設資源化量内訳!CJ79</f>
        <v>0</v>
      </c>
      <c r="AG79" s="292">
        <f>施設資源化量内訳!DE79</f>
        <v>0</v>
      </c>
      <c r="AH79" s="292">
        <f>施設資源化量内訳!DZ79</f>
        <v>0</v>
      </c>
      <c r="AI79" s="292">
        <f>施設資源化量内訳!EU79</f>
        <v>0</v>
      </c>
      <c r="AJ79" s="292">
        <f>SUM(AC79:AI79)</f>
        <v>1824</v>
      </c>
      <c r="AK79" s="297">
        <f>IF((AA79+J79)&lt;&gt;0,(Z79+AJ79+J79)/(AA79+J79)*100,"-")</f>
        <v>68.885869565217391</v>
      </c>
      <c r="AL79" s="297">
        <f>IF((AA79+J79)&lt;&gt;0,(資源化量内訳!D79-資源化量内訳!R79-資源化量内訳!T79-資源化量内訳!V79-資源化量内訳!U79)/(AA79+J79)*100,"-")</f>
        <v>68.885869565217391</v>
      </c>
      <c r="AM79" s="292">
        <f>ごみ処理量内訳!AA79</f>
        <v>0</v>
      </c>
      <c r="AN79" s="292">
        <f>ごみ処理量内訳!AB79</f>
        <v>121</v>
      </c>
      <c r="AO79" s="292">
        <f>ごみ処理量内訳!AC79</f>
        <v>0</v>
      </c>
      <c r="AP79" s="292">
        <f>SUM(AM79:AO79)</f>
        <v>121</v>
      </c>
      <c r="AQ79" s="412" t="s">
        <v>761</v>
      </c>
      <c r="AR79" s="413"/>
    </row>
    <row r="80" spans="1:44" s="224" customFormat="1" ht="13.5" customHeight="1">
      <c r="A80" s="290" t="s">
        <v>745</v>
      </c>
      <c r="B80" s="291" t="s">
        <v>906</v>
      </c>
      <c r="C80" s="290" t="s">
        <v>907</v>
      </c>
      <c r="D80" s="292">
        <f>+E80+F80</f>
        <v>3585</v>
      </c>
      <c r="E80" s="292">
        <v>3585</v>
      </c>
      <c r="F80" s="292">
        <v>0</v>
      </c>
      <c r="G80" s="292">
        <v>38</v>
      </c>
      <c r="H80" s="292">
        <f>SUM(ごみ搬入量内訳!E80,+ごみ搬入量内訳!AD80)</f>
        <v>1464</v>
      </c>
      <c r="I80" s="292">
        <f>ごみ搬入量内訳!BC80</f>
        <v>102</v>
      </c>
      <c r="J80" s="292">
        <f>資源化量内訳!BO80</f>
        <v>0</v>
      </c>
      <c r="K80" s="292">
        <f>SUM(H80:J80)</f>
        <v>1566</v>
      </c>
      <c r="L80" s="295">
        <f>IF(D80&lt;&gt;0,K80/D80/365*1000000,"-")</f>
        <v>1196.7673525534476</v>
      </c>
      <c r="M80" s="292">
        <f>IF(D80&lt;&gt;0,(ごみ搬入量内訳!BR80+ごみ処理概要!J80)/ごみ処理概要!D80/365*1000000,"-")</f>
        <v>825.35679486444667</v>
      </c>
      <c r="N80" s="292">
        <f>IF(D80&lt;&gt;0,ごみ搬入量内訳!CM80/ごみ処理概要!D80/365*1000000,"-")</f>
        <v>371.41055768900094</v>
      </c>
      <c r="O80" s="292">
        <f>ごみ搬入量内訳!DH80</f>
        <v>0</v>
      </c>
      <c r="P80" s="292">
        <f>ごみ処理量内訳!E80</f>
        <v>1109</v>
      </c>
      <c r="Q80" s="292">
        <f>ごみ処理量内訳!N80</f>
        <v>0</v>
      </c>
      <c r="R80" s="292">
        <f>SUM(S80:Y80)</f>
        <v>89</v>
      </c>
      <c r="S80" s="292">
        <f>ごみ処理量内訳!G80</f>
        <v>0</v>
      </c>
      <c r="T80" s="292">
        <f>ごみ処理量内訳!L80</f>
        <v>89</v>
      </c>
      <c r="U80" s="292">
        <f>ごみ処理量内訳!H80</f>
        <v>0</v>
      </c>
      <c r="V80" s="292">
        <f>ごみ処理量内訳!I80</f>
        <v>0</v>
      </c>
      <c r="W80" s="292">
        <f>ごみ処理量内訳!J80</f>
        <v>0</v>
      </c>
      <c r="X80" s="292">
        <f>ごみ処理量内訳!K80</f>
        <v>0</v>
      </c>
      <c r="Y80" s="292">
        <f>ごみ処理量内訳!M80</f>
        <v>0</v>
      </c>
      <c r="Z80" s="292">
        <f>資源化量内訳!Y80</f>
        <v>340</v>
      </c>
      <c r="AA80" s="292">
        <f>SUM(P80,Q80,R80,Z80)</f>
        <v>1538</v>
      </c>
      <c r="AB80" s="297">
        <f>IF(AA80&lt;&gt;0,(Z80+P80+R80)/AA80*100,"-")</f>
        <v>100</v>
      </c>
      <c r="AC80" s="292">
        <f>施設資源化量内訳!Y80</f>
        <v>0</v>
      </c>
      <c r="AD80" s="292">
        <f>施設資源化量内訳!AT80</f>
        <v>0</v>
      </c>
      <c r="AE80" s="292">
        <f>施設資源化量内訳!BO80</f>
        <v>0</v>
      </c>
      <c r="AF80" s="292">
        <f>施設資源化量内訳!CJ80</f>
        <v>0</v>
      </c>
      <c r="AG80" s="292">
        <f>施設資源化量内訳!DE80</f>
        <v>0</v>
      </c>
      <c r="AH80" s="292">
        <f>施設資源化量内訳!DZ80</f>
        <v>0</v>
      </c>
      <c r="AI80" s="292">
        <f>施設資源化量内訳!EU80</f>
        <v>42</v>
      </c>
      <c r="AJ80" s="292">
        <f>SUM(AC80:AI80)</f>
        <v>42</v>
      </c>
      <c r="AK80" s="297">
        <f>IF((AA80+J80)&lt;&gt;0,(Z80+AJ80+J80)/(AA80+J80)*100,"-")</f>
        <v>24.837451235370612</v>
      </c>
      <c r="AL80" s="297">
        <f>IF((AA80+J80)&lt;&gt;0,(資源化量内訳!D80-資源化量内訳!R80-資源化量内訳!T80-資源化量内訳!V80-資源化量内訳!U80)/(AA80+J80)*100,"-")</f>
        <v>24.837451235370612</v>
      </c>
      <c r="AM80" s="292">
        <f>ごみ処理量内訳!AA80</f>
        <v>0</v>
      </c>
      <c r="AN80" s="292">
        <f>ごみ処理量内訳!AB80</f>
        <v>162</v>
      </c>
      <c r="AO80" s="292">
        <f>ごみ処理量内訳!AC80</f>
        <v>0</v>
      </c>
      <c r="AP80" s="292">
        <f>SUM(AM80:AO80)</f>
        <v>162</v>
      </c>
      <c r="AQ80" s="412" t="s">
        <v>761</v>
      </c>
      <c r="AR80" s="413"/>
    </row>
    <row r="81" spans="1:44" s="224" customFormat="1" ht="13.5" customHeight="1">
      <c r="A81" s="290" t="s">
        <v>745</v>
      </c>
      <c r="B81" s="291" t="s">
        <v>908</v>
      </c>
      <c r="C81" s="290" t="s">
        <v>909</v>
      </c>
      <c r="D81" s="292">
        <f>+E81+F81</f>
        <v>8339</v>
      </c>
      <c r="E81" s="292">
        <v>8339</v>
      </c>
      <c r="F81" s="292">
        <v>0</v>
      </c>
      <c r="G81" s="292">
        <v>87</v>
      </c>
      <c r="H81" s="292">
        <f>SUM(ごみ搬入量内訳!E81,+ごみ搬入量内訳!AD81)</f>
        <v>1689</v>
      </c>
      <c r="I81" s="292">
        <f>ごみ搬入量内訳!BC81</f>
        <v>837</v>
      </c>
      <c r="J81" s="292">
        <f>資源化量内訳!BO81</f>
        <v>0</v>
      </c>
      <c r="K81" s="292">
        <f>SUM(H81:J81)</f>
        <v>2526</v>
      </c>
      <c r="L81" s="295">
        <f>IF(D81&lt;&gt;0,K81/D81/365*1000000,"-")</f>
        <v>829.90142045874563</v>
      </c>
      <c r="M81" s="292">
        <f>IF(D81&lt;&gt;0,(ごみ搬入量内訳!BR81+ごみ処理概要!J81)/ごみ処理概要!D81/365*1000000,"-")</f>
        <v>654.13053370283558</v>
      </c>
      <c r="N81" s="292">
        <f>IF(D81&lt;&gt;0,ごみ搬入量内訳!CM81/ごみ処理概要!D81/365*1000000,"-")</f>
        <v>175.77088675591008</v>
      </c>
      <c r="O81" s="292">
        <f>ごみ搬入量内訳!DH81</f>
        <v>0</v>
      </c>
      <c r="P81" s="292">
        <f>ごみ処理量内訳!E81</f>
        <v>2037</v>
      </c>
      <c r="Q81" s="292">
        <f>ごみ処理量内訳!N81</f>
        <v>49</v>
      </c>
      <c r="R81" s="292">
        <f>SUM(S81:Y81)</f>
        <v>18</v>
      </c>
      <c r="S81" s="292">
        <f>ごみ処理量内訳!G81</f>
        <v>18</v>
      </c>
      <c r="T81" s="292">
        <f>ごみ処理量内訳!L81</f>
        <v>0</v>
      </c>
      <c r="U81" s="292">
        <f>ごみ処理量内訳!H81</f>
        <v>0</v>
      </c>
      <c r="V81" s="292">
        <f>ごみ処理量内訳!I81</f>
        <v>0</v>
      </c>
      <c r="W81" s="292">
        <f>ごみ処理量内訳!J81</f>
        <v>0</v>
      </c>
      <c r="X81" s="292">
        <f>ごみ処理量内訳!K81</f>
        <v>0</v>
      </c>
      <c r="Y81" s="292">
        <f>ごみ処理量内訳!M81</f>
        <v>0</v>
      </c>
      <c r="Z81" s="292">
        <f>資源化量内訳!Y81</f>
        <v>422</v>
      </c>
      <c r="AA81" s="292">
        <f>SUM(P81,Q81,R81,Z81)</f>
        <v>2526</v>
      </c>
      <c r="AB81" s="297">
        <f>IF(AA81&lt;&gt;0,(Z81+P81+R81)/AA81*100,"-")</f>
        <v>98.060174188440214</v>
      </c>
      <c r="AC81" s="292">
        <f>施設資源化量内訳!Y81</f>
        <v>0</v>
      </c>
      <c r="AD81" s="292">
        <f>施設資源化量内訳!AT81</f>
        <v>18</v>
      </c>
      <c r="AE81" s="292">
        <f>施設資源化量内訳!BO81</f>
        <v>0</v>
      </c>
      <c r="AF81" s="292">
        <f>施設資源化量内訳!CJ81</f>
        <v>0</v>
      </c>
      <c r="AG81" s="292">
        <f>施設資源化量内訳!DE81</f>
        <v>0</v>
      </c>
      <c r="AH81" s="292">
        <f>施設資源化量内訳!DZ81</f>
        <v>0</v>
      </c>
      <c r="AI81" s="292">
        <f>施設資源化量内訳!EU81</f>
        <v>0</v>
      </c>
      <c r="AJ81" s="292">
        <f>SUM(AC81:AI81)</f>
        <v>18</v>
      </c>
      <c r="AK81" s="297">
        <f>IF((AA81+J81)&lt;&gt;0,(Z81+AJ81+J81)/(AA81+J81)*100,"-")</f>
        <v>17.418844022169438</v>
      </c>
      <c r="AL81" s="297">
        <f>IF((AA81+J81)&lt;&gt;0,(資源化量内訳!D81-資源化量内訳!R81-資源化量内訳!T81-資源化量内訳!V81-資源化量内訳!U81)/(AA81+J81)*100,"-")</f>
        <v>17.418844022169438</v>
      </c>
      <c r="AM81" s="292">
        <f>ごみ処理量内訳!AA81</f>
        <v>49</v>
      </c>
      <c r="AN81" s="292">
        <f>ごみ処理量内訳!AB81</f>
        <v>148</v>
      </c>
      <c r="AO81" s="292">
        <f>ごみ処理量内訳!AC81</f>
        <v>0</v>
      </c>
      <c r="AP81" s="292">
        <f>SUM(AM81:AO81)</f>
        <v>197</v>
      </c>
      <c r="AQ81" s="412" t="s">
        <v>761</v>
      </c>
      <c r="AR81" s="413"/>
    </row>
    <row r="82" spans="1:44" s="224" customFormat="1" ht="13.5" customHeight="1">
      <c r="A82" s="290" t="s">
        <v>745</v>
      </c>
      <c r="B82" s="291" t="s">
        <v>910</v>
      </c>
      <c r="C82" s="290" t="s">
        <v>911</v>
      </c>
      <c r="D82" s="292">
        <f>+E82+F82</f>
        <v>2557</v>
      </c>
      <c r="E82" s="292">
        <v>2557</v>
      </c>
      <c r="F82" s="292">
        <v>0</v>
      </c>
      <c r="G82" s="292">
        <v>13</v>
      </c>
      <c r="H82" s="292">
        <f>SUM(ごみ搬入量内訳!E82,+ごみ搬入量内訳!AD82)</f>
        <v>476</v>
      </c>
      <c r="I82" s="292">
        <f>ごみ搬入量内訳!BC82</f>
        <v>0</v>
      </c>
      <c r="J82" s="292">
        <f>資源化量内訳!BO82</f>
        <v>10</v>
      </c>
      <c r="K82" s="292">
        <f>SUM(H82:J82)</f>
        <v>486</v>
      </c>
      <c r="L82" s="295">
        <f>IF(D82&lt;&gt;0,K82/D82/365*1000000,"-")</f>
        <v>520.73009359212688</v>
      </c>
      <c r="M82" s="292">
        <f>IF(D82&lt;&gt;0,(ごみ搬入量内訳!BR82+ごみ処理概要!J82)/ごみ処理概要!D82/365*1000000,"-")</f>
        <v>483.22895516471033</v>
      </c>
      <c r="N82" s="292">
        <f>IF(D82&lt;&gt;0,ごみ搬入量内訳!CM82/ごみ処理概要!D82/365*1000000,"-")</f>
        <v>37.501138427416549</v>
      </c>
      <c r="O82" s="292">
        <f>ごみ搬入量内訳!DH82</f>
        <v>0</v>
      </c>
      <c r="P82" s="292">
        <f>ごみ処理量内訳!E82</f>
        <v>328</v>
      </c>
      <c r="Q82" s="292">
        <f>ごみ処理量内訳!N82</f>
        <v>0</v>
      </c>
      <c r="R82" s="292">
        <f>SUM(S82:Y82)</f>
        <v>139</v>
      </c>
      <c r="S82" s="292">
        <f>ごみ処理量内訳!G82</f>
        <v>11</v>
      </c>
      <c r="T82" s="292">
        <f>ごみ処理量内訳!L82</f>
        <v>128</v>
      </c>
      <c r="U82" s="292">
        <f>ごみ処理量内訳!H82</f>
        <v>0</v>
      </c>
      <c r="V82" s="292">
        <f>ごみ処理量内訳!I82</f>
        <v>0</v>
      </c>
      <c r="W82" s="292">
        <f>ごみ処理量内訳!J82</f>
        <v>0</v>
      </c>
      <c r="X82" s="292">
        <f>ごみ処理量内訳!K82</f>
        <v>0</v>
      </c>
      <c r="Y82" s="292">
        <f>ごみ処理量内訳!M82</f>
        <v>0</v>
      </c>
      <c r="Z82" s="292">
        <f>資源化量内訳!Y82</f>
        <v>2</v>
      </c>
      <c r="AA82" s="292">
        <f>SUM(P82,Q82,R82,Z82)</f>
        <v>469</v>
      </c>
      <c r="AB82" s="297">
        <f>IF(AA82&lt;&gt;0,(Z82+P82+R82)/AA82*100,"-")</f>
        <v>100</v>
      </c>
      <c r="AC82" s="292">
        <f>施設資源化量内訳!Y82</f>
        <v>0</v>
      </c>
      <c r="AD82" s="292">
        <f>施設資源化量内訳!AT82</f>
        <v>0</v>
      </c>
      <c r="AE82" s="292">
        <f>施設資源化量内訳!BO82</f>
        <v>0</v>
      </c>
      <c r="AF82" s="292">
        <f>施設資源化量内訳!CJ82</f>
        <v>0</v>
      </c>
      <c r="AG82" s="292">
        <f>施設資源化量内訳!DE82</f>
        <v>0</v>
      </c>
      <c r="AH82" s="292">
        <f>施設資源化量内訳!DZ82</f>
        <v>0</v>
      </c>
      <c r="AI82" s="292">
        <f>施設資源化量内訳!EU82</f>
        <v>116</v>
      </c>
      <c r="AJ82" s="292">
        <f>SUM(AC82:AI82)</f>
        <v>116</v>
      </c>
      <c r="AK82" s="297">
        <f>IF((AA82+J82)&lt;&gt;0,(Z82+AJ82+J82)/(AA82+J82)*100,"-")</f>
        <v>26.722338204592898</v>
      </c>
      <c r="AL82" s="297">
        <f>IF((AA82+J82)&lt;&gt;0,(資源化量内訳!D82-資源化量内訳!R82-資源化量内訳!T82-資源化量内訳!V82-資源化量内訳!U82)/(AA82+J82)*100,"-")</f>
        <v>26.722338204592898</v>
      </c>
      <c r="AM82" s="292">
        <f>ごみ処理量内訳!AA82</f>
        <v>0</v>
      </c>
      <c r="AN82" s="292">
        <f>ごみ処理量内訳!AB82</f>
        <v>37</v>
      </c>
      <c r="AO82" s="292">
        <f>ごみ処理量内訳!AC82</f>
        <v>1</v>
      </c>
      <c r="AP82" s="292">
        <f>SUM(AM82:AO82)</f>
        <v>38</v>
      </c>
      <c r="AQ82" s="412" t="s">
        <v>761</v>
      </c>
      <c r="AR82" s="413"/>
    </row>
    <row r="83" spans="1:44" s="224" customFormat="1" ht="13.5" customHeight="1">
      <c r="A83" s="290" t="s">
        <v>745</v>
      </c>
      <c r="B83" s="291" t="s">
        <v>912</v>
      </c>
      <c r="C83" s="290" t="s">
        <v>913</v>
      </c>
      <c r="D83" s="292">
        <f>+E83+F83</f>
        <v>11188</v>
      </c>
      <c r="E83" s="292">
        <v>11188</v>
      </c>
      <c r="F83" s="292">
        <v>0</v>
      </c>
      <c r="G83" s="292">
        <v>58</v>
      </c>
      <c r="H83" s="292">
        <f>SUM(ごみ搬入量内訳!E83,+ごみ搬入量内訳!AD83)</f>
        <v>2033</v>
      </c>
      <c r="I83" s="292">
        <f>ごみ搬入量内訳!BC83</f>
        <v>304</v>
      </c>
      <c r="J83" s="292">
        <f>資源化量内訳!BO83</f>
        <v>90</v>
      </c>
      <c r="K83" s="292">
        <f>SUM(H83:J83)</f>
        <v>2427</v>
      </c>
      <c r="L83" s="295">
        <f>IF(D83&lt;&gt;0,K83/D83/365*1000000,"-")</f>
        <v>594.32562285423228</v>
      </c>
      <c r="M83" s="292">
        <f>IF(D83&lt;&gt;0,(ごみ搬入量内訳!BR83+ごみ処理概要!J83)/ごみ処理概要!D83/365*1000000,"-")</f>
        <v>538.24792708430266</v>
      </c>
      <c r="N83" s="292">
        <f>IF(D83&lt;&gt;0,ごみ搬入量内訳!CM83/ごみ処理概要!D83/365*1000000,"-")</f>
        <v>56.077695769929619</v>
      </c>
      <c r="O83" s="292">
        <f>ごみ搬入量内訳!DH83</f>
        <v>0</v>
      </c>
      <c r="P83" s="292">
        <f>ごみ処理量内訳!E83</f>
        <v>1808</v>
      </c>
      <c r="Q83" s="292">
        <f>ごみ処理量内訳!N83</f>
        <v>32</v>
      </c>
      <c r="R83" s="292">
        <f>SUM(S83:Y83)</f>
        <v>497</v>
      </c>
      <c r="S83" s="292">
        <f>ごみ処理量内訳!G83</f>
        <v>42</v>
      </c>
      <c r="T83" s="292">
        <f>ごみ処理量内訳!L83</f>
        <v>455</v>
      </c>
      <c r="U83" s="292">
        <f>ごみ処理量内訳!H83</f>
        <v>0</v>
      </c>
      <c r="V83" s="292">
        <f>ごみ処理量内訳!I83</f>
        <v>0</v>
      </c>
      <c r="W83" s="292">
        <f>ごみ処理量内訳!J83</f>
        <v>0</v>
      </c>
      <c r="X83" s="292">
        <f>ごみ処理量内訳!K83</f>
        <v>0</v>
      </c>
      <c r="Y83" s="292">
        <f>ごみ処理量内訳!M83</f>
        <v>0</v>
      </c>
      <c r="Z83" s="292">
        <f>資源化量内訳!Y83</f>
        <v>0</v>
      </c>
      <c r="AA83" s="292">
        <f>SUM(P83,Q83,R83,Z83)</f>
        <v>2337</v>
      </c>
      <c r="AB83" s="297">
        <f>IF(AA83&lt;&gt;0,(Z83+P83+R83)/AA83*100,"-")</f>
        <v>98.630723149336745</v>
      </c>
      <c r="AC83" s="292">
        <f>施設資源化量内訳!Y83</f>
        <v>0</v>
      </c>
      <c r="AD83" s="292">
        <f>施設資源化量内訳!AT83</f>
        <v>42</v>
      </c>
      <c r="AE83" s="292">
        <f>施設資源化量内訳!BO83</f>
        <v>0</v>
      </c>
      <c r="AF83" s="292">
        <f>施設資源化量内訳!CJ83</f>
        <v>0</v>
      </c>
      <c r="AG83" s="292">
        <f>施設資源化量内訳!DE83</f>
        <v>0</v>
      </c>
      <c r="AH83" s="292">
        <f>施設資源化量内訳!DZ83</f>
        <v>0</v>
      </c>
      <c r="AI83" s="292">
        <f>施設資源化量内訳!EU83</f>
        <v>455</v>
      </c>
      <c r="AJ83" s="292">
        <f>SUM(AC83:AI83)</f>
        <v>497</v>
      </c>
      <c r="AK83" s="297">
        <f>IF((AA83+J83)&lt;&gt;0,(Z83+AJ83+J83)/(AA83+J83)*100,"-")</f>
        <v>24.186238154099712</v>
      </c>
      <c r="AL83" s="297">
        <f>IF((AA83+J83)&lt;&gt;0,(資源化量内訳!D83-資源化量内訳!R83-資源化量内訳!T83-資源化量内訳!V83-資源化量内訳!U83)/(AA83+J83)*100,"-")</f>
        <v>24.186238154099712</v>
      </c>
      <c r="AM83" s="292">
        <f>ごみ処理量内訳!AA83</f>
        <v>32</v>
      </c>
      <c r="AN83" s="292">
        <f>ごみ処理量内訳!AB83</f>
        <v>116</v>
      </c>
      <c r="AO83" s="292">
        <f>ごみ処理量内訳!AC83</f>
        <v>0</v>
      </c>
      <c r="AP83" s="292">
        <f>SUM(AM83:AO83)</f>
        <v>148</v>
      </c>
      <c r="AQ83" s="412" t="s">
        <v>761</v>
      </c>
      <c r="AR83" s="413"/>
    </row>
    <row r="84" spans="1:44" s="224" customFormat="1" ht="13.5" customHeight="1">
      <c r="A84" s="290" t="s">
        <v>745</v>
      </c>
      <c r="B84" s="291" t="s">
        <v>914</v>
      </c>
      <c r="C84" s="290" t="s">
        <v>915</v>
      </c>
      <c r="D84" s="292">
        <f>+E84+F84</f>
        <v>1899</v>
      </c>
      <c r="E84" s="292">
        <v>1899</v>
      </c>
      <c r="F84" s="292">
        <v>0</v>
      </c>
      <c r="G84" s="292">
        <v>0</v>
      </c>
      <c r="H84" s="292">
        <f>SUM(ごみ搬入量内訳!E84,+ごみ搬入量内訳!AD84)</f>
        <v>411</v>
      </c>
      <c r="I84" s="292">
        <f>ごみ搬入量内訳!BC84</f>
        <v>173</v>
      </c>
      <c r="J84" s="292">
        <f>資源化量内訳!BO84</f>
        <v>0</v>
      </c>
      <c r="K84" s="292">
        <f>SUM(H84:J84)</f>
        <v>584</v>
      </c>
      <c r="L84" s="295">
        <f>IF(D84&lt;&gt;0,K84/D84/365*1000000,"-")</f>
        <v>842.54870984728802</v>
      </c>
      <c r="M84" s="292">
        <f>IF(D84&lt;&gt;0,(ごみ搬入量内訳!BR84+ごみ処理概要!J84)/ごみ処理概要!D84/365*1000000,"-")</f>
        <v>584.30175939751996</v>
      </c>
      <c r="N84" s="292">
        <f>IF(D84&lt;&gt;0,ごみ搬入量内訳!CM84/ごみ処理概要!D84/365*1000000,"-")</f>
        <v>258.24695044976812</v>
      </c>
      <c r="O84" s="292">
        <f>ごみ搬入量内訳!DH84</f>
        <v>0</v>
      </c>
      <c r="P84" s="292">
        <f>ごみ処理量内訳!E84</f>
        <v>431</v>
      </c>
      <c r="Q84" s="292">
        <f>ごみ処理量内訳!N84</f>
        <v>6</v>
      </c>
      <c r="R84" s="292">
        <f>SUM(S84:Y84)</f>
        <v>6</v>
      </c>
      <c r="S84" s="292">
        <f>ごみ処理量内訳!G84</f>
        <v>6</v>
      </c>
      <c r="T84" s="292">
        <f>ごみ処理量内訳!L84</f>
        <v>0</v>
      </c>
      <c r="U84" s="292">
        <f>ごみ処理量内訳!H84</f>
        <v>0</v>
      </c>
      <c r="V84" s="292">
        <f>ごみ処理量内訳!I84</f>
        <v>0</v>
      </c>
      <c r="W84" s="292">
        <f>ごみ処理量内訳!J84</f>
        <v>0</v>
      </c>
      <c r="X84" s="292">
        <f>ごみ処理量内訳!K84</f>
        <v>0</v>
      </c>
      <c r="Y84" s="292">
        <f>ごみ処理量内訳!M84</f>
        <v>0</v>
      </c>
      <c r="Z84" s="292">
        <f>資源化量内訳!Y84</f>
        <v>56</v>
      </c>
      <c r="AA84" s="292">
        <f>SUM(P84,Q84,R84,Z84)</f>
        <v>499</v>
      </c>
      <c r="AB84" s="297">
        <f>IF(AA84&lt;&gt;0,(Z84+P84+R84)/AA84*100,"-")</f>
        <v>98.797595190380761</v>
      </c>
      <c r="AC84" s="292">
        <f>施設資源化量内訳!Y84</f>
        <v>0</v>
      </c>
      <c r="AD84" s="292">
        <f>施設資源化量内訳!AT84</f>
        <v>6</v>
      </c>
      <c r="AE84" s="292">
        <f>施設資源化量内訳!BO84</f>
        <v>0</v>
      </c>
      <c r="AF84" s="292">
        <f>施設資源化量内訳!CJ84</f>
        <v>0</v>
      </c>
      <c r="AG84" s="292">
        <f>施設資源化量内訳!DE84</f>
        <v>0</v>
      </c>
      <c r="AH84" s="292">
        <f>施設資源化量内訳!DZ84</f>
        <v>0</v>
      </c>
      <c r="AI84" s="292">
        <f>施設資源化量内訳!EU84</f>
        <v>0</v>
      </c>
      <c r="AJ84" s="292">
        <f>SUM(AC84:AI84)</f>
        <v>6</v>
      </c>
      <c r="AK84" s="297">
        <f>IF((AA84+J84)&lt;&gt;0,(Z84+AJ84+J84)/(AA84+J84)*100,"-")</f>
        <v>12.424849699398797</v>
      </c>
      <c r="AL84" s="297">
        <f>IF((AA84+J84)&lt;&gt;0,(資源化量内訳!D84-資源化量内訳!R84-資源化量内訳!T84-資源化量内訳!V84-資源化量内訳!U84)/(AA84+J84)*100,"-")</f>
        <v>12.424849699398797</v>
      </c>
      <c r="AM84" s="292">
        <f>ごみ処理量内訳!AA84</f>
        <v>6</v>
      </c>
      <c r="AN84" s="292">
        <f>ごみ処理量内訳!AB84</f>
        <v>54</v>
      </c>
      <c r="AO84" s="292">
        <f>ごみ処理量内訳!AC84</f>
        <v>0</v>
      </c>
      <c r="AP84" s="292">
        <f>SUM(AM84:AO84)</f>
        <v>60</v>
      </c>
      <c r="AQ84" s="412" t="s">
        <v>761</v>
      </c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84">
    <sortCondition ref="A8:A84"/>
    <sortCondition ref="B8:B84"/>
    <sortCondition ref="C8:C84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83" man="1"/>
    <brk id="28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8">
        <f>SUM(E7,AD7,BC7)</f>
        <v>603076</v>
      </c>
      <c r="E7" s="308">
        <f>SUM(F7,J7,N7,R7,V7,Z7)</f>
        <v>385833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281255</v>
      </c>
      <c r="K7" s="308">
        <f>SUM(K$8:K$207)</f>
        <v>7735</v>
      </c>
      <c r="L7" s="308">
        <f>SUM(L$8:L$207)</f>
        <v>273168</v>
      </c>
      <c r="M7" s="308">
        <f>SUM(M$8:M$207)</f>
        <v>352</v>
      </c>
      <c r="N7" s="308">
        <f>SUM(O7:Q7)</f>
        <v>18551</v>
      </c>
      <c r="O7" s="308">
        <f>SUM(O$8:O$207)</f>
        <v>877</v>
      </c>
      <c r="P7" s="308">
        <f>SUM(P$8:P$207)</f>
        <v>17674</v>
      </c>
      <c r="Q7" s="308">
        <f>SUM(Q$8:Q$207)</f>
        <v>0</v>
      </c>
      <c r="R7" s="308">
        <f>SUM(S7:U7)</f>
        <v>84501</v>
      </c>
      <c r="S7" s="308">
        <f>SUM(S$8:S$207)</f>
        <v>2423</v>
      </c>
      <c r="T7" s="308">
        <f>SUM(T$8:T$207)</f>
        <v>81144</v>
      </c>
      <c r="U7" s="308">
        <f>SUM(U$8:U$207)</f>
        <v>934</v>
      </c>
      <c r="V7" s="308">
        <f>SUM(W7:Y7)</f>
        <v>516</v>
      </c>
      <c r="W7" s="308">
        <f>SUM(W$8:W$207)</f>
        <v>29</v>
      </c>
      <c r="X7" s="308">
        <f>SUM(X$8:X$207)</f>
        <v>487</v>
      </c>
      <c r="Y7" s="308">
        <f>SUM(Y$8:Y$207)</f>
        <v>0</v>
      </c>
      <c r="Z7" s="308">
        <f>SUM(AA7:AC7)</f>
        <v>1010</v>
      </c>
      <c r="AA7" s="308">
        <f>SUM(AA$8:AA$207)</f>
        <v>140</v>
      </c>
      <c r="AB7" s="308">
        <f>SUM(AB$8:AB$207)</f>
        <v>678</v>
      </c>
      <c r="AC7" s="308">
        <f>SUM(AC$8:AC$207)</f>
        <v>192</v>
      </c>
      <c r="AD7" s="308">
        <f>SUM(AE7,AI7,AM7,AQ7,AU7,AY7)</f>
        <v>163893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159555</v>
      </c>
      <c r="AJ7" s="308">
        <f>SUM(AJ$8:AJ$207)</f>
        <v>2140</v>
      </c>
      <c r="AK7" s="308">
        <f>SUM(AK$8:AK$207)</f>
        <v>693</v>
      </c>
      <c r="AL7" s="308">
        <f>SUM(AL$8:AL$207)</f>
        <v>156722</v>
      </c>
      <c r="AM7" s="308">
        <f>SUM(AN7:AP7)</f>
        <v>956</v>
      </c>
      <c r="AN7" s="308">
        <f>SUM(AN$8:AN$207)</f>
        <v>0</v>
      </c>
      <c r="AO7" s="308">
        <f>SUM(AO$8:AO$207)</f>
        <v>6</v>
      </c>
      <c r="AP7" s="308">
        <f>SUM(AP$8:AP$207)</f>
        <v>950</v>
      </c>
      <c r="AQ7" s="308">
        <f>SUM(AR7:AT7)</f>
        <v>3280</v>
      </c>
      <c r="AR7" s="308">
        <f>SUM(AR$8:AR$207)</f>
        <v>37</v>
      </c>
      <c r="AS7" s="308">
        <f>SUM(AS$8:AS$207)</f>
        <v>259</v>
      </c>
      <c r="AT7" s="308">
        <f>SUM(AT$8:AT$207)</f>
        <v>2984</v>
      </c>
      <c r="AU7" s="308">
        <f>SUM(AV7:AX7)</f>
        <v>62</v>
      </c>
      <c r="AV7" s="308">
        <f>SUM(AV$8:AV$207)</f>
        <v>0</v>
      </c>
      <c r="AW7" s="308">
        <f>SUM(AW$8:AW$207)</f>
        <v>56</v>
      </c>
      <c r="AX7" s="308">
        <f>SUM(AX$8:AX$207)</f>
        <v>6</v>
      </c>
      <c r="AY7" s="308">
        <f>SUM(AZ7:BB7)</f>
        <v>40</v>
      </c>
      <c r="AZ7" s="308">
        <f>SUM(AZ$8:AZ$207)</f>
        <v>0</v>
      </c>
      <c r="BA7" s="308">
        <f>SUM(BA$8:BA$207)</f>
        <v>2</v>
      </c>
      <c r="BB7" s="308">
        <f>SUM(BB$8:BB$207)</f>
        <v>38</v>
      </c>
      <c r="BC7" s="308">
        <f>SUM(BD7,BK7)</f>
        <v>53350</v>
      </c>
      <c r="BD7" s="308">
        <f>SUM(BE7:BJ7)</f>
        <v>19911</v>
      </c>
      <c r="BE7" s="308">
        <f t="shared" ref="BE7:BJ7" si="0">SUM(BE$8:BE$207)</f>
        <v>4</v>
      </c>
      <c r="BF7" s="308">
        <f t="shared" si="0"/>
        <v>10826</v>
      </c>
      <c r="BG7" s="308">
        <f t="shared" si="0"/>
        <v>1494</v>
      </c>
      <c r="BH7" s="308">
        <f t="shared" si="0"/>
        <v>4796</v>
      </c>
      <c r="BI7" s="308">
        <f t="shared" si="0"/>
        <v>38</v>
      </c>
      <c r="BJ7" s="308">
        <f t="shared" si="0"/>
        <v>2753</v>
      </c>
      <c r="BK7" s="308">
        <f>SUM(BL7:BQ7)</f>
        <v>33439</v>
      </c>
      <c r="BL7" s="308">
        <f t="shared" ref="BL7:BQ7" si="1">SUM(BL$8:BL$207)</f>
        <v>0</v>
      </c>
      <c r="BM7" s="308">
        <f t="shared" si="1"/>
        <v>27549</v>
      </c>
      <c r="BN7" s="308">
        <f t="shared" si="1"/>
        <v>1899</v>
      </c>
      <c r="BO7" s="308">
        <f t="shared" si="1"/>
        <v>1625</v>
      </c>
      <c r="BP7" s="308">
        <f t="shared" si="1"/>
        <v>1939</v>
      </c>
      <c r="BQ7" s="308">
        <f t="shared" si="1"/>
        <v>427</v>
      </c>
      <c r="BR7" s="308">
        <f t="shared" ref="BR7:BX7" si="2">SUM(BY7,CF7)</f>
        <v>405744</v>
      </c>
      <c r="BS7" s="308">
        <f t="shared" si="2"/>
        <v>4</v>
      </c>
      <c r="BT7" s="308">
        <f t="shared" si="2"/>
        <v>292081</v>
      </c>
      <c r="BU7" s="308">
        <f t="shared" si="2"/>
        <v>20045</v>
      </c>
      <c r="BV7" s="308">
        <f t="shared" si="2"/>
        <v>89297</v>
      </c>
      <c r="BW7" s="308">
        <f t="shared" si="2"/>
        <v>554</v>
      </c>
      <c r="BX7" s="308">
        <f t="shared" si="2"/>
        <v>3763</v>
      </c>
      <c r="BY7" s="308">
        <f>SUM(BZ7:CE7)</f>
        <v>385833</v>
      </c>
      <c r="BZ7" s="308">
        <f>F7</f>
        <v>0</v>
      </c>
      <c r="CA7" s="308">
        <f>J7</f>
        <v>281255</v>
      </c>
      <c r="CB7" s="308">
        <f>N7</f>
        <v>18551</v>
      </c>
      <c r="CC7" s="308">
        <f>R7</f>
        <v>84501</v>
      </c>
      <c r="CD7" s="308">
        <f>V7</f>
        <v>516</v>
      </c>
      <c r="CE7" s="308">
        <f>Z7</f>
        <v>1010</v>
      </c>
      <c r="CF7" s="308">
        <f>SUM(CG7:CL7)</f>
        <v>19911</v>
      </c>
      <c r="CG7" s="308">
        <f t="shared" ref="CG7:CL7" si="3">BE7</f>
        <v>4</v>
      </c>
      <c r="CH7" s="308">
        <f t="shared" si="3"/>
        <v>10826</v>
      </c>
      <c r="CI7" s="308">
        <f t="shared" si="3"/>
        <v>1494</v>
      </c>
      <c r="CJ7" s="308">
        <f t="shared" si="3"/>
        <v>4796</v>
      </c>
      <c r="CK7" s="308">
        <f t="shared" si="3"/>
        <v>38</v>
      </c>
      <c r="CL7" s="308">
        <f t="shared" si="3"/>
        <v>2753</v>
      </c>
      <c r="CM7" s="308">
        <f t="shared" ref="CM7:CS7" si="4">SUM(CT7,DA7)</f>
        <v>197332</v>
      </c>
      <c r="CN7" s="308">
        <f t="shared" si="4"/>
        <v>0</v>
      </c>
      <c r="CO7" s="308">
        <f t="shared" si="4"/>
        <v>187104</v>
      </c>
      <c r="CP7" s="308">
        <f t="shared" si="4"/>
        <v>2855</v>
      </c>
      <c r="CQ7" s="308">
        <f t="shared" si="4"/>
        <v>4905</v>
      </c>
      <c r="CR7" s="308">
        <f t="shared" si="4"/>
        <v>2001</v>
      </c>
      <c r="CS7" s="308">
        <f t="shared" si="4"/>
        <v>467</v>
      </c>
      <c r="CT7" s="308">
        <f>SUM(CU7:CZ7)</f>
        <v>163893</v>
      </c>
      <c r="CU7" s="308">
        <f>AE7</f>
        <v>0</v>
      </c>
      <c r="CV7" s="308">
        <f>AI7</f>
        <v>159555</v>
      </c>
      <c r="CW7" s="308">
        <f>AM7</f>
        <v>956</v>
      </c>
      <c r="CX7" s="308">
        <f>AQ7</f>
        <v>3280</v>
      </c>
      <c r="CY7" s="308">
        <f>AU7</f>
        <v>62</v>
      </c>
      <c r="CZ7" s="308">
        <f>AY7</f>
        <v>40</v>
      </c>
      <c r="DA7" s="308">
        <f>SUM(DB7:DG7)</f>
        <v>33439</v>
      </c>
      <c r="DB7" s="308">
        <f t="shared" ref="DB7:DG7" si="5">BL7</f>
        <v>0</v>
      </c>
      <c r="DC7" s="308">
        <f t="shared" si="5"/>
        <v>27549</v>
      </c>
      <c r="DD7" s="308">
        <f t="shared" si="5"/>
        <v>1899</v>
      </c>
      <c r="DE7" s="308">
        <f t="shared" si="5"/>
        <v>1625</v>
      </c>
      <c r="DF7" s="308">
        <f t="shared" si="5"/>
        <v>1939</v>
      </c>
      <c r="DG7" s="308">
        <f t="shared" si="5"/>
        <v>427</v>
      </c>
      <c r="DH7" s="308">
        <f>SUM(DH$8:DH$207)</f>
        <v>5160</v>
      </c>
      <c r="DI7" s="308">
        <f>SUM(DJ7:DM7)</f>
        <v>81</v>
      </c>
      <c r="DJ7" s="308">
        <f>SUM(DJ$8:DJ$207)</f>
        <v>20</v>
      </c>
      <c r="DK7" s="308">
        <f>SUM(DK$8:DK$207)</f>
        <v>23</v>
      </c>
      <c r="DL7" s="308">
        <f>SUM(DL$8:DL$207)</f>
        <v>25</v>
      </c>
      <c r="DM7" s="308">
        <f>SUM(DM$8:DM$207)</f>
        <v>13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115206</v>
      </c>
      <c r="E8" s="292">
        <f>SUM(F8,J8,N8,R8,V8,Z8)</f>
        <v>73854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52299</v>
      </c>
      <c r="K8" s="292">
        <v>16</v>
      </c>
      <c r="L8" s="292">
        <v>52283</v>
      </c>
      <c r="M8" s="292">
        <v>0</v>
      </c>
      <c r="N8" s="292">
        <f>SUM(O8:Q8)</f>
        <v>4733</v>
      </c>
      <c r="O8" s="292">
        <v>8</v>
      </c>
      <c r="P8" s="292">
        <v>4725</v>
      </c>
      <c r="Q8" s="292">
        <v>0</v>
      </c>
      <c r="R8" s="292">
        <f>SUM(S8:U8)</f>
        <v>16822</v>
      </c>
      <c r="S8" s="292">
        <v>0</v>
      </c>
      <c r="T8" s="292">
        <v>16822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0</v>
      </c>
      <c r="AA8" s="292">
        <v>0</v>
      </c>
      <c r="AB8" s="292">
        <v>0</v>
      </c>
      <c r="AC8" s="292">
        <v>0</v>
      </c>
      <c r="AD8" s="292">
        <f>SUM(AE8,AI8,AM8,AQ8,AU8,AY8)</f>
        <v>36119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35495</v>
      </c>
      <c r="AJ8" s="292">
        <v>0</v>
      </c>
      <c r="AK8" s="292">
        <v>0</v>
      </c>
      <c r="AL8" s="292">
        <v>35495</v>
      </c>
      <c r="AM8" s="292">
        <f>SUM(AN8:AP8)</f>
        <v>444</v>
      </c>
      <c r="AN8" s="292">
        <v>0</v>
      </c>
      <c r="AO8" s="292">
        <v>0</v>
      </c>
      <c r="AP8" s="292">
        <v>444</v>
      </c>
      <c r="AQ8" s="292">
        <f>SUM(AR8:AT8)</f>
        <v>180</v>
      </c>
      <c r="AR8" s="292">
        <v>0</v>
      </c>
      <c r="AS8" s="292">
        <v>0</v>
      </c>
      <c r="AT8" s="292">
        <v>180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5233</v>
      </c>
      <c r="BD8" s="292">
        <f>SUM(BE8:BJ8)</f>
        <v>455</v>
      </c>
      <c r="BE8" s="292">
        <v>0</v>
      </c>
      <c r="BF8" s="292">
        <v>15</v>
      </c>
      <c r="BG8" s="292">
        <v>0</v>
      </c>
      <c r="BH8" s="292">
        <v>440</v>
      </c>
      <c r="BI8" s="292">
        <v>0</v>
      </c>
      <c r="BJ8" s="292">
        <v>0</v>
      </c>
      <c r="BK8" s="292">
        <f>SUM(BL8:BQ8)</f>
        <v>4778</v>
      </c>
      <c r="BL8" s="292">
        <v>0</v>
      </c>
      <c r="BM8" s="292">
        <v>3620</v>
      </c>
      <c r="BN8" s="292">
        <v>1017</v>
      </c>
      <c r="BO8" s="292">
        <v>141</v>
      </c>
      <c r="BP8" s="292">
        <v>0</v>
      </c>
      <c r="BQ8" s="292">
        <v>0</v>
      </c>
      <c r="BR8" s="292">
        <f>SUM(BY8,CF8)</f>
        <v>74309</v>
      </c>
      <c r="BS8" s="292">
        <f>SUM(BZ8,CG8)</f>
        <v>0</v>
      </c>
      <c r="BT8" s="292">
        <f>SUM(CA8,CH8)</f>
        <v>52314</v>
      </c>
      <c r="BU8" s="292">
        <f>SUM(CB8,CI8)</f>
        <v>4733</v>
      </c>
      <c r="BV8" s="292">
        <f>SUM(CC8,CJ8)</f>
        <v>17262</v>
      </c>
      <c r="BW8" s="292">
        <f>SUM(CD8,CK8)</f>
        <v>0</v>
      </c>
      <c r="BX8" s="292">
        <f>SUM(CE8,CL8)</f>
        <v>0</v>
      </c>
      <c r="BY8" s="292">
        <f>SUM(BZ8:CE8)</f>
        <v>73854</v>
      </c>
      <c r="BZ8" s="292">
        <f>F8</f>
        <v>0</v>
      </c>
      <c r="CA8" s="292">
        <f>J8</f>
        <v>52299</v>
      </c>
      <c r="CB8" s="292">
        <f>N8</f>
        <v>4733</v>
      </c>
      <c r="CC8" s="292">
        <f>R8</f>
        <v>16822</v>
      </c>
      <c r="CD8" s="292">
        <f>V8</f>
        <v>0</v>
      </c>
      <c r="CE8" s="292">
        <f>Z8</f>
        <v>0</v>
      </c>
      <c r="CF8" s="292">
        <f>SUM(CG8:CL8)</f>
        <v>455</v>
      </c>
      <c r="CG8" s="292">
        <f>BE8</f>
        <v>0</v>
      </c>
      <c r="CH8" s="292">
        <f>BF8</f>
        <v>15</v>
      </c>
      <c r="CI8" s="292">
        <f>BG8</f>
        <v>0</v>
      </c>
      <c r="CJ8" s="292">
        <f>BH8</f>
        <v>440</v>
      </c>
      <c r="CK8" s="292">
        <f>BI8</f>
        <v>0</v>
      </c>
      <c r="CL8" s="292">
        <f>BJ8</f>
        <v>0</v>
      </c>
      <c r="CM8" s="292">
        <f>SUM(CT8,DA8)</f>
        <v>40897</v>
      </c>
      <c r="CN8" s="292">
        <f>SUM(CU8,DB8)</f>
        <v>0</v>
      </c>
      <c r="CO8" s="292">
        <f>SUM(CV8,DC8)</f>
        <v>39115</v>
      </c>
      <c r="CP8" s="292">
        <f>SUM(CW8,DD8)</f>
        <v>1461</v>
      </c>
      <c r="CQ8" s="292">
        <f>SUM(CX8,DE8)</f>
        <v>321</v>
      </c>
      <c r="CR8" s="292">
        <f>SUM(CY8,DF8)</f>
        <v>0</v>
      </c>
      <c r="CS8" s="292">
        <f>SUM(CZ8,DG8)</f>
        <v>0</v>
      </c>
      <c r="CT8" s="292">
        <f>SUM(CU8:CZ8)</f>
        <v>36119</v>
      </c>
      <c r="CU8" s="292">
        <f>AE8</f>
        <v>0</v>
      </c>
      <c r="CV8" s="292">
        <f>AI8</f>
        <v>35495</v>
      </c>
      <c r="CW8" s="292">
        <f>AM8</f>
        <v>444</v>
      </c>
      <c r="CX8" s="292">
        <f>AQ8</f>
        <v>180</v>
      </c>
      <c r="CY8" s="292">
        <f>AU8</f>
        <v>0</v>
      </c>
      <c r="CZ8" s="292">
        <f>AY8</f>
        <v>0</v>
      </c>
      <c r="DA8" s="292">
        <f>SUM(DB8:DG8)</f>
        <v>4778</v>
      </c>
      <c r="DB8" s="292">
        <f>BL8</f>
        <v>0</v>
      </c>
      <c r="DC8" s="292">
        <f>BM8</f>
        <v>3620</v>
      </c>
      <c r="DD8" s="292">
        <f>BN8</f>
        <v>1017</v>
      </c>
      <c r="DE8" s="292">
        <f>BO8</f>
        <v>141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7</v>
      </c>
      <c r="DJ8" s="292">
        <v>6</v>
      </c>
      <c r="DK8" s="292">
        <v>0</v>
      </c>
      <c r="DL8" s="292">
        <v>0</v>
      </c>
      <c r="DM8" s="292">
        <v>1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87086</v>
      </c>
      <c r="E9" s="292">
        <f>SUM(F9,J9,N9,R9,V9,Z9)</f>
        <v>45718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37671</v>
      </c>
      <c r="K9" s="292">
        <v>2289</v>
      </c>
      <c r="L9" s="292">
        <v>35382</v>
      </c>
      <c r="M9" s="292">
        <v>0</v>
      </c>
      <c r="N9" s="292">
        <f>SUM(O9:Q9)</f>
        <v>693</v>
      </c>
      <c r="O9" s="292">
        <v>575</v>
      </c>
      <c r="P9" s="292">
        <v>118</v>
      </c>
      <c r="Q9" s="292">
        <v>0</v>
      </c>
      <c r="R9" s="292">
        <f>SUM(S9:U9)</f>
        <v>7354</v>
      </c>
      <c r="S9" s="292">
        <v>443</v>
      </c>
      <c r="T9" s="292">
        <v>6911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36380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36132</v>
      </c>
      <c r="AJ9" s="292">
        <v>0</v>
      </c>
      <c r="AK9" s="292">
        <v>0</v>
      </c>
      <c r="AL9" s="292">
        <v>36132</v>
      </c>
      <c r="AM9" s="292">
        <f>SUM(AN9:AP9)</f>
        <v>248</v>
      </c>
      <c r="AN9" s="292">
        <v>0</v>
      </c>
      <c r="AO9" s="292">
        <v>0</v>
      </c>
      <c r="AP9" s="292">
        <v>248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4988</v>
      </c>
      <c r="BD9" s="292">
        <f>SUM(BE9:BJ9)</f>
        <v>272</v>
      </c>
      <c r="BE9" s="292">
        <v>0</v>
      </c>
      <c r="BF9" s="292">
        <v>0</v>
      </c>
      <c r="BG9" s="292">
        <v>0</v>
      </c>
      <c r="BH9" s="292">
        <v>272</v>
      </c>
      <c r="BI9" s="292">
        <v>0</v>
      </c>
      <c r="BJ9" s="292">
        <v>0</v>
      </c>
      <c r="BK9" s="292">
        <f>SUM(BL9:BQ9)</f>
        <v>4716</v>
      </c>
      <c r="BL9" s="292">
        <v>0</v>
      </c>
      <c r="BM9" s="292">
        <v>4146</v>
      </c>
      <c r="BN9" s="292">
        <v>570</v>
      </c>
      <c r="BO9" s="292">
        <v>0</v>
      </c>
      <c r="BP9" s="292">
        <v>0</v>
      </c>
      <c r="BQ9" s="292">
        <v>0</v>
      </c>
      <c r="BR9" s="292">
        <f>SUM(BY9,CF9)</f>
        <v>45990</v>
      </c>
      <c r="BS9" s="292">
        <f>SUM(BZ9,CG9)</f>
        <v>0</v>
      </c>
      <c r="BT9" s="292">
        <f>SUM(CA9,CH9)</f>
        <v>37671</v>
      </c>
      <c r="BU9" s="292">
        <f>SUM(CB9,CI9)</f>
        <v>693</v>
      </c>
      <c r="BV9" s="292">
        <f>SUM(CC9,CJ9)</f>
        <v>7626</v>
      </c>
      <c r="BW9" s="292">
        <f>SUM(CD9,CK9)</f>
        <v>0</v>
      </c>
      <c r="BX9" s="292">
        <f>SUM(CE9,CL9)</f>
        <v>0</v>
      </c>
      <c r="BY9" s="292">
        <f>SUM(BZ9:CE9)</f>
        <v>45718</v>
      </c>
      <c r="BZ9" s="292">
        <f>F9</f>
        <v>0</v>
      </c>
      <c r="CA9" s="292">
        <f>J9</f>
        <v>37671</v>
      </c>
      <c r="CB9" s="292">
        <f>N9</f>
        <v>693</v>
      </c>
      <c r="CC9" s="292">
        <f>R9</f>
        <v>7354</v>
      </c>
      <c r="CD9" s="292">
        <f>V9</f>
        <v>0</v>
      </c>
      <c r="CE9" s="292">
        <f>Z9</f>
        <v>0</v>
      </c>
      <c r="CF9" s="292">
        <f>SUM(CG9:CL9)</f>
        <v>272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272</v>
      </c>
      <c r="CK9" s="292">
        <f>BI9</f>
        <v>0</v>
      </c>
      <c r="CL9" s="292">
        <f>BJ9</f>
        <v>0</v>
      </c>
      <c r="CM9" s="292">
        <f>SUM(CT9,DA9)</f>
        <v>41096</v>
      </c>
      <c r="CN9" s="292">
        <f>SUM(CU9,DB9)</f>
        <v>0</v>
      </c>
      <c r="CO9" s="292">
        <f>SUM(CV9,DC9)</f>
        <v>40278</v>
      </c>
      <c r="CP9" s="292">
        <f>SUM(CW9,DD9)</f>
        <v>818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36380</v>
      </c>
      <c r="CU9" s="292">
        <f>AE9</f>
        <v>0</v>
      </c>
      <c r="CV9" s="292">
        <f>AI9</f>
        <v>36132</v>
      </c>
      <c r="CW9" s="292">
        <f>AM9</f>
        <v>248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4716</v>
      </c>
      <c r="DB9" s="292">
        <f>BL9</f>
        <v>0</v>
      </c>
      <c r="DC9" s="292">
        <f>BM9</f>
        <v>4146</v>
      </c>
      <c r="DD9" s="292">
        <f>BN9</f>
        <v>570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2</v>
      </c>
      <c r="DJ9" s="292">
        <v>2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43745</v>
      </c>
      <c r="E10" s="292">
        <f>SUM(F10,J10,N10,R10,V10,Z10)</f>
        <v>31398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21349</v>
      </c>
      <c r="K10" s="292">
        <v>1</v>
      </c>
      <c r="L10" s="292">
        <v>21348</v>
      </c>
      <c r="M10" s="292">
        <v>0</v>
      </c>
      <c r="N10" s="292">
        <f>SUM(O10:Q10)</f>
        <v>2489</v>
      </c>
      <c r="O10" s="292">
        <v>18</v>
      </c>
      <c r="P10" s="292">
        <v>2471</v>
      </c>
      <c r="Q10" s="292">
        <v>0</v>
      </c>
      <c r="R10" s="292">
        <f>SUM(S10:U10)</f>
        <v>7489</v>
      </c>
      <c r="S10" s="292">
        <v>0</v>
      </c>
      <c r="T10" s="292">
        <v>7489</v>
      </c>
      <c r="U10" s="292">
        <v>0</v>
      </c>
      <c r="V10" s="292">
        <f>SUM(W10:Y10)</f>
        <v>71</v>
      </c>
      <c r="W10" s="292">
        <v>15</v>
      </c>
      <c r="X10" s="292">
        <v>56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9660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9660</v>
      </c>
      <c r="AJ10" s="292">
        <v>0</v>
      </c>
      <c r="AK10" s="292">
        <v>0</v>
      </c>
      <c r="AL10" s="292">
        <v>9660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2687</v>
      </c>
      <c r="BD10" s="292">
        <f>SUM(BE10:BJ10)</f>
        <v>244</v>
      </c>
      <c r="BE10" s="292">
        <v>0</v>
      </c>
      <c r="BF10" s="292">
        <v>244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2443</v>
      </c>
      <c r="BL10" s="292">
        <v>0</v>
      </c>
      <c r="BM10" s="292">
        <v>2443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31642</v>
      </c>
      <c r="BS10" s="292">
        <f>SUM(BZ10,CG10)</f>
        <v>0</v>
      </c>
      <c r="BT10" s="292">
        <f>SUM(CA10,CH10)</f>
        <v>21593</v>
      </c>
      <c r="BU10" s="292">
        <f>SUM(CB10,CI10)</f>
        <v>2489</v>
      </c>
      <c r="BV10" s="292">
        <f>SUM(CC10,CJ10)</f>
        <v>7489</v>
      </c>
      <c r="BW10" s="292">
        <f>SUM(CD10,CK10)</f>
        <v>71</v>
      </c>
      <c r="BX10" s="292">
        <f>SUM(CE10,CL10)</f>
        <v>0</v>
      </c>
      <c r="BY10" s="292">
        <f>SUM(BZ10:CE10)</f>
        <v>31398</v>
      </c>
      <c r="BZ10" s="292">
        <f>F10</f>
        <v>0</v>
      </c>
      <c r="CA10" s="292">
        <f>J10</f>
        <v>21349</v>
      </c>
      <c r="CB10" s="292">
        <f>N10</f>
        <v>2489</v>
      </c>
      <c r="CC10" s="292">
        <f>R10</f>
        <v>7489</v>
      </c>
      <c r="CD10" s="292">
        <f>V10</f>
        <v>71</v>
      </c>
      <c r="CE10" s="292">
        <f>Z10</f>
        <v>0</v>
      </c>
      <c r="CF10" s="292">
        <f>SUM(CG10:CL10)</f>
        <v>244</v>
      </c>
      <c r="CG10" s="292">
        <f>BE10</f>
        <v>0</v>
      </c>
      <c r="CH10" s="292">
        <f>BF10</f>
        <v>244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12103</v>
      </c>
      <c r="CN10" s="292">
        <f>SUM(CU10,DB10)</f>
        <v>0</v>
      </c>
      <c r="CO10" s="292">
        <f>SUM(CV10,DC10)</f>
        <v>12103</v>
      </c>
      <c r="CP10" s="292">
        <f>SUM(CW10,DD10)</f>
        <v>0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9660</v>
      </c>
      <c r="CU10" s="292">
        <f>AE10</f>
        <v>0</v>
      </c>
      <c r="CV10" s="292">
        <f>AI10</f>
        <v>9660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2443</v>
      </c>
      <c r="DB10" s="292">
        <f>BL10</f>
        <v>0</v>
      </c>
      <c r="DC10" s="292">
        <f>BM10</f>
        <v>2443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1</v>
      </c>
      <c r="DJ10" s="292">
        <v>1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12833</v>
      </c>
      <c r="E11" s="292">
        <f>SUM(F11,J11,N11,R11,V11,Z11)</f>
        <v>8853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6880</v>
      </c>
      <c r="K11" s="292">
        <v>5</v>
      </c>
      <c r="L11" s="292">
        <v>6875</v>
      </c>
      <c r="M11" s="292">
        <v>0</v>
      </c>
      <c r="N11" s="292">
        <f>SUM(O11:Q11)</f>
        <v>110</v>
      </c>
      <c r="O11" s="292">
        <v>0</v>
      </c>
      <c r="P11" s="292">
        <v>110</v>
      </c>
      <c r="Q11" s="292">
        <v>0</v>
      </c>
      <c r="R11" s="292">
        <f>SUM(S11:U11)</f>
        <v>1863</v>
      </c>
      <c r="S11" s="292">
        <v>0</v>
      </c>
      <c r="T11" s="292">
        <v>935</v>
      </c>
      <c r="U11" s="292">
        <v>928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3310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3310</v>
      </c>
      <c r="AJ11" s="292">
        <v>0</v>
      </c>
      <c r="AK11" s="292">
        <v>0</v>
      </c>
      <c r="AL11" s="292">
        <v>3310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670</v>
      </c>
      <c r="BD11" s="292">
        <f>SUM(BE11:BJ11)</f>
        <v>516</v>
      </c>
      <c r="BE11" s="292">
        <v>0</v>
      </c>
      <c r="BF11" s="292">
        <v>314</v>
      </c>
      <c r="BG11" s="292">
        <v>15</v>
      </c>
      <c r="BH11" s="292">
        <v>187</v>
      </c>
      <c r="BI11" s="292">
        <v>0</v>
      </c>
      <c r="BJ11" s="292">
        <v>0</v>
      </c>
      <c r="BK11" s="292">
        <f>SUM(BL11:BQ11)</f>
        <v>154</v>
      </c>
      <c r="BL11" s="292">
        <v>0</v>
      </c>
      <c r="BM11" s="292">
        <v>154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9369</v>
      </c>
      <c r="BS11" s="292">
        <f>SUM(BZ11,CG11)</f>
        <v>0</v>
      </c>
      <c r="BT11" s="292">
        <f>SUM(CA11,CH11)</f>
        <v>7194</v>
      </c>
      <c r="BU11" s="292">
        <f>SUM(CB11,CI11)</f>
        <v>125</v>
      </c>
      <c r="BV11" s="292">
        <f>SUM(CC11,CJ11)</f>
        <v>2050</v>
      </c>
      <c r="BW11" s="292">
        <f>SUM(CD11,CK11)</f>
        <v>0</v>
      </c>
      <c r="BX11" s="292">
        <f>SUM(CE11,CL11)</f>
        <v>0</v>
      </c>
      <c r="BY11" s="292">
        <f>SUM(BZ11:CE11)</f>
        <v>8853</v>
      </c>
      <c r="BZ11" s="292">
        <f>F11</f>
        <v>0</v>
      </c>
      <c r="CA11" s="292">
        <f>J11</f>
        <v>6880</v>
      </c>
      <c r="CB11" s="292">
        <f>N11</f>
        <v>110</v>
      </c>
      <c r="CC11" s="292">
        <f>R11</f>
        <v>1863</v>
      </c>
      <c r="CD11" s="292">
        <f>V11</f>
        <v>0</v>
      </c>
      <c r="CE11" s="292">
        <f>Z11</f>
        <v>0</v>
      </c>
      <c r="CF11" s="292">
        <f>SUM(CG11:CL11)</f>
        <v>516</v>
      </c>
      <c r="CG11" s="292">
        <f>BE11</f>
        <v>0</v>
      </c>
      <c r="CH11" s="292">
        <f>BF11</f>
        <v>314</v>
      </c>
      <c r="CI11" s="292">
        <f>BG11</f>
        <v>15</v>
      </c>
      <c r="CJ11" s="292">
        <f>BH11</f>
        <v>187</v>
      </c>
      <c r="CK11" s="292">
        <f>BI11</f>
        <v>0</v>
      </c>
      <c r="CL11" s="292">
        <f>BJ11</f>
        <v>0</v>
      </c>
      <c r="CM11" s="292">
        <f>SUM(CT11,DA11)</f>
        <v>3464</v>
      </c>
      <c r="CN11" s="292">
        <f>SUM(CU11,DB11)</f>
        <v>0</v>
      </c>
      <c r="CO11" s="292">
        <f>SUM(CV11,DC11)</f>
        <v>3464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3310</v>
      </c>
      <c r="CU11" s="292">
        <f>AE11</f>
        <v>0</v>
      </c>
      <c r="CV11" s="292">
        <f>AI11</f>
        <v>3310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154</v>
      </c>
      <c r="DB11" s="292">
        <f>BL11</f>
        <v>0</v>
      </c>
      <c r="DC11" s="292">
        <f>BM11</f>
        <v>154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26980</v>
      </c>
      <c r="E12" s="292">
        <f>SUM(F12,J12,N12,R12,V12,Z12)</f>
        <v>18813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13249</v>
      </c>
      <c r="K12" s="292">
        <v>0</v>
      </c>
      <c r="L12" s="292">
        <v>13249</v>
      </c>
      <c r="M12" s="292">
        <v>0</v>
      </c>
      <c r="N12" s="292">
        <f>SUM(O12:Q12)</f>
        <v>774</v>
      </c>
      <c r="O12" s="292">
        <v>0</v>
      </c>
      <c r="P12" s="292">
        <v>774</v>
      </c>
      <c r="Q12" s="292">
        <v>0</v>
      </c>
      <c r="R12" s="292">
        <f>SUM(S12:U12)</f>
        <v>4790</v>
      </c>
      <c r="S12" s="292">
        <v>0</v>
      </c>
      <c r="T12" s="292">
        <v>4790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8167</v>
      </c>
      <c r="BD12" s="292">
        <f>SUM(BE12:BJ12)</f>
        <v>1607</v>
      </c>
      <c r="BE12" s="292">
        <v>0</v>
      </c>
      <c r="BF12" s="292">
        <v>1396</v>
      </c>
      <c r="BG12" s="292">
        <v>211</v>
      </c>
      <c r="BH12" s="292">
        <v>0</v>
      </c>
      <c r="BI12" s="292">
        <v>0</v>
      </c>
      <c r="BJ12" s="292">
        <v>0</v>
      </c>
      <c r="BK12" s="292">
        <f>SUM(BL12:BQ12)</f>
        <v>6560</v>
      </c>
      <c r="BL12" s="292">
        <v>0</v>
      </c>
      <c r="BM12" s="292">
        <v>6560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20420</v>
      </c>
      <c r="BS12" s="292">
        <f>SUM(BZ12,CG12)</f>
        <v>0</v>
      </c>
      <c r="BT12" s="292">
        <f>SUM(CA12,CH12)</f>
        <v>14645</v>
      </c>
      <c r="BU12" s="292">
        <f>SUM(CB12,CI12)</f>
        <v>985</v>
      </c>
      <c r="BV12" s="292">
        <f>SUM(CC12,CJ12)</f>
        <v>4790</v>
      </c>
      <c r="BW12" s="292">
        <f>SUM(CD12,CK12)</f>
        <v>0</v>
      </c>
      <c r="BX12" s="292">
        <f>SUM(CE12,CL12)</f>
        <v>0</v>
      </c>
      <c r="BY12" s="292">
        <f>SUM(BZ12:CE12)</f>
        <v>18813</v>
      </c>
      <c r="BZ12" s="292">
        <f>F12</f>
        <v>0</v>
      </c>
      <c r="CA12" s="292">
        <f>J12</f>
        <v>13249</v>
      </c>
      <c r="CB12" s="292">
        <f>N12</f>
        <v>774</v>
      </c>
      <c r="CC12" s="292">
        <f>R12</f>
        <v>4790</v>
      </c>
      <c r="CD12" s="292">
        <f>V12</f>
        <v>0</v>
      </c>
      <c r="CE12" s="292">
        <f>Z12</f>
        <v>0</v>
      </c>
      <c r="CF12" s="292">
        <f>SUM(CG12:CL12)</f>
        <v>1607</v>
      </c>
      <c r="CG12" s="292">
        <f>BE12</f>
        <v>0</v>
      </c>
      <c r="CH12" s="292">
        <f>BF12</f>
        <v>1396</v>
      </c>
      <c r="CI12" s="292">
        <f>BG12</f>
        <v>211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6560</v>
      </c>
      <c r="CN12" s="292">
        <f>SUM(CU12,DB12)</f>
        <v>0</v>
      </c>
      <c r="CO12" s="292">
        <f>SUM(CV12,DC12)</f>
        <v>6560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6560</v>
      </c>
      <c r="DB12" s="292">
        <f>BL12</f>
        <v>0</v>
      </c>
      <c r="DC12" s="292">
        <f>BM12</f>
        <v>6560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2</v>
      </c>
      <c r="DJ12" s="292">
        <v>0</v>
      </c>
      <c r="DK12" s="292">
        <v>2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16306</v>
      </c>
      <c r="E13" s="292">
        <f>SUM(F13,J13,N13,R13,V13,Z13)</f>
        <v>10015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7490</v>
      </c>
      <c r="K13" s="292">
        <v>0</v>
      </c>
      <c r="L13" s="292">
        <v>7490</v>
      </c>
      <c r="M13" s="292">
        <v>0</v>
      </c>
      <c r="N13" s="292">
        <f>SUM(O13:Q13)</f>
        <v>195</v>
      </c>
      <c r="O13" s="292">
        <v>0</v>
      </c>
      <c r="P13" s="292">
        <v>195</v>
      </c>
      <c r="Q13" s="292">
        <v>0</v>
      </c>
      <c r="R13" s="292">
        <f>SUM(S13:U13)</f>
        <v>2330</v>
      </c>
      <c r="S13" s="292">
        <v>0</v>
      </c>
      <c r="T13" s="292">
        <v>2330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5465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5462</v>
      </c>
      <c r="AJ13" s="292">
        <v>0</v>
      </c>
      <c r="AK13" s="292">
        <v>0</v>
      </c>
      <c r="AL13" s="292">
        <v>5462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3</v>
      </c>
      <c r="AR13" s="292">
        <v>0</v>
      </c>
      <c r="AS13" s="292">
        <v>0</v>
      </c>
      <c r="AT13" s="292">
        <v>3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826</v>
      </c>
      <c r="BD13" s="292">
        <f>SUM(BE13:BJ13)</f>
        <v>528</v>
      </c>
      <c r="BE13" s="292">
        <v>0</v>
      </c>
      <c r="BF13" s="292">
        <v>223</v>
      </c>
      <c r="BG13" s="292">
        <v>0</v>
      </c>
      <c r="BH13" s="292">
        <v>305</v>
      </c>
      <c r="BI13" s="292">
        <v>0</v>
      </c>
      <c r="BJ13" s="292">
        <v>0</v>
      </c>
      <c r="BK13" s="292">
        <f>SUM(BL13:BQ13)</f>
        <v>298</v>
      </c>
      <c r="BL13" s="292">
        <v>0</v>
      </c>
      <c r="BM13" s="292">
        <v>121</v>
      </c>
      <c r="BN13" s="292">
        <v>0</v>
      </c>
      <c r="BO13" s="292">
        <v>177</v>
      </c>
      <c r="BP13" s="292">
        <v>0</v>
      </c>
      <c r="BQ13" s="292">
        <v>0</v>
      </c>
      <c r="BR13" s="292">
        <f>SUM(BY13,CF13)</f>
        <v>10543</v>
      </c>
      <c r="BS13" s="292">
        <f>SUM(BZ13,CG13)</f>
        <v>0</v>
      </c>
      <c r="BT13" s="292">
        <f>SUM(CA13,CH13)</f>
        <v>7713</v>
      </c>
      <c r="BU13" s="292">
        <f>SUM(CB13,CI13)</f>
        <v>195</v>
      </c>
      <c r="BV13" s="292">
        <f>SUM(CC13,CJ13)</f>
        <v>2635</v>
      </c>
      <c r="BW13" s="292">
        <f>SUM(CD13,CK13)</f>
        <v>0</v>
      </c>
      <c r="BX13" s="292">
        <f>SUM(CE13,CL13)</f>
        <v>0</v>
      </c>
      <c r="BY13" s="292">
        <f>SUM(BZ13:CE13)</f>
        <v>10015</v>
      </c>
      <c r="BZ13" s="292">
        <f>F13</f>
        <v>0</v>
      </c>
      <c r="CA13" s="292">
        <f>J13</f>
        <v>7490</v>
      </c>
      <c r="CB13" s="292">
        <f>N13</f>
        <v>195</v>
      </c>
      <c r="CC13" s="292">
        <f>R13</f>
        <v>2330</v>
      </c>
      <c r="CD13" s="292">
        <f>V13</f>
        <v>0</v>
      </c>
      <c r="CE13" s="292">
        <f>Z13</f>
        <v>0</v>
      </c>
      <c r="CF13" s="292">
        <f>SUM(CG13:CL13)</f>
        <v>528</v>
      </c>
      <c r="CG13" s="292">
        <f>BE13</f>
        <v>0</v>
      </c>
      <c r="CH13" s="292">
        <f>BF13</f>
        <v>223</v>
      </c>
      <c r="CI13" s="292">
        <f>BG13</f>
        <v>0</v>
      </c>
      <c r="CJ13" s="292">
        <f>BH13</f>
        <v>305</v>
      </c>
      <c r="CK13" s="292">
        <f>BI13</f>
        <v>0</v>
      </c>
      <c r="CL13" s="292">
        <f>BJ13</f>
        <v>0</v>
      </c>
      <c r="CM13" s="292">
        <f>SUM(CT13,DA13)</f>
        <v>5763</v>
      </c>
      <c r="CN13" s="292">
        <f>SUM(CU13,DB13)</f>
        <v>0</v>
      </c>
      <c r="CO13" s="292">
        <f>SUM(CV13,DC13)</f>
        <v>5583</v>
      </c>
      <c r="CP13" s="292">
        <f>SUM(CW13,DD13)</f>
        <v>0</v>
      </c>
      <c r="CQ13" s="292">
        <f>SUM(CX13,DE13)</f>
        <v>180</v>
      </c>
      <c r="CR13" s="292">
        <f>SUM(CY13,DF13)</f>
        <v>0</v>
      </c>
      <c r="CS13" s="292">
        <f>SUM(CZ13,DG13)</f>
        <v>0</v>
      </c>
      <c r="CT13" s="292">
        <f>SUM(CU13:CZ13)</f>
        <v>5465</v>
      </c>
      <c r="CU13" s="292">
        <f>AE13</f>
        <v>0</v>
      </c>
      <c r="CV13" s="292">
        <f>AI13</f>
        <v>5462</v>
      </c>
      <c r="CW13" s="292">
        <f>AM13</f>
        <v>0</v>
      </c>
      <c r="CX13" s="292">
        <f>AQ13</f>
        <v>3</v>
      </c>
      <c r="CY13" s="292">
        <f>AU13</f>
        <v>0</v>
      </c>
      <c r="CZ13" s="292">
        <f>AY13</f>
        <v>0</v>
      </c>
      <c r="DA13" s="292">
        <f>SUM(DB13:DG13)</f>
        <v>298</v>
      </c>
      <c r="DB13" s="292">
        <f>BL13</f>
        <v>0</v>
      </c>
      <c r="DC13" s="292">
        <f>BM13</f>
        <v>121</v>
      </c>
      <c r="DD13" s="292">
        <f>BN13</f>
        <v>0</v>
      </c>
      <c r="DE13" s="292">
        <f>BO13</f>
        <v>177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1</v>
      </c>
      <c r="DJ13" s="292">
        <v>0</v>
      </c>
      <c r="DK13" s="292">
        <v>1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13190</v>
      </c>
      <c r="E14" s="292">
        <f>SUM(F14,J14,N14,R14,V14,Z14)</f>
        <v>8671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6581</v>
      </c>
      <c r="K14" s="292">
        <v>0</v>
      </c>
      <c r="L14" s="292">
        <v>6581</v>
      </c>
      <c r="M14" s="292">
        <v>0</v>
      </c>
      <c r="N14" s="292">
        <f>SUM(O14:Q14)</f>
        <v>299</v>
      </c>
      <c r="O14" s="292">
        <v>0</v>
      </c>
      <c r="P14" s="292">
        <v>299</v>
      </c>
      <c r="Q14" s="292">
        <v>0</v>
      </c>
      <c r="R14" s="292">
        <f>SUM(S14:U14)</f>
        <v>1696</v>
      </c>
      <c r="S14" s="292">
        <v>20</v>
      </c>
      <c r="T14" s="292">
        <v>1676</v>
      </c>
      <c r="U14" s="292">
        <v>0</v>
      </c>
      <c r="V14" s="292">
        <f>SUM(W14:Y14)</f>
        <v>3</v>
      </c>
      <c r="W14" s="292">
        <v>3</v>
      </c>
      <c r="X14" s="292">
        <v>0</v>
      </c>
      <c r="Y14" s="292">
        <v>0</v>
      </c>
      <c r="Z14" s="292">
        <f>SUM(AA14:AC14)</f>
        <v>92</v>
      </c>
      <c r="AA14" s="292">
        <v>0</v>
      </c>
      <c r="AB14" s="292">
        <v>92</v>
      </c>
      <c r="AC14" s="292">
        <v>0</v>
      </c>
      <c r="AD14" s="292">
        <f>SUM(AE14,AI14,AM14,AQ14,AU14,AY14)</f>
        <v>3326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3313</v>
      </c>
      <c r="AJ14" s="292">
        <v>0</v>
      </c>
      <c r="AK14" s="292">
        <v>0</v>
      </c>
      <c r="AL14" s="292">
        <v>3313</v>
      </c>
      <c r="AM14" s="292">
        <f>SUM(AN14:AP14)</f>
        <v>13</v>
      </c>
      <c r="AN14" s="292">
        <v>0</v>
      </c>
      <c r="AO14" s="292">
        <v>0</v>
      </c>
      <c r="AP14" s="292">
        <v>13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1193</v>
      </c>
      <c r="BD14" s="292">
        <f>SUM(BE14:BJ14)</f>
        <v>801</v>
      </c>
      <c r="BE14" s="292">
        <v>0</v>
      </c>
      <c r="BF14" s="292">
        <v>354</v>
      </c>
      <c r="BG14" s="292">
        <v>77</v>
      </c>
      <c r="BH14" s="292">
        <v>370</v>
      </c>
      <c r="BI14" s="292">
        <v>0</v>
      </c>
      <c r="BJ14" s="292">
        <v>0</v>
      </c>
      <c r="BK14" s="292">
        <f>SUM(BL14:BQ14)</f>
        <v>392</v>
      </c>
      <c r="BL14" s="292">
        <v>0</v>
      </c>
      <c r="BM14" s="292">
        <v>333</v>
      </c>
      <c r="BN14" s="292">
        <v>26</v>
      </c>
      <c r="BO14" s="292">
        <v>33</v>
      </c>
      <c r="BP14" s="292">
        <v>0</v>
      </c>
      <c r="BQ14" s="292">
        <v>0</v>
      </c>
      <c r="BR14" s="292">
        <f>SUM(BY14,CF14)</f>
        <v>9472</v>
      </c>
      <c r="BS14" s="292">
        <f>SUM(BZ14,CG14)</f>
        <v>0</v>
      </c>
      <c r="BT14" s="292">
        <f>SUM(CA14,CH14)</f>
        <v>6935</v>
      </c>
      <c r="BU14" s="292">
        <f>SUM(CB14,CI14)</f>
        <v>376</v>
      </c>
      <c r="BV14" s="292">
        <f>SUM(CC14,CJ14)</f>
        <v>2066</v>
      </c>
      <c r="BW14" s="292">
        <f>SUM(CD14,CK14)</f>
        <v>3</v>
      </c>
      <c r="BX14" s="292">
        <f>SUM(CE14,CL14)</f>
        <v>92</v>
      </c>
      <c r="BY14" s="292">
        <f>SUM(BZ14:CE14)</f>
        <v>8671</v>
      </c>
      <c r="BZ14" s="292">
        <f>F14</f>
        <v>0</v>
      </c>
      <c r="CA14" s="292">
        <f>J14</f>
        <v>6581</v>
      </c>
      <c r="CB14" s="292">
        <f>N14</f>
        <v>299</v>
      </c>
      <c r="CC14" s="292">
        <f>R14</f>
        <v>1696</v>
      </c>
      <c r="CD14" s="292">
        <f>V14</f>
        <v>3</v>
      </c>
      <c r="CE14" s="292">
        <f>Z14</f>
        <v>92</v>
      </c>
      <c r="CF14" s="292">
        <f>SUM(CG14:CL14)</f>
        <v>801</v>
      </c>
      <c r="CG14" s="292">
        <f>BE14</f>
        <v>0</v>
      </c>
      <c r="CH14" s="292">
        <f>BF14</f>
        <v>354</v>
      </c>
      <c r="CI14" s="292">
        <f>BG14</f>
        <v>77</v>
      </c>
      <c r="CJ14" s="292">
        <f>BH14</f>
        <v>370</v>
      </c>
      <c r="CK14" s="292">
        <f>BI14</f>
        <v>0</v>
      </c>
      <c r="CL14" s="292">
        <f>BJ14</f>
        <v>0</v>
      </c>
      <c r="CM14" s="292">
        <f>SUM(CT14,DA14)</f>
        <v>3718</v>
      </c>
      <c r="CN14" s="292">
        <f>SUM(CU14,DB14)</f>
        <v>0</v>
      </c>
      <c r="CO14" s="292">
        <f>SUM(CV14,DC14)</f>
        <v>3646</v>
      </c>
      <c r="CP14" s="292">
        <f>SUM(CW14,DD14)</f>
        <v>39</v>
      </c>
      <c r="CQ14" s="292">
        <f>SUM(CX14,DE14)</f>
        <v>33</v>
      </c>
      <c r="CR14" s="292">
        <f>SUM(CY14,DF14)</f>
        <v>0</v>
      </c>
      <c r="CS14" s="292">
        <f>SUM(CZ14,DG14)</f>
        <v>0</v>
      </c>
      <c r="CT14" s="292">
        <f>SUM(CU14:CZ14)</f>
        <v>3326</v>
      </c>
      <c r="CU14" s="292">
        <f>AE14</f>
        <v>0</v>
      </c>
      <c r="CV14" s="292">
        <f>AI14</f>
        <v>3313</v>
      </c>
      <c r="CW14" s="292">
        <f>AM14</f>
        <v>13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392</v>
      </c>
      <c r="DB14" s="292">
        <f>BL14</f>
        <v>0</v>
      </c>
      <c r="DC14" s="292">
        <f>BM14</f>
        <v>333</v>
      </c>
      <c r="DD14" s="292">
        <f>BN14</f>
        <v>26</v>
      </c>
      <c r="DE14" s="292">
        <f>BO14</f>
        <v>33</v>
      </c>
      <c r="DF14" s="292">
        <f>BP14</f>
        <v>0</v>
      </c>
      <c r="DG14" s="292">
        <f>BQ14</f>
        <v>0</v>
      </c>
      <c r="DH14" s="292">
        <v>596</v>
      </c>
      <c r="DI14" s="292">
        <f>SUM(DJ14:DM14)</f>
        <v>11</v>
      </c>
      <c r="DJ14" s="292">
        <v>11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11564</v>
      </c>
      <c r="E15" s="292">
        <f>SUM(F15,J15,N15,R15,V15,Z15)</f>
        <v>7169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4095</v>
      </c>
      <c r="K15" s="292">
        <v>2126</v>
      </c>
      <c r="L15" s="292">
        <v>1969</v>
      </c>
      <c r="M15" s="292">
        <v>0</v>
      </c>
      <c r="N15" s="292">
        <f>SUM(O15:Q15)</f>
        <v>299</v>
      </c>
      <c r="O15" s="292">
        <v>0</v>
      </c>
      <c r="P15" s="292">
        <v>299</v>
      </c>
      <c r="Q15" s="292">
        <v>0</v>
      </c>
      <c r="R15" s="292">
        <f>SUM(S15:U15)</f>
        <v>2775</v>
      </c>
      <c r="S15" s="292">
        <v>538</v>
      </c>
      <c r="T15" s="292">
        <v>2237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2943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1989</v>
      </c>
      <c r="AJ15" s="292">
        <v>0</v>
      </c>
      <c r="AK15" s="292">
        <v>0</v>
      </c>
      <c r="AL15" s="292">
        <v>1989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954</v>
      </c>
      <c r="AR15" s="292">
        <v>0</v>
      </c>
      <c r="AS15" s="292">
        <v>0</v>
      </c>
      <c r="AT15" s="292">
        <v>954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1452</v>
      </c>
      <c r="BD15" s="292">
        <f>SUM(BE15:BJ15)</f>
        <v>1139</v>
      </c>
      <c r="BE15" s="292">
        <v>0</v>
      </c>
      <c r="BF15" s="292">
        <v>802</v>
      </c>
      <c r="BG15" s="292">
        <v>47</v>
      </c>
      <c r="BH15" s="292">
        <v>140</v>
      </c>
      <c r="BI15" s="292">
        <v>0</v>
      </c>
      <c r="BJ15" s="292">
        <v>150</v>
      </c>
      <c r="BK15" s="292">
        <f>SUM(BL15:BQ15)</f>
        <v>313</v>
      </c>
      <c r="BL15" s="292">
        <v>0</v>
      </c>
      <c r="BM15" s="292">
        <v>221</v>
      </c>
      <c r="BN15" s="292">
        <v>0</v>
      </c>
      <c r="BO15" s="292">
        <v>92</v>
      </c>
      <c r="BP15" s="292">
        <v>0</v>
      </c>
      <c r="BQ15" s="292">
        <v>0</v>
      </c>
      <c r="BR15" s="292">
        <f>SUM(BY15,CF15)</f>
        <v>8308</v>
      </c>
      <c r="BS15" s="292">
        <f>SUM(BZ15,CG15)</f>
        <v>0</v>
      </c>
      <c r="BT15" s="292">
        <f>SUM(CA15,CH15)</f>
        <v>4897</v>
      </c>
      <c r="BU15" s="292">
        <f>SUM(CB15,CI15)</f>
        <v>346</v>
      </c>
      <c r="BV15" s="292">
        <f>SUM(CC15,CJ15)</f>
        <v>2915</v>
      </c>
      <c r="BW15" s="292">
        <f>SUM(CD15,CK15)</f>
        <v>0</v>
      </c>
      <c r="BX15" s="292">
        <f>SUM(CE15,CL15)</f>
        <v>150</v>
      </c>
      <c r="BY15" s="292">
        <f>SUM(BZ15:CE15)</f>
        <v>7169</v>
      </c>
      <c r="BZ15" s="292">
        <f>F15</f>
        <v>0</v>
      </c>
      <c r="CA15" s="292">
        <f>J15</f>
        <v>4095</v>
      </c>
      <c r="CB15" s="292">
        <f>N15</f>
        <v>299</v>
      </c>
      <c r="CC15" s="292">
        <f>R15</f>
        <v>2775</v>
      </c>
      <c r="CD15" s="292">
        <f>V15</f>
        <v>0</v>
      </c>
      <c r="CE15" s="292">
        <f>Z15</f>
        <v>0</v>
      </c>
      <c r="CF15" s="292">
        <f>SUM(CG15:CL15)</f>
        <v>1139</v>
      </c>
      <c r="CG15" s="292">
        <f>BE15</f>
        <v>0</v>
      </c>
      <c r="CH15" s="292">
        <f>BF15</f>
        <v>802</v>
      </c>
      <c r="CI15" s="292">
        <f>BG15</f>
        <v>47</v>
      </c>
      <c r="CJ15" s="292">
        <f>BH15</f>
        <v>140</v>
      </c>
      <c r="CK15" s="292">
        <f>BI15</f>
        <v>0</v>
      </c>
      <c r="CL15" s="292">
        <f>BJ15</f>
        <v>150</v>
      </c>
      <c r="CM15" s="292">
        <f>SUM(CT15,DA15)</f>
        <v>3256</v>
      </c>
      <c r="CN15" s="292">
        <f>SUM(CU15,DB15)</f>
        <v>0</v>
      </c>
      <c r="CO15" s="292">
        <f>SUM(CV15,DC15)</f>
        <v>2210</v>
      </c>
      <c r="CP15" s="292">
        <f>SUM(CW15,DD15)</f>
        <v>0</v>
      </c>
      <c r="CQ15" s="292">
        <f>SUM(CX15,DE15)</f>
        <v>1046</v>
      </c>
      <c r="CR15" s="292">
        <f>SUM(CY15,DF15)</f>
        <v>0</v>
      </c>
      <c r="CS15" s="292">
        <f>SUM(CZ15,DG15)</f>
        <v>0</v>
      </c>
      <c r="CT15" s="292">
        <f>SUM(CU15:CZ15)</f>
        <v>2943</v>
      </c>
      <c r="CU15" s="292">
        <f>AE15</f>
        <v>0</v>
      </c>
      <c r="CV15" s="292">
        <f>AI15</f>
        <v>1989</v>
      </c>
      <c r="CW15" s="292">
        <f>AM15</f>
        <v>0</v>
      </c>
      <c r="CX15" s="292">
        <f>AQ15</f>
        <v>954</v>
      </c>
      <c r="CY15" s="292">
        <f>AU15</f>
        <v>0</v>
      </c>
      <c r="CZ15" s="292">
        <f>AY15</f>
        <v>0</v>
      </c>
      <c r="DA15" s="292">
        <f>SUM(DB15:DG15)</f>
        <v>313</v>
      </c>
      <c r="DB15" s="292">
        <f>BL15</f>
        <v>0</v>
      </c>
      <c r="DC15" s="292">
        <f>BM15</f>
        <v>221</v>
      </c>
      <c r="DD15" s="292">
        <f>BN15</f>
        <v>0</v>
      </c>
      <c r="DE15" s="292">
        <f>BO15</f>
        <v>92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16070</v>
      </c>
      <c r="E16" s="292">
        <f>SUM(F16,J16,N16,R16,V16,Z16)</f>
        <v>10942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7229</v>
      </c>
      <c r="K16" s="292">
        <v>0</v>
      </c>
      <c r="L16" s="292">
        <v>7229</v>
      </c>
      <c r="M16" s="292">
        <v>0</v>
      </c>
      <c r="N16" s="292">
        <f>SUM(O16:Q16)</f>
        <v>1322</v>
      </c>
      <c r="O16" s="292">
        <v>0</v>
      </c>
      <c r="P16" s="292">
        <v>1322</v>
      </c>
      <c r="Q16" s="292">
        <v>0</v>
      </c>
      <c r="R16" s="292">
        <f>SUM(S16:U16)</f>
        <v>2389</v>
      </c>
      <c r="S16" s="292">
        <v>0</v>
      </c>
      <c r="T16" s="292">
        <v>2389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2</v>
      </c>
      <c r="AA16" s="292">
        <v>0</v>
      </c>
      <c r="AB16" s="292">
        <v>2</v>
      </c>
      <c r="AC16" s="292">
        <v>0</v>
      </c>
      <c r="AD16" s="292">
        <f>SUM(AE16,AI16,AM16,AQ16,AU16,AY16)</f>
        <v>3303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3298</v>
      </c>
      <c r="AJ16" s="292">
        <v>0</v>
      </c>
      <c r="AK16" s="292">
        <v>0</v>
      </c>
      <c r="AL16" s="292">
        <v>3298</v>
      </c>
      <c r="AM16" s="292">
        <f>SUM(AN16:AP16)</f>
        <v>5</v>
      </c>
      <c r="AN16" s="292">
        <v>0</v>
      </c>
      <c r="AO16" s="292">
        <v>0</v>
      </c>
      <c r="AP16" s="292">
        <v>5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1825</v>
      </c>
      <c r="BD16" s="292">
        <f>SUM(BE16:BJ16)</f>
        <v>1206</v>
      </c>
      <c r="BE16" s="292">
        <v>0</v>
      </c>
      <c r="BF16" s="292">
        <v>812</v>
      </c>
      <c r="BG16" s="292">
        <v>22</v>
      </c>
      <c r="BH16" s="292">
        <v>0</v>
      </c>
      <c r="BI16" s="292">
        <v>0</v>
      </c>
      <c r="BJ16" s="292">
        <v>372</v>
      </c>
      <c r="BK16" s="292">
        <f>SUM(BL16:BQ16)</f>
        <v>619</v>
      </c>
      <c r="BL16" s="292">
        <v>0</v>
      </c>
      <c r="BM16" s="292">
        <v>619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12148</v>
      </c>
      <c r="BS16" s="292">
        <f>SUM(BZ16,CG16)</f>
        <v>0</v>
      </c>
      <c r="BT16" s="292">
        <f>SUM(CA16,CH16)</f>
        <v>8041</v>
      </c>
      <c r="BU16" s="292">
        <f>SUM(CB16,CI16)</f>
        <v>1344</v>
      </c>
      <c r="BV16" s="292">
        <f>SUM(CC16,CJ16)</f>
        <v>2389</v>
      </c>
      <c r="BW16" s="292">
        <f>SUM(CD16,CK16)</f>
        <v>0</v>
      </c>
      <c r="BX16" s="292">
        <f>SUM(CE16,CL16)</f>
        <v>374</v>
      </c>
      <c r="BY16" s="292">
        <f>SUM(BZ16:CE16)</f>
        <v>10942</v>
      </c>
      <c r="BZ16" s="292">
        <f>F16</f>
        <v>0</v>
      </c>
      <c r="CA16" s="292">
        <f>J16</f>
        <v>7229</v>
      </c>
      <c r="CB16" s="292">
        <f>N16</f>
        <v>1322</v>
      </c>
      <c r="CC16" s="292">
        <f>R16</f>
        <v>2389</v>
      </c>
      <c r="CD16" s="292">
        <f>V16</f>
        <v>0</v>
      </c>
      <c r="CE16" s="292">
        <f>Z16</f>
        <v>2</v>
      </c>
      <c r="CF16" s="292">
        <f>SUM(CG16:CL16)</f>
        <v>1206</v>
      </c>
      <c r="CG16" s="292">
        <f>BE16</f>
        <v>0</v>
      </c>
      <c r="CH16" s="292">
        <f>BF16</f>
        <v>812</v>
      </c>
      <c r="CI16" s="292">
        <f>BG16</f>
        <v>22</v>
      </c>
      <c r="CJ16" s="292">
        <f>BH16</f>
        <v>0</v>
      </c>
      <c r="CK16" s="292">
        <f>BI16</f>
        <v>0</v>
      </c>
      <c r="CL16" s="292">
        <f>BJ16</f>
        <v>372</v>
      </c>
      <c r="CM16" s="292">
        <f>SUM(CT16,DA16)</f>
        <v>3922</v>
      </c>
      <c r="CN16" s="292">
        <f>SUM(CU16,DB16)</f>
        <v>0</v>
      </c>
      <c r="CO16" s="292">
        <f>SUM(CV16,DC16)</f>
        <v>3917</v>
      </c>
      <c r="CP16" s="292">
        <f>SUM(CW16,DD16)</f>
        <v>5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3303</v>
      </c>
      <c r="CU16" s="292">
        <f>AE16</f>
        <v>0</v>
      </c>
      <c r="CV16" s="292">
        <f>AI16</f>
        <v>3298</v>
      </c>
      <c r="CW16" s="292">
        <f>AM16</f>
        <v>5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619</v>
      </c>
      <c r="DB16" s="292">
        <f>BL16</f>
        <v>0</v>
      </c>
      <c r="DC16" s="292">
        <f>BM16</f>
        <v>619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883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8206</v>
      </c>
      <c r="E17" s="292">
        <f>SUM(F17,J17,N17,R17,V17,Z17)</f>
        <v>4884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3272</v>
      </c>
      <c r="K17" s="292">
        <v>0</v>
      </c>
      <c r="L17" s="292">
        <v>3272</v>
      </c>
      <c r="M17" s="292">
        <v>0</v>
      </c>
      <c r="N17" s="292">
        <f>SUM(O17:Q17)</f>
        <v>494</v>
      </c>
      <c r="O17" s="292">
        <v>0</v>
      </c>
      <c r="P17" s="292">
        <v>494</v>
      </c>
      <c r="Q17" s="292">
        <v>0</v>
      </c>
      <c r="R17" s="292">
        <f>SUM(S17:U17)</f>
        <v>1106</v>
      </c>
      <c r="S17" s="292">
        <v>0</v>
      </c>
      <c r="T17" s="292">
        <v>1106</v>
      </c>
      <c r="U17" s="292">
        <v>0</v>
      </c>
      <c r="V17" s="292">
        <f>SUM(W17:Y17)</f>
        <v>9</v>
      </c>
      <c r="W17" s="292">
        <v>0</v>
      </c>
      <c r="X17" s="292">
        <v>9</v>
      </c>
      <c r="Y17" s="292">
        <v>0</v>
      </c>
      <c r="Z17" s="292">
        <f>SUM(AA17:AC17)</f>
        <v>3</v>
      </c>
      <c r="AA17" s="292">
        <v>0</v>
      </c>
      <c r="AB17" s="292">
        <v>3</v>
      </c>
      <c r="AC17" s="292">
        <v>0</v>
      </c>
      <c r="AD17" s="292">
        <f>SUM(AE17,AI17,AM17,AQ17,AU17,AY17)</f>
        <v>2570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2570</v>
      </c>
      <c r="AJ17" s="292">
        <v>0</v>
      </c>
      <c r="AK17" s="292">
        <v>0</v>
      </c>
      <c r="AL17" s="292">
        <v>2570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752</v>
      </c>
      <c r="BD17" s="292">
        <f>SUM(BE17:BJ17)</f>
        <v>742</v>
      </c>
      <c r="BE17" s="292">
        <v>0</v>
      </c>
      <c r="BF17" s="292">
        <v>165</v>
      </c>
      <c r="BG17" s="292">
        <v>5</v>
      </c>
      <c r="BH17" s="292">
        <v>532</v>
      </c>
      <c r="BI17" s="292">
        <v>0</v>
      </c>
      <c r="BJ17" s="292">
        <v>40</v>
      </c>
      <c r="BK17" s="292">
        <f>SUM(BL17:BQ17)</f>
        <v>10</v>
      </c>
      <c r="BL17" s="292">
        <v>0</v>
      </c>
      <c r="BM17" s="292">
        <v>10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5626</v>
      </c>
      <c r="BS17" s="292">
        <f>SUM(BZ17,CG17)</f>
        <v>0</v>
      </c>
      <c r="BT17" s="292">
        <f>SUM(CA17,CH17)</f>
        <v>3437</v>
      </c>
      <c r="BU17" s="292">
        <f>SUM(CB17,CI17)</f>
        <v>499</v>
      </c>
      <c r="BV17" s="292">
        <f>SUM(CC17,CJ17)</f>
        <v>1638</v>
      </c>
      <c r="BW17" s="292">
        <f>SUM(CD17,CK17)</f>
        <v>9</v>
      </c>
      <c r="BX17" s="292">
        <f>SUM(CE17,CL17)</f>
        <v>43</v>
      </c>
      <c r="BY17" s="292">
        <f>SUM(BZ17:CE17)</f>
        <v>4884</v>
      </c>
      <c r="BZ17" s="292">
        <f>F17</f>
        <v>0</v>
      </c>
      <c r="CA17" s="292">
        <f>J17</f>
        <v>3272</v>
      </c>
      <c r="CB17" s="292">
        <f>N17</f>
        <v>494</v>
      </c>
      <c r="CC17" s="292">
        <f>R17</f>
        <v>1106</v>
      </c>
      <c r="CD17" s="292">
        <f>V17</f>
        <v>9</v>
      </c>
      <c r="CE17" s="292">
        <f>Z17</f>
        <v>3</v>
      </c>
      <c r="CF17" s="292">
        <f>SUM(CG17:CL17)</f>
        <v>742</v>
      </c>
      <c r="CG17" s="292">
        <f>BE17</f>
        <v>0</v>
      </c>
      <c r="CH17" s="292">
        <f>BF17</f>
        <v>165</v>
      </c>
      <c r="CI17" s="292">
        <f>BG17</f>
        <v>5</v>
      </c>
      <c r="CJ17" s="292">
        <f>BH17</f>
        <v>532</v>
      </c>
      <c r="CK17" s="292">
        <f>BI17</f>
        <v>0</v>
      </c>
      <c r="CL17" s="292">
        <f>BJ17</f>
        <v>40</v>
      </c>
      <c r="CM17" s="292">
        <f>SUM(CT17,DA17)</f>
        <v>2580</v>
      </c>
      <c r="CN17" s="292">
        <f>SUM(CU17,DB17)</f>
        <v>0</v>
      </c>
      <c r="CO17" s="292">
        <f>SUM(CV17,DC17)</f>
        <v>2580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2570</v>
      </c>
      <c r="CU17" s="292">
        <f>AE17</f>
        <v>0</v>
      </c>
      <c r="CV17" s="292">
        <f>AI17</f>
        <v>2570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10</v>
      </c>
      <c r="DB17" s="292">
        <f>BL17</f>
        <v>0</v>
      </c>
      <c r="DC17" s="292">
        <f>BM17</f>
        <v>10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12372</v>
      </c>
      <c r="E18" s="292">
        <f>SUM(F18,J18,N18,R18,V18,Z18)</f>
        <v>8108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6876</v>
      </c>
      <c r="K18" s="292">
        <v>0</v>
      </c>
      <c r="L18" s="292">
        <v>6710</v>
      </c>
      <c r="M18" s="292">
        <v>166</v>
      </c>
      <c r="N18" s="292">
        <f>SUM(O18:Q18)</f>
        <v>128</v>
      </c>
      <c r="O18" s="292">
        <v>0</v>
      </c>
      <c r="P18" s="292">
        <v>128</v>
      </c>
      <c r="Q18" s="292">
        <v>0</v>
      </c>
      <c r="R18" s="292">
        <f>SUM(S18:U18)</f>
        <v>1104</v>
      </c>
      <c r="S18" s="292">
        <v>0</v>
      </c>
      <c r="T18" s="292">
        <v>1104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3325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3276</v>
      </c>
      <c r="AJ18" s="292">
        <v>0</v>
      </c>
      <c r="AK18" s="292">
        <v>265</v>
      </c>
      <c r="AL18" s="292">
        <v>3011</v>
      </c>
      <c r="AM18" s="292">
        <f>SUM(AN18:AP18)</f>
        <v>5</v>
      </c>
      <c r="AN18" s="292">
        <v>0</v>
      </c>
      <c r="AO18" s="292">
        <v>5</v>
      </c>
      <c r="AP18" s="292">
        <v>0</v>
      </c>
      <c r="AQ18" s="292">
        <f>SUM(AR18:AT18)</f>
        <v>44</v>
      </c>
      <c r="AR18" s="292">
        <v>0</v>
      </c>
      <c r="AS18" s="292">
        <v>44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939</v>
      </c>
      <c r="BD18" s="292">
        <f>SUM(BE18:BJ18)</f>
        <v>460</v>
      </c>
      <c r="BE18" s="292">
        <v>0</v>
      </c>
      <c r="BF18" s="292">
        <v>455</v>
      </c>
      <c r="BG18" s="292">
        <v>0</v>
      </c>
      <c r="BH18" s="292">
        <v>5</v>
      </c>
      <c r="BI18" s="292">
        <v>0</v>
      </c>
      <c r="BJ18" s="292">
        <v>0</v>
      </c>
      <c r="BK18" s="292">
        <f>SUM(BL18:BQ18)</f>
        <v>479</v>
      </c>
      <c r="BL18" s="292">
        <v>0</v>
      </c>
      <c r="BM18" s="292">
        <v>479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8568</v>
      </c>
      <c r="BS18" s="292">
        <f>SUM(BZ18,CG18)</f>
        <v>0</v>
      </c>
      <c r="BT18" s="292">
        <f>SUM(CA18,CH18)</f>
        <v>7331</v>
      </c>
      <c r="BU18" s="292">
        <f>SUM(CB18,CI18)</f>
        <v>128</v>
      </c>
      <c r="BV18" s="292">
        <f>SUM(CC18,CJ18)</f>
        <v>1109</v>
      </c>
      <c r="BW18" s="292">
        <f>SUM(CD18,CK18)</f>
        <v>0</v>
      </c>
      <c r="BX18" s="292">
        <f>SUM(CE18,CL18)</f>
        <v>0</v>
      </c>
      <c r="BY18" s="292">
        <f>SUM(BZ18:CE18)</f>
        <v>8108</v>
      </c>
      <c r="BZ18" s="292">
        <f>F18</f>
        <v>0</v>
      </c>
      <c r="CA18" s="292">
        <f>J18</f>
        <v>6876</v>
      </c>
      <c r="CB18" s="292">
        <f>N18</f>
        <v>128</v>
      </c>
      <c r="CC18" s="292">
        <f>R18</f>
        <v>1104</v>
      </c>
      <c r="CD18" s="292">
        <f>V18</f>
        <v>0</v>
      </c>
      <c r="CE18" s="292">
        <f>Z18</f>
        <v>0</v>
      </c>
      <c r="CF18" s="292">
        <f>SUM(CG18:CL18)</f>
        <v>460</v>
      </c>
      <c r="CG18" s="292">
        <f>BE18</f>
        <v>0</v>
      </c>
      <c r="CH18" s="292">
        <f>BF18</f>
        <v>455</v>
      </c>
      <c r="CI18" s="292">
        <f>BG18</f>
        <v>0</v>
      </c>
      <c r="CJ18" s="292">
        <f>BH18</f>
        <v>5</v>
      </c>
      <c r="CK18" s="292">
        <f>BI18</f>
        <v>0</v>
      </c>
      <c r="CL18" s="292">
        <f>BJ18</f>
        <v>0</v>
      </c>
      <c r="CM18" s="292">
        <f>SUM(CT18,DA18)</f>
        <v>3804</v>
      </c>
      <c r="CN18" s="292">
        <f>SUM(CU18,DB18)</f>
        <v>0</v>
      </c>
      <c r="CO18" s="292">
        <f>SUM(CV18,DC18)</f>
        <v>3755</v>
      </c>
      <c r="CP18" s="292">
        <f>SUM(CW18,DD18)</f>
        <v>5</v>
      </c>
      <c r="CQ18" s="292">
        <f>SUM(CX18,DE18)</f>
        <v>44</v>
      </c>
      <c r="CR18" s="292">
        <f>SUM(CY18,DF18)</f>
        <v>0</v>
      </c>
      <c r="CS18" s="292">
        <f>SUM(CZ18,DG18)</f>
        <v>0</v>
      </c>
      <c r="CT18" s="292">
        <f>SUM(CU18:CZ18)</f>
        <v>3325</v>
      </c>
      <c r="CU18" s="292">
        <f>AE18</f>
        <v>0</v>
      </c>
      <c r="CV18" s="292">
        <f>AI18</f>
        <v>3276</v>
      </c>
      <c r="CW18" s="292">
        <f>AM18</f>
        <v>5</v>
      </c>
      <c r="CX18" s="292">
        <f>AQ18</f>
        <v>44</v>
      </c>
      <c r="CY18" s="292">
        <f>AU18</f>
        <v>0</v>
      </c>
      <c r="CZ18" s="292">
        <f>AY18</f>
        <v>0</v>
      </c>
      <c r="DA18" s="292">
        <f>SUM(DB18:DG18)</f>
        <v>479</v>
      </c>
      <c r="DB18" s="292">
        <f>BL18</f>
        <v>0</v>
      </c>
      <c r="DC18" s="292">
        <f>BM18</f>
        <v>479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9391</v>
      </c>
      <c r="E19" s="292">
        <f>SUM(F19,J19,N19,R19,V19,Z19)</f>
        <v>5625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4357</v>
      </c>
      <c r="K19" s="292">
        <v>0</v>
      </c>
      <c r="L19" s="292">
        <v>4357</v>
      </c>
      <c r="M19" s="292">
        <v>0</v>
      </c>
      <c r="N19" s="292">
        <f>SUM(O19:Q19)</f>
        <v>185</v>
      </c>
      <c r="O19" s="292">
        <v>0</v>
      </c>
      <c r="P19" s="292">
        <v>185</v>
      </c>
      <c r="Q19" s="292">
        <v>0</v>
      </c>
      <c r="R19" s="292">
        <f>SUM(S19:U19)</f>
        <v>897</v>
      </c>
      <c r="S19" s="292">
        <v>0</v>
      </c>
      <c r="T19" s="292">
        <v>897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186</v>
      </c>
      <c r="AA19" s="292">
        <v>0</v>
      </c>
      <c r="AB19" s="292">
        <v>0</v>
      </c>
      <c r="AC19" s="292">
        <v>186</v>
      </c>
      <c r="AD19" s="292">
        <f>SUM(AE19,AI19,AM19,AQ19,AU19,AY19)</f>
        <v>305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143</v>
      </c>
      <c r="AJ19" s="292">
        <v>0</v>
      </c>
      <c r="AK19" s="292">
        <v>143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162</v>
      </c>
      <c r="AR19" s="292">
        <v>0</v>
      </c>
      <c r="AS19" s="292">
        <v>162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3461</v>
      </c>
      <c r="BD19" s="292">
        <f>SUM(BE19:BJ19)</f>
        <v>1267</v>
      </c>
      <c r="BE19" s="292">
        <v>0</v>
      </c>
      <c r="BF19" s="292">
        <v>737</v>
      </c>
      <c r="BG19" s="292">
        <v>78</v>
      </c>
      <c r="BH19" s="292">
        <v>452</v>
      </c>
      <c r="BI19" s="292">
        <v>0</v>
      </c>
      <c r="BJ19" s="292">
        <v>0</v>
      </c>
      <c r="BK19" s="292">
        <f>SUM(BL19:BQ19)</f>
        <v>2194</v>
      </c>
      <c r="BL19" s="292">
        <v>0</v>
      </c>
      <c r="BM19" s="292">
        <v>2194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6892</v>
      </c>
      <c r="BS19" s="292">
        <f>SUM(BZ19,CG19)</f>
        <v>0</v>
      </c>
      <c r="BT19" s="292">
        <f>SUM(CA19,CH19)</f>
        <v>5094</v>
      </c>
      <c r="BU19" s="292">
        <f>SUM(CB19,CI19)</f>
        <v>263</v>
      </c>
      <c r="BV19" s="292">
        <f>SUM(CC19,CJ19)</f>
        <v>1349</v>
      </c>
      <c r="BW19" s="292">
        <f>SUM(CD19,CK19)</f>
        <v>0</v>
      </c>
      <c r="BX19" s="292">
        <f>SUM(CE19,CL19)</f>
        <v>186</v>
      </c>
      <c r="BY19" s="292">
        <f>SUM(BZ19:CE19)</f>
        <v>5625</v>
      </c>
      <c r="BZ19" s="292">
        <f>F19</f>
        <v>0</v>
      </c>
      <c r="CA19" s="292">
        <f>J19</f>
        <v>4357</v>
      </c>
      <c r="CB19" s="292">
        <f>N19</f>
        <v>185</v>
      </c>
      <c r="CC19" s="292">
        <f>R19</f>
        <v>897</v>
      </c>
      <c r="CD19" s="292">
        <f>V19</f>
        <v>0</v>
      </c>
      <c r="CE19" s="292">
        <f>Z19</f>
        <v>186</v>
      </c>
      <c r="CF19" s="292">
        <f>SUM(CG19:CL19)</f>
        <v>1267</v>
      </c>
      <c r="CG19" s="292">
        <f>BE19</f>
        <v>0</v>
      </c>
      <c r="CH19" s="292">
        <f>BF19</f>
        <v>737</v>
      </c>
      <c r="CI19" s="292">
        <f>BG19</f>
        <v>78</v>
      </c>
      <c r="CJ19" s="292">
        <f>BH19</f>
        <v>452</v>
      </c>
      <c r="CK19" s="292">
        <f>BI19</f>
        <v>0</v>
      </c>
      <c r="CL19" s="292">
        <f>BJ19</f>
        <v>0</v>
      </c>
      <c r="CM19" s="292">
        <f>SUM(CT19,DA19)</f>
        <v>2499</v>
      </c>
      <c r="CN19" s="292">
        <f>SUM(CU19,DB19)</f>
        <v>0</v>
      </c>
      <c r="CO19" s="292">
        <f>SUM(CV19,DC19)</f>
        <v>2337</v>
      </c>
      <c r="CP19" s="292">
        <f>SUM(CW19,DD19)</f>
        <v>0</v>
      </c>
      <c r="CQ19" s="292">
        <f>SUM(CX19,DE19)</f>
        <v>162</v>
      </c>
      <c r="CR19" s="292">
        <f>SUM(CY19,DF19)</f>
        <v>0</v>
      </c>
      <c r="CS19" s="292">
        <f>SUM(CZ19,DG19)</f>
        <v>0</v>
      </c>
      <c r="CT19" s="292">
        <f>SUM(CU19:CZ19)</f>
        <v>305</v>
      </c>
      <c r="CU19" s="292">
        <f>AE19</f>
        <v>0</v>
      </c>
      <c r="CV19" s="292">
        <f>AI19</f>
        <v>143</v>
      </c>
      <c r="CW19" s="292">
        <f>AM19</f>
        <v>0</v>
      </c>
      <c r="CX19" s="292">
        <f>AQ19</f>
        <v>162</v>
      </c>
      <c r="CY19" s="292">
        <f>AU19</f>
        <v>0</v>
      </c>
      <c r="CZ19" s="292">
        <f>AY19</f>
        <v>0</v>
      </c>
      <c r="DA19" s="292">
        <f>SUM(DB19:DG19)</f>
        <v>2194</v>
      </c>
      <c r="DB19" s="292">
        <f>BL19</f>
        <v>0</v>
      </c>
      <c r="DC19" s="292">
        <f>BM19</f>
        <v>2194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380</v>
      </c>
      <c r="DI19" s="292">
        <f>SUM(DJ19:DM19)</f>
        <v>12</v>
      </c>
      <c r="DJ19" s="292">
        <v>0</v>
      </c>
      <c r="DK19" s="292">
        <v>0</v>
      </c>
      <c r="DL19" s="292">
        <v>0</v>
      </c>
      <c r="DM19" s="292">
        <v>12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5973</v>
      </c>
      <c r="E20" s="292">
        <f>SUM(F20,J20,N20,R20,V20,Z20)</f>
        <v>3739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2840</v>
      </c>
      <c r="K20" s="292">
        <v>0</v>
      </c>
      <c r="L20" s="292">
        <v>2840</v>
      </c>
      <c r="M20" s="292">
        <v>0</v>
      </c>
      <c r="N20" s="292">
        <f>SUM(O20:Q20)</f>
        <v>243</v>
      </c>
      <c r="O20" s="292">
        <v>0</v>
      </c>
      <c r="P20" s="292">
        <v>243</v>
      </c>
      <c r="Q20" s="292">
        <v>0</v>
      </c>
      <c r="R20" s="292">
        <f>SUM(S20:U20)</f>
        <v>656</v>
      </c>
      <c r="S20" s="292">
        <v>0</v>
      </c>
      <c r="T20" s="292">
        <v>656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1873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1842</v>
      </c>
      <c r="AJ20" s="292">
        <v>0</v>
      </c>
      <c r="AK20" s="292">
        <v>0</v>
      </c>
      <c r="AL20" s="292">
        <v>1842</v>
      </c>
      <c r="AM20" s="292">
        <f>SUM(AN20:AP20)</f>
        <v>31</v>
      </c>
      <c r="AN20" s="292">
        <v>0</v>
      </c>
      <c r="AO20" s="292">
        <v>0</v>
      </c>
      <c r="AP20" s="292">
        <v>31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361</v>
      </c>
      <c r="BD20" s="292">
        <f>SUM(BE20:BJ20)</f>
        <v>361</v>
      </c>
      <c r="BE20" s="292">
        <v>0</v>
      </c>
      <c r="BF20" s="292">
        <v>146</v>
      </c>
      <c r="BG20" s="292">
        <v>34</v>
      </c>
      <c r="BH20" s="292">
        <v>0</v>
      </c>
      <c r="BI20" s="292">
        <v>0</v>
      </c>
      <c r="BJ20" s="292">
        <v>181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4100</v>
      </c>
      <c r="BS20" s="292">
        <f>SUM(BZ20,CG20)</f>
        <v>0</v>
      </c>
      <c r="BT20" s="292">
        <f>SUM(CA20,CH20)</f>
        <v>2986</v>
      </c>
      <c r="BU20" s="292">
        <f>SUM(CB20,CI20)</f>
        <v>277</v>
      </c>
      <c r="BV20" s="292">
        <f>SUM(CC20,CJ20)</f>
        <v>656</v>
      </c>
      <c r="BW20" s="292">
        <f>SUM(CD20,CK20)</f>
        <v>0</v>
      </c>
      <c r="BX20" s="292">
        <f>SUM(CE20,CL20)</f>
        <v>181</v>
      </c>
      <c r="BY20" s="292">
        <f>SUM(BZ20:CE20)</f>
        <v>3739</v>
      </c>
      <c r="BZ20" s="292">
        <f>F20</f>
        <v>0</v>
      </c>
      <c r="CA20" s="292">
        <f>J20</f>
        <v>2840</v>
      </c>
      <c r="CB20" s="292">
        <f>N20</f>
        <v>243</v>
      </c>
      <c r="CC20" s="292">
        <f>R20</f>
        <v>656</v>
      </c>
      <c r="CD20" s="292">
        <f>V20</f>
        <v>0</v>
      </c>
      <c r="CE20" s="292">
        <f>Z20</f>
        <v>0</v>
      </c>
      <c r="CF20" s="292">
        <f>SUM(CG20:CL20)</f>
        <v>361</v>
      </c>
      <c r="CG20" s="292">
        <f>BE20</f>
        <v>0</v>
      </c>
      <c r="CH20" s="292">
        <f>BF20</f>
        <v>146</v>
      </c>
      <c r="CI20" s="292">
        <f>BG20</f>
        <v>34</v>
      </c>
      <c r="CJ20" s="292">
        <f>BH20</f>
        <v>0</v>
      </c>
      <c r="CK20" s="292">
        <f>BI20</f>
        <v>0</v>
      </c>
      <c r="CL20" s="292">
        <f>BJ20</f>
        <v>181</v>
      </c>
      <c r="CM20" s="292">
        <f>SUM(CT20,DA20)</f>
        <v>1873</v>
      </c>
      <c r="CN20" s="292">
        <f>SUM(CU20,DB20)</f>
        <v>0</v>
      </c>
      <c r="CO20" s="292">
        <f>SUM(CV20,DC20)</f>
        <v>1842</v>
      </c>
      <c r="CP20" s="292">
        <f>SUM(CW20,DD20)</f>
        <v>31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1873</v>
      </c>
      <c r="CU20" s="292">
        <f>AE20</f>
        <v>0</v>
      </c>
      <c r="CV20" s="292">
        <f>AI20</f>
        <v>1842</v>
      </c>
      <c r="CW20" s="292">
        <f>AM20</f>
        <v>31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18220</v>
      </c>
      <c r="E21" s="292">
        <f>SUM(F21,J21,N21,R21,V21,Z21)</f>
        <v>10326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8908</v>
      </c>
      <c r="K21" s="292">
        <v>0</v>
      </c>
      <c r="L21" s="292">
        <v>8908</v>
      </c>
      <c r="M21" s="292">
        <v>0</v>
      </c>
      <c r="N21" s="292">
        <f>SUM(O21:Q21)</f>
        <v>130</v>
      </c>
      <c r="O21" s="292">
        <v>0</v>
      </c>
      <c r="P21" s="292">
        <v>130</v>
      </c>
      <c r="Q21" s="292">
        <v>0</v>
      </c>
      <c r="R21" s="292">
        <f>SUM(S21:U21)</f>
        <v>1243</v>
      </c>
      <c r="S21" s="292">
        <v>0</v>
      </c>
      <c r="T21" s="292">
        <v>1243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45</v>
      </c>
      <c r="AA21" s="292">
        <v>0</v>
      </c>
      <c r="AB21" s="292">
        <v>45</v>
      </c>
      <c r="AC21" s="292">
        <v>0</v>
      </c>
      <c r="AD21" s="292">
        <f>SUM(AE21,AI21,AM21,AQ21,AU21,AY21)</f>
        <v>6463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6463</v>
      </c>
      <c r="AJ21" s="292">
        <v>617</v>
      </c>
      <c r="AK21" s="292">
        <v>0</v>
      </c>
      <c r="AL21" s="292">
        <v>5846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1431</v>
      </c>
      <c r="BD21" s="292">
        <f>SUM(BE21:BJ21)</f>
        <v>1203</v>
      </c>
      <c r="BE21" s="292">
        <v>0</v>
      </c>
      <c r="BF21" s="292">
        <v>832</v>
      </c>
      <c r="BG21" s="292">
        <v>0</v>
      </c>
      <c r="BH21" s="292">
        <v>0</v>
      </c>
      <c r="BI21" s="292">
        <v>0</v>
      </c>
      <c r="BJ21" s="292">
        <v>371</v>
      </c>
      <c r="BK21" s="292">
        <f>SUM(BL21:BQ21)</f>
        <v>228</v>
      </c>
      <c r="BL21" s="292">
        <v>0</v>
      </c>
      <c r="BM21" s="292">
        <v>228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11529</v>
      </c>
      <c r="BS21" s="292">
        <f>SUM(BZ21,CG21)</f>
        <v>0</v>
      </c>
      <c r="BT21" s="292">
        <f>SUM(CA21,CH21)</f>
        <v>9740</v>
      </c>
      <c r="BU21" s="292">
        <f>SUM(CB21,CI21)</f>
        <v>130</v>
      </c>
      <c r="BV21" s="292">
        <f>SUM(CC21,CJ21)</f>
        <v>1243</v>
      </c>
      <c r="BW21" s="292">
        <f>SUM(CD21,CK21)</f>
        <v>0</v>
      </c>
      <c r="BX21" s="292">
        <f>SUM(CE21,CL21)</f>
        <v>416</v>
      </c>
      <c r="BY21" s="292">
        <f>SUM(BZ21:CE21)</f>
        <v>10326</v>
      </c>
      <c r="BZ21" s="292">
        <f>F21</f>
        <v>0</v>
      </c>
      <c r="CA21" s="292">
        <f>J21</f>
        <v>8908</v>
      </c>
      <c r="CB21" s="292">
        <f>N21</f>
        <v>130</v>
      </c>
      <c r="CC21" s="292">
        <f>R21</f>
        <v>1243</v>
      </c>
      <c r="CD21" s="292">
        <f>V21</f>
        <v>0</v>
      </c>
      <c r="CE21" s="292">
        <f>Z21</f>
        <v>45</v>
      </c>
      <c r="CF21" s="292">
        <f>SUM(CG21:CL21)</f>
        <v>1203</v>
      </c>
      <c r="CG21" s="292">
        <f>BE21</f>
        <v>0</v>
      </c>
      <c r="CH21" s="292">
        <f>BF21</f>
        <v>832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371</v>
      </c>
      <c r="CM21" s="292">
        <f>SUM(CT21,DA21)</f>
        <v>6691</v>
      </c>
      <c r="CN21" s="292">
        <f>SUM(CU21,DB21)</f>
        <v>0</v>
      </c>
      <c r="CO21" s="292">
        <f>SUM(CV21,DC21)</f>
        <v>6691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6463</v>
      </c>
      <c r="CU21" s="292">
        <f>AE21</f>
        <v>0</v>
      </c>
      <c r="CV21" s="292">
        <f>AI21</f>
        <v>6463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228</v>
      </c>
      <c r="DB21" s="292">
        <f>BL21</f>
        <v>0</v>
      </c>
      <c r="DC21" s="292">
        <f>BM21</f>
        <v>228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19289</v>
      </c>
      <c r="E22" s="292">
        <f>SUM(F22,J22,N22,R22,V22,Z22)</f>
        <v>11350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7261</v>
      </c>
      <c r="K22" s="292">
        <v>0</v>
      </c>
      <c r="L22" s="292">
        <v>7261</v>
      </c>
      <c r="M22" s="292">
        <v>0</v>
      </c>
      <c r="N22" s="292">
        <f>SUM(O22:Q22)</f>
        <v>116</v>
      </c>
      <c r="O22" s="292">
        <v>0</v>
      </c>
      <c r="P22" s="292">
        <v>116</v>
      </c>
      <c r="Q22" s="292">
        <v>0</v>
      </c>
      <c r="R22" s="292">
        <f>SUM(S22:U22)</f>
        <v>3952</v>
      </c>
      <c r="S22" s="292">
        <v>0</v>
      </c>
      <c r="T22" s="292">
        <v>3952</v>
      </c>
      <c r="U22" s="292">
        <v>0</v>
      </c>
      <c r="V22" s="292">
        <f>SUM(W22:Y22)</f>
        <v>21</v>
      </c>
      <c r="W22" s="292">
        <v>0</v>
      </c>
      <c r="X22" s="292">
        <v>21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7173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7135</v>
      </c>
      <c r="AJ22" s="292">
        <v>0</v>
      </c>
      <c r="AK22" s="292">
        <v>0</v>
      </c>
      <c r="AL22" s="292">
        <v>7135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38</v>
      </c>
      <c r="AZ22" s="292">
        <v>0</v>
      </c>
      <c r="BA22" s="292">
        <v>0</v>
      </c>
      <c r="BB22" s="292">
        <v>38</v>
      </c>
      <c r="BC22" s="292">
        <f>SUM(BD22,BK22)</f>
        <v>766</v>
      </c>
      <c r="BD22" s="292">
        <f>SUM(BE22:BJ22)</f>
        <v>746</v>
      </c>
      <c r="BE22" s="292">
        <v>4</v>
      </c>
      <c r="BF22" s="292">
        <v>271</v>
      </c>
      <c r="BG22" s="292">
        <v>42</v>
      </c>
      <c r="BH22" s="292">
        <v>35</v>
      </c>
      <c r="BI22" s="292">
        <v>3</v>
      </c>
      <c r="BJ22" s="292">
        <v>391</v>
      </c>
      <c r="BK22" s="292">
        <f>SUM(BL22:BQ22)</f>
        <v>20</v>
      </c>
      <c r="BL22" s="292">
        <v>0</v>
      </c>
      <c r="BM22" s="292">
        <v>11</v>
      </c>
      <c r="BN22" s="292">
        <v>0</v>
      </c>
      <c r="BO22" s="292">
        <v>0</v>
      </c>
      <c r="BP22" s="292">
        <v>0</v>
      </c>
      <c r="BQ22" s="292">
        <v>9</v>
      </c>
      <c r="BR22" s="292">
        <f>SUM(BY22,CF22)</f>
        <v>12096</v>
      </c>
      <c r="BS22" s="292">
        <f>SUM(BZ22,CG22)</f>
        <v>4</v>
      </c>
      <c r="BT22" s="292">
        <f>SUM(CA22,CH22)</f>
        <v>7532</v>
      </c>
      <c r="BU22" s="292">
        <f>SUM(CB22,CI22)</f>
        <v>158</v>
      </c>
      <c r="BV22" s="292">
        <f>SUM(CC22,CJ22)</f>
        <v>3987</v>
      </c>
      <c r="BW22" s="292">
        <f>SUM(CD22,CK22)</f>
        <v>24</v>
      </c>
      <c r="BX22" s="292">
        <f>SUM(CE22,CL22)</f>
        <v>391</v>
      </c>
      <c r="BY22" s="292">
        <f>SUM(BZ22:CE22)</f>
        <v>11350</v>
      </c>
      <c r="BZ22" s="292">
        <f>F22</f>
        <v>0</v>
      </c>
      <c r="CA22" s="292">
        <f>J22</f>
        <v>7261</v>
      </c>
      <c r="CB22" s="292">
        <f>N22</f>
        <v>116</v>
      </c>
      <c r="CC22" s="292">
        <f>R22</f>
        <v>3952</v>
      </c>
      <c r="CD22" s="292">
        <f>V22</f>
        <v>21</v>
      </c>
      <c r="CE22" s="292">
        <f>Z22</f>
        <v>0</v>
      </c>
      <c r="CF22" s="292">
        <f>SUM(CG22:CL22)</f>
        <v>746</v>
      </c>
      <c r="CG22" s="292">
        <f>BE22</f>
        <v>4</v>
      </c>
      <c r="CH22" s="292">
        <f>BF22</f>
        <v>271</v>
      </c>
      <c r="CI22" s="292">
        <f>BG22</f>
        <v>42</v>
      </c>
      <c r="CJ22" s="292">
        <f>BH22</f>
        <v>35</v>
      </c>
      <c r="CK22" s="292">
        <f>BI22</f>
        <v>3</v>
      </c>
      <c r="CL22" s="292">
        <f>BJ22</f>
        <v>391</v>
      </c>
      <c r="CM22" s="292">
        <f>SUM(CT22,DA22)</f>
        <v>7193</v>
      </c>
      <c r="CN22" s="292">
        <f>SUM(CU22,DB22)</f>
        <v>0</v>
      </c>
      <c r="CO22" s="292">
        <f>SUM(CV22,DC22)</f>
        <v>7146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47</v>
      </c>
      <c r="CT22" s="292">
        <f>SUM(CU22:CZ22)</f>
        <v>7173</v>
      </c>
      <c r="CU22" s="292">
        <f>AE22</f>
        <v>0</v>
      </c>
      <c r="CV22" s="292">
        <f>AI22</f>
        <v>7135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38</v>
      </c>
      <c r="DA22" s="292">
        <f>SUM(DB22:DG22)</f>
        <v>20</v>
      </c>
      <c r="DB22" s="292">
        <f>BL22</f>
        <v>0</v>
      </c>
      <c r="DC22" s="292">
        <f>BM22</f>
        <v>11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9</v>
      </c>
      <c r="DH22" s="292">
        <v>0</v>
      </c>
      <c r="DI22" s="292">
        <f>SUM(DJ22:DM22)</f>
        <v>25</v>
      </c>
      <c r="DJ22" s="292">
        <v>0</v>
      </c>
      <c r="DK22" s="292">
        <v>0</v>
      </c>
      <c r="DL22" s="292">
        <v>25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24074</v>
      </c>
      <c r="E23" s="292">
        <f>SUM(F23,J23,N23,R23,V23,Z23)</f>
        <v>17947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11889</v>
      </c>
      <c r="K23" s="292">
        <v>0</v>
      </c>
      <c r="L23" s="292">
        <v>11889</v>
      </c>
      <c r="M23" s="292">
        <v>0</v>
      </c>
      <c r="N23" s="292">
        <f>SUM(O23:Q23)</f>
        <v>1441</v>
      </c>
      <c r="O23" s="292">
        <v>0</v>
      </c>
      <c r="P23" s="292">
        <v>1441</v>
      </c>
      <c r="Q23" s="292">
        <v>0</v>
      </c>
      <c r="R23" s="292">
        <f>SUM(S23:U23)</f>
        <v>4617</v>
      </c>
      <c r="S23" s="292">
        <v>0</v>
      </c>
      <c r="T23" s="292">
        <v>4617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5050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5041</v>
      </c>
      <c r="AJ23" s="292">
        <v>0</v>
      </c>
      <c r="AK23" s="292">
        <v>0</v>
      </c>
      <c r="AL23" s="292">
        <v>5041</v>
      </c>
      <c r="AM23" s="292">
        <f>SUM(AN23:AP23)</f>
        <v>9</v>
      </c>
      <c r="AN23" s="292">
        <v>0</v>
      </c>
      <c r="AO23" s="292">
        <v>0</v>
      </c>
      <c r="AP23" s="292">
        <v>9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1077</v>
      </c>
      <c r="BD23" s="292">
        <f>SUM(BE23:BJ23)</f>
        <v>472</v>
      </c>
      <c r="BE23" s="292">
        <v>0</v>
      </c>
      <c r="BF23" s="292">
        <v>200</v>
      </c>
      <c r="BG23" s="292">
        <v>272</v>
      </c>
      <c r="BH23" s="292">
        <v>0</v>
      </c>
      <c r="BI23" s="292">
        <v>0</v>
      </c>
      <c r="BJ23" s="292">
        <v>0</v>
      </c>
      <c r="BK23" s="292">
        <f>SUM(BL23:BQ23)</f>
        <v>605</v>
      </c>
      <c r="BL23" s="292">
        <v>0</v>
      </c>
      <c r="BM23" s="292">
        <v>370</v>
      </c>
      <c r="BN23" s="292">
        <v>0</v>
      </c>
      <c r="BO23" s="292">
        <v>235</v>
      </c>
      <c r="BP23" s="292">
        <v>0</v>
      </c>
      <c r="BQ23" s="292">
        <v>0</v>
      </c>
      <c r="BR23" s="292">
        <f>SUM(BY23,CF23)</f>
        <v>18419</v>
      </c>
      <c r="BS23" s="292">
        <f>SUM(BZ23,CG23)</f>
        <v>0</v>
      </c>
      <c r="BT23" s="292">
        <f>SUM(CA23,CH23)</f>
        <v>12089</v>
      </c>
      <c r="BU23" s="292">
        <f>SUM(CB23,CI23)</f>
        <v>1713</v>
      </c>
      <c r="BV23" s="292">
        <f>SUM(CC23,CJ23)</f>
        <v>4617</v>
      </c>
      <c r="BW23" s="292">
        <f>SUM(CD23,CK23)</f>
        <v>0</v>
      </c>
      <c r="BX23" s="292">
        <f>SUM(CE23,CL23)</f>
        <v>0</v>
      </c>
      <c r="BY23" s="292">
        <f>SUM(BZ23:CE23)</f>
        <v>17947</v>
      </c>
      <c r="BZ23" s="292">
        <f>F23</f>
        <v>0</v>
      </c>
      <c r="CA23" s="292">
        <f>J23</f>
        <v>11889</v>
      </c>
      <c r="CB23" s="292">
        <f>N23</f>
        <v>1441</v>
      </c>
      <c r="CC23" s="292">
        <f>R23</f>
        <v>4617</v>
      </c>
      <c r="CD23" s="292">
        <f>V23</f>
        <v>0</v>
      </c>
      <c r="CE23" s="292">
        <f>Z23</f>
        <v>0</v>
      </c>
      <c r="CF23" s="292">
        <f>SUM(CG23:CL23)</f>
        <v>472</v>
      </c>
      <c r="CG23" s="292">
        <f>BE23</f>
        <v>0</v>
      </c>
      <c r="CH23" s="292">
        <f>BF23</f>
        <v>200</v>
      </c>
      <c r="CI23" s="292">
        <f>BG23</f>
        <v>272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5655</v>
      </c>
      <c r="CN23" s="292">
        <f>SUM(CU23,DB23)</f>
        <v>0</v>
      </c>
      <c r="CO23" s="292">
        <f>SUM(CV23,DC23)</f>
        <v>5411</v>
      </c>
      <c r="CP23" s="292">
        <f>SUM(CW23,DD23)</f>
        <v>9</v>
      </c>
      <c r="CQ23" s="292">
        <f>SUM(CX23,DE23)</f>
        <v>235</v>
      </c>
      <c r="CR23" s="292">
        <f>SUM(CY23,DF23)</f>
        <v>0</v>
      </c>
      <c r="CS23" s="292">
        <f>SUM(CZ23,DG23)</f>
        <v>0</v>
      </c>
      <c r="CT23" s="292">
        <f>SUM(CU23:CZ23)</f>
        <v>5050</v>
      </c>
      <c r="CU23" s="292">
        <f>AE23</f>
        <v>0</v>
      </c>
      <c r="CV23" s="292">
        <f>AI23</f>
        <v>5041</v>
      </c>
      <c r="CW23" s="292">
        <f>AM23</f>
        <v>9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605</v>
      </c>
      <c r="DB23" s="292">
        <f>BL23</f>
        <v>0</v>
      </c>
      <c r="DC23" s="292">
        <f>BM23</f>
        <v>370</v>
      </c>
      <c r="DD23" s="292">
        <f>BN23</f>
        <v>0</v>
      </c>
      <c r="DE23" s="292">
        <f>BO23</f>
        <v>235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16247</v>
      </c>
      <c r="E24" s="292">
        <f>SUM(F24,J24,N24,R24,V24,Z24)</f>
        <v>10350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7761</v>
      </c>
      <c r="K24" s="292">
        <v>0</v>
      </c>
      <c r="L24" s="292">
        <v>7761</v>
      </c>
      <c r="M24" s="292">
        <v>0</v>
      </c>
      <c r="N24" s="292">
        <f>SUM(O24:Q24)</f>
        <v>357</v>
      </c>
      <c r="O24" s="292">
        <v>0</v>
      </c>
      <c r="P24" s="292">
        <v>357</v>
      </c>
      <c r="Q24" s="292">
        <v>0</v>
      </c>
      <c r="R24" s="292">
        <f>SUM(S24:U24)</f>
        <v>2221</v>
      </c>
      <c r="S24" s="292">
        <v>0</v>
      </c>
      <c r="T24" s="292">
        <v>2221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11</v>
      </c>
      <c r="AA24" s="292">
        <v>0</v>
      </c>
      <c r="AB24" s="292">
        <v>11</v>
      </c>
      <c r="AC24" s="292">
        <v>0</v>
      </c>
      <c r="AD24" s="292">
        <f>SUM(AE24,AI24,AM24,AQ24,AU24,AY24)</f>
        <v>5078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4974</v>
      </c>
      <c r="AJ24" s="292">
        <v>0</v>
      </c>
      <c r="AK24" s="292">
        <v>0</v>
      </c>
      <c r="AL24" s="292">
        <v>4974</v>
      </c>
      <c r="AM24" s="292">
        <f>SUM(AN24:AP24)</f>
        <v>53</v>
      </c>
      <c r="AN24" s="292">
        <v>0</v>
      </c>
      <c r="AO24" s="292">
        <v>0</v>
      </c>
      <c r="AP24" s="292">
        <v>53</v>
      </c>
      <c r="AQ24" s="292">
        <f>SUM(AR24:AT24)</f>
        <v>51</v>
      </c>
      <c r="AR24" s="292">
        <v>0</v>
      </c>
      <c r="AS24" s="292">
        <v>0</v>
      </c>
      <c r="AT24" s="292">
        <v>51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819</v>
      </c>
      <c r="BD24" s="292">
        <f>SUM(BE24:BJ24)</f>
        <v>443</v>
      </c>
      <c r="BE24" s="292">
        <v>0</v>
      </c>
      <c r="BF24" s="292">
        <v>407</v>
      </c>
      <c r="BG24" s="292">
        <v>36</v>
      </c>
      <c r="BH24" s="292">
        <v>0</v>
      </c>
      <c r="BI24" s="292">
        <v>0</v>
      </c>
      <c r="BJ24" s="292">
        <v>0</v>
      </c>
      <c r="BK24" s="292">
        <f>SUM(BL24:BQ24)</f>
        <v>376</v>
      </c>
      <c r="BL24" s="292">
        <v>0</v>
      </c>
      <c r="BM24" s="292">
        <v>368</v>
      </c>
      <c r="BN24" s="292">
        <v>4</v>
      </c>
      <c r="BO24" s="292">
        <v>4</v>
      </c>
      <c r="BP24" s="292">
        <v>0</v>
      </c>
      <c r="BQ24" s="292">
        <v>0</v>
      </c>
      <c r="BR24" s="292">
        <f>SUM(BY24,CF24)</f>
        <v>10793</v>
      </c>
      <c r="BS24" s="292">
        <f>SUM(BZ24,CG24)</f>
        <v>0</v>
      </c>
      <c r="BT24" s="292">
        <f>SUM(CA24,CH24)</f>
        <v>8168</v>
      </c>
      <c r="BU24" s="292">
        <f>SUM(CB24,CI24)</f>
        <v>393</v>
      </c>
      <c r="BV24" s="292">
        <f>SUM(CC24,CJ24)</f>
        <v>2221</v>
      </c>
      <c r="BW24" s="292">
        <f>SUM(CD24,CK24)</f>
        <v>0</v>
      </c>
      <c r="BX24" s="292">
        <f>SUM(CE24,CL24)</f>
        <v>11</v>
      </c>
      <c r="BY24" s="292">
        <f>SUM(BZ24:CE24)</f>
        <v>10350</v>
      </c>
      <c r="BZ24" s="292">
        <f>F24</f>
        <v>0</v>
      </c>
      <c r="CA24" s="292">
        <f>J24</f>
        <v>7761</v>
      </c>
      <c r="CB24" s="292">
        <f>N24</f>
        <v>357</v>
      </c>
      <c r="CC24" s="292">
        <f>R24</f>
        <v>2221</v>
      </c>
      <c r="CD24" s="292">
        <f>V24</f>
        <v>0</v>
      </c>
      <c r="CE24" s="292">
        <f>Z24</f>
        <v>11</v>
      </c>
      <c r="CF24" s="292">
        <f>SUM(CG24:CL24)</f>
        <v>443</v>
      </c>
      <c r="CG24" s="292">
        <f>BE24</f>
        <v>0</v>
      </c>
      <c r="CH24" s="292">
        <f>BF24</f>
        <v>407</v>
      </c>
      <c r="CI24" s="292">
        <f>BG24</f>
        <v>36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5454</v>
      </c>
      <c r="CN24" s="292">
        <f>SUM(CU24,DB24)</f>
        <v>0</v>
      </c>
      <c r="CO24" s="292">
        <f>SUM(CV24,DC24)</f>
        <v>5342</v>
      </c>
      <c r="CP24" s="292">
        <f>SUM(CW24,DD24)</f>
        <v>57</v>
      </c>
      <c r="CQ24" s="292">
        <f>SUM(CX24,DE24)</f>
        <v>55</v>
      </c>
      <c r="CR24" s="292">
        <f>SUM(CY24,DF24)</f>
        <v>0</v>
      </c>
      <c r="CS24" s="292">
        <f>SUM(CZ24,DG24)</f>
        <v>0</v>
      </c>
      <c r="CT24" s="292">
        <f>SUM(CU24:CZ24)</f>
        <v>5078</v>
      </c>
      <c r="CU24" s="292">
        <f>AE24</f>
        <v>0</v>
      </c>
      <c r="CV24" s="292">
        <f>AI24</f>
        <v>4974</v>
      </c>
      <c r="CW24" s="292">
        <f>AM24</f>
        <v>53</v>
      </c>
      <c r="CX24" s="292">
        <f>AQ24</f>
        <v>51</v>
      </c>
      <c r="CY24" s="292">
        <f>AU24</f>
        <v>0</v>
      </c>
      <c r="CZ24" s="292">
        <f>AY24</f>
        <v>0</v>
      </c>
      <c r="DA24" s="292">
        <f>SUM(DB24:DG24)</f>
        <v>376</v>
      </c>
      <c r="DB24" s="292">
        <f>BL24</f>
        <v>0</v>
      </c>
      <c r="DC24" s="292">
        <f>BM24</f>
        <v>368</v>
      </c>
      <c r="DD24" s="292">
        <f>BN24</f>
        <v>4</v>
      </c>
      <c r="DE24" s="292">
        <f>BO24</f>
        <v>4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5644</v>
      </c>
      <c r="E25" s="292">
        <f>SUM(F25,J25,N25,R25,V25,Z25)</f>
        <v>4632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2939</v>
      </c>
      <c r="K25" s="292">
        <v>0</v>
      </c>
      <c r="L25" s="292">
        <v>2939</v>
      </c>
      <c r="M25" s="292">
        <v>0</v>
      </c>
      <c r="N25" s="292">
        <f>SUM(O25:Q25)</f>
        <v>354</v>
      </c>
      <c r="O25" s="292">
        <v>0</v>
      </c>
      <c r="P25" s="292">
        <v>354</v>
      </c>
      <c r="Q25" s="292">
        <v>0</v>
      </c>
      <c r="R25" s="292">
        <f>SUM(S25:U25)</f>
        <v>1339</v>
      </c>
      <c r="S25" s="292">
        <v>0</v>
      </c>
      <c r="T25" s="292">
        <v>1339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588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588</v>
      </c>
      <c r="AJ25" s="292">
        <v>0</v>
      </c>
      <c r="AK25" s="292">
        <v>0</v>
      </c>
      <c r="AL25" s="292">
        <v>588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424</v>
      </c>
      <c r="BD25" s="292">
        <f>SUM(BE25:BJ25)</f>
        <v>320</v>
      </c>
      <c r="BE25" s="292">
        <v>0</v>
      </c>
      <c r="BF25" s="292">
        <v>231</v>
      </c>
      <c r="BG25" s="292">
        <v>62</v>
      </c>
      <c r="BH25" s="292">
        <v>27</v>
      </c>
      <c r="BI25" s="292">
        <v>0</v>
      </c>
      <c r="BJ25" s="292">
        <v>0</v>
      </c>
      <c r="BK25" s="292">
        <f>SUM(BL25:BQ25)</f>
        <v>104</v>
      </c>
      <c r="BL25" s="292">
        <v>0</v>
      </c>
      <c r="BM25" s="292">
        <v>104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4952</v>
      </c>
      <c r="BS25" s="292">
        <f>SUM(BZ25,CG25)</f>
        <v>0</v>
      </c>
      <c r="BT25" s="292">
        <f>SUM(CA25,CH25)</f>
        <v>3170</v>
      </c>
      <c r="BU25" s="292">
        <f>SUM(CB25,CI25)</f>
        <v>416</v>
      </c>
      <c r="BV25" s="292">
        <f>SUM(CC25,CJ25)</f>
        <v>1366</v>
      </c>
      <c r="BW25" s="292">
        <f>SUM(CD25,CK25)</f>
        <v>0</v>
      </c>
      <c r="BX25" s="292">
        <f>SUM(CE25,CL25)</f>
        <v>0</v>
      </c>
      <c r="BY25" s="292">
        <f>SUM(BZ25:CE25)</f>
        <v>4632</v>
      </c>
      <c r="BZ25" s="292">
        <f>F25</f>
        <v>0</v>
      </c>
      <c r="CA25" s="292">
        <f>J25</f>
        <v>2939</v>
      </c>
      <c r="CB25" s="292">
        <f>N25</f>
        <v>354</v>
      </c>
      <c r="CC25" s="292">
        <f>R25</f>
        <v>1339</v>
      </c>
      <c r="CD25" s="292">
        <f>V25</f>
        <v>0</v>
      </c>
      <c r="CE25" s="292">
        <f>Z25</f>
        <v>0</v>
      </c>
      <c r="CF25" s="292">
        <f>SUM(CG25:CL25)</f>
        <v>320</v>
      </c>
      <c r="CG25" s="292">
        <f>BE25</f>
        <v>0</v>
      </c>
      <c r="CH25" s="292">
        <f>BF25</f>
        <v>231</v>
      </c>
      <c r="CI25" s="292">
        <f>BG25</f>
        <v>62</v>
      </c>
      <c r="CJ25" s="292">
        <f>BH25</f>
        <v>27</v>
      </c>
      <c r="CK25" s="292">
        <f>BI25</f>
        <v>0</v>
      </c>
      <c r="CL25" s="292">
        <f>BJ25</f>
        <v>0</v>
      </c>
      <c r="CM25" s="292">
        <f>SUM(CT25,DA25)</f>
        <v>692</v>
      </c>
      <c r="CN25" s="292">
        <f>SUM(CU25,DB25)</f>
        <v>0</v>
      </c>
      <c r="CO25" s="292">
        <f>SUM(CV25,DC25)</f>
        <v>692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588</v>
      </c>
      <c r="CU25" s="292">
        <f>AE25</f>
        <v>0</v>
      </c>
      <c r="CV25" s="292">
        <f>AI25</f>
        <v>588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104</v>
      </c>
      <c r="DB25" s="292">
        <f>BL25</f>
        <v>0</v>
      </c>
      <c r="DC25" s="292">
        <f>BM25</f>
        <v>104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1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27769</v>
      </c>
      <c r="E26" s="292">
        <f>SUM(F26,J26,N26,R26,V26,Z26)</f>
        <v>15680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13111</v>
      </c>
      <c r="K26" s="292">
        <v>0</v>
      </c>
      <c r="L26" s="292">
        <v>13111</v>
      </c>
      <c r="M26" s="292">
        <v>0</v>
      </c>
      <c r="N26" s="292">
        <f>SUM(O26:Q26)</f>
        <v>440</v>
      </c>
      <c r="O26" s="292">
        <v>0</v>
      </c>
      <c r="P26" s="292">
        <v>440</v>
      </c>
      <c r="Q26" s="292">
        <v>0</v>
      </c>
      <c r="R26" s="292">
        <f>SUM(S26:U26)</f>
        <v>2118</v>
      </c>
      <c r="S26" s="292">
        <v>0</v>
      </c>
      <c r="T26" s="292">
        <v>2118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11</v>
      </c>
      <c r="AA26" s="292">
        <v>0</v>
      </c>
      <c r="AB26" s="292">
        <v>11</v>
      </c>
      <c r="AC26" s="292">
        <v>0</v>
      </c>
      <c r="AD26" s="292">
        <f>SUM(AE26,AI26,AM26,AQ26,AU26,AY26)</f>
        <v>10378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10258</v>
      </c>
      <c r="AJ26" s="292">
        <v>0</v>
      </c>
      <c r="AK26" s="292">
        <v>0</v>
      </c>
      <c r="AL26" s="292">
        <v>10258</v>
      </c>
      <c r="AM26" s="292">
        <f>SUM(AN26:AP26)</f>
        <v>78</v>
      </c>
      <c r="AN26" s="292">
        <v>0</v>
      </c>
      <c r="AO26" s="292">
        <v>0</v>
      </c>
      <c r="AP26" s="292">
        <v>78</v>
      </c>
      <c r="AQ26" s="292">
        <f>SUM(AR26:AT26)</f>
        <v>42</v>
      </c>
      <c r="AR26" s="292">
        <v>0</v>
      </c>
      <c r="AS26" s="292">
        <v>0</v>
      </c>
      <c r="AT26" s="292">
        <v>42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1711</v>
      </c>
      <c r="BD26" s="292">
        <f>SUM(BE26:BJ26)</f>
        <v>802</v>
      </c>
      <c r="BE26" s="292">
        <v>0</v>
      </c>
      <c r="BF26" s="292">
        <v>122</v>
      </c>
      <c r="BG26" s="292">
        <v>112</v>
      </c>
      <c r="BH26" s="292">
        <v>557</v>
      </c>
      <c r="BI26" s="292">
        <v>0</v>
      </c>
      <c r="BJ26" s="292">
        <v>11</v>
      </c>
      <c r="BK26" s="292">
        <f>SUM(BL26:BQ26)</f>
        <v>909</v>
      </c>
      <c r="BL26" s="292">
        <v>0</v>
      </c>
      <c r="BM26" s="292">
        <v>904</v>
      </c>
      <c r="BN26" s="292">
        <v>3</v>
      </c>
      <c r="BO26" s="292">
        <v>2</v>
      </c>
      <c r="BP26" s="292">
        <v>0</v>
      </c>
      <c r="BQ26" s="292">
        <v>0</v>
      </c>
      <c r="BR26" s="292">
        <f>SUM(BY26,CF26)</f>
        <v>16482</v>
      </c>
      <c r="BS26" s="292">
        <f>SUM(BZ26,CG26)</f>
        <v>0</v>
      </c>
      <c r="BT26" s="292">
        <f>SUM(CA26,CH26)</f>
        <v>13233</v>
      </c>
      <c r="BU26" s="292">
        <f>SUM(CB26,CI26)</f>
        <v>552</v>
      </c>
      <c r="BV26" s="292">
        <f>SUM(CC26,CJ26)</f>
        <v>2675</v>
      </c>
      <c r="BW26" s="292">
        <f>SUM(CD26,CK26)</f>
        <v>0</v>
      </c>
      <c r="BX26" s="292">
        <f>SUM(CE26,CL26)</f>
        <v>22</v>
      </c>
      <c r="BY26" s="292">
        <f>SUM(BZ26:CE26)</f>
        <v>15680</v>
      </c>
      <c r="BZ26" s="292">
        <f>F26</f>
        <v>0</v>
      </c>
      <c r="CA26" s="292">
        <f>J26</f>
        <v>13111</v>
      </c>
      <c r="CB26" s="292">
        <f>N26</f>
        <v>440</v>
      </c>
      <c r="CC26" s="292">
        <f>R26</f>
        <v>2118</v>
      </c>
      <c r="CD26" s="292">
        <f>V26</f>
        <v>0</v>
      </c>
      <c r="CE26" s="292">
        <f>Z26</f>
        <v>11</v>
      </c>
      <c r="CF26" s="292">
        <f>SUM(CG26:CL26)</f>
        <v>802</v>
      </c>
      <c r="CG26" s="292">
        <f>BE26</f>
        <v>0</v>
      </c>
      <c r="CH26" s="292">
        <f>BF26</f>
        <v>122</v>
      </c>
      <c r="CI26" s="292">
        <f>BG26</f>
        <v>112</v>
      </c>
      <c r="CJ26" s="292">
        <f>BH26</f>
        <v>557</v>
      </c>
      <c r="CK26" s="292">
        <f>BI26</f>
        <v>0</v>
      </c>
      <c r="CL26" s="292">
        <f>BJ26</f>
        <v>11</v>
      </c>
      <c r="CM26" s="292">
        <f>SUM(CT26,DA26)</f>
        <v>11287</v>
      </c>
      <c r="CN26" s="292">
        <f>SUM(CU26,DB26)</f>
        <v>0</v>
      </c>
      <c r="CO26" s="292">
        <f>SUM(CV26,DC26)</f>
        <v>11162</v>
      </c>
      <c r="CP26" s="292">
        <f>SUM(CW26,DD26)</f>
        <v>81</v>
      </c>
      <c r="CQ26" s="292">
        <f>SUM(CX26,DE26)</f>
        <v>44</v>
      </c>
      <c r="CR26" s="292">
        <f>SUM(CY26,DF26)</f>
        <v>0</v>
      </c>
      <c r="CS26" s="292">
        <f>SUM(CZ26,DG26)</f>
        <v>0</v>
      </c>
      <c r="CT26" s="292">
        <f>SUM(CU26:CZ26)</f>
        <v>10378</v>
      </c>
      <c r="CU26" s="292">
        <f>AE26</f>
        <v>0</v>
      </c>
      <c r="CV26" s="292">
        <f>AI26</f>
        <v>10258</v>
      </c>
      <c r="CW26" s="292">
        <f>AM26</f>
        <v>78</v>
      </c>
      <c r="CX26" s="292">
        <f>AQ26</f>
        <v>42</v>
      </c>
      <c r="CY26" s="292">
        <f>AU26</f>
        <v>0</v>
      </c>
      <c r="CZ26" s="292">
        <f>AY26</f>
        <v>0</v>
      </c>
      <c r="DA26" s="292">
        <f>SUM(DB26:DG26)</f>
        <v>909</v>
      </c>
      <c r="DB26" s="292">
        <f>BL26</f>
        <v>0</v>
      </c>
      <c r="DC26" s="292">
        <f>BM26</f>
        <v>904</v>
      </c>
      <c r="DD26" s="292">
        <f>BN26</f>
        <v>3</v>
      </c>
      <c r="DE26" s="292">
        <f>BO26</f>
        <v>2</v>
      </c>
      <c r="DF26" s="292">
        <f>BP26</f>
        <v>0</v>
      </c>
      <c r="DG26" s="292">
        <f>BQ26</f>
        <v>0</v>
      </c>
      <c r="DH26" s="292">
        <v>529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1183</v>
      </c>
      <c r="E27" s="292">
        <f>SUM(F27,J27,N27,R27,V27,Z27)</f>
        <v>934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376</v>
      </c>
      <c r="K27" s="292">
        <v>0</v>
      </c>
      <c r="L27" s="292">
        <v>376</v>
      </c>
      <c r="M27" s="292">
        <v>0</v>
      </c>
      <c r="N27" s="292">
        <f>SUM(O27:Q27)</f>
        <v>70</v>
      </c>
      <c r="O27" s="292">
        <v>0</v>
      </c>
      <c r="P27" s="292">
        <v>70</v>
      </c>
      <c r="Q27" s="292">
        <v>0</v>
      </c>
      <c r="R27" s="292">
        <f>SUM(S27:U27)</f>
        <v>191</v>
      </c>
      <c r="S27" s="292">
        <v>0</v>
      </c>
      <c r="T27" s="292">
        <v>191</v>
      </c>
      <c r="U27" s="292">
        <v>0</v>
      </c>
      <c r="V27" s="292">
        <f>SUM(W27:Y27)</f>
        <v>297</v>
      </c>
      <c r="W27" s="292">
        <v>0</v>
      </c>
      <c r="X27" s="292">
        <v>297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249</v>
      </c>
      <c r="BD27" s="292">
        <f>SUM(BE27:BJ27)</f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249</v>
      </c>
      <c r="BL27" s="292">
        <v>0</v>
      </c>
      <c r="BM27" s="292">
        <v>101</v>
      </c>
      <c r="BN27" s="292">
        <v>0</v>
      </c>
      <c r="BO27" s="292">
        <v>47</v>
      </c>
      <c r="BP27" s="292">
        <v>101</v>
      </c>
      <c r="BQ27" s="292">
        <v>0</v>
      </c>
      <c r="BR27" s="292">
        <f>SUM(BY27,CF27)</f>
        <v>934</v>
      </c>
      <c r="BS27" s="292">
        <f>SUM(BZ27,CG27)</f>
        <v>0</v>
      </c>
      <c r="BT27" s="292">
        <f>SUM(CA27,CH27)</f>
        <v>376</v>
      </c>
      <c r="BU27" s="292">
        <f>SUM(CB27,CI27)</f>
        <v>70</v>
      </c>
      <c r="BV27" s="292">
        <f>SUM(CC27,CJ27)</f>
        <v>191</v>
      </c>
      <c r="BW27" s="292">
        <f>SUM(CD27,CK27)</f>
        <v>297</v>
      </c>
      <c r="BX27" s="292">
        <f>SUM(CE27,CL27)</f>
        <v>0</v>
      </c>
      <c r="BY27" s="292">
        <f>SUM(BZ27:CE27)</f>
        <v>934</v>
      </c>
      <c r="BZ27" s="292">
        <f>F27</f>
        <v>0</v>
      </c>
      <c r="CA27" s="292">
        <f>J27</f>
        <v>376</v>
      </c>
      <c r="CB27" s="292">
        <f>N27</f>
        <v>70</v>
      </c>
      <c r="CC27" s="292">
        <f>R27</f>
        <v>191</v>
      </c>
      <c r="CD27" s="292">
        <f>V27</f>
        <v>297</v>
      </c>
      <c r="CE27" s="292">
        <f>Z27</f>
        <v>0</v>
      </c>
      <c r="CF27" s="292">
        <f>SUM(CG27:CL27)</f>
        <v>0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249</v>
      </c>
      <c r="CN27" s="292">
        <f>SUM(CU27,DB27)</f>
        <v>0</v>
      </c>
      <c r="CO27" s="292">
        <f>SUM(CV27,DC27)</f>
        <v>101</v>
      </c>
      <c r="CP27" s="292">
        <f>SUM(CW27,DD27)</f>
        <v>0</v>
      </c>
      <c r="CQ27" s="292">
        <f>SUM(CX27,DE27)</f>
        <v>47</v>
      </c>
      <c r="CR27" s="292">
        <f>SUM(CY27,DF27)</f>
        <v>101</v>
      </c>
      <c r="CS27" s="292">
        <f>SUM(CZ27,DG27)</f>
        <v>0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249</v>
      </c>
      <c r="DB27" s="292">
        <f>BL27</f>
        <v>0</v>
      </c>
      <c r="DC27" s="292">
        <f>BM27</f>
        <v>101</v>
      </c>
      <c r="DD27" s="292">
        <f>BN27</f>
        <v>0</v>
      </c>
      <c r="DE27" s="292">
        <f>BO27</f>
        <v>47</v>
      </c>
      <c r="DF27" s="292">
        <f>BP27</f>
        <v>101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543</v>
      </c>
      <c r="E28" s="292">
        <f>SUM(F28,J28,N28,R28,V28,Z28)</f>
        <v>543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311</v>
      </c>
      <c r="K28" s="292">
        <v>0</v>
      </c>
      <c r="L28" s="292">
        <v>311</v>
      </c>
      <c r="M28" s="292">
        <v>0</v>
      </c>
      <c r="N28" s="292">
        <f>SUM(O28:Q28)</f>
        <v>25</v>
      </c>
      <c r="O28" s="292">
        <v>0</v>
      </c>
      <c r="P28" s="292">
        <v>25</v>
      </c>
      <c r="Q28" s="292">
        <v>0</v>
      </c>
      <c r="R28" s="292">
        <f>SUM(S28:U28)</f>
        <v>183</v>
      </c>
      <c r="S28" s="292">
        <v>0</v>
      </c>
      <c r="T28" s="292">
        <v>183</v>
      </c>
      <c r="U28" s="292">
        <v>0</v>
      </c>
      <c r="V28" s="292">
        <f>SUM(W28:Y28)</f>
        <v>2</v>
      </c>
      <c r="W28" s="292">
        <v>0</v>
      </c>
      <c r="X28" s="292">
        <v>2</v>
      </c>
      <c r="Y28" s="292">
        <v>0</v>
      </c>
      <c r="Z28" s="292">
        <f>SUM(AA28:AC28)</f>
        <v>22</v>
      </c>
      <c r="AA28" s="292">
        <v>0</v>
      </c>
      <c r="AB28" s="292">
        <v>22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0</v>
      </c>
      <c r="BD28" s="292">
        <f>SUM(BE28:BJ28)</f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543</v>
      </c>
      <c r="BS28" s="292">
        <f>SUM(BZ28,CG28)</f>
        <v>0</v>
      </c>
      <c r="BT28" s="292">
        <f>SUM(CA28,CH28)</f>
        <v>311</v>
      </c>
      <c r="BU28" s="292">
        <f>SUM(CB28,CI28)</f>
        <v>25</v>
      </c>
      <c r="BV28" s="292">
        <f>SUM(CC28,CJ28)</f>
        <v>183</v>
      </c>
      <c r="BW28" s="292">
        <f>SUM(CD28,CK28)</f>
        <v>2</v>
      </c>
      <c r="BX28" s="292">
        <f>SUM(CE28,CL28)</f>
        <v>22</v>
      </c>
      <c r="BY28" s="292">
        <f>SUM(BZ28:CE28)</f>
        <v>543</v>
      </c>
      <c r="BZ28" s="292">
        <f>F28</f>
        <v>0</v>
      </c>
      <c r="CA28" s="292">
        <f>J28</f>
        <v>311</v>
      </c>
      <c r="CB28" s="292">
        <f>N28</f>
        <v>25</v>
      </c>
      <c r="CC28" s="292">
        <f>R28</f>
        <v>183</v>
      </c>
      <c r="CD28" s="292">
        <f>V28</f>
        <v>2</v>
      </c>
      <c r="CE28" s="292">
        <f>Z28</f>
        <v>22</v>
      </c>
      <c r="CF28" s="292">
        <f>SUM(CG28:CL28)</f>
        <v>0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0</v>
      </c>
      <c r="CN28" s="292">
        <f>SUM(CU28,DB28)</f>
        <v>0</v>
      </c>
      <c r="CO28" s="292">
        <f>SUM(CV28,DC28)</f>
        <v>0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389</v>
      </c>
      <c r="E29" s="292">
        <f>SUM(F29,J29,N29,R29,V29,Z29)</f>
        <v>389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192</v>
      </c>
      <c r="K29" s="292">
        <v>0</v>
      </c>
      <c r="L29" s="292">
        <v>192</v>
      </c>
      <c r="M29" s="292">
        <v>0</v>
      </c>
      <c r="N29" s="292">
        <f>SUM(O29:Q29)</f>
        <v>47</v>
      </c>
      <c r="O29" s="292">
        <v>0</v>
      </c>
      <c r="P29" s="292">
        <v>47</v>
      </c>
      <c r="Q29" s="292">
        <v>0</v>
      </c>
      <c r="R29" s="292">
        <f>SUM(S29:U29)</f>
        <v>141</v>
      </c>
      <c r="S29" s="292">
        <v>0</v>
      </c>
      <c r="T29" s="292">
        <v>141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9</v>
      </c>
      <c r="AA29" s="292">
        <v>0</v>
      </c>
      <c r="AB29" s="292">
        <v>9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0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389</v>
      </c>
      <c r="BS29" s="292">
        <f>SUM(BZ29,CG29)</f>
        <v>0</v>
      </c>
      <c r="BT29" s="292">
        <f>SUM(CA29,CH29)</f>
        <v>192</v>
      </c>
      <c r="BU29" s="292">
        <f>SUM(CB29,CI29)</f>
        <v>47</v>
      </c>
      <c r="BV29" s="292">
        <f>SUM(CC29,CJ29)</f>
        <v>141</v>
      </c>
      <c r="BW29" s="292">
        <f>SUM(CD29,CK29)</f>
        <v>0</v>
      </c>
      <c r="BX29" s="292">
        <f>SUM(CE29,CL29)</f>
        <v>9</v>
      </c>
      <c r="BY29" s="292">
        <f>SUM(BZ29:CE29)</f>
        <v>389</v>
      </c>
      <c r="BZ29" s="292">
        <f>F29</f>
        <v>0</v>
      </c>
      <c r="CA29" s="292">
        <f>J29</f>
        <v>192</v>
      </c>
      <c r="CB29" s="292">
        <f>N29</f>
        <v>47</v>
      </c>
      <c r="CC29" s="292">
        <f>R29</f>
        <v>141</v>
      </c>
      <c r="CD29" s="292">
        <f>V29</f>
        <v>0</v>
      </c>
      <c r="CE29" s="292">
        <f>Z29</f>
        <v>9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0</v>
      </c>
      <c r="CN29" s="292">
        <f>SUM(CU29,DB29)</f>
        <v>0</v>
      </c>
      <c r="CO29" s="292">
        <f>SUM(CV29,DC29)</f>
        <v>0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206</v>
      </c>
      <c r="E30" s="292">
        <f>SUM(F30,J30,N30,R30,V30,Z30)</f>
        <v>206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128</v>
      </c>
      <c r="K30" s="292">
        <v>0</v>
      </c>
      <c r="L30" s="292">
        <v>128</v>
      </c>
      <c r="M30" s="292">
        <v>0</v>
      </c>
      <c r="N30" s="292">
        <f>SUM(O30:Q30)</f>
        <v>12</v>
      </c>
      <c r="O30" s="292">
        <v>0</v>
      </c>
      <c r="P30" s="292">
        <v>12</v>
      </c>
      <c r="Q30" s="292">
        <v>0</v>
      </c>
      <c r="R30" s="292">
        <f>SUM(S30:U30)</f>
        <v>57</v>
      </c>
      <c r="S30" s="292">
        <v>0</v>
      </c>
      <c r="T30" s="292">
        <v>57</v>
      </c>
      <c r="U30" s="292">
        <v>0</v>
      </c>
      <c r="V30" s="292">
        <f>SUM(W30:Y30)</f>
        <v>1</v>
      </c>
      <c r="W30" s="292">
        <v>0</v>
      </c>
      <c r="X30" s="292">
        <v>1</v>
      </c>
      <c r="Y30" s="292">
        <v>0</v>
      </c>
      <c r="Z30" s="292">
        <f>SUM(AA30:AC30)</f>
        <v>8</v>
      </c>
      <c r="AA30" s="292">
        <v>0</v>
      </c>
      <c r="AB30" s="292">
        <v>8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0</v>
      </c>
      <c r="BD30" s="292">
        <f>SUM(BE30:BJ30)</f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206</v>
      </c>
      <c r="BS30" s="292">
        <f>SUM(BZ30,CG30)</f>
        <v>0</v>
      </c>
      <c r="BT30" s="292">
        <f>SUM(CA30,CH30)</f>
        <v>128</v>
      </c>
      <c r="BU30" s="292">
        <f>SUM(CB30,CI30)</f>
        <v>12</v>
      </c>
      <c r="BV30" s="292">
        <f>SUM(CC30,CJ30)</f>
        <v>57</v>
      </c>
      <c r="BW30" s="292">
        <f>SUM(CD30,CK30)</f>
        <v>1</v>
      </c>
      <c r="BX30" s="292">
        <f>SUM(CE30,CL30)</f>
        <v>8</v>
      </c>
      <c r="BY30" s="292">
        <f>SUM(BZ30:CE30)</f>
        <v>206</v>
      </c>
      <c r="BZ30" s="292">
        <f>F30</f>
        <v>0</v>
      </c>
      <c r="CA30" s="292">
        <f>J30</f>
        <v>128</v>
      </c>
      <c r="CB30" s="292">
        <f>N30</f>
        <v>12</v>
      </c>
      <c r="CC30" s="292">
        <f>R30</f>
        <v>57</v>
      </c>
      <c r="CD30" s="292">
        <f>V30</f>
        <v>1</v>
      </c>
      <c r="CE30" s="292">
        <f>Z30</f>
        <v>8</v>
      </c>
      <c r="CF30" s="292">
        <f>SUM(CG30:CL30)</f>
        <v>0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0</v>
      </c>
      <c r="CN30" s="292">
        <f>SUM(CU30,DB30)</f>
        <v>0</v>
      </c>
      <c r="CO30" s="292">
        <f>SUM(CV30,DC30)</f>
        <v>0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140</v>
      </c>
      <c r="E31" s="292">
        <f>SUM(F31,J31,N31,R31,V31,Z31)</f>
        <v>140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102</v>
      </c>
      <c r="K31" s="292">
        <v>0</v>
      </c>
      <c r="L31" s="292">
        <v>102</v>
      </c>
      <c r="M31" s="292">
        <v>0</v>
      </c>
      <c r="N31" s="292">
        <f>SUM(O31:Q31)</f>
        <v>3</v>
      </c>
      <c r="O31" s="292">
        <v>0</v>
      </c>
      <c r="P31" s="292">
        <v>3</v>
      </c>
      <c r="Q31" s="292">
        <v>0</v>
      </c>
      <c r="R31" s="292">
        <f>SUM(S31:U31)</f>
        <v>27</v>
      </c>
      <c r="S31" s="292">
        <v>0</v>
      </c>
      <c r="T31" s="292">
        <v>27</v>
      </c>
      <c r="U31" s="292">
        <v>0</v>
      </c>
      <c r="V31" s="292">
        <f>SUM(W31:Y31)</f>
        <v>1</v>
      </c>
      <c r="W31" s="292">
        <v>0</v>
      </c>
      <c r="X31" s="292">
        <v>1</v>
      </c>
      <c r="Y31" s="292">
        <v>0</v>
      </c>
      <c r="Z31" s="292">
        <f>SUM(AA31:AC31)</f>
        <v>7</v>
      </c>
      <c r="AA31" s="292">
        <v>0</v>
      </c>
      <c r="AB31" s="292">
        <v>7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0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140</v>
      </c>
      <c r="BS31" s="292">
        <f>SUM(BZ31,CG31)</f>
        <v>0</v>
      </c>
      <c r="BT31" s="292">
        <f>SUM(CA31,CH31)</f>
        <v>102</v>
      </c>
      <c r="BU31" s="292">
        <f>SUM(CB31,CI31)</f>
        <v>3</v>
      </c>
      <c r="BV31" s="292">
        <f>SUM(CC31,CJ31)</f>
        <v>27</v>
      </c>
      <c r="BW31" s="292">
        <f>SUM(CD31,CK31)</f>
        <v>1</v>
      </c>
      <c r="BX31" s="292">
        <f>SUM(CE31,CL31)</f>
        <v>7</v>
      </c>
      <c r="BY31" s="292">
        <f>SUM(BZ31:CE31)</f>
        <v>140</v>
      </c>
      <c r="BZ31" s="292">
        <f>F31</f>
        <v>0</v>
      </c>
      <c r="CA31" s="292">
        <f>J31</f>
        <v>102</v>
      </c>
      <c r="CB31" s="292">
        <f>N31</f>
        <v>3</v>
      </c>
      <c r="CC31" s="292">
        <f>R31</f>
        <v>27</v>
      </c>
      <c r="CD31" s="292">
        <f>V31</f>
        <v>1</v>
      </c>
      <c r="CE31" s="292">
        <f>Z31</f>
        <v>7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0</v>
      </c>
      <c r="CN31" s="292">
        <f>SUM(CU31,DB31)</f>
        <v>0</v>
      </c>
      <c r="CO31" s="292">
        <f>SUM(CV31,DC31)</f>
        <v>0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9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2155</v>
      </c>
      <c r="E32" s="292">
        <f>SUM(F32,J32,N32,R32,V32,Z32)</f>
        <v>1955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1423</v>
      </c>
      <c r="K32" s="292">
        <v>0</v>
      </c>
      <c r="L32" s="292">
        <v>1423</v>
      </c>
      <c r="M32" s="292">
        <v>0</v>
      </c>
      <c r="N32" s="292">
        <f>SUM(O32:Q32)</f>
        <v>37</v>
      </c>
      <c r="O32" s="292">
        <v>0</v>
      </c>
      <c r="P32" s="292">
        <v>37</v>
      </c>
      <c r="Q32" s="292">
        <v>0</v>
      </c>
      <c r="R32" s="292">
        <f>SUM(S32:U32)</f>
        <v>443</v>
      </c>
      <c r="S32" s="292">
        <v>0</v>
      </c>
      <c r="T32" s="292">
        <v>443</v>
      </c>
      <c r="U32" s="292">
        <v>0</v>
      </c>
      <c r="V32" s="292">
        <f>SUM(W32:Y32)</f>
        <v>10</v>
      </c>
      <c r="W32" s="292">
        <v>0</v>
      </c>
      <c r="X32" s="292">
        <v>10</v>
      </c>
      <c r="Y32" s="292">
        <v>0</v>
      </c>
      <c r="Z32" s="292">
        <f>SUM(AA32:AC32)</f>
        <v>42</v>
      </c>
      <c r="AA32" s="292">
        <v>0</v>
      </c>
      <c r="AB32" s="292">
        <v>42</v>
      </c>
      <c r="AC32" s="292">
        <v>0</v>
      </c>
      <c r="AD32" s="292">
        <f>SUM(AE32,AI32,AM32,AQ32,AU32,AY32)</f>
        <v>200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196</v>
      </c>
      <c r="AJ32" s="292">
        <v>0</v>
      </c>
      <c r="AK32" s="292">
        <v>196</v>
      </c>
      <c r="AL32" s="292">
        <v>0</v>
      </c>
      <c r="AM32" s="292">
        <f>SUM(AN32:AP32)</f>
        <v>1</v>
      </c>
      <c r="AN32" s="292">
        <v>0</v>
      </c>
      <c r="AO32" s="292">
        <v>1</v>
      </c>
      <c r="AP32" s="292">
        <v>0</v>
      </c>
      <c r="AQ32" s="292">
        <f>SUM(AR32:AT32)</f>
        <v>3</v>
      </c>
      <c r="AR32" s="292">
        <v>0</v>
      </c>
      <c r="AS32" s="292">
        <v>3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0</v>
      </c>
      <c r="BD32" s="292">
        <f>SUM(BE32:BJ32)</f>
        <v>0</v>
      </c>
      <c r="BE32" s="292">
        <v>0</v>
      </c>
      <c r="BF32" s="292"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f>SUM(BL32:BQ32)</f>
        <v>0</v>
      </c>
      <c r="BL32" s="292">
        <v>0</v>
      </c>
      <c r="BM32" s="292">
        <v>0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1955</v>
      </c>
      <c r="BS32" s="292">
        <f>SUM(BZ32,CG32)</f>
        <v>0</v>
      </c>
      <c r="BT32" s="292">
        <f>SUM(CA32,CH32)</f>
        <v>1423</v>
      </c>
      <c r="BU32" s="292">
        <f>SUM(CB32,CI32)</f>
        <v>37</v>
      </c>
      <c r="BV32" s="292">
        <f>SUM(CC32,CJ32)</f>
        <v>443</v>
      </c>
      <c r="BW32" s="292">
        <f>SUM(CD32,CK32)</f>
        <v>10</v>
      </c>
      <c r="BX32" s="292">
        <f>SUM(CE32,CL32)</f>
        <v>42</v>
      </c>
      <c r="BY32" s="292">
        <f>SUM(BZ32:CE32)</f>
        <v>1955</v>
      </c>
      <c r="BZ32" s="292">
        <f>F32</f>
        <v>0</v>
      </c>
      <c r="CA32" s="292">
        <f>J32</f>
        <v>1423</v>
      </c>
      <c r="CB32" s="292">
        <f>N32</f>
        <v>37</v>
      </c>
      <c r="CC32" s="292">
        <f>R32</f>
        <v>443</v>
      </c>
      <c r="CD32" s="292">
        <f>V32</f>
        <v>10</v>
      </c>
      <c r="CE32" s="292">
        <f>Z32</f>
        <v>42</v>
      </c>
      <c r="CF32" s="292">
        <f>SUM(CG32:CL32)</f>
        <v>0</v>
      </c>
      <c r="CG32" s="292">
        <f>BE32</f>
        <v>0</v>
      </c>
      <c r="CH32" s="292">
        <f>BF32</f>
        <v>0</v>
      </c>
      <c r="CI32" s="292">
        <f>BG32</f>
        <v>0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200</v>
      </c>
      <c r="CN32" s="292">
        <f>SUM(CU32,DB32)</f>
        <v>0</v>
      </c>
      <c r="CO32" s="292">
        <f>SUM(CV32,DC32)</f>
        <v>196</v>
      </c>
      <c r="CP32" s="292">
        <f>SUM(CW32,DD32)</f>
        <v>1</v>
      </c>
      <c r="CQ32" s="292">
        <f>SUM(CX32,DE32)</f>
        <v>3</v>
      </c>
      <c r="CR32" s="292">
        <f>SUM(CY32,DF32)</f>
        <v>0</v>
      </c>
      <c r="CS32" s="292">
        <f>SUM(CZ32,DG32)</f>
        <v>0</v>
      </c>
      <c r="CT32" s="292">
        <f>SUM(CU32:CZ32)</f>
        <v>200</v>
      </c>
      <c r="CU32" s="292">
        <f>AE32</f>
        <v>0</v>
      </c>
      <c r="CV32" s="292">
        <f>AI32</f>
        <v>196</v>
      </c>
      <c r="CW32" s="292">
        <f>AM32</f>
        <v>1</v>
      </c>
      <c r="CX32" s="292">
        <f>AQ32</f>
        <v>3</v>
      </c>
      <c r="CY32" s="292">
        <f>AU32</f>
        <v>0</v>
      </c>
      <c r="CZ32" s="292">
        <f>AY32</f>
        <v>0</v>
      </c>
      <c r="DA32" s="292">
        <f>SUM(DB32:DG32)</f>
        <v>0</v>
      </c>
      <c r="DB32" s="292">
        <f>BL32</f>
        <v>0</v>
      </c>
      <c r="DC32" s="292">
        <f>BM32</f>
        <v>0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1959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11514</v>
      </c>
      <c r="E33" s="292">
        <f>SUM(F33,J33,N33,R33,V33,Z33)</f>
        <v>5054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3995</v>
      </c>
      <c r="K33" s="292">
        <v>1039</v>
      </c>
      <c r="L33" s="292">
        <v>2956</v>
      </c>
      <c r="M33" s="292">
        <v>0</v>
      </c>
      <c r="N33" s="292">
        <f>SUM(O33:Q33)</f>
        <v>222</v>
      </c>
      <c r="O33" s="292">
        <v>222</v>
      </c>
      <c r="P33" s="292">
        <v>0</v>
      </c>
      <c r="Q33" s="292">
        <v>0</v>
      </c>
      <c r="R33" s="292">
        <f>SUM(S33:U33)</f>
        <v>707</v>
      </c>
      <c r="S33" s="292">
        <v>549</v>
      </c>
      <c r="T33" s="292">
        <v>158</v>
      </c>
      <c r="U33" s="292">
        <v>0</v>
      </c>
      <c r="V33" s="292">
        <f>SUM(W33:Y33)</f>
        <v>3</v>
      </c>
      <c r="W33" s="292">
        <v>3</v>
      </c>
      <c r="X33" s="292">
        <v>0</v>
      </c>
      <c r="Y33" s="292">
        <v>0</v>
      </c>
      <c r="Z33" s="292">
        <f>SUM(AA33:AC33)</f>
        <v>127</v>
      </c>
      <c r="AA33" s="292">
        <v>127</v>
      </c>
      <c r="AB33" s="292">
        <v>0</v>
      </c>
      <c r="AC33" s="292">
        <v>0</v>
      </c>
      <c r="AD33" s="292">
        <f>SUM(AE33,AI33,AM33,AQ33,AU33,AY33)</f>
        <v>4978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4077</v>
      </c>
      <c r="AJ33" s="292">
        <v>1019</v>
      </c>
      <c r="AK33" s="292">
        <v>0</v>
      </c>
      <c r="AL33" s="292">
        <v>3058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901</v>
      </c>
      <c r="AR33" s="292">
        <v>0</v>
      </c>
      <c r="AS33" s="292">
        <v>0</v>
      </c>
      <c r="AT33" s="292">
        <v>901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1482</v>
      </c>
      <c r="BD33" s="292">
        <f>SUM(BE33:BJ33)</f>
        <v>359</v>
      </c>
      <c r="BE33" s="292">
        <v>0</v>
      </c>
      <c r="BF33" s="292">
        <v>0</v>
      </c>
      <c r="BG33" s="292">
        <v>75</v>
      </c>
      <c r="BH33" s="292">
        <v>240</v>
      </c>
      <c r="BI33" s="292">
        <v>1</v>
      </c>
      <c r="BJ33" s="292">
        <v>43</v>
      </c>
      <c r="BK33" s="292">
        <f>SUM(BL33:BQ33)</f>
        <v>1123</v>
      </c>
      <c r="BL33" s="292">
        <v>0</v>
      </c>
      <c r="BM33" s="292">
        <v>0</v>
      </c>
      <c r="BN33" s="292">
        <v>177</v>
      </c>
      <c r="BO33" s="292">
        <v>763</v>
      </c>
      <c r="BP33" s="292">
        <v>6</v>
      </c>
      <c r="BQ33" s="292">
        <v>177</v>
      </c>
      <c r="BR33" s="292">
        <f>SUM(BY33,CF33)</f>
        <v>5413</v>
      </c>
      <c r="BS33" s="292">
        <f>SUM(BZ33,CG33)</f>
        <v>0</v>
      </c>
      <c r="BT33" s="292">
        <f>SUM(CA33,CH33)</f>
        <v>3995</v>
      </c>
      <c r="BU33" s="292">
        <f>SUM(CB33,CI33)</f>
        <v>297</v>
      </c>
      <c r="BV33" s="292">
        <f>SUM(CC33,CJ33)</f>
        <v>947</v>
      </c>
      <c r="BW33" s="292">
        <f>SUM(CD33,CK33)</f>
        <v>4</v>
      </c>
      <c r="BX33" s="292">
        <f>SUM(CE33,CL33)</f>
        <v>170</v>
      </c>
      <c r="BY33" s="292">
        <f>SUM(BZ33:CE33)</f>
        <v>5054</v>
      </c>
      <c r="BZ33" s="292">
        <f>F33</f>
        <v>0</v>
      </c>
      <c r="CA33" s="292">
        <f>J33</f>
        <v>3995</v>
      </c>
      <c r="CB33" s="292">
        <f>N33</f>
        <v>222</v>
      </c>
      <c r="CC33" s="292">
        <f>R33</f>
        <v>707</v>
      </c>
      <c r="CD33" s="292">
        <f>V33</f>
        <v>3</v>
      </c>
      <c r="CE33" s="292">
        <f>Z33</f>
        <v>127</v>
      </c>
      <c r="CF33" s="292">
        <f>SUM(CG33:CL33)</f>
        <v>359</v>
      </c>
      <c r="CG33" s="292">
        <f>BE33</f>
        <v>0</v>
      </c>
      <c r="CH33" s="292">
        <f>BF33</f>
        <v>0</v>
      </c>
      <c r="CI33" s="292">
        <f>BG33</f>
        <v>75</v>
      </c>
      <c r="CJ33" s="292">
        <f>BH33</f>
        <v>240</v>
      </c>
      <c r="CK33" s="292">
        <f>BI33</f>
        <v>1</v>
      </c>
      <c r="CL33" s="292">
        <f>BJ33</f>
        <v>43</v>
      </c>
      <c r="CM33" s="292">
        <f>SUM(CT33,DA33)</f>
        <v>6101</v>
      </c>
      <c r="CN33" s="292">
        <f>SUM(CU33,DB33)</f>
        <v>0</v>
      </c>
      <c r="CO33" s="292">
        <f>SUM(CV33,DC33)</f>
        <v>4077</v>
      </c>
      <c r="CP33" s="292">
        <f>SUM(CW33,DD33)</f>
        <v>177</v>
      </c>
      <c r="CQ33" s="292">
        <f>SUM(CX33,DE33)</f>
        <v>1664</v>
      </c>
      <c r="CR33" s="292">
        <f>SUM(CY33,DF33)</f>
        <v>6</v>
      </c>
      <c r="CS33" s="292">
        <f>SUM(CZ33,DG33)</f>
        <v>177</v>
      </c>
      <c r="CT33" s="292">
        <f>SUM(CU33:CZ33)</f>
        <v>4978</v>
      </c>
      <c r="CU33" s="292">
        <f>AE33</f>
        <v>0</v>
      </c>
      <c r="CV33" s="292">
        <f>AI33</f>
        <v>4077</v>
      </c>
      <c r="CW33" s="292">
        <f>AM33</f>
        <v>0</v>
      </c>
      <c r="CX33" s="292">
        <f>AQ33</f>
        <v>901</v>
      </c>
      <c r="CY33" s="292">
        <f>AU33</f>
        <v>0</v>
      </c>
      <c r="CZ33" s="292">
        <f>AY33</f>
        <v>0</v>
      </c>
      <c r="DA33" s="292">
        <f>SUM(DB33:DG33)</f>
        <v>1123</v>
      </c>
      <c r="DB33" s="292">
        <f>BL33</f>
        <v>0</v>
      </c>
      <c r="DC33" s="292">
        <f>BM33</f>
        <v>0</v>
      </c>
      <c r="DD33" s="292">
        <f>BN33</f>
        <v>177</v>
      </c>
      <c r="DE33" s="292">
        <f>BO33</f>
        <v>763</v>
      </c>
      <c r="DF33" s="292">
        <f>BP33</f>
        <v>6</v>
      </c>
      <c r="DG33" s="292">
        <f>BQ33</f>
        <v>177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2822</v>
      </c>
      <c r="E34" s="292">
        <f>SUM(F34,J34,N34,R34,V34,Z34)</f>
        <v>1720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915</v>
      </c>
      <c r="K34" s="292">
        <v>0</v>
      </c>
      <c r="L34" s="292">
        <v>915</v>
      </c>
      <c r="M34" s="292">
        <v>0</v>
      </c>
      <c r="N34" s="292">
        <f>SUM(O34:Q34)</f>
        <v>19</v>
      </c>
      <c r="O34" s="292">
        <v>0</v>
      </c>
      <c r="P34" s="292">
        <v>19</v>
      </c>
      <c r="Q34" s="292">
        <v>0</v>
      </c>
      <c r="R34" s="292">
        <f>SUM(S34:U34)</f>
        <v>786</v>
      </c>
      <c r="S34" s="292">
        <v>0</v>
      </c>
      <c r="T34" s="292">
        <v>786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v>0</v>
      </c>
      <c r="AD34" s="292">
        <f>SUM(AE34,AI34,AM34,AQ34,AU34,AY34)</f>
        <v>907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640</v>
      </c>
      <c r="AJ34" s="292">
        <v>0</v>
      </c>
      <c r="AK34" s="292">
        <v>0</v>
      </c>
      <c r="AL34" s="292">
        <v>640</v>
      </c>
      <c r="AM34" s="292">
        <f>SUM(AN34:AP34)</f>
        <v>8</v>
      </c>
      <c r="AN34" s="292">
        <v>0</v>
      </c>
      <c r="AO34" s="292">
        <v>0</v>
      </c>
      <c r="AP34" s="292">
        <v>8</v>
      </c>
      <c r="AQ34" s="292">
        <f>SUM(AR34:AT34)</f>
        <v>259</v>
      </c>
      <c r="AR34" s="292">
        <v>0</v>
      </c>
      <c r="AS34" s="292">
        <v>0</v>
      </c>
      <c r="AT34" s="292">
        <v>259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195</v>
      </c>
      <c r="BD34" s="292">
        <f>SUM(BE34:BJ34)</f>
        <v>150</v>
      </c>
      <c r="BE34" s="292">
        <v>0</v>
      </c>
      <c r="BF34" s="292">
        <v>0</v>
      </c>
      <c r="BG34" s="292">
        <v>76</v>
      </c>
      <c r="BH34" s="292">
        <v>42</v>
      </c>
      <c r="BI34" s="292">
        <v>4</v>
      </c>
      <c r="BJ34" s="292">
        <v>28</v>
      </c>
      <c r="BK34" s="292">
        <f>SUM(BL34:BQ34)</f>
        <v>45</v>
      </c>
      <c r="BL34" s="292">
        <v>0</v>
      </c>
      <c r="BM34" s="292">
        <v>9</v>
      </c>
      <c r="BN34" s="292">
        <v>21</v>
      </c>
      <c r="BO34" s="292">
        <v>15</v>
      </c>
      <c r="BP34" s="292">
        <v>0</v>
      </c>
      <c r="BQ34" s="292">
        <v>0</v>
      </c>
      <c r="BR34" s="292">
        <f>SUM(BY34,CF34)</f>
        <v>1870</v>
      </c>
      <c r="BS34" s="292">
        <f>SUM(BZ34,CG34)</f>
        <v>0</v>
      </c>
      <c r="BT34" s="292">
        <f>SUM(CA34,CH34)</f>
        <v>915</v>
      </c>
      <c r="BU34" s="292">
        <f>SUM(CB34,CI34)</f>
        <v>95</v>
      </c>
      <c r="BV34" s="292">
        <f>SUM(CC34,CJ34)</f>
        <v>828</v>
      </c>
      <c r="BW34" s="292">
        <f>SUM(CD34,CK34)</f>
        <v>4</v>
      </c>
      <c r="BX34" s="292">
        <f>SUM(CE34,CL34)</f>
        <v>28</v>
      </c>
      <c r="BY34" s="292">
        <f>SUM(BZ34:CE34)</f>
        <v>1720</v>
      </c>
      <c r="BZ34" s="292">
        <f>F34</f>
        <v>0</v>
      </c>
      <c r="CA34" s="292">
        <f>J34</f>
        <v>915</v>
      </c>
      <c r="CB34" s="292">
        <f>N34</f>
        <v>19</v>
      </c>
      <c r="CC34" s="292">
        <f>R34</f>
        <v>786</v>
      </c>
      <c r="CD34" s="292">
        <f>V34</f>
        <v>0</v>
      </c>
      <c r="CE34" s="292">
        <f>Z34</f>
        <v>0</v>
      </c>
      <c r="CF34" s="292">
        <f>SUM(CG34:CL34)</f>
        <v>150</v>
      </c>
      <c r="CG34" s="292">
        <f>BE34</f>
        <v>0</v>
      </c>
      <c r="CH34" s="292">
        <f>BF34</f>
        <v>0</v>
      </c>
      <c r="CI34" s="292">
        <f>BG34</f>
        <v>76</v>
      </c>
      <c r="CJ34" s="292">
        <f>BH34</f>
        <v>42</v>
      </c>
      <c r="CK34" s="292">
        <f>BI34</f>
        <v>4</v>
      </c>
      <c r="CL34" s="292">
        <f>BJ34</f>
        <v>28</v>
      </c>
      <c r="CM34" s="292">
        <f>SUM(CT34,DA34)</f>
        <v>952</v>
      </c>
      <c r="CN34" s="292">
        <f>SUM(CU34,DB34)</f>
        <v>0</v>
      </c>
      <c r="CO34" s="292">
        <f>SUM(CV34,DC34)</f>
        <v>649</v>
      </c>
      <c r="CP34" s="292">
        <f>SUM(CW34,DD34)</f>
        <v>29</v>
      </c>
      <c r="CQ34" s="292">
        <f>SUM(CX34,DE34)</f>
        <v>274</v>
      </c>
      <c r="CR34" s="292">
        <f>SUM(CY34,DF34)</f>
        <v>0</v>
      </c>
      <c r="CS34" s="292">
        <f>SUM(CZ34,DG34)</f>
        <v>0</v>
      </c>
      <c r="CT34" s="292">
        <f>SUM(CU34:CZ34)</f>
        <v>907</v>
      </c>
      <c r="CU34" s="292">
        <f>AE34</f>
        <v>0</v>
      </c>
      <c r="CV34" s="292">
        <f>AI34</f>
        <v>640</v>
      </c>
      <c r="CW34" s="292">
        <f>AM34</f>
        <v>8</v>
      </c>
      <c r="CX34" s="292">
        <f>AQ34</f>
        <v>259</v>
      </c>
      <c r="CY34" s="292">
        <f>AU34</f>
        <v>0</v>
      </c>
      <c r="CZ34" s="292">
        <f>AY34</f>
        <v>0</v>
      </c>
      <c r="DA34" s="292">
        <f>SUM(DB34:DG34)</f>
        <v>45</v>
      </c>
      <c r="DB34" s="292">
        <f>BL34</f>
        <v>0</v>
      </c>
      <c r="DC34" s="292">
        <f>BM34</f>
        <v>9</v>
      </c>
      <c r="DD34" s="292">
        <f>BN34</f>
        <v>21</v>
      </c>
      <c r="DE34" s="292">
        <f>BO34</f>
        <v>15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2143</v>
      </c>
      <c r="E35" s="292">
        <f>SUM(F35,J35,N35,R35,V35,Z35)</f>
        <v>1576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1125</v>
      </c>
      <c r="K35" s="292">
        <v>1125</v>
      </c>
      <c r="L35" s="292">
        <v>0</v>
      </c>
      <c r="M35" s="292">
        <v>0</v>
      </c>
      <c r="N35" s="292">
        <f>SUM(O35:Q35)</f>
        <v>54</v>
      </c>
      <c r="O35" s="292">
        <v>54</v>
      </c>
      <c r="P35" s="292">
        <v>0</v>
      </c>
      <c r="Q35" s="292">
        <v>0</v>
      </c>
      <c r="R35" s="292">
        <f>SUM(S35:U35)</f>
        <v>381</v>
      </c>
      <c r="S35" s="292">
        <v>381</v>
      </c>
      <c r="T35" s="292">
        <v>0</v>
      </c>
      <c r="U35" s="292">
        <v>0</v>
      </c>
      <c r="V35" s="292">
        <f>SUM(W35:Y35)</f>
        <v>3</v>
      </c>
      <c r="W35" s="292">
        <v>3</v>
      </c>
      <c r="X35" s="292">
        <v>0</v>
      </c>
      <c r="Y35" s="292">
        <v>0</v>
      </c>
      <c r="Z35" s="292">
        <f>SUM(AA35:AC35)</f>
        <v>13</v>
      </c>
      <c r="AA35" s="292">
        <v>13</v>
      </c>
      <c r="AB35" s="292">
        <v>0</v>
      </c>
      <c r="AC35" s="292">
        <v>0</v>
      </c>
      <c r="AD35" s="292">
        <f>SUM(AE35,AI35,AM35,AQ35,AU35,AY35)</f>
        <v>469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469</v>
      </c>
      <c r="AJ35" s="292">
        <v>469</v>
      </c>
      <c r="AK35" s="292">
        <v>0</v>
      </c>
      <c r="AL35" s="292">
        <v>0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98</v>
      </c>
      <c r="BD35" s="292">
        <f>SUM(BE35:BJ35)</f>
        <v>69</v>
      </c>
      <c r="BE35" s="292">
        <v>0</v>
      </c>
      <c r="BF35" s="292">
        <v>35</v>
      </c>
      <c r="BG35" s="292">
        <v>1</v>
      </c>
      <c r="BH35" s="292">
        <v>9</v>
      </c>
      <c r="BI35" s="292">
        <v>0</v>
      </c>
      <c r="BJ35" s="292">
        <v>24</v>
      </c>
      <c r="BK35" s="292">
        <f>SUM(BL35:BQ35)</f>
        <v>29</v>
      </c>
      <c r="BL35" s="292">
        <v>0</v>
      </c>
      <c r="BM35" s="292">
        <v>29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1645</v>
      </c>
      <c r="BS35" s="292">
        <f>SUM(BZ35,CG35)</f>
        <v>0</v>
      </c>
      <c r="BT35" s="292">
        <f>SUM(CA35,CH35)</f>
        <v>1160</v>
      </c>
      <c r="BU35" s="292">
        <f>SUM(CB35,CI35)</f>
        <v>55</v>
      </c>
      <c r="BV35" s="292">
        <f>SUM(CC35,CJ35)</f>
        <v>390</v>
      </c>
      <c r="BW35" s="292">
        <f>SUM(CD35,CK35)</f>
        <v>3</v>
      </c>
      <c r="BX35" s="292">
        <f>SUM(CE35,CL35)</f>
        <v>37</v>
      </c>
      <c r="BY35" s="292">
        <f>SUM(BZ35:CE35)</f>
        <v>1576</v>
      </c>
      <c r="BZ35" s="292">
        <f>F35</f>
        <v>0</v>
      </c>
      <c r="CA35" s="292">
        <f>J35</f>
        <v>1125</v>
      </c>
      <c r="CB35" s="292">
        <f>N35</f>
        <v>54</v>
      </c>
      <c r="CC35" s="292">
        <f>R35</f>
        <v>381</v>
      </c>
      <c r="CD35" s="292">
        <f>V35</f>
        <v>3</v>
      </c>
      <c r="CE35" s="292">
        <f>Z35</f>
        <v>13</v>
      </c>
      <c r="CF35" s="292">
        <f>SUM(CG35:CL35)</f>
        <v>69</v>
      </c>
      <c r="CG35" s="292">
        <f>BE35</f>
        <v>0</v>
      </c>
      <c r="CH35" s="292">
        <f>BF35</f>
        <v>35</v>
      </c>
      <c r="CI35" s="292">
        <f>BG35</f>
        <v>1</v>
      </c>
      <c r="CJ35" s="292">
        <f>BH35</f>
        <v>9</v>
      </c>
      <c r="CK35" s="292">
        <f>BI35</f>
        <v>0</v>
      </c>
      <c r="CL35" s="292">
        <f>BJ35</f>
        <v>24</v>
      </c>
      <c r="CM35" s="292">
        <f>SUM(CT35,DA35)</f>
        <v>498</v>
      </c>
      <c r="CN35" s="292">
        <f>SUM(CU35,DB35)</f>
        <v>0</v>
      </c>
      <c r="CO35" s="292">
        <f>SUM(CV35,DC35)</f>
        <v>498</v>
      </c>
      <c r="CP35" s="292">
        <f>SUM(CW35,DD35)</f>
        <v>0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469</v>
      </c>
      <c r="CU35" s="292">
        <f>AE35</f>
        <v>0</v>
      </c>
      <c r="CV35" s="292">
        <f>AI35</f>
        <v>469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29</v>
      </c>
      <c r="DB35" s="292">
        <f>BL35</f>
        <v>0</v>
      </c>
      <c r="DC35" s="292">
        <f>BM35</f>
        <v>29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1097</v>
      </c>
      <c r="E36" s="292">
        <f>SUM(F36,J36,N36,R36,V36,Z36)</f>
        <v>1084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647</v>
      </c>
      <c r="K36" s="292">
        <v>0</v>
      </c>
      <c r="L36" s="292">
        <v>493</v>
      </c>
      <c r="M36" s="292">
        <v>154</v>
      </c>
      <c r="N36" s="292">
        <f>SUM(O36:Q36)</f>
        <v>275</v>
      </c>
      <c r="O36" s="292">
        <v>0</v>
      </c>
      <c r="P36" s="292">
        <v>275</v>
      </c>
      <c r="Q36" s="292">
        <v>0</v>
      </c>
      <c r="R36" s="292">
        <f>SUM(S36:U36)</f>
        <v>145</v>
      </c>
      <c r="S36" s="292">
        <v>0</v>
      </c>
      <c r="T36" s="292">
        <v>145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17</v>
      </c>
      <c r="AA36" s="292">
        <v>0</v>
      </c>
      <c r="AB36" s="292">
        <v>17</v>
      </c>
      <c r="AC36" s="292">
        <v>0</v>
      </c>
      <c r="AD36" s="292">
        <f>SUM(AE36,AI36,AM36,AQ36,AU36,AY36)</f>
        <v>0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0</v>
      </c>
      <c r="AJ36" s="292">
        <v>0</v>
      </c>
      <c r="AK36" s="292">
        <v>0</v>
      </c>
      <c r="AL36" s="292">
        <v>0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13</v>
      </c>
      <c r="BD36" s="292">
        <f>SUM(BE36:BJ36)</f>
        <v>6</v>
      </c>
      <c r="BE36" s="292">
        <v>0</v>
      </c>
      <c r="BF36" s="292">
        <v>6</v>
      </c>
      <c r="BG36" s="292">
        <v>0</v>
      </c>
      <c r="BH36" s="292">
        <v>0</v>
      </c>
      <c r="BI36" s="292">
        <v>0</v>
      </c>
      <c r="BJ36" s="292">
        <v>0</v>
      </c>
      <c r="BK36" s="292">
        <f>SUM(BL36:BQ36)</f>
        <v>7</v>
      </c>
      <c r="BL36" s="292">
        <v>0</v>
      </c>
      <c r="BM36" s="292">
        <v>7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1090</v>
      </c>
      <c r="BS36" s="292">
        <f>SUM(BZ36,CG36)</f>
        <v>0</v>
      </c>
      <c r="BT36" s="292">
        <f>SUM(CA36,CH36)</f>
        <v>653</v>
      </c>
      <c r="BU36" s="292">
        <f>SUM(CB36,CI36)</f>
        <v>275</v>
      </c>
      <c r="BV36" s="292">
        <f>SUM(CC36,CJ36)</f>
        <v>145</v>
      </c>
      <c r="BW36" s="292">
        <f>SUM(CD36,CK36)</f>
        <v>0</v>
      </c>
      <c r="BX36" s="292">
        <f>SUM(CE36,CL36)</f>
        <v>17</v>
      </c>
      <c r="BY36" s="292">
        <f>SUM(BZ36:CE36)</f>
        <v>1084</v>
      </c>
      <c r="BZ36" s="292">
        <f>F36</f>
        <v>0</v>
      </c>
      <c r="CA36" s="292">
        <f>J36</f>
        <v>647</v>
      </c>
      <c r="CB36" s="292">
        <f>N36</f>
        <v>275</v>
      </c>
      <c r="CC36" s="292">
        <f>R36</f>
        <v>145</v>
      </c>
      <c r="CD36" s="292">
        <f>V36</f>
        <v>0</v>
      </c>
      <c r="CE36" s="292">
        <f>Z36</f>
        <v>17</v>
      </c>
      <c r="CF36" s="292">
        <f>SUM(CG36:CL36)</f>
        <v>6</v>
      </c>
      <c r="CG36" s="292">
        <f>BE36</f>
        <v>0</v>
      </c>
      <c r="CH36" s="292">
        <f>BF36</f>
        <v>6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7</v>
      </c>
      <c r="CN36" s="292">
        <f>SUM(CU36,DB36)</f>
        <v>0</v>
      </c>
      <c r="CO36" s="292">
        <f>SUM(CV36,DC36)</f>
        <v>7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0</v>
      </c>
      <c r="CT36" s="292">
        <f>SUM(CU36:CZ36)</f>
        <v>0</v>
      </c>
      <c r="CU36" s="292">
        <f>AE36</f>
        <v>0</v>
      </c>
      <c r="CV36" s="292">
        <f>AI36</f>
        <v>0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7</v>
      </c>
      <c r="DB36" s="292">
        <f>BL36</f>
        <v>0</v>
      </c>
      <c r="DC36" s="292">
        <f>BM36</f>
        <v>7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1536</v>
      </c>
      <c r="E37" s="292">
        <f>SUM(F37,J37,N37,R37,V37,Z37)</f>
        <v>1409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878</v>
      </c>
      <c r="K37" s="292">
        <v>2</v>
      </c>
      <c r="L37" s="292">
        <v>876</v>
      </c>
      <c r="M37" s="292">
        <v>0</v>
      </c>
      <c r="N37" s="292">
        <f>SUM(O37:Q37)</f>
        <v>14</v>
      </c>
      <c r="O37" s="292">
        <v>0</v>
      </c>
      <c r="P37" s="292">
        <v>14</v>
      </c>
      <c r="Q37" s="292">
        <v>0</v>
      </c>
      <c r="R37" s="292">
        <f>SUM(S37:U37)</f>
        <v>512</v>
      </c>
      <c r="S37" s="292">
        <v>76</v>
      </c>
      <c r="T37" s="292">
        <v>436</v>
      </c>
      <c r="U37" s="292">
        <v>0</v>
      </c>
      <c r="V37" s="292">
        <f>SUM(W37:Y37)</f>
        <v>5</v>
      </c>
      <c r="W37" s="292">
        <v>0</v>
      </c>
      <c r="X37" s="292">
        <v>5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v>0</v>
      </c>
      <c r="AD37" s="292">
        <f>SUM(AE37,AI37,AM37,AQ37,AU37,AY37)</f>
        <v>42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42</v>
      </c>
      <c r="AJ37" s="292">
        <v>0</v>
      </c>
      <c r="AK37" s="292">
        <v>0</v>
      </c>
      <c r="AL37" s="292">
        <v>42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85</v>
      </c>
      <c r="BD37" s="292">
        <f>SUM(BE37:BJ37)</f>
        <v>85</v>
      </c>
      <c r="BE37" s="292">
        <v>0</v>
      </c>
      <c r="BF37" s="292">
        <v>21</v>
      </c>
      <c r="BG37" s="292">
        <v>1</v>
      </c>
      <c r="BH37" s="292">
        <v>57</v>
      </c>
      <c r="BI37" s="292">
        <v>0</v>
      </c>
      <c r="BJ37" s="292">
        <v>6</v>
      </c>
      <c r="BK37" s="292">
        <f>SUM(BL37:BQ37)</f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1494</v>
      </c>
      <c r="BS37" s="292">
        <f>SUM(BZ37,CG37)</f>
        <v>0</v>
      </c>
      <c r="BT37" s="292">
        <f>SUM(CA37,CH37)</f>
        <v>899</v>
      </c>
      <c r="BU37" s="292">
        <f>SUM(CB37,CI37)</f>
        <v>15</v>
      </c>
      <c r="BV37" s="292">
        <f>SUM(CC37,CJ37)</f>
        <v>569</v>
      </c>
      <c r="BW37" s="292">
        <f>SUM(CD37,CK37)</f>
        <v>5</v>
      </c>
      <c r="BX37" s="292">
        <f>SUM(CE37,CL37)</f>
        <v>6</v>
      </c>
      <c r="BY37" s="292">
        <f>SUM(BZ37:CE37)</f>
        <v>1409</v>
      </c>
      <c r="BZ37" s="292">
        <f>F37</f>
        <v>0</v>
      </c>
      <c r="CA37" s="292">
        <f>J37</f>
        <v>878</v>
      </c>
      <c r="CB37" s="292">
        <f>N37</f>
        <v>14</v>
      </c>
      <c r="CC37" s="292">
        <f>R37</f>
        <v>512</v>
      </c>
      <c r="CD37" s="292">
        <f>V37</f>
        <v>5</v>
      </c>
      <c r="CE37" s="292">
        <f>Z37</f>
        <v>0</v>
      </c>
      <c r="CF37" s="292">
        <f>SUM(CG37:CL37)</f>
        <v>85</v>
      </c>
      <c r="CG37" s="292">
        <f>BE37</f>
        <v>0</v>
      </c>
      <c r="CH37" s="292">
        <f>BF37</f>
        <v>21</v>
      </c>
      <c r="CI37" s="292">
        <f>BG37</f>
        <v>1</v>
      </c>
      <c r="CJ37" s="292">
        <f>BH37</f>
        <v>57</v>
      </c>
      <c r="CK37" s="292">
        <f>BI37</f>
        <v>0</v>
      </c>
      <c r="CL37" s="292">
        <f>BJ37</f>
        <v>6</v>
      </c>
      <c r="CM37" s="292">
        <f>SUM(CT37,DA37)</f>
        <v>42</v>
      </c>
      <c r="CN37" s="292">
        <f>SUM(CU37,DB37)</f>
        <v>0</v>
      </c>
      <c r="CO37" s="292">
        <f>SUM(CV37,DC37)</f>
        <v>42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42</v>
      </c>
      <c r="CU37" s="292">
        <f>AE37</f>
        <v>0</v>
      </c>
      <c r="CV37" s="292">
        <f>AI37</f>
        <v>42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0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6162</v>
      </c>
      <c r="E38" s="292">
        <f>SUM(F38,J38,N38,R38,V38,Z38)</f>
        <v>4350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3281</v>
      </c>
      <c r="K38" s="292">
        <v>0</v>
      </c>
      <c r="L38" s="292">
        <v>3281</v>
      </c>
      <c r="M38" s="292">
        <v>0</v>
      </c>
      <c r="N38" s="292">
        <f>SUM(O38:Q38)</f>
        <v>21</v>
      </c>
      <c r="O38" s="292">
        <v>0</v>
      </c>
      <c r="P38" s="292">
        <v>21</v>
      </c>
      <c r="Q38" s="292">
        <v>0</v>
      </c>
      <c r="R38" s="292">
        <f>SUM(S38:U38)</f>
        <v>1048</v>
      </c>
      <c r="S38" s="292">
        <v>168</v>
      </c>
      <c r="T38" s="292">
        <v>880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v>0</v>
      </c>
      <c r="AD38" s="292">
        <f>SUM(AE38,AI38,AM38,AQ38,AU38,AY38)</f>
        <v>1290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1290</v>
      </c>
      <c r="AJ38" s="292">
        <v>0</v>
      </c>
      <c r="AK38" s="292">
        <v>0</v>
      </c>
      <c r="AL38" s="292">
        <v>1290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522</v>
      </c>
      <c r="BD38" s="292">
        <f>SUM(BE38:BJ38)</f>
        <v>333</v>
      </c>
      <c r="BE38" s="292">
        <v>0</v>
      </c>
      <c r="BF38" s="292">
        <v>141</v>
      </c>
      <c r="BG38" s="292">
        <v>2</v>
      </c>
      <c r="BH38" s="292">
        <v>190</v>
      </c>
      <c r="BI38" s="292">
        <v>0</v>
      </c>
      <c r="BJ38" s="292">
        <v>0</v>
      </c>
      <c r="BK38" s="292">
        <f>SUM(BL38:BQ38)</f>
        <v>189</v>
      </c>
      <c r="BL38" s="292">
        <v>0</v>
      </c>
      <c r="BM38" s="292">
        <v>123</v>
      </c>
      <c r="BN38" s="292">
        <v>0</v>
      </c>
      <c r="BO38" s="292">
        <v>66</v>
      </c>
      <c r="BP38" s="292">
        <v>0</v>
      </c>
      <c r="BQ38" s="292">
        <v>0</v>
      </c>
      <c r="BR38" s="292">
        <f>SUM(BY38,CF38)</f>
        <v>4683</v>
      </c>
      <c r="BS38" s="292">
        <f>SUM(BZ38,CG38)</f>
        <v>0</v>
      </c>
      <c r="BT38" s="292">
        <f>SUM(CA38,CH38)</f>
        <v>3422</v>
      </c>
      <c r="BU38" s="292">
        <f>SUM(CB38,CI38)</f>
        <v>23</v>
      </c>
      <c r="BV38" s="292">
        <f>SUM(CC38,CJ38)</f>
        <v>1238</v>
      </c>
      <c r="BW38" s="292">
        <f>SUM(CD38,CK38)</f>
        <v>0</v>
      </c>
      <c r="BX38" s="292">
        <f>SUM(CE38,CL38)</f>
        <v>0</v>
      </c>
      <c r="BY38" s="292">
        <f>SUM(BZ38:CE38)</f>
        <v>4350</v>
      </c>
      <c r="BZ38" s="292">
        <f>F38</f>
        <v>0</v>
      </c>
      <c r="CA38" s="292">
        <f>J38</f>
        <v>3281</v>
      </c>
      <c r="CB38" s="292">
        <f>N38</f>
        <v>21</v>
      </c>
      <c r="CC38" s="292">
        <f>R38</f>
        <v>1048</v>
      </c>
      <c r="CD38" s="292">
        <f>V38</f>
        <v>0</v>
      </c>
      <c r="CE38" s="292">
        <f>Z38</f>
        <v>0</v>
      </c>
      <c r="CF38" s="292">
        <f>SUM(CG38:CL38)</f>
        <v>333</v>
      </c>
      <c r="CG38" s="292">
        <f>BE38</f>
        <v>0</v>
      </c>
      <c r="CH38" s="292">
        <f>BF38</f>
        <v>141</v>
      </c>
      <c r="CI38" s="292">
        <f>BG38</f>
        <v>2</v>
      </c>
      <c r="CJ38" s="292">
        <f>BH38</f>
        <v>190</v>
      </c>
      <c r="CK38" s="292">
        <f>BI38</f>
        <v>0</v>
      </c>
      <c r="CL38" s="292">
        <f>BJ38</f>
        <v>0</v>
      </c>
      <c r="CM38" s="292">
        <f>SUM(CT38,DA38)</f>
        <v>1479</v>
      </c>
      <c r="CN38" s="292">
        <f>SUM(CU38,DB38)</f>
        <v>0</v>
      </c>
      <c r="CO38" s="292">
        <f>SUM(CV38,DC38)</f>
        <v>1413</v>
      </c>
      <c r="CP38" s="292">
        <f>SUM(CW38,DD38)</f>
        <v>0</v>
      </c>
      <c r="CQ38" s="292">
        <f>SUM(CX38,DE38)</f>
        <v>66</v>
      </c>
      <c r="CR38" s="292">
        <f>SUM(CY38,DF38)</f>
        <v>0</v>
      </c>
      <c r="CS38" s="292">
        <f>SUM(CZ38,DG38)</f>
        <v>0</v>
      </c>
      <c r="CT38" s="292">
        <f>SUM(CU38:CZ38)</f>
        <v>1290</v>
      </c>
      <c r="CU38" s="292">
        <f>AE38</f>
        <v>0</v>
      </c>
      <c r="CV38" s="292">
        <f>AI38</f>
        <v>1290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189</v>
      </c>
      <c r="DB38" s="292">
        <f>BL38</f>
        <v>0</v>
      </c>
      <c r="DC38" s="292">
        <f>BM38</f>
        <v>123</v>
      </c>
      <c r="DD38" s="292">
        <f>BN38</f>
        <v>0</v>
      </c>
      <c r="DE38" s="292">
        <f>BO38</f>
        <v>66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4195</v>
      </c>
      <c r="E39" s="292">
        <f>SUM(F39,J39,N39,R39,V39,Z39)</f>
        <v>2969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2244</v>
      </c>
      <c r="K39" s="292">
        <v>0</v>
      </c>
      <c r="L39" s="292">
        <v>2244</v>
      </c>
      <c r="M39" s="292">
        <v>0</v>
      </c>
      <c r="N39" s="292">
        <f>SUM(O39:Q39)</f>
        <v>313</v>
      </c>
      <c r="O39" s="292">
        <v>0</v>
      </c>
      <c r="P39" s="292">
        <v>313</v>
      </c>
      <c r="Q39" s="292">
        <v>0</v>
      </c>
      <c r="R39" s="292">
        <f>SUM(S39:U39)</f>
        <v>292</v>
      </c>
      <c r="S39" s="292">
        <v>0</v>
      </c>
      <c r="T39" s="292">
        <v>292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120</v>
      </c>
      <c r="AA39" s="292">
        <v>0</v>
      </c>
      <c r="AB39" s="292">
        <v>120</v>
      </c>
      <c r="AC39" s="292">
        <v>0</v>
      </c>
      <c r="AD39" s="292">
        <f>SUM(AE39,AI39,AM39,AQ39,AU39,AY39)</f>
        <v>912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912</v>
      </c>
      <c r="AJ39" s="292">
        <v>0</v>
      </c>
      <c r="AK39" s="292">
        <v>0</v>
      </c>
      <c r="AL39" s="292">
        <v>912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314</v>
      </c>
      <c r="BD39" s="292">
        <f>SUM(BE39:BJ39)</f>
        <v>244</v>
      </c>
      <c r="BE39" s="292">
        <v>0</v>
      </c>
      <c r="BF39" s="292">
        <v>84</v>
      </c>
      <c r="BG39" s="292">
        <v>0</v>
      </c>
      <c r="BH39" s="292">
        <v>0</v>
      </c>
      <c r="BI39" s="292">
        <v>0</v>
      </c>
      <c r="BJ39" s="292">
        <v>160</v>
      </c>
      <c r="BK39" s="292">
        <f>SUM(BL39:BQ39)</f>
        <v>70</v>
      </c>
      <c r="BL39" s="292">
        <v>0</v>
      </c>
      <c r="BM39" s="292">
        <v>25</v>
      </c>
      <c r="BN39" s="292">
        <v>13</v>
      </c>
      <c r="BO39" s="292">
        <v>13</v>
      </c>
      <c r="BP39" s="292">
        <v>0</v>
      </c>
      <c r="BQ39" s="292">
        <v>19</v>
      </c>
      <c r="BR39" s="292">
        <f>SUM(BY39,CF39)</f>
        <v>3213</v>
      </c>
      <c r="BS39" s="292">
        <f>SUM(BZ39,CG39)</f>
        <v>0</v>
      </c>
      <c r="BT39" s="292">
        <f>SUM(CA39,CH39)</f>
        <v>2328</v>
      </c>
      <c r="BU39" s="292">
        <f>SUM(CB39,CI39)</f>
        <v>313</v>
      </c>
      <c r="BV39" s="292">
        <f>SUM(CC39,CJ39)</f>
        <v>292</v>
      </c>
      <c r="BW39" s="292">
        <f>SUM(CD39,CK39)</f>
        <v>0</v>
      </c>
      <c r="BX39" s="292">
        <f>SUM(CE39,CL39)</f>
        <v>280</v>
      </c>
      <c r="BY39" s="292">
        <f>SUM(BZ39:CE39)</f>
        <v>2969</v>
      </c>
      <c r="BZ39" s="292">
        <f>F39</f>
        <v>0</v>
      </c>
      <c r="CA39" s="292">
        <f>J39</f>
        <v>2244</v>
      </c>
      <c r="CB39" s="292">
        <f>N39</f>
        <v>313</v>
      </c>
      <c r="CC39" s="292">
        <f>R39</f>
        <v>292</v>
      </c>
      <c r="CD39" s="292">
        <f>V39</f>
        <v>0</v>
      </c>
      <c r="CE39" s="292">
        <f>Z39</f>
        <v>120</v>
      </c>
      <c r="CF39" s="292">
        <f>SUM(CG39:CL39)</f>
        <v>244</v>
      </c>
      <c r="CG39" s="292">
        <f>BE39</f>
        <v>0</v>
      </c>
      <c r="CH39" s="292">
        <f>BF39</f>
        <v>84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160</v>
      </c>
      <c r="CM39" s="292">
        <f>SUM(CT39,DA39)</f>
        <v>982</v>
      </c>
      <c r="CN39" s="292">
        <f>SUM(CU39,DB39)</f>
        <v>0</v>
      </c>
      <c r="CO39" s="292">
        <f>SUM(CV39,DC39)</f>
        <v>937</v>
      </c>
      <c r="CP39" s="292">
        <f>SUM(CW39,DD39)</f>
        <v>13</v>
      </c>
      <c r="CQ39" s="292">
        <f>SUM(CX39,DE39)</f>
        <v>13</v>
      </c>
      <c r="CR39" s="292">
        <f>SUM(CY39,DF39)</f>
        <v>0</v>
      </c>
      <c r="CS39" s="292">
        <f>SUM(CZ39,DG39)</f>
        <v>19</v>
      </c>
      <c r="CT39" s="292">
        <f>SUM(CU39:CZ39)</f>
        <v>912</v>
      </c>
      <c r="CU39" s="292">
        <f>AE39</f>
        <v>0</v>
      </c>
      <c r="CV39" s="292">
        <f>AI39</f>
        <v>912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70</v>
      </c>
      <c r="DB39" s="292">
        <f>BL39</f>
        <v>0</v>
      </c>
      <c r="DC39" s="292">
        <f>BM39</f>
        <v>25</v>
      </c>
      <c r="DD39" s="292">
        <f>BN39</f>
        <v>13</v>
      </c>
      <c r="DE39" s="292">
        <f>BO39</f>
        <v>13</v>
      </c>
      <c r="DF39" s="292">
        <f>BP39</f>
        <v>0</v>
      </c>
      <c r="DG39" s="292">
        <f>BQ39</f>
        <v>19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2016</v>
      </c>
      <c r="E40" s="292">
        <f>SUM(F40,J40,N40,R40,V40,Z40)</f>
        <v>1537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1238</v>
      </c>
      <c r="K40" s="292">
        <v>0</v>
      </c>
      <c r="L40" s="292">
        <v>1238</v>
      </c>
      <c r="M40" s="292">
        <v>0</v>
      </c>
      <c r="N40" s="292">
        <f>SUM(O40:Q40)</f>
        <v>127</v>
      </c>
      <c r="O40" s="292">
        <v>0</v>
      </c>
      <c r="P40" s="292">
        <v>127</v>
      </c>
      <c r="Q40" s="292">
        <v>0</v>
      </c>
      <c r="R40" s="292">
        <f>SUM(S40:U40)</f>
        <v>131</v>
      </c>
      <c r="S40" s="292">
        <v>0</v>
      </c>
      <c r="T40" s="292">
        <v>131</v>
      </c>
      <c r="U40" s="292">
        <v>0</v>
      </c>
      <c r="V40" s="292">
        <f>SUM(W40:Y40)</f>
        <v>2</v>
      </c>
      <c r="W40" s="292">
        <v>0</v>
      </c>
      <c r="X40" s="292">
        <v>2</v>
      </c>
      <c r="Y40" s="292">
        <v>0</v>
      </c>
      <c r="Z40" s="292">
        <f>SUM(AA40:AC40)</f>
        <v>39</v>
      </c>
      <c r="AA40" s="292">
        <v>0</v>
      </c>
      <c r="AB40" s="292">
        <v>39</v>
      </c>
      <c r="AC40" s="292">
        <v>0</v>
      </c>
      <c r="AD40" s="292">
        <f>SUM(AE40,AI40,AM40,AQ40,AU40,AY40)</f>
        <v>391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391</v>
      </c>
      <c r="AJ40" s="292">
        <v>0</v>
      </c>
      <c r="AK40" s="292">
        <v>0</v>
      </c>
      <c r="AL40" s="292">
        <v>391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88</v>
      </c>
      <c r="BD40" s="292">
        <f>SUM(BE40:BJ40)</f>
        <v>67</v>
      </c>
      <c r="BE40" s="292">
        <v>0</v>
      </c>
      <c r="BF40" s="292">
        <v>67</v>
      </c>
      <c r="BG40" s="292">
        <v>0</v>
      </c>
      <c r="BH40" s="292">
        <v>0</v>
      </c>
      <c r="BI40" s="292">
        <v>0</v>
      </c>
      <c r="BJ40" s="292">
        <v>0</v>
      </c>
      <c r="BK40" s="292">
        <f>SUM(BL40:BQ40)</f>
        <v>21</v>
      </c>
      <c r="BL40" s="292">
        <v>0</v>
      </c>
      <c r="BM40" s="292">
        <v>11</v>
      </c>
      <c r="BN40" s="292">
        <v>1</v>
      </c>
      <c r="BO40" s="292">
        <v>0</v>
      </c>
      <c r="BP40" s="292">
        <v>6</v>
      </c>
      <c r="BQ40" s="292">
        <v>3</v>
      </c>
      <c r="BR40" s="292">
        <f>SUM(BY40,CF40)</f>
        <v>1604</v>
      </c>
      <c r="BS40" s="292">
        <f>SUM(BZ40,CG40)</f>
        <v>0</v>
      </c>
      <c r="BT40" s="292">
        <f>SUM(CA40,CH40)</f>
        <v>1305</v>
      </c>
      <c r="BU40" s="292">
        <f>SUM(CB40,CI40)</f>
        <v>127</v>
      </c>
      <c r="BV40" s="292">
        <f>SUM(CC40,CJ40)</f>
        <v>131</v>
      </c>
      <c r="BW40" s="292">
        <f>SUM(CD40,CK40)</f>
        <v>2</v>
      </c>
      <c r="BX40" s="292">
        <f>SUM(CE40,CL40)</f>
        <v>39</v>
      </c>
      <c r="BY40" s="292">
        <f>SUM(BZ40:CE40)</f>
        <v>1537</v>
      </c>
      <c r="BZ40" s="292">
        <f>F40</f>
        <v>0</v>
      </c>
      <c r="CA40" s="292">
        <f>J40</f>
        <v>1238</v>
      </c>
      <c r="CB40" s="292">
        <f>N40</f>
        <v>127</v>
      </c>
      <c r="CC40" s="292">
        <f>R40</f>
        <v>131</v>
      </c>
      <c r="CD40" s="292">
        <f>V40</f>
        <v>2</v>
      </c>
      <c r="CE40" s="292">
        <f>Z40</f>
        <v>39</v>
      </c>
      <c r="CF40" s="292">
        <f>SUM(CG40:CL40)</f>
        <v>67</v>
      </c>
      <c r="CG40" s="292">
        <f>BE40</f>
        <v>0</v>
      </c>
      <c r="CH40" s="292">
        <f>BF40</f>
        <v>67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412</v>
      </c>
      <c r="CN40" s="292">
        <f>SUM(CU40,DB40)</f>
        <v>0</v>
      </c>
      <c r="CO40" s="292">
        <f>SUM(CV40,DC40)</f>
        <v>402</v>
      </c>
      <c r="CP40" s="292">
        <f>SUM(CW40,DD40)</f>
        <v>1</v>
      </c>
      <c r="CQ40" s="292">
        <f>SUM(CX40,DE40)</f>
        <v>0</v>
      </c>
      <c r="CR40" s="292">
        <f>SUM(CY40,DF40)</f>
        <v>6</v>
      </c>
      <c r="CS40" s="292">
        <f>SUM(CZ40,DG40)</f>
        <v>3</v>
      </c>
      <c r="CT40" s="292">
        <f>SUM(CU40:CZ40)</f>
        <v>391</v>
      </c>
      <c r="CU40" s="292">
        <f>AE40</f>
        <v>0</v>
      </c>
      <c r="CV40" s="292">
        <f>AI40</f>
        <v>391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21</v>
      </c>
      <c r="DB40" s="292">
        <f>BL40</f>
        <v>0</v>
      </c>
      <c r="DC40" s="292">
        <f>BM40</f>
        <v>11</v>
      </c>
      <c r="DD40" s="292">
        <f>BN40</f>
        <v>1</v>
      </c>
      <c r="DE40" s="292">
        <f>BO40</f>
        <v>0</v>
      </c>
      <c r="DF40" s="292">
        <f>BP40</f>
        <v>6</v>
      </c>
      <c r="DG40" s="292">
        <f>BQ40</f>
        <v>3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3823</v>
      </c>
      <c r="E41" s="292">
        <f>SUM(F41,J41,N41,R41,V41,Z41)</f>
        <v>3095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2327</v>
      </c>
      <c r="K41" s="292">
        <v>0</v>
      </c>
      <c r="L41" s="292">
        <v>2327</v>
      </c>
      <c r="M41" s="292">
        <v>0</v>
      </c>
      <c r="N41" s="292">
        <f>SUM(O41:Q41)</f>
        <v>372</v>
      </c>
      <c r="O41" s="292">
        <v>0</v>
      </c>
      <c r="P41" s="292">
        <v>372</v>
      </c>
      <c r="Q41" s="292">
        <v>0</v>
      </c>
      <c r="R41" s="292">
        <f>SUM(S41:U41)</f>
        <v>384</v>
      </c>
      <c r="S41" s="292">
        <v>0</v>
      </c>
      <c r="T41" s="292">
        <v>384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12</v>
      </c>
      <c r="AA41" s="292">
        <v>0</v>
      </c>
      <c r="AB41" s="292">
        <v>12</v>
      </c>
      <c r="AC41" s="292">
        <v>0</v>
      </c>
      <c r="AD41" s="292">
        <f>SUM(AE41,AI41,AM41,AQ41,AU41,AY41)</f>
        <v>413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413</v>
      </c>
      <c r="AJ41" s="292">
        <v>0</v>
      </c>
      <c r="AK41" s="292">
        <v>0</v>
      </c>
      <c r="AL41" s="292">
        <v>413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315</v>
      </c>
      <c r="BD41" s="292">
        <f>SUM(BE41:BJ41)</f>
        <v>263</v>
      </c>
      <c r="BE41" s="292">
        <v>0</v>
      </c>
      <c r="BF41" s="292">
        <v>127</v>
      </c>
      <c r="BG41" s="292">
        <v>11</v>
      </c>
      <c r="BH41" s="292">
        <v>0</v>
      </c>
      <c r="BI41" s="292">
        <v>0</v>
      </c>
      <c r="BJ41" s="292">
        <v>125</v>
      </c>
      <c r="BK41" s="292">
        <f>SUM(BL41:BQ41)</f>
        <v>52</v>
      </c>
      <c r="BL41" s="292">
        <v>0</v>
      </c>
      <c r="BM41" s="292">
        <v>52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3358</v>
      </c>
      <c r="BS41" s="292">
        <f>SUM(BZ41,CG41)</f>
        <v>0</v>
      </c>
      <c r="BT41" s="292">
        <f>SUM(CA41,CH41)</f>
        <v>2454</v>
      </c>
      <c r="BU41" s="292">
        <f>SUM(CB41,CI41)</f>
        <v>383</v>
      </c>
      <c r="BV41" s="292">
        <f>SUM(CC41,CJ41)</f>
        <v>384</v>
      </c>
      <c r="BW41" s="292">
        <f>SUM(CD41,CK41)</f>
        <v>0</v>
      </c>
      <c r="BX41" s="292">
        <f>SUM(CE41,CL41)</f>
        <v>137</v>
      </c>
      <c r="BY41" s="292">
        <f>SUM(BZ41:CE41)</f>
        <v>3095</v>
      </c>
      <c r="BZ41" s="292">
        <f>F41</f>
        <v>0</v>
      </c>
      <c r="CA41" s="292">
        <f>J41</f>
        <v>2327</v>
      </c>
      <c r="CB41" s="292">
        <f>N41</f>
        <v>372</v>
      </c>
      <c r="CC41" s="292">
        <f>R41</f>
        <v>384</v>
      </c>
      <c r="CD41" s="292">
        <f>V41</f>
        <v>0</v>
      </c>
      <c r="CE41" s="292">
        <f>Z41</f>
        <v>12</v>
      </c>
      <c r="CF41" s="292">
        <f>SUM(CG41:CL41)</f>
        <v>263</v>
      </c>
      <c r="CG41" s="292">
        <f>BE41</f>
        <v>0</v>
      </c>
      <c r="CH41" s="292">
        <f>BF41</f>
        <v>127</v>
      </c>
      <c r="CI41" s="292">
        <f>BG41</f>
        <v>11</v>
      </c>
      <c r="CJ41" s="292">
        <f>BH41</f>
        <v>0</v>
      </c>
      <c r="CK41" s="292">
        <f>BI41</f>
        <v>0</v>
      </c>
      <c r="CL41" s="292">
        <f>BJ41</f>
        <v>125</v>
      </c>
      <c r="CM41" s="292">
        <f>SUM(CT41,DA41)</f>
        <v>465</v>
      </c>
      <c r="CN41" s="292">
        <f>SUM(CU41,DB41)</f>
        <v>0</v>
      </c>
      <c r="CO41" s="292">
        <f>SUM(CV41,DC41)</f>
        <v>465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413</v>
      </c>
      <c r="CU41" s="292">
        <f>AE41</f>
        <v>0</v>
      </c>
      <c r="CV41" s="292">
        <f>AI41</f>
        <v>413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52</v>
      </c>
      <c r="DB41" s="292">
        <f>BL41</f>
        <v>0</v>
      </c>
      <c r="DC41" s="292">
        <f>BM41</f>
        <v>52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5296</v>
      </c>
      <c r="E42" s="292">
        <f>SUM(F42,J42,N42,R42,V42,Z42)</f>
        <v>4121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2488</v>
      </c>
      <c r="K42" s="292">
        <v>0</v>
      </c>
      <c r="L42" s="292">
        <v>2488</v>
      </c>
      <c r="M42" s="292">
        <v>0</v>
      </c>
      <c r="N42" s="292">
        <f>SUM(O42:Q42)</f>
        <v>435</v>
      </c>
      <c r="O42" s="292">
        <v>0</v>
      </c>
      <c r="P42" s="292">
        <v>435</v>
      </c>
      <c r="Q42" s="292">
        <v>0</v>
      </c>
      <c r="R42" s="292">
        <f>SUM(S42:U42)</f>
        <v>1190</v>
      </c>
      <c r="S42" s="292">
        <v>0</v>
      </c>
      <c r="T42" s="292">
        <v>1190</v>
      </c>
      <c r="U42" s="292">
        <v>0</v>
      </c>
      <c r="V42" s="292">
        <f>SUM(W42:Y42)</f>
        <v>8</v>
      </c>
      <c r="W42" s="292">
        <v>0</v>
      </c>
      <c r="X42" s="292">
        <v>8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792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792</v>
      </c>
      <c r="AJ42" s="292">
        <v>0</v>
      </c>
      <c r="AK42" s="292">
        <v>0</v>
      </c>
      <c r="AL42" s="292">
        <v>792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383</v>
      </c>
      <c r="BD42" s="292">
        <f>SUM(BE42:BJ42)</f>
        <v>349</v>
      </c>
      <c r="BE42" s="292">
        <v>0</v>
      </c>
      <c r="BF42" s="292">
        <v>116</v>
      </c>
      <c r="BG42" s="292">
        <v>31</v>
      </c>
      <c r="BH42" s="292">
        <v>0</v>
      </c>
      <c r="BI42" s="292">
        <v>0</v>
      </c>
      <c r="BJ42" s="292">
        <v>202</v>
      </c>
      <c r="BK42" s="292">
        <f>SUM(BL42:BQ42)</f>
        <v>34</v>
      </c>
      <c r="BL42" s="292">
        <v>0</v>
      </c>
      <c r="BM42" s="292">
        <v>34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4470</v>
      </c>
      <c r="BS42" s="292">
        <f>SUM(BZ42,CG42)</f>
        <v>0</v>
      </c>
      <c r="BT42" s="292">
        <f>SUM(CA42,CH42)</f>
        <v>2604</v>
      </c>
      <c r="BU42" s="292">
        <f>SUM(CB42,CI42)</f>
        <v>466</v>
      </c>
      <c r="BV42" s="292">
        <f>SUM(CC42,CJ42)</f>
        <v>1190</v>
      </c>
      <c r="BW42" s="292">
        <f>SUM(CD42,CK42)</f>
        <v>8</v>
      </c>
      <c r="BX42" s="292">
        <f>SUM(CE42,CL42)</f>
        <v>202</v>
      </c>
      <c r="BY42" s="292">
        <f>SUM(BZ42:CE42)</f>
        <v>4121</v>
      </c>
      <c r="BZ42" s="292">
        <f>F42</f>
        <v>0</v>
      </c>
      <c r="CA42" s="292">
        <f>J42</f>
        <v>2488</v>
      </c>
      <c r="CB42" s="292">
        <f>N42</f>
        <v>435</v>
      </c>
      <c r="CC42" s="292">
        <f>R42</f>
        <v>1190</v>
      </c>
      <c r="CD42" s="292">
        <f>V42</f>
        <v>8</v>
      </c>
      <c r="CE42" s="292">
        <f>Z42</f>
        <v>0</v>
      </c>
      <c r="CF42" s="292">
        <f>SUM(CG42:CL42)</f>
        <v>349</v>
      </c>
      <c r="CG42" s="292">
        <f>BE42</f>
        <v>0</v>
      </c>
      <c r="CH42" s="292">
        <f>BF42</f>
        <v>116</v>
      </c>
      <c r="CI42" s="292">
        <f>BG42</f>
        <v>31</v>
      </c>
      <c r="CJ42" s="292">
        <f>BH42</f>
        <v>0</v>
      </c>
      <c r="CK42" s="292">
        <f>BI42</f>
        <v>0</v>
      </c>
      <c r="CL42" s="292">
        <f>BJ42</f>
        <v>202</v>
      </c>
      <c r="CM42" s="292">
        <f>SUM(CT42,DA42)</f>
        <v>826</v>
      </c>
      <c r="CN42" s="292">
        <f>SUM(CU42,DB42)</f>
        <v>0</v>
      </c>
      <c r="CO42" s="292">
        <f>SUM(CV42,DC42)</f>
        <v>826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792</v>
      </c>
      <c r="CU42" s="292">
        <f>AE42</f>
        <v>0</v>
      </c>
      <c r="CV42" s="292">
        <f>AI42</f>
        <v>792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34</v>
      </c>
      <c r="DB42" s="292">
        <f>BL42</f>
        <v>0</v>
      </c>
      <c r="DC42" s="292">
        <f>BM42</f>
        <v>34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1596</v>
      </c>
      <c r="E43" s="292">
        <f>SUM(F43,J43,N43,R43,V43,Z43)</f>
        <v>1037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731</v>
      </c>
      <c r="K43" s="292">
        <v>0</v>
      </c>
      <c r="L43" s="292">
        <v>731</v>
      </c>
      <c r="M43" s="292">
        <v>0</v>
      </c>
      <c r="N43" s="292">
        <f>SUM(O43:Q43)</f>
        <v>140</v>
      </c>
      <c r="O43" s="292">
        <v>0</v>
      </c>
      <c r="P43" s="292">
        <v>140</v>
      </c>
      <c r="Q43" s="292">
        <v>0</v>
      </c>
      <c r="R43" s="292">
        <f>SUM(S43:U43)</f>
        <v>166</v>
      </c>
      <c r="S43" s="292">
        <v>0</v>
      </c>
      <c r="T43" s="292">
        <v>166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0</v>
      </c>
      <c r="AA43" s="292">
        <v>0</v>
      </c>
      <c r="AB43" s="292">
        <v>0</v>
      </c>
      <c r="AC43" s="292">
        <v>0</v>
      </c>
      <c r="AD43" s="292">
        <f>SUM(AE43,AI43,AM43,AQ43,AU43,AY43)</f>
        <v>324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324</v>
      </c>
      <c r="AJ43" s="292">
        <v>0</v>
      </c>
      <c r="AK43" s="292">
        <v>0</v>
      </c>
      <c r="AL43" s="292">
        <v>324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235</v>
      </c>
      <c r="BD43" s="292">
        <f>SUM(BE43:BJ43)</f>
        <v>231</v>
      </c>
      <c r="BE43" s="292">
        <v>0</v>
      </c>
      <c r="BF43" s="292">
        <v>21</v>
      </c>
      <c r="BG43" s="292">
        <v>0</v>
      </c>
      <c r="BH43" s="292">
        <v>210</v>
      </c>
      <c r="BI43" s="292">
        <v>0</v>
      </c>
      <c r="BJ43" s="292">
        <v>0</v>
      </c>
      <c r="BK43" s="292">
        <f>SUM(BL43:BQ43)</f>
        <v>4</v>
      </c>
      <c r="BL43" s="292">
        <v>0</v>
      </c>
      <c r="BM43" s="292">
        <v>0</v>
      </c>
      <c r="BN43" s="292">
        <v>0</v>
      </c>
      <c r="BO43" s="292">
        <v>0</v>
      </c>
      <c r="BP43" s="292">
        <v>0</v>
      </c>
      <c r="BQ43" s="292">
        <v>4</v>
      </c>
      <c r="BR43" s="292">
        <f>SUM(BY43,CF43)</f>
        <v>1268</v>
      </c>
      <c r="BS43" s="292">
        <f>SUM(BZ43,CG43)</f>
        <v>0</v>
      </c>
      <c r="BT43" s="292">
        <f>SUM(CA43,CH43)</f>
        <v>752</v>
      </c>
      <c r="BU43" s="292">
        <f>SUM(CB43,CI43)</f>
        <v>140</v>
      </c>
      <c r="BV43" s="292">
        <f>SUM(CC43,CJ43)</f>
        <v>376</v>
      </c>
      <c r="BW43" s="292">
        <f>SUM(CD43,CK43)</f>
        <v>0</v>
      </c>
      <c r="BX43" s="292">
        <f>SUM(CE43,CL43)</f>
        <v>0</v>
      </c>
      <c r="BY43" s="292">
        <f>SUM(BZ43:CE43)</f>
        <v>1037</v>
      </c>
      <c r="BZ43" s="292">
        <f>F43</f>
        <v>0</v>
      </c>
      <c r="CA43" s="292">
        <f>J43</f>
        <v>731</v>
      </c>
      <c r="CB43" s="292">
        <f>N43</f>
        <v>140</v>
      </c>
      <c r="CC43" s="292">
        <f>R43</f>
        <v>166</v>
      </c>
      <c r="CD43" s="292">
        <f>V43</f>
        <v>0</v>
      </c>
      <c r="CE43" s="292">
        <f>Z43</f>
        <v>0</v>
      </c>
      <c r="CF43" s="292">
        <f>SUM(CG43:CL43)</f>
        <v>231</v>
      </c>
      <c r="CG43" s="292">
        <f>BE43</f>
        <v>0</v>
      </c>
      <c r="CH43" s="292">
        <f>BF43</f>
        <v>21</v>
      </c>
      <c r="CI43" s="292">
        <f>BG43</f>
        <v>0</v>
      </c>
      <c r="CJ43" s="292">
        <f>BH43</f>
        <v>210</v>
      </c>
      <c r="CK43" s="292">
        <f>BI43</f>
        <v>0</v>
      </c>
      <c r="CL43" s="292">
        <f>BJ43</f>
        <v>0</v>
      </c>
      <c r="CM43" s="292">
        <f>SUM(CT43,DA43)</f>
        <v>328</v>
      </c>
      <c r="CN43" s="292">
        <f>SUM(CU43,DB43)</f>
        <v>0</v>
      </c>
      <c r="CO43" s="292">
        <f>SUM(CV43,DC43)</f>
        <v>324</v>
      </c>
      <c r="CP43" s="292">
        <f>SUM(CW43,DD43)</f>
        <v>0</v>
      </c>
      <c r="CQ43" s="292">
        <f>SUM(CX43,DE43)</f>
        <v>0</v>
      </c>
      <c r="CR43" s="292">
        <f>SUM(CY43,DF43)</f>
        <v>0</v>
      </c>
      <c r="CS43" s="292">
        <f>SUM(CZ43,DG43)</f>
        <v>4</v>
      </c>
      <c r="CT43" s="292">
        <f>SUM(CU43:CZ43)</f>
        <v>324</v>
      </c>
      <c r="CU43" s="292">
        <f>AE43</f>
        <v>0</v>
      </c>
      <c r="CV43" s="292">
        <f>AI43</f>
        <v>324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4</v>
      </c>
      <c r="DB43" s="292">
        <f>BL43</f>
        <v>0</v>
      </c>
      <c r="DC43" s="292">
        <f>BM43</f>
        <v>0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4</v>
      </c>
      <c r="DH43" s="292">
        <v>0</v>
      </c>
      <c r="DI43" s="292">
        <f>SUM(DJ43:DM43)</f>
        <v>5</v>
      </c>
      <c r="DJ43" s="292">
        <v>0</v>
      </c>
      <c r="DK43" s="292">
        <v>5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2916</v>
      </c>
      <c r="E44" s="292">
        <f>SUM(F44,J44,N44,R44,V44,Z44)</f>
        <v>2180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1563</v>
      </c>
      <c r="K44" s="292">
        <v>0</v>
      </c>
      <c r="L44" s="292">
        <v>1563</v>
      </c>
      <c r="M44" s="292">
        <v>0</v>
      </c>
      <c r="N44" s="292">
        <f>SUM(O44:Q44)</f>
        <v>222</v>
      </c>
      <c r="O44" s="292">
        <v>0</v>
      </c>
      <c r="P44" s="292">
        <v>222</v>
      </c>
      <c r="Q44" s="292">
        <v>0</v>
      </c>
      <c r="R44" s="292">
        <f>SUM(S44:U44)</f>
        <v>395</v>
      </c>
      <c r="S44" s="292">
        <v>0</v>
      </c>
      <c r="T44" s="292">
        <v>395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0</v>
      </c>
      <c r="AA44" s="292">
        <v>0</v>
      </c>
      <c r="AB44" s="292">
        <v>0</v>
      </c>
      <c r="AC44" s="292">
        <v>0</v>
      </c>
      <c r="AD44" s="292">
        <f>SUM(AE44,AI44,AM44,AQ44,AU44,AY44)</f>
        <v>477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476</v>
      </c>
      <c r="AJ44" s="292">
        <v>0</v>
      </c>
      <c r="AK44" s="292">
        <v>0</v>
      </c>
      <c r="AL44" s="292">
        <v>476</v>
      </c>
      <c r="AM44" s="292">
        <f>SUM(AN44:AP44)</f>
        <v>1</v>
      </c>
      <c r="AN44" s="292">
        <v>0</v>
      </c>
      <c r="AO44" s="292">
        <v>0</v>
      </c>
      <c r="AP44" s="292">
        <v>1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259</v>
      </c>
      <c r="BD44" s="292">
        <f>SUM(BE44:BJ44)</f>
        <v>195</v>
      </c>
      <c r="BE44" s="292">
        <v>0</v>
      </c>
      <c r="BF44" s="292">
        <v>88</v>
      </c>
      <c r="BG44" s="292">
        <v>10</v>
      </c>
      <c r="BH44" s="292">
        <v>0</v>
      </c>
      <c r="BI44" s="292">
        <v>0</v>
      </c>
      <c r="BJ44" s="292">
        <v>97</v>
      </c>
      <c r="BK44" s="292">
        <f>SUM(BL44:BQ44)</f>
        <v>64</v>
      </c>
      <c r="BL44" s="292">
        <v>0</v>
      </c>
      <c r="BM44" s="292">
        <v>64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2375</v>
      </c>
      <c r="BS44" s="292">
        <f>SUM(BZ44,CG44)</f>
        <v>0</v>
      </c>
      <c r="BT44" s="292">
        <f>SUM(CA44,CH44)</f>
        <v>1651</v>
      </c>
      <c r="BU44" s="292">
        <f>SUM(CB44,CI44)</f>
        <v>232</v>
      </c>
      <c r="BV44" s="292">
        <f>SUM(CC44,CJ44)</f>
        <v>395</v>
      </c>
      <c r="BW44" s="292">
        <f>SUM(CD44,CK44)</f>
        <v>0</v>
      </c>
      <c r="BX44" s="292">
        <f>SUM(CE44,CL44)</f>
        <v>97</v>
      </c>
      <c r="BY44" s="292">
        <f>SUM(BZ44:CE44)</f>
        <v>2180</v>
      </c>
      <c r="BZ44" s="292">
        <f>F44</f>
        <v>0</v>
      </c>
      <c r="CA44" s="292">
        <f>J44</f>
        <v>1563</v>
      </c>
      <c r="CB44" s="292">
        <f>N44</f>
        <v>222</v>
      </c>
      <c r="CC44" s="292">
        <f>R44</f>
        <v>395</v>
      </c>
      <c r="CD44" s="292">
        <f>V44</f>
        <v>0</v>
      </c>
      <c r="CE44" s="292">
        <f>Z44</f>
        <v>0</v>
      </c>
      <c r="CF44" s="292">
        <f>SUM(CG44:CL44)</f>
        <v>195</v>
      </c>
      <c r="CG44" s="292">
        <f>BE44</f>
        <v>0</v>
      </c>
      <c r="CH44" s="292">
        <f>BF44</f>
        <v>88</v>
      </c>
      <c r="CI44" s="292">
        <f>BG44</f>
        <v>10</v>
      </c>
      <c r="CJ44" s="292">
        <f>BH44</f>
        <v>0</v>
      </c>
      <c r="CK44" s="292">
        <f>BI44</f>
        <v>0</v>
      </c>
      <c r="CL44" s="292">
        <f>BJ44</f>
        <v>97</v>
      </c>
      <c r="CM44" s="292">
        <f>SUM(CT44,DA44)</f>
        <v>541</v>
      </c>
      <c r="CN44" s="292">
        <f>SUM(CU44,DB44)</f>
        <v>0</v>
      </c>
      <c r="CO44" s="292">
        <f>SUM(CV44,DC44)</f>
        <v>540</v>
      </c>
      <c r="CP44" s="292">
        <f>SUM(CW44,DD44)</f>
        <v>1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477</v>
      </c>
      <c r="CU44" s="292">
        <f>AE44</f>
        <v>0</v>
      </c>
      <c r="CV44" s="292">
        <f>AI44</f>
        <v>476</v>
      </c>
      <c r="CW44" s="292">
        <f>AM44</f>
        <v>1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64</v>
      </c>
      <c r="DB44" s="292">
        <f>BL44</f>
        <v>0</v>
      </c>
      <c r="DC44" s="292">
        <f>BM44</f>
        <v>64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694</v>
      </c>
      <c r="E45" s="292">
        <f>SUM(F45,J45,N45,R45,V45,Z45)</f>
        <v>587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324</v>
      </c>
      <c r="K45" s="292">
        <v>0</v>
      </c>
      <c r="L45" s="292">
        <v>324</v>
      </c>
      <c r="M45" s="292">
        <v>0</v>
      </c>
      <c r="N45" s="292">
        <f>SUM(O45:Q45)</f>
        <v>55</v>
      </c>
      <c r="O45" s="292">
        <v>0</v>
      </c>
      <c r="P45" s="292">
        <v>55</v>
      </c>
      <c r="Q45" s="292">
        <v>0</v>
      </c>
      <c r="R45" s="292">
        <f>SUM(S45:U45)</f>
        <v>201</v>
      </c>
      <c r="S45" s="292">
        <v>0</v>
      </c>
      <c r="T45" s="292">
        <v>201</v>
      </c>
      <c r="U45" s="292">
        <v>0</v>
      </c>
      <c r="V45" s="292">
        <f>SUM(W45:Y45)</f>
        <v>4</v>
      </c>
      <c r="W45" s="292">
        <v>0</v>
      </c>
      <c r="X45" s="292">
        <v>4</v>
      </c>
      <c r="Y45" s="292">
        <v>0</v>
      </c>
      <c r="Z45" s="292">
        <f>SUM(AA45:AC45)</f>
        <v>3</v>
      </c>
      <c r="AA45" s="292">
        <v>0</v>
      </c>
      <c r="AB45" s="292">
        <v>0</v>
      </c>
      <c r="AC45" s="292">
        <v>3</v>
      </c>
      <c r="AD45" s="292">
        <f>SUM(AE45,AI45,AM45,AQ45,AU45,AY45)</f>
        <v>92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92</v>
      </c>
      <c r="AJ45" s="292">
        <v>0</v>
      </c>
      <c r="AK45" s="292">
        <v>0</v>
      </c>
      <c r="AL45" s="292">
        <v>92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15</v>
      </c>
      <c r="BD45" s="292">
        <f>SUM(BE45:BJ45)</f>
        <v>15</v>
      </c>
      <c r="BE45" s="292">
        <v>0</v>
      </c>
      <c r="BF45" s="292">
        <v>11</v>
      </c>
      <c r="BG45" s="292">
        <v>0</v>
      </c>
      <c r="BH45" s="292">
        <v>0</v>
      </c>
      <c r="BI45" s="292">
        <v>0</v>
      </c>
      <c r="BJ45" s="292">
        <v>4</v>
      </c>
      <c r="BK45" s="292">
        <f>SUM(BL45:BQ45)</f>
        <v>0</v>
      </c>
      <c r="BL45" s="292">
        <v>0</v>
      </c>
      <c r="BM45" s="292">
        <v>0</v>
      </c>
      <c r="BN45" s="292">
        <v>0</v>
      </c>
      <c r="BO45" s="292">
        <v>0</v>
      </c>
      <c r="BP45" s="292">
        <v>0</v>
      </c>
      <c r="BQ45" s="292">
        <v>0</v>
      </c>
      <c r="BR45" s="292">
        <f>SUM(BY45,CF45)</f>
        <v>602</v>
      </c>
      <c r="BS45" s="292">
        <f>SUM(BZ45,CG45)</f>
        <v>0</v>
      </c>
      <c r="BT45" s="292">
        <f>SUM(CA45,CH45)</f>
        <v>335</v>
      </c>
      <c r="BU45" s="292">
        <f>SUM(CB45,CI45)</f>
        <v>55</v>
      </c>
      <c r="BV45" s="292">
        <f>SUM(CC45,CJ45)</f>
        <v>201</v>
      </c>
      <c r="BW45" s="292">
        <f>SUM(CD45,CK45)</f>
        <v>4</v>
      </c>
      <c r="BX45" s="292">
        <f>SUM(CE45,CL45)</f>
        <v>7</v>
      </c>
      <c r="BY45" s="292">
        <f>SUM(BZ45:CE45)</f>
        <v>587</v>
      </c>
      <c r="BZ45" s="292">
        <f>F45</f>
        <v>0</v>
      </c>
      <c r="CA45" s="292">
        <f>J45</f>
        <v>324</v>
      </c>
      <c r="CB45" s="292">
        <f>N45</f>
        <v>55</v>
      </c>
      <c r="CC45" s="292">
        <f>R45</f>
        <v>201</v>
      </c>
      <c r="CD45" s="292">
        <f>V45</f>
        <v>4</v>
      </c>
      <c r="CE45" s="292">
        <f>Z45</f>
        <v>3</v>
      </c>
      <c r="CF45" s="292">
        <f>SUM(CG45:CL45)</f>
        <v>15</v>
      </c>
      <c r="CG45" s="292">
        <f>BE45</f>
        <v>0</v>
      </c>
      <c r="CH45" s="292">
        <f>BF45</f>
        <v>11</v>
      </c>
      <c r="CI45" s="292">
        <f>BG45</f>
        <v>0</v>
      </c>
      <c r="CJ45" s="292">
        <f>BH45</f>
        <v>0</v>
      </c>
      <c r="CK45" s="292">
        <f>BI45</f>
        <v>0</v>
      </c>
      <c r="CL45" s="292">
        <f>BJ45</f>
        <v>4</v>
      </c>
      <c r="CM45" s="292">
        <f>SUM(CT45,DA45)</f>
        <v>92</v>
      </c>
      <c r="CN45" s="292">
        <f>SUM(CU45,DB45)</f>
        <v>0</v>
      </c>
      <c r="CO45" s="292">
        <f>SUM(CV45,DC45)</f>
        <v>92</v>
      </c>
      <c r="CP45" s="292">
        <f>SUM(CW45,DD45)</f>
        <v>0</v>
      </c>
      <c r="CQ45" s="292">
        <f>SUM(CX45,DE45)</f>
        <v>0</v>
      </c>
      <c r="CR45" s="292">
        <f>SUM(CY45,DF45)</f>
        <v>0</v>
      </c>
      <c r="CS45" s="292">
        <f>SUM(CZ45,DG45)</f>
        <v>0</v>
      </c>
      <c r="CT45" s="292">
        <f>SUM(CU45:CZ45)</f>
        <v>92</v>
      </c>
      <c r="CU45" s="292">
        <f>AE45</f>
        <v>0</v>
      </c>
      <c r="CV45" s="292">
        <f>AI45</f>
        <v>92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0</v>
      </c>
      <c r="DB45" s="292">
        <f>BL45</f>
        <v>0</v>
      </c>
      <c r="DC45" s="292">
        <f>BM45</f>
        <v>0</v>
      </c>
      <c r="DD45" s="292">
        <f>BN45</f>
        <v>0</v>
      </c>
      <c r="DE45" s="292">
        <f>BO45</f>
        <v>0</v>
      </c>
      <c r="DF45" s="292">
        <f>BP45</f>
        <v>0</v>
      </c>
      <c r="DG45" s="292">
        <f>BQ45</f>
        <v>0</v>
      </c>
      <c r="DH45" s="292">
        <v>268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1913</v>
      </c>
      <c r="E46" s="292">
        <f>SUM(F46,J46,N46,R46,V46,Z46)</f>
        <v>1612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929</v>
      </c>
      <c r="K46" s="292">
        <v>0</v>
      </c>
      <c r="L46" s="292">
        <v>929</v>
      </c>
      <c r="M46" s="292">
        <v>0</v>
      </c>
      <c r="N46" s="292">
        <f>SUM(O46:Q46)</f>
        <v>142</v>
      </c>
      <c r="O46" s="292">
        <v>0</v>
      </c>
      <c r="P46" s="292">
        <v>142</v>
      </c>
      <c r="Q46" s="292">
        <v>0</v>
      </c>
      <c r="R46" s="292">
        <f>SUM(S46:U46)</f>
        <v>535</v>
      </c>
      <c r="S46" s="292">
        <v>0</v>
      </c>
      <c r="T46" s="292">
        <v>535</v>
      </c>
      <c r="U46" s="292">
        <v>0</v>
      </c>
      <c r="V46" s="292">
        <f>SUM(W46:Y46)</f>
        <v>3</v>
      </c>
      <c r="W46" s="292">
        <v>0</v>
      </c>
      <c r="X46" s="292">
        <v>3</v>
      </c>
      <c r="Y46" s="292">
        <v>0</v>
      </c>
      <c r="Z46" s="292">
        <f>SUM(AA46:AC46)</f>
        <v>3</v>
      </c>
      <c r="AA46" s="292">
        <v>0</v>
      </c>
      <c r="AB46" s="292">
        <v>0</v>
      </c>
      <c r="AC46" s="292">
        <v>3</v>
      </c>
      <c r="AD46" s="292">
        <f>SUM(AE46,AI46,AM46,AQ46,AU46,AY46)</f>
        <v>246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246</v>
      </c>
      <c r="AJ46" s="292">
        <v>0</v>
      </c>
      <c r="AK46" s="292">
        <v>0</v>
      </c>
      <c r="AL46" s="292">
        <v>246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55</v>
      </c>
      <c r="BD46" s="292">
        <f>SUM(BE46:BJ46)</f>
        <v>53</v>
      </c>
      <c r="BE46" s="292">
        <v>0</v>
      </c>
      <c r="BF46" s="292">
        <v>35</v>
      </c>
      <c r="BG46" s="292">
        <v>0</v>
      </c>
      <c r="BH46" s="292">
        <v>0</v>
      </c>
      <c r="BI46" s="292">
        <v>0</v>
      </c>
      <c r="BJ46" s="292">
        <v>18</v>
      </c>
      <c r="BK46" s="292">
        <f>SUM(BL46:BQ46)</f>
        <v>2</v>
      </c>
      <c r="BL46" s="292">
        <v>0</v>
      </c>
      <c r="BM46" s="292">
        <v>2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1665</v>
      </c>
      <c r="BS46" s="292">
        <f>SUM(BZ46,CG46)</f>
        <v>0</v>
      </c>
      <c r="BT46" s="292">
        <f>SUM(CA46,CH46)</f>
        <v>964</v>
      </c>
      <c r="BU46" s="292">
        <f>SUM(CB46,CI46)</f>
        <v>142</v>
      </c>
      <c r="BV46" s="292">
        <f>SUM(CC46,CJ46)</f>
        <v>535</v>
      </c>
      <c r="BW46" s="292">
        <f>SUM(CD46,CK46)</f>
        <v>3</v>
      </c>
      <c r="BX46" s="292">
        <f>SUM(CE46,CL46)</f>
        <v>21</v>
      </c>
      <c r="BY46" s="292">
        <f>SUM(BZ46:CE46)</f>
        <v>1612</v>
      </c>
      <c r="BZ46" s="292">
        <f>F46</f>
        <v>0</v>
      </c>
      <c r="CA46" s="292">
        <f>J46</f>
        <v>929</v>
      </c>
      <c r="CB46" s="292">
        <f>N46</f>
        <v>142</v>
      </c>
      <c r="CC46" s="292">
        <f>R46</f>
        <v>535</v>
      </c>
      <c r="CD46" s="292">
        <f>V46</f>
        <v>3</v>
      </c>
      <c r="CE46" s="292">
        <f>Z46</f>
        <v>3</v>
      </c>
      <c r="CF46" s="292">
        <f>SUM(CG46:CL46)</f>
        <v>53</v>
      </c>
      <c r="CG46" s="292">
        <f>BE46</f>
        <v>0</v>
      </c>
      <c r="CH46" s="292">
        <f>BF46</f>
        <v>35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18</v>
      </c>
      <c r="CM46" s="292">
        <f>SUM(CT46,DA46)</f>
        <v>248</v>
      </c>
      <c r="CN46" s="292">
        <f>SUM(CU46,DB46)</f>
        <v>0</v>
      </c>
      <c r="CO46" s="292">
        <f>SUM(CV46,DC46)</f>
        <v>248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246</v>
      </c>
      <c r="CU46" s="292">
        <f>AE46</f>
        <v>0</v>
      </c>
      <c r="CV46" s="292">
        <f>AI46</f>
        <v>246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2</v>
      </c>
      <c r="DB46" s="292">
        <f>BL46</f>
        <v>0</v>
      </c>
      <c r="DC46" s="292">
        <f>BM46</f>
        <v>2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2573</v>
      </c>
      <c r="E47" s="292">
        <f>SUM(F47,J47,N47,R47,V47,Z47)</f>
        <v>2364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1557</v>
      </c>
      <c r="K47" s="292">
        <v>0</v>
      </c>
      <c r="L47" s="292">
        <v>1557</v>
      </c>
      <c r="M47" s="292">
        <v>0</v>
      </c>
      <c r="N47" s="292">
        <f>SUM(O47:Q47)</f>
        <v>63</v>
      </c>
      <c r="O47" s="292">
        <v>0</v>
      </c>
      <c r="P47" s="292">
        <v>63</v>
      </c>
      <c r="Q47" s="292">
        <v>0</v>
      </c>
      <c r="R47" s="292">
        <f>SUM(S47:U47)</f>
        <v>721</v>
      </c>
      <c r="S47" s="292">
        <v>0</v>
      </c>
      <c r="T47" s="292">
        <v>721</v>
      </c>
      <c r="U47" s="292">
        <v>0</v>
      </c>
      <c r="V47" s="292">
        <f>SUM(W47:Y47)</f>
        <v>4</v>
      </c>
      <c r="W47" s="292">
        <v>0</v>
      </c>
      <c r="X47" s="292">
        <v>4</v>
      </c>
      <c r="Y47" s="292">
        <v>0</v>
      </c>
      <c r="Z47" s="292">
        <f>SUM(AA47:AC47)</f>
        <v>19</v>
      </c>
      <c r="AA47" s="292">
        <v>0</v>
      </c>
      <c r="AB47" s="292">
        <v>19</v>
      </c>
      <c r="AC47" s="292">
        <v>0</v>
      </c>
      <c r="AD47" s="292">
        <f>SUM(AE47,AI47,AM47,AQ47,AU47,AY47)</f>
        <v>0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0</v>
      </c>
      <c r="AJ47" s="292">
        <v>0</v>
      </c>
      <c r="AK47" s="292">
        <v>0</v>
      </c>
      <c r="AL47" s="292">
        <v>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209</v>
      </c>
      <c r="BD47" s="292">
        <f>SUM(BE47:BJ47)</f>
        <v>209</v>
      </c>
      <c r="BE47" s="292">
        <v>0</v>
      </c>
      <c r="BF47" s="292">
        <v>209</v>
      </c>
      <c r="BG47" s="292">
        <v>0</v>
      </c>
      <c r="BH47" s="292">
        <v>0</v>
      </c>
      <c r="BI47" s="292">
        <v>0</v>
      </c>
      <c r="BJ47" s="292">
        <v>0</v>
      </c>
      <c r="BK47" s="292">
        <f>SUM(BL47:BQ47)</f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2573</v>
      </c>
      <c r="BS47" s="292">
        <f>SUM(BZ47,CG47)</f>
        <v>0</v>
      </c>
      <c r="BT47" s="292">
        <f>SUM(CA47,CH47)</f>
        <v>1766</v>
      </c>
      <c r="BU47" s="292">
        <f>SUM(CB47,CI47)</f>
        <v>63</v>
      </c>
      <c r="BV47" s="292">
        <f>SUM(CC47,CJ47)</f>
        <v>721</v>
      </c>
      <c r="BW47" s="292">
        <f>SUM(CD47,CK47)</f>
        <v>4</v>
      </c>
      <c r="BX47" s="292">
        <f>SUM(CE47,CL47)</f>
        <v>19</v>
      </c>
      <c r="BY47" s="292">
        <f>SUM(BZ47:CE47)</f>
        <v>2364</v>
      </c>
      <c r="BZ47" s="292">
        <f>F47</f>
        <v>0</v>
      </c>
      <c r="CA47" s="292">
        <f>J47</f>
        <v>1557</v>
      </c>
      <c r="CB47" s="292">
        <f>N47</f>
        <v>63</v>
      </c>
      <c r="CC47" s="292">
        <f>R47</f>
        <v>721</v>
      </c>
      <c r="CD47" s="292">
        <f>V47</f>
        <v>4</v>
      </c>
      <c r="CE47" s="292">
        <f>Z47</f>
        <v>19</v>
      </c>
      <c r="CF47" s="292">
        <f>SUM(CG47:CL47)</f>
        <v>209</v>
      </c>
      <c r="CG47" s="292">
        <f>BE47</f>
        <v>0</v>
      </c>
      <c r="CH47" s="292">
        <f>BF47</f>
        <v>209</v>
      </c>
      <c r="CI47" s="292">
        <f>BG47</f>
        <v>0</v>
      </c>
      <c r="CJ47" s="292">
        <f>BH47</f>
        <v>0</v>
      </c>
      <c r="CK47" s="292">
        <f>BI47</f>
        <v>0</v>
      </c>
      <c r="CL47" s="292">
        <f>BJ47</f>
        <v>0</v>
      </c>
      <c r="CM47" s="292">
        <f>SUM(CT47,DA47)</f>
        <v>0</v>
      </c>
      <c r="CN47" s="292">
        <f>SUM(CU47,DB47)</f>
        <v>0</v>
      </c>
      <c r="CO47" s="292">
        <f>SUM(CV47,DC47)</f>
        <v>0</v>
      </c>
      <c r="CP47" s="292">
        <f>SUM(CW47,DD47)</f>
        <v>0</v>
      </c>
      <c r="CQ47" s="292">
        <f>SUM(CX47,DE47)</f>
        <v>0</v>
      </c>
      <c r="CR47" s="292">
        <f>SUM(CY47,DF47)</f>
        <v>0</v>
      </c>
      <c r="CS47" s="292">
        <f>SUM(CZ47,DG47)</f>
        <v>0</v>
      </c>
      <c r="CT47" s="292">
        <f>SUM(CU47:CZ47)</f>
        <v>0</v>
      </c>
      <c r="CU47" s="292">
        <f>AE47</f>
        <v>0</v>
      </c>
      <c r="CV47" s="292">
        <f>AI47</f>
        <v>0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0</v>
      </c>
      <c r="DB47" s="292">
        <f>BL47</f>
        <v>0</v>
      </c>
      <c r="DC47" s="292">
        <f>BM47</f>
        <v>0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1</v>
      </c>
      <c r="DJ47" s="292">
        <v>0</v>
      </c>
      <c r="DK47" s="292">
        <v>1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2167</v>
      </c>
      <c r="E48" s="292">
        <f>SUM(F48,J48,N48,R48,V48,Z48)</f>
        <v>1880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1234</v>
      </c>
      <c r="K48" s="292">
        <v>0</v>
      </c>
      <c r="L48" s="292">
        <v>1234</v>
      </c>
      <c r="M48" s="292">
        <v>0</v>
      </c>
      <c r="N48" s="292">
        <f>SUM(O48:Q48)</f>
        <v>51</v>
      </c>
      <c r="O48" s="292">
        <v>0</v>
      </c>
      <c r="P48" s="292">
        <v>51</v>
      </c>
      <c r="Q48" s="292">
        <v>0</v>
      </c>
      <c r="R48" s="292">
        <f>SUM(S48:U48)</f>
        <v>579</v>
      </c>
      <c r="S48" s="292">
        <v>0</v>
      </c>
      <c r="T48" s="292">
        <v>579</v>
      </c>
      <c r="U48" s="292">
        <v>0</v>
      </c>
      <c r="V48" s="292">
        <f>SUM(W48:Y48)</f>
        <v>5</v>
      </c>
      <c r="W48" s="292">
        <v>0</v>
      </c>
      <c r="X48" s="292">
        <v>5</v>
      </c>
      <c r="Y48" s="292">
        <v>0</v>
      </c>
      <c r="Z48" s="292">
        <f>SUM(AA48:AC48)</f>
        <v>11</v>
      </c>
      <c r="AA48" s="292">
        <v>0</v>
      </c>
      <c r="AB48" s="292">
        <v>11</v>
      </c>
      <c r="AC48" s="292">
        <v>0</v>
      </c>
      <c r="AD48" s="292">
        <f>SUM(AE48,AI48,AM48,AQ48,AU48,AY48)</f>
        <v>0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0</v>
      </c>
      <c r="AJ48" s="292">
        <v>0</v>
      </c>
      <c r="AK48" s="292">
        <v>0</v>
      </c>
      <c r="AL48" s="292">
        <v>0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287</v>
      </c>
      <c r="BD48" s="292">
        <f>SUM(BE48:BJ48)</f>
        <v>287</v>
      </c>
      <c r="BE48" s="292">
        <v>0</v>
      </c>
      <c r="BF48" s="292">
        <v>287</v>
      </c>
      <c r="BG48" s="292">
        <v>0</v>
      </c>
      <c r="BH48" s="292">
        <v>0</v>
      </c>
      <c r="BI48" s="292">
        <v>0</v>
      </c>
      <c r="BJ48" s="292">
        <v>0</v>
      </c>
      <c r="BK48" s="292">
        <f>SUM(BL48:BQ48)</f>
        <v>0</v>
      </c>
      <c r="BL48" s="292">
        <v>0</v>
      </c>
      <c r="BM48" s="292">
        <v>0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2167</v>
      </c>
      <c r="BS48" s="292">
        <f>SUM(BZ48,CG48)</f>
        <v>0</v>
      </c>
      <c r="BT48" s="292">
        <f>SUM(CA48,CH48)</f>
        <v>1521</v>
      </c>
      <c r="BU48" s="292">
        <f>SUM(CB48,CI48)</f>
        <v>51</v>
      </c>
      <c r="BV48" s="292">
        <f>SUM(CC48,CJ48)</f>
        <v>579</v>
      </c>
      <c r="BW48" s="292">
        <f>SUM(CD48,CK48)</f>
        <v>5</v>
      </c>
      <c r="BX48" s="292">
        <f>SUM(CE48,CL48)</f>
        <v>11</v>
      </c>
      <c r="BY48" s="292">
        <f>SUM(BZ48:CE48)</f>
        <v>1880</v>
      </c>
      <c r="BZ48" s="292">
        <f>F48</f>
        <v>0</v>
      </c>
      <c r="CA48" s="292">
        <f>J48</f>
        <v>1234</v>
      </c>
      <c r="CB48" s="292">
        <f>N48</f>
        <v>51</v>
      </c>
      <c r="CC48" s="292">
        <f>R48</f>
        <v>579</v>
      </c>
      <c r="CD48" s="292">
        <f>V48</f>
        <v>5</v>
      </c>
      <c r="CE48" s="292">
        <f>Z48</f>
        <v>11</v>
      </c>
      <c r="CF48" s="292">
        <f>SUM(CG48:CL48)</f>
        <v>287</v>
      </c>
      <c r="CG48" s="292">
        <f>BE48</f>
        <v>0</v>
      </c>
      <c r="CH48" s="292">
        <f>BF48</f>
        <v>287</v>
      </c>
      <c r="CI48" s="292">
        <f>BG48</f>
        <v>0</v>
      </c>
      <c r="CJ48" s="292">
        <f>BH48</f>
        <v>0</v>
      </c>
      <c r="CK48" s="292">
        <f>BI48</f>
        <v>0</v>
      </c>
      <c r="CL48" s="292">
        <f>BJ48</f>
        <v>0</v>
      </c>
      <c r="CM48" s="292">
        <f>SUM(CT48,DA48)</f>
        <v>0</v>
      </c>
      <c r="CN48" s="292">
        <f>SUM(CU48,DB48)</f>
        <v>0</v>
      </c>
      <c r="CO48" s="292">
        <f>SUM(CV48,DC48)</f>
        <v>0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0</v>
      </c>
      <c r="CT48" s="292">
        <f>SUM(CU48:CZ48)</f>
        <v>0</v>
      </c>
      <c r="CU48" s="292">
        <f>AE48</f>
        <v>0</v>
      </c>
      <c r="CV48" s="292">
        <f>AI48</f>
        <v>0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0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583</v>
      </c>
      <c r="E49" s="292">
        <f>SUM(F49,J49,N49,R49,V49,Z49)</f>
        <v>517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407</v>
      </c>
      <c r="K49" s="292">
        <v>0</v>
      </c>
      <c r="L49" s="292">
        <v>407</v>
      </c>
      <c r="M49" s="292">
        <v>0</v>
      </c>
      <c r="N49" s="292">
        <f>SUM(O49:Q49)</f>
        <v>38</v>
      </c>
      <c r="O49" s="292">
        <v>0</v>
      </c>
      <c r="P49" s="292">
        <v>38</v>
      </c>
      <c r="Q49" s="292">
        <v>0</v>
      </c>
      <c r="R49" s="292">
        <f>SUM(S49:U49)</f>
        <v>72</v>
      </c>
      <c r="S49" s="292">
        <v>0</v>
      </c>
      <c r="T49" s="292">
        <v>72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v>0</v>
      </c>
      <c r="AD49" s="292">
        <f>SUM(AE49,AI49,AM49,AQ49,AU49,AY49)</f>
        <v>0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0</v>
      </c>
      <c r="AJ49" s="292">
        <v>0</v>
      </c>
      <c r="AK49" s="292">
        <v>0</v>
      </c>
      <c r="AL49" s="292">
        <v>0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66</v>
      </c>
      <c r="BD49" s="292">
        <f>SUM(BE49:BJ49)</f>
        <v>66</v>
      </c>
      <c r="BE49" s="292">
        <v>0</v>
      </c>
      <c r="BF49" s="292">
        <v>42</v>
      </c>
      <c r="BG49" s="292">
        <v>24</v>
      </c>
      <c r="BH49" s="292">
        <v>0</v>
      </c>
      <c r="BI49" s="292">
        <v>0</v>
      </c>
      <c r="BJ49" s="292">
        <v>0</v>
      </c>
      <c r="BK49" s="292">
        <f>SUM(BL49:BQ49)</f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583</v>
      </c>
      <c r="BS49" s="292">
        <f>SUM(BZ49,CG49)</f>
        <v>0</v>
      </c>
      <c r="BT49" s="292">
        <f>SUM(CA49,CH49)</f>
        <v>449</v>
      </c>
      <c r="BU49" s="292">
        <f>SUM(CB49,CI49)</f>
        <v>62</v>
      </c>
      <c r="BV49" s="292">
        <f>SUM(CC49,CJ49)</f>
        <v>72</v>
      </c>
      <c r="BW49" s="292">
        <f>SUM(CD49,CK49)</f>
        <v>0</v>
      </c>
      <c r="BX49" s="292">
        <f>SUM(CE49,CL49)</f>
        <v>0</v>
      </c>
      <c r="BY49" s="292">
        <f>SUM(BZ49:CE49)</f>
        <v>517</v>
      </c>
      <c r="BZ49" s="292">
        <f>F49</f>
        <v>0</v>
      </c>
      <c r="CA49" s="292">
        <f>J49</f>
        <v>407</v>
      </c>
      <c r="CB49" s="292">
        <f>N49</f>
        <v>38</v>
      </c>
      <c r="CC49" s="292">
        <f>R49</f>
        <v>72</v>
      </c>
      <c r="CD49" s="292">
        <f>V49</f>
        <v>0</v>
      </c>
      <c r="CE49" s="292">
        <f>Z49</f>
        <v>0</v>
      </c>
      <c r="CF49" s="292">
        <f>SUM(CG49:CL49)</f>
        <v>66</v>
      </c>
      <c r="CG49" s="292">
        <f>BE49</f>
        <v>0</v>
      </c>
      <c r="CH49" s="292">
        <f>BF49</f>
        <v>42</v>
      </c>
      <c r="CI49" s="292">
        <f>BG49</f>
        <v>24</v>
      </c>
      <c r="CJ49" s="292">
        <f>BH49</f>
        <v>0</v>
      </c>
      <c r="CK49" s="292">
        <f>BI49</f>
        <v>0</v>
      </c>
      <c r="CL49" s="292">
        <f>BJ49</f>
        <v>0</v>
      </c>
      <c r="CM49" s="292">
        <f>SUM(CT49,DA49)</f>
        <v>0</v>
      </c>
      <c r="CN49" s="292">
        <f>SUM(CU49,DB49)</f>
        <v>0</v>
      </c>
      <c r="CO49" s="292">
        <f>SUM(CV49,DC49)</f>
        <v>0</v>
      </c>
      <c r="CP49" s="292">
        <f>SUM(CW49,DD49)</f>
        <v>0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0</v>
      </c>
      <c r="CU49" s="292">
        <f>AE49</f>
        <v>0</v>
      </c>
      <c r="CV49" s="292">
        <f>AI49</f>
        <v>0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0</v>
      </c>
      <c r="DJ49" s="292">
        <v>0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1740</v>
      </c>
      <c r="E50" s="292">
        <f>SUM(F50,J50,N50,R50,V50,Z50)</f>
        <v>758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582</v>
      </c>
      <c r="K50" s="292">
        <v>582</v>
      </c>
      <c r="L50" s="292">
        <v>0</v>
      </c>
      <c r="M50" s="292">
        <v>0</v>
      </c>
      <c r="N50" s="292">
        <f>SUM(O50:Q50)</f>
        <v>12</v>
      </c>
      <c r="O50" s="292">
        <v>0</v>
      </c>
      <c r="P50" s="292">
        <v>12</v>
      </c>
      <c r="Q50" s="292">
        <v>0</v>
      </c>
      <c r="R50" s="292">
        <f>SUM(S50:U50)</f>
        <v>161</v>
      </c>
      <c r="S50" s="292">
        <v>36</v>
      </c>
      <c r="T50" s="292">
        <v>125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3</v>
      </c>
      <c r="AA50" s="292">
        <v>0</v>
      </c>
      <c r="AB50" s="292">
        <v>3</v>
      </c>
      <c r="AC50" s="292">
        <v>0</v>
      </c>
      <c r="AD50" s="292">
        <f>SUM(AE50,AI50,AM50,AQ50,AU50,AY50)</f>
        <v>0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0</v>
      </c>
      <c r="AJ50" s="292">
        <v>0</v>
      </c>
      <c r="AK50" s="292">
        <v>0</v>
      </c>
      <c r="AL50" s="292">
        <v>0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982</v>
      </c>
      <c r="BD50" s="292">
        <f>SUM(BE50:BJ50)</f>
        <v>0</v>
      </c>
      <c r="BE50" s="292">
        <v>0</v>
      </c>
      <c r="BF50" s="292"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f>SUM(BL50:BQ50)</f>
        <v>982</v>
      </c>
      <c r="BL50" s="292">
        <v>0</v>
      </c>
      <c r="BM50" s="292">
        <v>982</v>
      </c>
      <c r="BN50" s="292">
        <v>0</v>
      </c>
      <c r="BO50" s="292">
        <v>0</v>
      </c>
      <c r="BP50" s="292">
        <v>0</v>
      </c>
      <c r="BQ50" s="292">
        <v>0</v>
      </c>
      <c r="BR50" s="292">
        <f>SUM(BY50,CF50)</f>
        <v>758</v>
      </c>
      <c r="BS50" s="292">
        <f>SUM(BZ50,CG50)</f>
        <v>0</v>
      </c>
      <c r="BT50" s="292">
        <f>SUM(CA50,CH50)</f>
        <v>582</v>
      </c>
      <c r="BU50" s="292">
        <f>SUM(CB50,CI50)</f>
        <v>12</v>
      </c>
      <c r="BV50" s="292">
        <f>SUM(CC50,CJ50)</f>
        <v>161</v>
      </c>
      <c r="BW50" s="292">
        <f>SUM(CD50,CK50)</f>
        <v>0</v>
      </c>
      <c r="BX50" s="292">
        <f>SUM(CE50,CL50)</f>
        <v>3</v>
      </c>
      <c r="BY50" s="292">
        <f>SUM(BZ50:CE50)</f>
        <v>758</v>
      </c>
      <c r="BZ50" s="292">
        <f>F50</f>
        <v>0</v>
      </c>
      <c r="CA50" s="292">
        <f>J50</f>
        <v>582</v>
      </c>
      <c r="CB50" s="292">
        <f>N50</f>
        <v>12</v>
      </c>
      <c r="CC50" s="292">
        <f>R50</f>
        <v>161</v>
      </c>
      <c r="CD50" s="292">
        <f>V50</f>
        <v>0</v>
      </c>
      <c r="CE50" s="292">
        <f>Z50</f>
        <v>3</v>
      </c>
      <c r="CF50" s="292">
        <f>SUM(CG50:CL50)</f>
        <v>0</v>
      </c>
      <c r="CG50" s="292">
        <f>BE50</f>
        <v>0</v>
      </c>
      <c r="CH50" s="292">
        <f>BF50</f>
        <v>0</v>
      </c>
      <c r="CI50" s="292">
        <f>BG50</f>
        <v>0</v>
      </c>
      <c r="CJ50" s="292">
        <f>BH50</f>
        <v>0</v>
      </c>
      <c r="CK50" s="292">
        <f>BI50</f>
        <v>0</v>
      </c>
      <c r="CL50" s="292">
        <f>BJ50</f>
        <v>0</v>
      </c>
      <c r="CM50" s="292">
        <f>SUM(CT50,DA50)</f>
        <v>982</v>
      </c>
      <c r="CN50" s="292">
        <f>SUM(CU50,DB50)</f>
        <v>0</v>
      </c>
      <c r="CO50" s="292">
        <f>SUM(CV50,DC50)</f>
        <v>982</v>
      </c>
      <c r="CP50" s="292">
        <f>SUM(CW50,DD50)</f>
        <v>0</v>
      </c>
      <c r="CQ50" s="292">
        <f>SUM(CX50,DE50)</f>
        <v>0</v>
      </c>
      <c r="CR50" s="292">
        <f>SUM(CY50,DF50)</f>
        <v>0</v>
      </c>
      <c r="CS50" s="292">
        <f>SUM(CZ50,DG50)</f>
        <v>0</v>
      </c>
      <c r="CT50" s="292">
        <f>SUM(CU50:CZ50)</f>
        <v>0</v>
      </c>
      <c r="CU50" s="292">
        <f>AE50</f>
        <v>0</v>
      </c>
      <c r="CV50" s="292">
        <f>AI50</f>
        <v>0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982</v>
      </c>
      <c r="DB50" s="292">
        <f>BL50</f>
        <v>0</v>
      </c>
      <c r="DC50" s="292">
        <f>BM50</f>
        <v>982</v>
      </c>
      <c r="DD50" s="292">
        <f>BN50</f>
        <v>0</v>
      </c>
      <c r="DE50" s="292">
        <f>BO50</f>
        <v>0</v>
      </c>
      <c r="DF50" s="292">
        <f>BP50</f>
        <v>0</v>
      </c>
      <c r="DG50" s="292">
        <f>BQ50</f>
        <v>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64</v>
      </c>
      <c r="E51" s="292">
        <f>SUM(F51,J51,N51,R51,V51,Z51)</f>
        <v>64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41</v>
      </c>
      <c r="K51" s="292">
        <v>0</v>
      </c>
      <c r="L51" s="292">
        <v>41</v>
      </c>
      <c r="M51" s="292">
        <v>0</v>
      </c>
      <c r="N51" s="292">
        <f>SUM(O51:Q51)</f>
        <v>5</v>
      </c>
      <c r="O51" s="292">
        <v>0</v>
      </c>
      <c r="P51" s="292">
        <v>5</v>
      </c>
      <c r="Q51" s="292">
        <v>0</v>
      </c>
      <c r="R51" s="292">
        <f>SUM(S51:U51)</f>
        <v>18</v>
      </c>
      <c r="S51" s="292">
        <v>0</v>
      </c>
      <c r="T51" s="292">
        <v>18</v>
      </c>
      <c r="U51" s="292">
        <v>0</v>
      </c>
      <c r="V51" s="292">
        <f>SUM(W51:Y51)</f>
        <v>0</v>
      </c>
      <c r="W51" s="292">
        <v>0</v>
      </c>
      <c r="X51" s="292">
        <v>0</v>
      </c>
      <c r="Y51" s="292">
        <v>0</v>
      </c>
      <c r="Z51" s="292">
        <f>SUM(AA51:AC51)</f>
        <v>0</v>
      </c>
      <c r="AA51" s="292">
        <v>0</v>
      </c>
      <c r="AB51" s="292">
        <v>0</v>
      </c>
      <c r="AC51" s="292">
        <v>0</v>
      </c>
      <c r="AD51" s="292">
        <f>SUM(AE51,AI51,AM51,AQ51,AU51,AY51)</f>
        <v>0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0</v>
      </c>
      <c r="AJ51" s="292">
        <v>0</v>
      </c>
      <c r="AK51" s="292">
        <v>0</v>
      </c>
      <c r="AL51" s="292">
        <v>0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0</v>
      </c>
      <c r="BD51" s="292">
        <f>SUM(BE51:BJ51)</f>
        <v>0</v>
      </c>
      <c r="BE51" s="292">
        <v>0</v>
      </c>
      <c r="BF51" s="292"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f>SUM(BL51:BQ51)</f>
        <v>0</v>
      </c>
      <c r="BL51" s="292">
        <v>0</v>
      </c>
      <c r="BM51" s="292">
        <v>0</v>
      </c>
      <c r="BN51" s="292">
        <v>0</v>
      </c>
      <c r="BO51" s="292">
        <v>0</v>
      </c>
      <c r="BP51" s="292">
        <v>0</v>
      </c>
      <c r="BQ51" s="292">
        <v>0</v>
      </c>
      <c r="BR51" s="292">
        <f>SUM(BY51,CF51)</f>
        <v>64</v>
      </c>
      <c r="BS51" s="292">
        <f>SUM(BZ51,CG51)</f>
        <v>0</v>
      </c>
      <c r="BT51" s="292">
        <f>SUM(CA51,CH51)</f>
        <v>41</v>
      </c>
      <c r="BU51" s="292">
        <f>SUM(CB51,CI51)</f>
        <v>5</v>
      </c>
      <c r="BV51" s="292">
        <f>SUM(CC51,CJ51)</f>
        <v>18</v>
      </c>
      <c r="BW51" s="292">
        <f>SUM(CD51,CK51)</f>
        <v>0</v>
      </c>
      <c r="BX51" s="292">
        <f>SUM(CE51,CL51)</f>
        <v>0</v>
      </c>
      <c r="BY51" s="292">
        <f>SUM(BZ51:CE51)</f>
        <v>64</v>
      </c>
      <c r="BZ51" s="292">
        <f>F51</f>
        <v>0</v>
      </c>
      <c r="CA51" s="292">
        <f>J51</f>
        <v>41</v>
      </c>
      <c r="CB51" s="292">
        <f>N51</f>
        <v>5</v>
      </c>
      <c r="CC51" s="292">
        <f>R51</f>
        <v>18</v>
      </c>
      <c r="CD51" s="292">
        <f>V51</f>
        <v>0</v>
      </c>
      <c r="CE51" s="292">
        <f>Z51</f>
        <v>0</v>
      </c>
      <c r="CF51" s="292">
        <f>SUM(CG51:CL51)</f>
        <v>0</v>
      </c>
      <c r="CG51" s="292">
        <f>BE51</f>
        <v>0</v>
      </c>
      <c r="CH51" s="292">
        <f>BF51</f>
        <v>0</v>
      </c>
      <c r="CI51" s="292">
        <f>BG51</f>
        <v>0</v>
      </c>
      <c r="CJ51" s="292">
        <f>BH51</f>
        <v>0</v>
      </c>
      <c r="CK51" s="292">
        <f>BI51</f>
        <v>0</v>
      </c>
      <c r="CL51" s="292">
        <f>BJ51</f>
        <v>0</v>
      </c>
      <c r="CM51" s="292">
        <f>SUM(CT51,DA51)</f>
        <v>0</v>
      </c>
      <c r="CN51" s="292">
        <f>SUM(CU51,DB51)</f>
        <v>0</v>
      </c>
      <c r="CO51" s="292">
        <f>SUM(CV51,DC51)</f>
        <v>0</v>
      </c>
      <c r="CP51" s="292">
        <f>SUM(CW51,DD51)</f>
        <v>0</v>
      </c>
      <c r="CQ51" s="292">
        <f>SUM(CX51,DE51)</f>
        <v>0</v>
      </c>
      <c r="CR51" s="292">
        <f>SUM(CY51,DF51)</f>
        <v>0</v>
      </c>
      <c r="CS51" s="292">
        <f>SUM(CZ51,DG51)</f>
        <v>0</v>
      </c>
      <c r="CT51" s="292">
        <f>SUM(CU51:CZ51)</f>
        <v>0</v>
      </c>
      <c r="CU51" s="292">
        <f>AE51</f>
        <v>0</v>
      </c>
      <c r="CV51" s="292">
        <f>AI51</f>
        <v>0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0</v>
      </c>
      <c r="DA51" s="292">
        <f>SUM(DB51:DG51)</f>
        <v>0</v>
      </c>
      <c r="DB51" s="292">
        <f>BL51</f>
        <v>0</v>
      </c>
      <c r="DC51" s="292">
        <f>BM51</f>
        <v>0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262</v>
      </c>
      <c r="E52" s="292">
        <f>SUM(F52,J52,N52,R52,V52,Z52)</f>
        <v>232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159</v>
      </c>
      <c r="K52" s="292">
        <v>0</v>
      </c>
      <c r="L52" s="292">
        <v>159</v>
      </c>
      <c r="M52" s="292">
        <v>0</v>
      </c>
      <c r="N52" s="292">
        <f>SUM(O52:Q52)</f>
        <v>3</v>
      </c>
      <c r="O52" s="292">
        <v>0</v>
      </c>
      <c r="P52" s="292">
        <v>3</v>
      </c>
      <c r="Q52" s="292">
        <v>0</v>
      </c>
      <c r="R52" s="292">
        <f>SUM(S52:U52)</f>
        <v>57</v>
      </c>
      <c r="S52" s="292">
        <v>0</v>
      </c>
      <c r="T52" s="292">
        <v>57</v>
      </c>
      <c r="U52" s="292">
        <v>0</v>
      </c>
      <c r="V52" s="292">
        <f>SUM(W52:Y52)</f>
        <v>0</v>
      </c>
      <c r="W52" s="292">
        <v>0</v>
      </c>
      <c r="X52" s="292">
        <v>0</v>
      </c>
      <c r="Y52" s="292">
        <v>0</v>
      </c>
      <c r="Z52" s="292">
        <f>SUM(AA52:AC52)</f>
        <v>13</v>
      </c>
      <c r="AA52" s="292">
        <v>0</v>
      </c>
      <c r="AB52" s="292">
        <v>13</v>
      </c>
      <c r="AC52" s="292">
        <v>0</v>
      </c>
      <c r="AD52" s="292">
        <f>SUM(AE52,AI52,AM52,AQ52,AU52,AY52)</f>
        <v>0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0</v>
      </c>
      <c r="AJ52" s="292">
        <v>0</v>
      </c>
      <c r="AK52" s="292">
        <v>0</v>
      </c>
      <c r="AL52" s="292">
        <v>0</v>
      </c>
      <c r="AM52" s="292">
        <f>SUM(AN52:AP52)</f>
        <v>0</v>
      </c>
      <c r="AN52" s="292">
        <v>0</v>
      </c>
      <c r="AO52" s="292">
        <v>0</v>
      </c>
      <c r="AP52" s="292">
        <v>0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30</v>
      </c>
      <c r="BD52" s="292">
        <f>SUM(BE52:BJ52)</f>
        <v>27</v>
      </c>
      <c r="BE52" s="292">
        <v>0</v>
      </c>
      <c r="BF52" s="292">
        <v>14</v>
      </c>
      <c r="BG52" s="292">
        <v>2</v>
      </c>
      <c r="BH52" s="292">
        <v>4</v>
      </c>
      <c r="BI52" s="292">
        <v>0</v>
      </c>
      <c r="BJ52" s="292">
        <v>7</v>
      </c>
      <c r="BK52" s="292">
        <f>SUM(BL52:BQ52)</f>
        <v>3</v>
      </c>
      <c r="BL52" s="292">
        <v>0</v>
      </c>
      <c r="BM52" s="292">
        <v>3</v>
      </c>
      <c r="BN52" s="292">
        <v>0</v>
      </c>
      <c r="BO52" s="292">
        <v>0</v>
      </c>
      <c r="BP52" s="292">
        <v>0</v>
      </c>
      <c r="BQ52" s="292">
        <v>0</v>
      </c>
      <c r="BR52" s="292">
        <f>SUM(BY52,CF52)</f>
        <v>259</v>
      </c>
      <c r="BS52" s="292">
        <f>SUM(BZ52,CG52)</f>
        <v>0</v>
      </c>
      <c r="BT52" s="292">
        <f>SUM(CA52,CH52)</f>
        <v>173</v>
      </c>
      <c r="BU52" s="292">
        <f>SUM(CB52,CI52)</f>
        <v>5</v>
      </c>
      <c r="BV52" s="292">
        <f>SUM(CC52,CJ52)</f>
        <v>61</v>
      </c>
      <c r="BW52" s="292">
        <f>SUM(CD52,CK52)</f>
        <v>0</v>
      </c>
      <c r="BX52" s="292">
        <f>SUM(CE52,CL52)</f>
        <v>20</v>
      </c>
      <c r="BY52" s="292">
        <f>SUM(BZ52:CE52)</f>
        <v>232</v>
      </c>
      <c r="BZ52" s="292">
        <f>F52</f>
        <v>0</v>
      </c>
      <c r="CA52" s="292">
        <f>J52</f>
        <v>159</v>
      </c>
      <c r="CB52" s="292">
        <f>N52</f>
        <v>3</v>
      </c>
      <c r="CC52" s="292">
        <f>R52</f>
        <v>57</v>
      </c>
      <c r="CD52" s="292">
        <f>V52</f>
        <v>0</v>
      </c>
      <c r="CE52" s="292">
        <f>Z52</f>
        <v>13</v>
      </c>
      <c r="CF52" s="292">
        <f>SUM(CG52:CL52)</f>
        <v>27</v>
      </c>
      <c r="CG52" s="292">
        <f>BE52</f>
        <v>0</v>
      </c>
      <c r="CH52" s="292">
        <f>BF52</f>
        <v>14</v>
      </c>
      <c r="CI52" s="292">
        <f>BG52</f>
        <v>2</v>
      </c>
      <c r="CJ52" s="292">
        <f>BH52</f>
        <v>4</v>
      </c>
      <c r="CK52" s="292">
        <f>BI52</f>
        <v>0</v>
      </c>
      <c r="CL52" s="292">
        <f>BJ52</f>
        <v>7</v>
      </c>
      <c r="CM52" s="292">
        <f>SUM(CT52,DA52)</f>
        <v>3</v>
      </c>
      <c r="CN52" s="292">
        <f>SUM(CU52,DB52)</f>
        <v>0</v>
      </c>
      <c r="CO52" s="292">
        <f>SUM(CV52,DC52)</f>
        <v>3</v>
      </c>
      <c r="CP52" s="292">
        <f>SUM(CW52,DD52)</f>
        <v>0</v>
      </c>
      <c r="CQ52" s="292">
        <f>SUM(CX52,DE52)</f>
        <v>0</v>
      </c>
      <c r="CR52" s="292">
        <f>SUM(CY52,DF52)</f>
        <v>0</v>
      </c>
      <c r="CS52" s="292">
        <f>SUM(CZ52,DG52)</f>
        <v>0</v>
      </c>
      <c r="CT52" s="292">
        <f>SUM(CU52:CZ52)</f>
        <v>0</v>
      </c>
      <c r="CU52" s="292">
        <f>AE52</f>
        <v>0</v>
      </c>
      <c r="CV52" s="292">
        <f>AI52</f>
        <v>0</v>
      </c>
      <c r="CW52" s="292">
        <f>AM52</f>
        <v>0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3</v>
      </c>
      <c r="DB52" s="292">
        <f>BL52</f>
        <v>0</v>
      </c>
      <c r="DC52" s="292">
        <f>BM52</f>
        <v>3</v>
      </c>
      <c r="DD52" s="292">
        <f>BN52</f>
        <v>0</v>
      </c>
      <c r="DE52" s="292">
        <f>BO52</f>
        <v>0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598</v>
      </c>
      <c r="E53" s="292">
        <f>SUM(F53,J53,N53,R53,V53,Z53)</f>
        <v>548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303</v>
      </c>
      <c r="K53" s="292">
        <v>0</v>
      </c>
      <c r="L53" s="292">
        <v>303</v>
      </c>
      <c r="M53" s="292">
        <v>0</v>
      </c>
      <c r="N53" s="292">
        <f>SUM(O53:Q53)</f>
        <v>42</v>
      </c>
      <c r="O53" s="292">
        <v>0</v>
      </c>
      <c r="P53" s="292">
        <v>42</v>
      </c>
      <c r="Q53" s="292">
        <v>0</v>
      </c>
      <c r="R53" s="292">
        <f>SUM(S53:U53)</f>
        <v>203</v>
      </c>
      <c r="S53" s="292">
        <v>0</v>
      </c>
      <c r="T53" s="292">
        <v>203</v>
      </c>
      <c r="U53" s="292">
        <v>0</v>
      </c>
      <c r="V53" s="292">
        <f>SUM(W53:Y53)</f>
        <v>0</v>
      </c>
      <c r="W53" s="292">
        <v>0</v>
      </c>
      <c r="X53" s="292">
        <v>0</v>
      </c>
      <c r="Y53" s="292">
        <v>0</v>
      </c>
      <c r="Z53" s="292">
        <f>SUM(AA53:AC53)</f>
        <v>0</v>
      </c>
      <c r="AA53" s="292">
        <v>0</v>
      </c>
      <c r="AB53" s="292">
        <v>0</v>
      </c>
      <c r="AC53" s="292">
        <v>0</v>
      </c>
      <c r="AD53" s="292">
        <f>SUM(AE53,AI53,AM53,AQ53,AU53,AY53)</f>
        <v>0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0</v>
      </c>
      <c r="AJ53" s="292">
        <v>0</v>
      </c>
      <c r="AK53" s="292">
        <v>0</v>
      </c>
      <c r="AL53" s="292">
        <v>0</v>
      </c>
      <c r="AM53" s="292">
        <f>SUM(AN53:AP53)</f>
        <v>0</v>
      </c>
      <c r="AN53" s="292">
        <v>0</v>
      </c>
      <c r="AO53" s="292">
        <v>0</v>
      </c>
      <c r="AP53" s="292">
        <v>0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0</v>
      </c>
      <c r="AZ53" s="292">
        <v>0</v>
      </c>
      <c r="BA53" s="292">
        <v>0</v>
      </c>
      <c r="BB53" s="292">
        <v>0</v>
      </c>
      <c r="BC53" s="292">
        <f>SUM(BD53,BK53)</f>
        <v>50</v>
      </c>
      <c r="BD53" s="292">
        <f>SUM(BE53:BJ53)</f>
        <v>50</v>
      </c>
      <c r="BE53" s="292">
        <v>0</v>
      </c>
      <c r="BF53" s="292">
        <v>34</v>
      </c>
      <c r="BG53" s="292">
        <v>0</v>
      </c>
      <c r="BH53" s="292">
        <v>0</v>
      </c>
      <c r="BI53" s="292">
        <v>0</v>
      </c>
      <c r="BJ53" s="292">
        <v>16</v>
      </c>
      <c r="BK53" s="292">
        <f>SUM(BL53:BQ53)</f>
        <v>0</v>
      </c>
      <c r="BL53" s="292">
        <v>0</v>
      </c>
      <c r="BM53" s="292">
        <v>0</v>
      </c>
      <c r="BN53" s="292">
        <v>0</v>
      </c>
      <c r="BO53" s="292">
        <v>0</v>
      </c>
      <c r="BP53" s="292">
        <v>0</v>
      </c>
      <c r="BQ53" s="292">
        <v>0</v>
      </c>
      <c r="BR53" s="292">
        <f>SUM(BY53,CF53)</f>
        <v>598</v>
      </c>
      <c r="BS53" s="292">
        <f>SUM(BZ53,CG53)</f>
        <v>0</v>
      </c>
      <c r="BT53" s="292">
        <f>SUM(CA53,CH53)</f>
        <v>337</v>
      </c>
      <c r="BU53" s="292">
        <f>SUM(CB53,CI53)</f>
        <v>42</v>
      </c>
      <c r="BV53" s="292">
        <f>SUM(CC53,CJ53)</f>
        <v>203</v>
      </c>
      <c r="BW53" s="292">
        <f>SUM(CD53,CK53)</f>
        <v>0</v>
      </c>
      <c r="BX53" s="292">
        <f>SUM(CE53,CL53)</f>
        <v>16</v>
      </c>
      <c r="BY53" s="292">
        <f>SUM(BZ53:CE53)</f>
        <v>548</v>
      </c>
      <c r="BZ53" s="292">
        <f>F53</f>
        <v>0</v>
      </c>
      <c r="CA53" s="292">
        <f>J53</f>
        <v>303</v>
      </c>
      <c r="CB53" s="292">
        <f>N53</f>
        <v>42</v>
      </c>
      <c r="CC53" s="292">
        <f>R53</f>
        <v>203</v>
      </c>
      <c r="CD53" s="292">
        <f>V53</f>
        <v>0</v>
      </c>
      <c r="CE53" s="292">
        <f>Z53</f>
        <v>0</v>
      </c>
      <c r="CF53" s="292">
        <f>SUM(CG53:CL53)</f>
        <v>50</v>
      </c>
      <c r="CG53" s="292">
        <f>BE53</f>
        <v>0</v>
      </c>
      <c r="CH53" s="292">
        <f>BF53</f>
        <v>34</v>
      </c>
      <c r="CI53" s="292">
        <f>BG53</f>
        <v>0</v>
      </c>
      <c r="CJ53" s="292">
        <f>BH53</f>
        <v>0</v>
      </c>
      <c r="CK53" s="292">
        <f>BI53</f>
        <v>0</v>
      </c>
      <c r="CL53" s="292">
        <f>BJ53</f>
        <v>16</v>
      </c>
      <c r="CM53" s="292">
        <f>SUM(CT53,DA53)</f>
        <v>0</v>
      </c>
      <c r="CN53" s="292">
        <f>SUM(CU53,DB53)</f>
        <v>0</v>
      </c>
      <c r="CO53" s="292">
        <f>SUM(CV53,DC53)</f>
        <v>0</v>
      </c>
      <c r="CP53" s="292">
        <f>SUM(CW53,DD53)</f>
        <v>0</v>
      </c>
      <c r="CQ53" s="292">
        <f>SUM(CX53,DE53)</f>
        <v>0</v>
      </c>
      <c r="CR53" s="292">
        <f>SUM(CY53,DF53)</f>
        <v>0</v>
      </c>
      <c r="CS53" s="292">
        <f>SUM(CZ53,DG53)</f>
        <v>0</v>
      </c>
      <c r="CT53" s="292">
        <f>SUM(CU53:CZ53)</f>
        <v>0</v>
      </c>
      <c r="CU53" s="292">
        <f>AE53</f>
        <v>0</v>
      </c>
      <c r="CV53" s="292">
        <f>AI53</f>
        <v>0</v>
      </c>
      <c r="CW53" s="292">
        <f>AM53</f>
        <v>0</v>
      </c>
      <c r="CX53" s="292">
        <f>AQ53</f>
        <v>0</v>
      </c>
      <c r="CY53" s="292">
        <f>AU53</f>
        <v>0</v>
      </c>
      <c r="CZ53" s="292">
        <f>AY53</f>
        <v>0</v>
      </c>
      <c r="DA53" s="292">
        <f>SUM(DB53:DG53)</f>
        <v>0</v>
      </c>
      <c r="DB53" s="292">
        <f>BL53</f>
        <v>0</v>
      </c>
      <c r="DC53" s="292">
        <f>BM53</f>
        <v>0</v>
      </c>
      <c r="DD53" s="292">
        <f>BN53</f>
        <v>0</v>
      </c>
      <c r="DE53" s="292">
        <f>BO53</f>
        <v>0</v>
      </c>
      <c r="DF53" s="292">
        <f>BP53</f>
        <v>0</v>
      </c>
      <c r="DG53" s="292">
        <f>BQ53</f>
        <v>0</v>
      </c>
      <c r="DH53" s="292">
        <v>0</v>
      </c>
      <c r="DI53" s="292">
        <f>SUM(DJ53:DM53)</f>
        <v>0</v>
      </c>
      <c r="DJ53" s="292">
        <v>0</v>
      </c>
      <c r="DK53" s="292">
        <v>0</v>
      </c>
      <c r="DL53" s="292">
        <v>0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101</v>
      </c>
      <c r="E54" s="292">
        <f>SUM(F54,J54,N54,R54,V54,Z54)</f>
        <v>74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45</v>
      </c>
      <c r="K54" s="292">
        <v>0</v>
      </c>
      <c r="L54" s="292">
        <v>45</v>
      </c>
      <c r="M54" s="292">
        <v>0</v>
      </c>
      <c r="N54" s="292">
        <f>SUM(O54:Q54)</f>
        <v>0</v>
      </c>
      <c r="O54" s="292">
        <v>0</v>
      </c>
      <c r="P54" s="292">
        <v>0</v>
      </c>
      <c r="Q54" s="292">
        <v>0</v>
      </c>
      <c r="R54" s="292">
        <f>SUM(S54:U54)</f>
        <v>23</v>
      </c>
      <c r="S54" s="292">
        <v>0</v>
      </c>
      <c r="T54" s="292">
        <v>23</v>
      </c>
      <c r="U54" s="292">
        <v>0</v>
      </c>
      <c r="V54" s="292">
        <f>SUM(W54:Y54)</f>
        <v>0</v>
      </c>
      <c r="W54" s="292">
        <v>0</v>
      </c>
      <c r="X54" s="292">
        <v>0</v>
      </c>
      <c r="Y54" s="292">
        <v>0</v>
      </c>
      <c r="Z54" s="292">
        <f>SUM(AA54:AC54)</f>
        <v>6</v>
      </c>
      <c r="AA54" s="292">
        <v>0</v>
      </c>
      <c r="AB54" s="292">
        <v>6</v>
      </c>
      <c r="AC54" s="292">
        <v>0</v>
      </c>
      <c r="AD54" s="292">
        <f>SUM(AE54,AI54,AM54,AQ54,AU54,AY54)</f>
        <v>25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15</v>
      </c>
      <c r="AJ54" s="292">
        <v>0</v>
      </c>
      <c r="AK54" s="292">
        <v>15</v>
      </c>
      <c r="AL54" s="292">
        <v>0</v>
      </c>
      <c r="AM54" s="292">
        <f>SUM(AN54:AP54)</f>
        <v>0</v>
      </c>
      <c r="AN54" s="292">
        <v>0</v>
      </c>
      <c r="AO54" s="292">
        <v>0</v>
      </c>
      <c r="AP54" s="292">
        <v>0</v>
      </c>
      <c r="AQ54" s="292">
        <f>SUM(AR54:AT54)</f>
        <v>8</v>
      </c>
      <c r="AR54" s="292">
        <v>0</v>
      </c>
      <c r="AS54" s="292">
        <v>8</v>
      </c>
      <c r="AT54" s="292">
        <v>0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2</v>
      </c>
      <c r="AZ54" s="292">
        <v>0</v>
      </c>
      <c r="BA54" s="292">
        <v>2</v>
      </c>
      <c r="BB54" s="292">
        <v>0</v>
      </c>
      <c r="BC54" s="292">
        <f>SUM(BD54,BK54)</f>
        <v>2</v>
      </c>
      <c r="BD54" s="292">
        <f>SUM(BE54:BJ54)</f>
        <v>1</v>
      </c>
      <c r="BE54" s="292">
        <v>0</v>
      </c>
      <c r="BF54" s="292">
        <v>1</v>
      </c>
      <c r="BG54" s="292">
        <v>0</v>
      </c>
      <c r="BH54" s="292">
        <v>0</v>
      </c>
      <c r="BI54" s="292">
        <v>0</v>
      </c>
      <c r="BJ54" s="292">
        <v>0</v>
      </c>
      <c r="BK54" s="292">
        <f>SUM(BL54:BQ54)</f>
        <v>1</v>
      </c>
      <c r="BL54" s="292">
        <v>0</v>
      </c>
      <c r="BM54" s="292">
        <v>1</v>
      </c>
      <c r="BN54" s="292">
        <v>0</v>
      </c>
      <c r="BO54" s="292">
        <v>0</v>
      </c>
      <c r="BP54" s="292">
        <v>0</v>
      </c>
      <c r="BQ54" s="292">
        <v>0</v>
      </c>
      <c r="BR54" s="292">
        <f>SUM(BY54,CF54)</f>
        <v>75</v>
      </c>
      <c r="BS54" s="292">
        <f>SUM(BZ54,CG54)</f>
        <v>0</v>
      </c>
      <c r="BT54" s="292">
        <f>SUM(CA54,CH54)</f>
        <v>46</v>
      </c>
      <c r="BU54" s="292">
        <f>SUM(CB54,CI54)</f>
        <v>0</v>
      </c>
      <c r="BV54" s="292">
        <f>SUM(CC54,CJ54)</f>
        <v>23</v>
      </c>
      <c r="BW54" s="292">
        <f>SUM(CD54,CK54)</f>
        <v>0</v>
      </c>
      <c r="BX54" s="292">
        <f>SUM(CE54,CL54)</f>
        <v>6</v>
      </c>
      <c r="BY54" s="292">
        <f>SUM(BZ54:CE54)</f>
        <v>74</v>
      </c>
      <c r="BZ54" s="292">
        <f>F54</f>
        <v>0</v>
      </c>
      <c r="CA54" s="292">
        <f>J54</f>
        <v>45</v>
      </c>
      <c r="CB54" s="292">
        <f>N54</f>
        <v>0</v>
      </c>
      <c r="CC54" s="292">
        <f>R54</f>
        <v>23</v>
      </c>
      <c r="CD54" s="292">
        <f>V54</f>
        <v>0</v>
      </c>
      <c r="CE54" s="292">
        <f>Z54</f>
        <v>6</v>
      </c>
      <c r="CF54" s="292">
        <f>SUM(CG54:CL54)</f>
        <v>1</v>
      </c>
      <c r="CG54" s="292">
        <f>BE54</f>
        <v>0</v>
      </c>
      <c r="CH54" s="292">
        <f>BF54</f>
        <v>1</v>
      </c>
      <c r="CI54" s="292">
        <f>BG54</f>
        <v>0</v>
      </c>
      <c r="CJ54" s="292">
        <f>BH54</f>
        <v>0</v>
      </c>
      <c r="CK54" s="292">
        <f>BI54</f>
        <v>0</v>
      </c>
      <c r="CL54" s="292">
        <f>BJ54</f>
        <v>0</v>
      </c>
      <c r="CM54" s="292">
        <f>SUM(CT54,DA54)</f>
        <v>26</v>
      </c>
      <c r="CN54" s="292">
        <f>SUM(CU54,DB54)</f>
        <v>0</v>
      </c>
      <c r="CO54" s="292">
        <f>SUM(CV54,DC54)</f>
        <v>16</v>
      </c>
      <c r="CP54" s="292">
        <f>SUM(CW54,DD54)</f>
        <v>0</v>
      </c>
      <c r="CQ54" s="292">
        <f>SUM(CX54,DE54)</f>
        <v>8</v>
      </c>
      <c r="CR54" s="292">
        <f>SUM(CY54,DF54)</f>
        <v>0</v>
      </c>
      <c r="CS54" s="292">
        <f>SUM(CZ54,DG54)</f>
        <v>2</v>
      </c>
      <c r="CT54" s="292">
        <f>SUM(CU54:CZ54)</f>
        <v>25</v>
      </c>
      <c r="CU54" s="292">
        <f>AE54</f>
        <v>0</v>
      </c>
      <c r="CV54" s="292">
        <f>AI54</f>
        <v>15</v>
      </c>
      <c r="CW54" s="292">
        <f>AM54</f>
        <v>0</v>
      </c>
      <c r="CX54" s="292">
        <f>AQ54</f>
        <v>8</v>
      </c>
      <c r="CY54" s="292">
        <f>AU54</f>
        <v>0</v>
      </c>
      <c r="CZ54" s="292">
        <f>AY54</f>
        <v>2</v>
      </c>
      <c r="DA54" s="292">
        <f>SUM(DB54:DG54)</f>
        <v>1</v>
      </c>
      <c r="DB54" s="292">
        <f>BL54</f>
        <v>0</v>
      </c>
      <c r="DC54" s="292">
        <f>BM54</f>
        <v>1</v>
      </c>
      <c r="DD54" s="292">
        <f>BN54</f>
        <v>0</v>
      </c>
      <c r="DE54" s="292">
        <f>BO54</f>
        <v>0</v>
      </c>
      <c r="DF54" s="292">
        <f>BP54</f>
        <v>0</v>
      </c>
      <c r="DG54" s="292">
        <f>BQ54</f>
        <v>0</v>
      </c>
      <c r="DH54" s="292">
        <v>0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239</v>
      </c>
      <c r="E55" s="292">
        <f>SUM(F55,J55,N55,R55,V55,Z55)</f>
        <v>231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146</v>
      </c>
      <c r="K55" s="292">
        <v>146</v>
      </c>
      <c r="L55" s="292">
        <v>0</v>
      </c>
      <c r="M55" s="292">
        <v>0</v>
      </c>
      <c r="N55" s="292">
        <f>SUM(O55:Q55)</f>
        <v>36</v>
      </c>
      <c r="O55" s="292">
        <v>0</v>
      </c>
      <c r="P55" s="292">
        <v>36</v>
      </c>
      <c r="Q55" s="292">
        <v>0</v>
      </c>
      <c r="R55" s="292">
        <f>SUM(S55:U55)</f>
        <v>47</v>
      </c>
      <c r="S55" s="292">
        <v>0</v>
      </c>
      <c r="T55" s="292">
        <v>47</v>
      </c>
      <c r="U55" s="292">
        <v>0</v>
      </c>
      <c r="V55" s="292">
        <f>SUM(W55:Y55)</f>
        <v>2</v>
      </c>
      <c r="W55" s="292">
        <v>0</v>
      </c>
      <c r="X55" s="292">
        <v>2</v>
      </c>
      <c r="Y55" s="292">
        <v>0</v>
      </c>
      <c r="Z55" s="292">
        <f>SUM(AA55:AC55)</f>
        <v>0</v>
      </c>
      <c r="AA55" s="292">
        <v>0</v>
      </c>
      <c r="AB55" s="292">
        <v>0</v>
      </c>
      <c r="AC55" s="292">
        <v>0</v>
      </c>
      <c r="AD55" s="292">
        <f>SUM(AE55,AI55,AM55,AQ55,AU55,AY55)</f>
        <v>0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0</v>
      </c>
      <c r="AJ55" s="292">
        <v>0</v>
      </c>
      <c r="AK55" s="292">
        <v>0</v>
      </c>
      <c r="AL55" s="292">
        <v>0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8</v>
      </c>
      <c r="BD55" s="292">
        <f>SUM(BE55:BJ55)</f>
        <v>0</v>
      </c>
      <c r="BE55" s="292">
        <v>0</v>
      </c>
      <c r="BF55" s="292"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f>SUM(BL55:BQ55)</f>
        <v>8</v>
      </c>
      <c r="BL55" s="292">
        <v>0</v>
      </c>
      <c r="BM55" s="292">
        <v>8</v>
      </c>
      <c r="BN55" s="292">
        <v>0</v>
      </c>
      <c r="BO55" s="292">
        <v>0</v>
      </c>
      <c r="BP55" s="292">
        <v>0</v>
      </c>
      <c r="BQ55" s="292">
        <v>0</v>
      </c>
      <c r="BR55" s="292">
        <f>SUM(BY55,CF55)</f>
        <v>231</v>
      </c>
      <c r="BS55" s="292">
        <f>SUM(BZ55,CG55)</f>
        <v>0</v>
      </c>
      <c r="BT55" s="292">
        <f>SUM(CA55,CH55)</f>
        <v>146</v>
      </c>
      <c r="BU55" s="292">
        <f>SUM(CB55,CI55)</f>
        <v>36</v>
      </c>
      <c r="BV55" s="292">
        <f>SUM(CC55,CJ55)</f>
        <v>47</v>
      </c>
      <c r="BW55" s="292">
        <f>SUM(CD55,CK55)</f>
        <v>2</v>
      </c>
      <c r="BX55" s="292">
        <f>SUM(CE55,CL55)</f>
        <v>0</v>
      </c>
      <c r="BY55" s="292">
        <f>SUM(BZ55:CE55)</f>
        <v>231</v>
      </c>
      <c r="BZ55" s="292">
        <f>F55</f>
        <v>0</v>
      </c>
      <c r="CA55" s="292">
        <f>J55</f>
        <v>146</v>
      </c>
      <c r="CB55" s="292">
        <f>N55</f>
        <v>36</v>
      </c>
      <c r="CC55" s="292">
        <f>R55</f>
        <v>47</v>
      </c>
      <c r="CD55" s="292">
        <f>V55</f>
        <v>2</v>
      </c>
      <c r="CE55" s="292">
        <f>Z55</f>
        <v>0</v>
      </c>
      <c r="CF55" s="292">
        <f>SUM(CG55:CL55)</f>
        <v>0</v>
      </c>
      <c r="CG55" s="292">
        <f>BE55</f>
        <v>0</v>
      </c>
      <c r="CH55" s="292">
        <f>BF55</f>
        <v>0</v>
      </c>
      <c r="CI55" s="292">
        <f>BG55</f>
        <v>0</v>
      </c>
      <c r="CJ55" s="292">
        <f>BH55</f>
        <v>0</v>
      </c>
      <c r="CK55" s="292">
        <f>BI55</f>
        <v>0</v>
      </c>
      <c r="CL55" s="292">
        <f>BJ55</f>
        <v>0</v>
      </c>
      <c r="CM55" s="292">
        <f>SUM(CT55,DA55)</f>
        <v>8</v>
      </c>
      <c r="CN55" s="292">
        <f>SUM(CU55,DB55)</f>
        <v>0</v>
      </c>
      <c r="CO55" s="292">
        <f>SUM(CV55,DC55)</f>
        <v>8</v>
      </c>
      <c r="CP55" s="292">
        <f>SUM(CW55,DD55)</f>
        <v>0</v>
      </c>
      <c r="CQ55" s="292">
        <f>SUM(CX55,DE55)</f>
        <v>0</v>
      </c>
      <c r="CR55" s="292">
        <f>SUM(CY55,DF55)</f>
        <v>0</v>
      </c>
      <c r="CS55" s="292">
        <f>SUM(CZ55,DG55)</f>
        <v>0</v>
      </c>
      <c r="CT55" s="292">
        <f>SUM(CU55:CZ55)</f>
        <v>0</v>
      </c>
      <c r="CU55" s="292">
        <f>AE55</f>
        <v>0</v>
      </c>
      <c r="CV55" s="292">
        <f>AI55</f>
        <v>0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8</v>
      </c>
      <c r="DB55" s="292">
        <f>BL55</f>
        <v>0</v>
      </c>
      <c r="DC55" s="292">
        <f>BM55</f>
        <v>8</v>
      </c>
      <c r="DD55" s="292">
        <f>BN55</f>
        <v>0</v>
      </c>
      <c r="DE55" s="292">
        <f>BO55</f>
        <v>0</v>
      </c>
      <c r="DF55" s="292">
        <f>BP55</f>
        <v>0</v>
      </c>
      <c r="DG55" s="292">
        <f>BQ55</f>
        <v>0</v>
      </c>
      <c r="DH55" s="292">
        <v>2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178</v>
      </c>
      <c r="E56" s="292">
        <f>SUM(F56,J56,N56,R56,V56,Z56)</f>
        <v>144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111</v>
      </c>
      <c r="K56" s="292">
        <v>111</v>
      </c>
      <c r="L56" s="292">
        <v>0</v>
      </c>
      <c r="M56" s="292">
        <v>0</v>
      </c>
      <c r="N56" s="292">
        <f>SUM(O56:Q56)</f>
        <v>8</v>
      </c>
      <c r="O56" s="292">
        <v>0</v>
      </c>
      <c r="P56" s="292">
        <v>8</v>
      </c>
      <c r="Q56" s="292">
        <v>0</v>
      </c>
      <c r="R56" s="292">
        <f>SUM(S56:U56)</f>
        <v>24</v>
      </c>
      <c r="S56" s="292">
        <v>0</v>
      </c>
      <c r="T56" s="292">
        <v>24</v>
      </c>
      <c r="U56" s="292">
        <v>0</v>
      </c>
      <c r="V56" s="292">
        <f>SUM(W56:Y56)</f>
        <v>1</v>
      </c>
      <c r="W56" s="292">
        <v>0</v>
      </c>
      <c r="X56" s="292">
        <v>1</v>
      </c>
      <c r="Y56" s="292">
        <v>0</v>
      </c>
      <c r="Z56" s="292">
        <f>SUM(AA56:AC56)</f>
        <v>0</v>
      </c>
      <c r="AA56" s="292">
        <v>0</v>
      </c>
      <c r="AB56" s="292">
        <v>0</v>
      </c>
      <c r="AC56" s="292">
        <v>0</v>
      </c>
      <c r="AD56" s="292">
        <f>SUM(AE56,AI56,AM56,AQ56,AU56,AY56)</f>
        <v>0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0</v>
      </c>
      <c r="AJ56" s="292">
        <v>0</v>
      </c>
      <c r="AK56" s="292">
        <v>0</v>
      </c>
      <c r="AL56" s="292">
        <v>0</v>
      </c>
      <c r="AM56" s="292">
        <f>SUM(AN56:AP56)</f>
        <v>0</v>
      </c>
      <c r="AN56" s="292">
        <v>0</v>
      </c>
      <c r="AO56" s="292">
        <v>0</v>
      </c>
      <c r="AP56" s="292">
        <v>0</v>
      </c>
      <c r="AQ56" s="292">
        <f>SUM(AR56:AT56)</f>
        <v>0</v>
      </c>
      <c r="AR56" s="292">
        <v>0</v>
      </c>
      <c r="AS56" s="292">
        <v>0</v>
      </c>
      <c r="AT56" s="292">
        <v>0</v>
      </c>
      <c r="AU56" s="292">
        <f>SUM(AV56:AX56)</f>
        <v>0</v>
      </c>
      <c r="AV56" s="292">
        <v>0</v>
      </c>
      <c r="AW56" s="292">
        <v>0</v>
      </c>
      <c r="AX56" s="292">
        <v>0</v>
      </c>
      <c r="AY56" s="292">
        <f>SUM(AZ56:BB56)</f>
        <v>0</v>
      </c>
      <c r="AZ56" s="292">
        <v>0</v>
      </c>
      <c r="BA56" s="292">
        <v>0</v>
      </c>
      <c r="BB56" s="292">
        <v>0</v>
      </c>
      <c r="BC56" s="292">
        <f>SUM(BD56,BK56)</f>
        <v>34</v>
      </c>
      <c r="BD56" s="292">
        <f>SUM(BE56:BJ56)</f>
        <v>34</v>
      </c>
      <c r="BE56" s="292">
        <v>0</v>
      </c>
      <c r="BF56" s="292">
        <v>19</v>
      </c>
      <c r="BG56" s="292">
        <v>10</v>
      </c>
      <c r="BH56" s="292">
        <v>2</v>
      </c>
      <c r="BI56" s="292">
        <v>1</v>
      </c>
      <c r="BJ56" s="292">
        <v>2</v>
      </c>
      <c r="BK56" s="292">
        <f>SUM(BL56:BQ56)</f>
        <v>0</v>
      </c>
      <c r="BL56" s="292">
        <v>0</v>
      </c>
      <c r="BM56" s="292">
        <v>0</v>
      </c>
      <c r="BN56" s="292">
        <v>0</v>
      </c>
      <c r="BO56" s="292">
        <v>0</v>
      </c>
      <c r="BP56" s="292">
        <v>0</v>
      </c>
      <c r="BQ56" s="292">
        <v>0</v>
      </c>
      <c r="BR56" s="292">
        <f>SUM(BY56,CF56)</f>
        <v>178</v>
      </c>
      <c r="BS56" s="292">
        <f>SUM(BZ56,CG56)</f>
        <v>0</v>
      </c>
      <c r="BT56" s="292">
        <f>SUM(CA56,CH56)</f>
        <v>130</v>
      </c>
      <c r="BU56" s="292">
        <f>SUM(CB56,CI56)</f>
        <v>18</v>
      </c>
      <c r="BV56" s="292">
        <f>SUM(CC56,CJ56)</f>
        <v>26</v>
      </c>
      <c r="BW56" s="292">
        <f>SUM(CD56,CK56)</f>
        <v>2</v>
      </c>
      <c r="BX56" s="292">
        <f>SUM(CE56,CL56)</f>
        <v>2</v>
      </c>
      <c r="BY56" s="292">
        <f>SUM(BZ56:CE56)</f>
        <v>144</v>
      </c>
      <c r="BZ56" s="292">
        <f>F56</f>
        <v>0</v>
      </c>
      <c r="CA56" s="292">
        <f>J56</f>
        <v>111</v>
      </c>
      <c r="CB56" s="292">
        <f>N56</f>
        <v>8</v>
      </c>
      <c r="CC56" s="292">
        <f>R56</f>
        <v>24</v>
      </c>
      <c r="CD56" s="292">
        <f>V56</f>
        <v>1</v>
      </c>
      <c r="CE56" s="292">
        <f>Z56</f>
        <v>0</v>
      </c>
      <c r="CF56" s="292">
        <f>SUM(CG56:CL56)</f>
        <v>34</v>
      </c>
      <c r="CG56" s="292">
        <f>BE56</f>
        <v>0</v>
      </c>
      <c r="CH56" s="292">
        <f>BF56</f>
        <v>19</v>
      </c>
      <c r="CI56" s="292">
        <f>BG56</f>
        <v>10</v>
      </c>
      <c r="CJ56" s="292">
        <f>BH56</f>
        <v>2</v>
      </c>
      <c r="CK56" s="292">
        <f>BI56</f>
        <v>1</v>
      </c>
      <c r="CL56" s="292">
        <f>BJ56</f>
        <v>2</v>
      </c>
      <c r="CM56" s="292">
        <f>SUM(CT56,DA56)</f>
        <v>0</v>
      </c>
      <c r="CN56" s="292">
        <f>SUM(CU56,DB56)</f>
        <v>0</v>
      </c>
      <c r="CO56" s="292">
        <f>SUM(CV56,DC56)</f>
        <v>0</v>
      </c>
      <c r="CP56" s="292">
        <f>SUM(CW56,DD56)</f>
        <v>0</v>
      </c>
      <c r="CQ56" s="292">
        <f>SUM(CX56,DE56)</f>
        <v>0</v>
      </c>
      <c r="CR56" s="292">
        <f>SUM(CY56,DF56)</f>
        <v>0</v>
      </c>
      <c r="CS56" s="292">
        <f>SUM(CZ56,DG56)</f>
        <v>0</v>
      </c>
      <c r="CT56" s="292">
        <f>SUM(CU56:CZ56)</f>
        <v>0</v>
      </c>
      <c r="CU56" s="292">
        <f>AE56</f>
        <v>0</v>
      </c>
      <c r="CV56" s="292">
        <f>AI56</f>
        <v>0</v>
      </c>
      <c r="CW56" s="292">
        <f>AM56</f>
        <v>0</v>
      </c>
      <c r="CX56" s="292">
        <f>AQ56</f>
        <v>0</v>
      </c>
      <c r="CY56" s="292">
        <f>AU56</f>
        <v>0</v>
      </c>
      <c r="CZ56" s="292">
        <f>AY56</f>
        <v>0</v>
      </c>
      <c r="DA56" s="292">
        <f>SUM(DB56:DG56)</f>
        <v>0</v>
      </c>
      <c r="DB56" s="292">
        <f>BL56</f>
        <v>0</v>
      </c>
      <c r="DC56" s="292">
        <f>BM56</f>
        <v>0</v>
      </c>
      <c r="DD56" s="292">
        <f>BN56</f>
        <v>0</v>
      </c>
      <c r="DE56" s="292">
        <f>BO56</f>
        <v>0</v>
      </c>
      <c r="DF56" s="292">
        <f>BP56</f>
        <v>0</v>
      </c>
      <c r="DG56" s="292">
        <f>BQ56</f>
        <v>0</v>
      </c>
      <c r="DH56" s="292">
        <v>0</v>
      </c>
      <c r="DI56" s="292">
        <f>SUM(DJ56:DM56)</f>
        <v>1</v>
      </c>
      <c r="DJ56" s="292">
        <v>0</v>
      </c>
      <c r="DK56" s="292">
        <v>1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896</v>
      </c>
      <c r="E57" s="292">
        <f>SUM(F57,J57,N57,R57,V57,Z57)</f>
        <v>896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700</v>
      </c>
      <c r="K57" s="292">
        <v>0</v>
      </c>
      <c r="L57" s="292">
        <v>700</v>
      </c>
      <c r="M57" s="292">
        <v>0</v>
      </c>
      <c r="N57" s="292">
        <f>SUM(O57:Q57)</f>
        <v>0</v>
      </c>
      <c r="O57" s="292">
        <v>0</v>
      </c>
      <c r="P57" s="292">
        <v>0</v>
      </c>
      <c r="Q57" s="292">
        <v>0</v>
      </c>
      <c r="R57" s="292">
        <f>SUM(S57:U57)</f>
        <v>196</v>
      </c>
      <c r="S57" s="292">
        <v>0</v>
      </c>
      <c r="T57" s="292">
        <v>196</v>
      </c>
      <c r="U57" s="292">
        <v>0</v>
      </c>
      <c r="V57" s="292">
        <f>SUM(W57:Y57)</f>
        <v>0</v>
      </c>
      <c r="W57" s="292">
        <v>0</v>
      </c>
      <c r="X57" s="292">
        <v>0</v>
      </c>
      <c r="Y57" s="292">
        <v>0</v>
      </c>
      <c r="Z57" s="292">
        <f>SUM(AA57:AC57)</f>
        <v>0</v>
      </c>
      <c r="AA57" s="292">
        <v>0</v>
      </c>
      <c r="AB57" s="292">
        <v>0</v>
      </c>
      <c r="AC57" s="292">
        <v>0</v>
      </c>
      <c r="AD57" s="292">
        <f>SUM(AE57,AI57,AM57,AQ57,AU57,AY57)</f>
        <v>0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0</v>
      </c>
      <c r="AJ57" s="292">
        <v>0</v>
      </c>
      <c r="AK57" s="292">
        <v>0</v>
      </c>
      <c r="AL57" s="292">
        <v>0</v>
      </c>
      <c r="AM57" s="292">
        <f>SUM(AN57:AP57)</f>
        <v>0</v>
      </c>
      <c r="AN57" s="292">
        <v>0</v>
      </c>
      <c r="AO57" s="292">
        <v>0</v>
      </c>
      <c r="AP57" s="292">
        <v>0</v>
      </c>
      <c r="AQ57" s="292">
        <f>SUM(AR57:AT57)</f>
        <v>0</v>
      </c>
      <c r="AR57" s="292">
        <v>0</v>
      </c>
      <c r="AS57" s="292">
        <v>0</v>
      </c>
      <c r="AT57" s="292">
        <v>0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0</v>
      </c>
      <c r="AZ57" s="292">
        <v>0</v>
      </c>
      <c r="BA57" s="292">
        <v>0</v>
      </c>
      <c r="BB57" s="292">
        <v>0</v>
      </c>
      <c r="BC57" s="292">
        <f>SUM(BD57,BK57)</f>
        <v>0</v>
      </c>
      <c r="BD57" s="292">
        <f>SUM(BE57:BJ57)</f>
        <v>0</v>
      </c>
      <c r="BE57" s="292">
        <v>0</v>
      </c>
      <c r="BF57" s="292"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f>SUM(BL57:BQ57)</f>
        <v>0</v>
      </c>
      <c r="BL57" s="292">
        <v>0</v>
      </c>
      <c r="BM57" s="292">
        <v>0</v>
      </c>
      <c r="BN57" s="292">
        <v>0</v>
      </c>
      <c r="BO57" s="292">
        <v>0</v>
      </c>
      <c r="BP57" s="292">
        <v>0</v>
      </c>
      <c r="BQ57" s="292">
        <v>0</v>
      </c>
      <c r="BR57" s="292">
        <f>SUM(BY57,CF57)</f>
        <v>896</v>
      </c>
      <c r="BS57" s="292">
        <f>SUM(BZ57,CG57)</f>
        <v>0</v>
      </c>
      <c r="BT57" s="292">
        <f>SUM(CA57,CH57)</f>
        <v>700</v>
      </c>
      <c r="BU57" s="292">
        <f>SUM(CB57,CI57)</f>
        <v>0</v>
      </c>
      <c r="BV57" s="292">
        <f>SUM(CC57,CJ57)</f>
        <v>196</v>
      </c>
      <c r="BW57" s="292">
        <f>SUM(CD57,CK57)</f>
        <v>0</v>
      </c>
      <c r="BX57" s="292">
        <f>SUM(CE57,CL57)</f>
        <v>0</v>
      </c>
      <c r="BY57" s="292">
        <f>SUM(BZ57:CE57)</f>
        <v>896</v>
      </c>
      <c r="BZ57" s="292">
        <f>F57</f>
        <v>0</v>
      </c>
      <c r="CA57" s="292">
        <f>J57</f>
        <v>700</v>
      </c>
      <c r="CB57" s="292">
        <f>N57</f>
        <v>0</v>
      </c>
      <c r="CC57" s="292">
        <f>R57</f>
        <v>196</v>
      </c>
      <c r="CD57" s="292">
        <f>V57</f>
        <v>0</v>
      </c>
      <c r="CE57" s="292">
        <f>Z57</f>
        <v>0</v>
      </c>
      <c r="CF57" s="292">
        <f>SUM(CG57:CL57)</f>
        <v>0</v>
      </c>
      <c r="CG57" s="292">
        <f>BE57</f>
        <v>0</v>
      </c>
      <c r="CH57" s="292">
        <f>BF57</f>
        <v>0</v>
      </c>
      <c r="CI57" s="292">
        <f>BG57</f>
        <v>0</v>
      </c>
      <c r="CJ57" s="292">
        <f>BH57</f>
        <v>0</v>
      </c>
      <c r="CK57" s="292">
        <f>BI57</f>
        <v>0</v>
      </c>
      <c r="CL57" s="292">
        <f>BJ57</f>
        <v>0</v>
      </c>
      <c r="CM57" s="292">
        <f>SUM(CT57,DA57)</f>
        <v>0</v>
      </c>
      <c r="CN57" s="292">
        <f>SUM(CU57,DB57)</f>
        <v>0</v>
      </c>
      <c r="CO57" s="292">
        <f>SUM(CV57,DC57)</f>
        <v>0</v>
      </c>
      <c r="CP57" s="292">
        <f>SUM(CW57,DD57)</f>
        <v>0</v>
      </c>
      <c r="CQ57" s="292">
        <f>SUM(CX57,DE57)</f>
        <v>0</v>
      </c>
      <c r="CR57" s="292">
        <f>SUM(CY57,DF57)</f>
        <v>0</v>
      </c>
      <c r="CS57" s="292">
        <f>SUM(CZ57,DG57)</f>
        <v>0</v>
      </c>
      <c r="CT57" s="292">
        <f>SUM(CU57:CZ57)</f>
        <v>0</v>
      </c>
      <c r="CU57" s="292">
        <f>AE57</f>
        <v>0</v>
      </c>
      <c r="CV57" s="292">
        <f>AI57</f>
        <v>0</v>
      </c>
      <c r="CW57" s="292">
        <f>AM57</f>
        <v>0</v>
      </c>
      <c r="CX57" s="292">
        <f>AQ57</f>
        <v>0</v>
      </c>
      <c r="CY57" s="292">
        <f>AU57</f>
        <v>0</v>
      </c>
      <c r="CZ57" s="292">
        <f>AY57</f>
        <v>0</v>
      </c>
      <c r="DA57" s="292">
        <f>SUM(DB57:DG57)</f>
        <v>0</v>
      </c>
      <c r="DB57" s="292">
        <f>BL57</f>
        <v>0</v>
      </c>
      <c r="DC57" s="292">
        <f>BM57</f>
        <v>0</v>
      </c>
      <c r="DD57" s="292">
        <f>BN57</f>
        <v>0</v>
      </c>
      <c r="DE57" s="292">
        <f>BO57</f>
        <v>0</v>
      </c>
      <c r="DF57" s="292">
        <f>BP57</f>
        <v>0</v>
      </c>
      <c r="DG57" s="292">
        <f>BQ57</f>
        <v>0</v>
      </c>
      <c r="DH57" s="292">
        <v>0</v>
      </c>
      <c r="DI57" s="292">
        <f>SUM(DJ57:DM57)</f>
        <v>0</v>
      </c>
      <c r="DJ57" s="292">
        <v>0</v>
      </c>
      <c r="DK57" s="292">
        <v>0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1015</v>
      </c>
      <c r="E58" s="292">
        <f>SUM(F58,J58,N58,R58,V58,Z58)</f>
        <v>946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590</v>
      </c>
      <c r="K58" s="292">
        <v>0</v>
      </c>
      <c r="L58" s="292">
        <v>590</v>
      </c>
      <c r="M58" s="292">
        <v>0</v>
      </c>
      <c r="N58" s="292">
        <f>SUM(O58:Q58)</f>
        <v>18</v>
      </c>
      <c r="O58" s="292">
        <v>0</v>
      </c>
      <c r="P58" s="292">
        <v>18</v>
      </c>
      <c r="Q58" s="292">
        <v>0</v>
      </c>
      <c r="R58" s="292">
        <f>SUM(S58:U58)</f>
        <v>328</v>
      </c>
      <c r="S58" s="292">
        <v>0</v>
      </c>
      <c r="T58" s="292">
        <v>328</v>
      </c>
      <c r="U58" s="292">
        <v>0</v>
      </c>
      <c r="V58" s="292">
        <f>SUM(W58:Y58)</f>
        <v>2</v>
      </c>
      <c r="W58" s="292">
        <v>0</v>
      </c>
      <c r="X58" s="292">
        <v>2</v>
      </c>
      <c r="Y58" s="292">
        <v>0</v>
      </c>
      <c r="Z58" s="292">
        <f>SUM(AA58:AC58)</f>
        <v>8</v>
      </c>
      <c r="AA58" s="292">
        <v>0</v>
      </c>
      <c r="AB58" s="292">
        <v>8</v>
      </c>
      <c r="AC58" s="292">
        <v>0</v>
      </c>
      <c r="AD58" s="292">
        <f>SUM(AE58,AI58,AM58,AQ58,AU58,AY58)</f>
        <v>0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0</v>
      </c>
      <c r="AJ58" s="292">
        <v>0</v>
      </c>
      <c r="AK58" s="292">
        <v>0</v>
      </c>
      <c r="AL58" s="292">
        <v>0</v>
      </c>
      <c r="AM58" s="292">
        <f>SUM(AN58:AP58)</f>
        <v>0</v>
      </c>
      <c r="AN58" s="292">
        <v>0</v>
      </c>
      <c r="AO58" s="292">
        <v>0</v>
      </c>
      <c r="AP58" s="292">
        <v>0</v>
      </c>
      <c r="AQ58" s="292">
        <f>SUM(AR58:AT58)</f>
        <v>0</v>
      </c>
      <c r="AR58" s="292">
        <v>0</v>
      </c>
      <c r="AS58" s="292">
        <v>0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0</v>
      </c>
      <c r="AZ58" s="292">
        <v>0</v>
      </c>
      <c r="BA58" s="292">
        <v>0</v>
      </c>
      <c r="BB58" s="292">
        <v>0</v>
      </c>
      <c r="BC58" s="292">
        <f>SUM(BD58,BK58)</f>
        <v>69</v>
      </c>
      <c r="BD58" s="292">
        <f>SUM(BE58:BJ58)</f>
        <v>0</v>
      </c>
      <c r="BE58" s="292">
        <v>0</v>
      </c>
      <c r="BF58" s="292"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f>SUM(BL58:BQ58)</f>
        <v>69</v>
      </c>
      <c r="BL58" s="292">
        <v>0</v>
      </c>
      <c r="BM58" s="292">
        <v>69</v>
      </c>
      <c r="BN58" s="292">
        <v>0</v>
      </c>
      <c r="BO58" s="292">
        <v>0</v>
      </c>
      <c r="BP58" s="292">
        <v>0</v>
      </c>
      <c r="BQ58" s="292">
        <v>0</v>
      </c>
      <c r="BR58" s="292">
        <f>SUM(BY58,CF58)</f>
        <v>946</v>
      </c>
      <c r="BS58" s="292">
        <f>SUM(BZ58,CG58)</f>
        <v>0</v>
      </c>
      <c r="BT58" s="292">
        <f>SUM(CA58,CH58)</f>
        <v>590</v>
      </c>
      <c r="BU58" s="292">
        <f>SUM(CB58,CI58)</f>
        <v>18</v>
      </c>
      <c r="BV58" s="292">
        <f>SUM(CC58,CJ58)</f>
        <v>328</v>
      </c>
      <c r="BW58" s="292">
        <f>SUM(CD58,CK58)</f>
        <v>2</v>
      </c>
      <c r="BX58" s="292">
        <f>SUM(CE58,CL58)</f>
        <v>8</v>
      </c>
      <c r="BY58" s="292">
        <f>SUM(BZ58:CE58)</f>
        <v>946</v>
      </c>
      <c r="BZ58" s="292">
        <f>F58</f>
        <v>0</v>
      </c>
      <c r="CA58" s="292">
        <f>J58</f>
        <v>590</v>
      </c>
      <c r="CB58" s="292">
        <f>N58</f>
        <v>18</v>
      </c>
      <c r="CC58" s="292">
        <f>R58</f>
        <v>328</v>
      </c>
      <c r="CD58" s="292">
        <f>V58</f>
        <v>2</v>
      </c>
      <c r="CE58" s="292">
        <f>Z58</f>
        <v>8</v>
      </c>
      <c r="CF58" s="292">
        <f>SUM(CG58:CL58)</f>
        <v>0</v>
      </c>
      <c r="CG58" s="292">
        <f>BE58</f>
        <v>0</v>
      </c>
      <c r="CH58" s="292">
        <f>BF58</f>
        <v>0</v>
      </c>
      <c r="CI58" s="292">
        <f>BG58</f>
        <v>0</v>
      </c>
      <c r="CJ58" s="292">
        <f>BH58</f>
        <v>0</v>
      </c>
      <c r="CK58" s="292">
        <f>BI58</f>
        <v>0</v>
      </c>
      <c r="CL58" s="292">
        <f>BJ58</f>
        <v>0</v>
      </c>
      <c r="CM58" s="292">
        <f>SUM(CT58,DA58)</f>
        <v>69</v>
      </c>
      <c r="CN58" s="292">
        <f>SUM(CU58,DB58)</f>
        <v>0</v>
      </c>
      <c r="CO58" s="292">
        <f>SUM(CV58,DC58)</f>
        <v>69</v>
      </c>
      <c r="CP58" s="292">
        <f>SUM(CW58,DD58)</f>
        <v>0</v>
      </c>
      <c r="CQ58" s="292">
        <f>SUM(CX58,DE58)</f>
        <v>0</v>
      </c>
      <c r="CR58" s="292">
        <f>SUM(CY58,DF58)</f>
        <v>0</v>
      </c>
      <c r="CS58" s="292">
        <f>SUM(CZ58,DG58)</f>
        <v>0</v>
      </c>
      <c r="CT58" s="292">
        <f>SUM(CU58:CZ58)</f>
        <v>0</v>
      </c>
      <c r="CU58" s="292">
        <f>AE58</f>
        <v>0</v>
      </c>
      <c r="CV58" s="292">
        <f>AI58</f>
        <v>0</v>
      </c>
      <c r="CW58" s="292">
        <f>AM58</f>
        <v>0</v>
      </c>
      <c r="CX58" s="292">
        <f>AQ58</f>
        <v>0</v>
      </c>
      <c r="CY58" s="292">
        <f>AU58</f>
        <v>0</v>
      </c>
      <c r="CZ58" s="292">
        <f>AY58</f>
        <v>0</v>
      </c>
      <c r="DA58" s="292">
        <f>SUM(DB58:DG58)</f>
        <v>69</v>
      </c>
      <c r="DB58" s="292">
        <f>BL58</f>
        <v>0</v>
      </c>
      <c r="DC58" s="292">
        <f>BM58</f>
        <v>69</v>
      </c>
      <c r="DD58" s="292">
        <f>BN58</f>
        <v>0</v>
      </c>
      <c r="DE58" s="292">
        <f>BO58</f>
        <v>0</v>
      </c>
      <c r="DF58" s="292">
        <f>BP58</f>
        <v>0</v>
      </c>
      <c r="DG58" s="292">
        <f>BQ58</f>
        <v>0</v>
      </c>
      <c r="DH58" s="292">
        <v>395</v>
      </c>
      <c r="DI58" s="292">
        <f>SUM(DJ58:DM58)</f>
        <v>0</v>
      </c>
      <c r="DJ58" s="292">
        <v>0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167</v>
      </c>
      <c r="E59" s="292">
        <f>SUM(F59,J59,N59,R59,V59,Z59)</f>
        <v>163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85</v>
      </c>
      <c r="K59" s="292">
        <v>0</v>
      </c>
      <c r="L59" s="292">
        <v>85</v>
      </c>
      <c r="M59" s="292">
        <v>0</v>
      </c>
      <c r="N59" s="292">
        <f>SUM(O59:Q59)</f>
        <v>11</v>
      </c>
      <c r="O59" s="292">
        <v>0</v>
      </c>
      <c r="P59" s="292">
        <v>11</v>
      </c>
      <c r="Q59" s="292">
        <v>0</v>
      </c>
      <c r="R59" s="292">
        <f>SUM(S59:U59)</f>
        <v>64</v>
      </c>
      <c r="S59" s="292">
        <v>0</v>
      </c>
      <c r="T59" s="292">
        <v>64</v>
      </c>
      <c r="U59" s="292">
        <v>0</v>
      </c>
      <c r="V59" s="292">
        <f>SUM(W59:Y59)</f>
        <v>1</v>
      </c>
      <c r="W59" s="292">
        <v>0</v>
      </c>
      <c r="X59" s="292">
        <v>1</v>
      </c>
      <c r="Y59" s="292">
        <v>0</v>
      </c>
      <c r="Z59" s="292">
        <f>SUM(AA59:AC59)</f>
        <v>2</v>
      </c>
      <c r="AA59" s="292">
        <v>0</v>
      </c>
      <c r="AB59" s="292">
        <v>2</v>
      </c>
      <c r="AC59" s="292">
        <v>0</v>
      </c>
      <c r="AD59" s="292">
        <f>SUM(AE59,AI59,AM59,AQ59,AU59,AY59)</f>
        <v>0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0</v>
      </c>
      <c r="AJ59" s="292">
        <v>0</v>
      </c>
      <c r="AK59" s="292">
        <v>0</v>
      </c>
      <c r="AL59" s="292">
        <v>0</v>
      </c>
      <c r="AM59" s="292">
        <f>SUM(AN59:AP59)</f>
        <v>0</v>
      </c>
      <c r="AN59" s="292">
        <v>0</v>
      </c>
      <c r="AO59" s="292">
        <v>0</v>
      </c>
      <c r="AP59" s="292">
        <v>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4</v>
      </c>
      <c r="BD59" s="292">
        <f>SUM(BE59:BJ59)</f>
        <v>4</v>
      </c>
      <c r="BE59" s="292">
        <v>0</v>
      </c>
      <c r="BF59" s="292">
        <v>4</v>
      </c>
      <c r="BG59" s="292">
        <v>0</v>
      </c>
      <c r="BH59" s="292">
        <v>0</v>
      </c>
      <c r="BI59" s="292">
        <v>0</v>
      </c>
      <c r="BJ59" s="292">
        <v>0</v>
      </c>
      <c r="BK59" s="292">
        <f>SUM(BL59:BQ59)</f>
        <v>0</v>
      </c>
      <c r="BL59" s="292">
        <v>0</v>
      </c>
      <c r="BM59" s="292">
        <v>0</v>
      </c>
      <c r="BN59" s="292">
        <v>0</v>
      </c>
      <c r="BO59" s="292">
        <v>0</v>
      </c>
      <c r="BP59" s="292">
        <v>0</v>
      </c>
      <c r="BQ59" s="292">
        <v>0</v>
      </c>
      <c r="BR59" s="292">
        <f>SUM(BY59,CF59)</f>
        <v>167</v>
      </c>
      <c r="BS59" s="292">
        <f>SUM(BZ59,CG59)</f>
        <v>0</v>
      </c>
      <c r="BT59" s="292">
        <f>SUM(CA59,CH59)</f>
        <v>89</v>
      </c>
      <c r="BU59" s="292">
        <f>SUM(CB59,CI59)</f>
        <v>11</v>
      </c>
      <c r="BV59" s="292">
        <f>SUM(CC59,CJ59)</f>
        <v>64</v>
      </c>
      <c r="BW59" s="292">
        <f>SUM(CD59,CK59)</f>
        <v>1</v>
      </c>
      <c r="BX59" s="292">
        <f>SUM(CE59,CL59)</f>
        <v>2</v>
      </c>
      <c r="BY59" s="292">
        <f>SUM(BZ59:CE59)</f>
        <v>163</v>
      </c>
      <c r="BZ59" s="292">
        <f>F59</f>
        <v>0</v>
      </c>
      <c r="CA59" s="292">
        <f>J59</f>
        <v>85</v>
      </c>
      <c r="CB59" s="292">
        <f>N59</f>
        <v>11</v>
      </c>
      <c r="CC59" s="292">
        <f>R59</f>
        <v>64</v>
      </c>
      <c r="CD59" s="292">
        <f>V59</f>
        <v>1</v>
      </c>
      <c r="CE59" s="292">
        <f>Z59</f>
        <v>2</v>
      </c>
      <c r="CF59" s="292">
        <f>SUM(CG59:CL59)</f>
        <v>4</v>
      </c>
      <c r="CG59" s="292">
        <f>BE59</f>
        <v>0</v>
      </c>
      <c r="CH59" s="292">
        <f>BF59</f>
        <v>4</v>
      </c>
      <c r="CI59" s="292">
        <f>BG59</f>
        <v>0</v>
      </c>
      <c r="CJ59" s="292">
        <f>BH59</f>
        <v>0</v>
      </c>
      <c r="CK59" s="292">
        <f>BI59</f>
        <v>0</v>
      </c>
      <c r="CL59" s="292">
        <f>BJ59</f>
        <v>0</v>
      </c>
      <c r="CM59" s="292">
        <f>SUM(CT59,DA59)</f>
        <v>0</v>
      </c>
      <c r="CN59" s="292">
        <f>SUM(CU59,DB59)</f>
        <v>0</v>
      </c>
      <c r="CO59" s="292">
        <f>SUM(CV59,DC59)</f>
        <v>0</v>
      </c>
      <c r="CP59" s="292">
        <f>SUM(CW59,DD59)</f>
        <v>0</v>
      </c>
      <c r="CQ59" s="292">
        <f>SUM(CX59,DE59)</f>
        <v>0</v>
      </c>
      <c r="CR59" s="292">
        <f>SUM(CY59,DF59)</f>
        <v>0</v>
      </c>
      <c r="CS59" s="292">
        <f>SUM(CZ59,DG59)</f>
        <v>0</v>
      </c>
      <c r="CT59" s="292">
        <f>SUM(CU59:CZ59)</f>
        <v>0</v>
      </c>
      <c r="CU59" s="292">
        <f>AE59</f>
        <v>0</v>
      </c>
      <c r="CV59" s="292">
        <f>AI59</f>
        <v>0</v>
      </c>
      <c r="CW59" s="292">
        <f>AM59</f>
        <v>0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0</v>
      </c>
      <c r="DB59" s="292">
        <f>BL59</f>
        <v>0</v>
      </c>
      <c r="DC59" s="292">
        <f>BM59</f>
        <v>0</v>
      </c>
      <c r="DD59" s="292">
        <f>BN59</f>
        <v>0</v>
      </c>
      <c r="DE59" s="292">
        <f>BO59</f>
        <v>0</v>
      </c>
      <c r="DF59" s="292">
        <f>BP59</f>
        <v>0</v>
      </c>
      <c r="DG59" s="292">
        <f>BQ59</f>
        <v>0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1323</v>
      </c>
      <c r="E60" s="292">
        <f>SUM(F60,J60,N60,R60,V60,Z60)</f>
        <v>945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514</v>
      </c>
      <c r="K60" s="292">
        <v>0</v>
      </c>
      <c r="L60" s="292">
        <v>514</v>
      </c>
      <c r="M60" s="292">
        <v>0</v>
      </c>
      <c r="N60" s="292">
        <f>SUM(O60:Q60)</f>
        <v>39</v>
      </c>
      <c r="O60" s="292">
        <v>0</v>
      </c>
      <c r="P60" s="292">
        <v>39</v>
      </c>
      <c r="Q60" s="292">
        <v>0</v>
      </c>
      <c r="R60" s="292">
        <f>SUM(S60:U60)</f>
        <v>392</v>
      </c>
      <c r="S60" s="292">
        <v>0</v>
      </c>
      <c r="T60" s="292">
        <v>392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0</v>
      </c>
      <c r="AA60" s="292">
        <v>0</v>
      </c>
      <c r="AB60" s="292">
        <v>0</v>
      </c>
      <c r="AC60" s="292">
        <v>0</v>
      </c>
      <c r="AD60" s="292">
        <f>SUM(AE60,AI60,AM60,AQ60,AU60,AY60)</f>
        <v>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0</v>
      </c>
      <c r="AJ60" s="292">
        <v>0</v>
      </c>
      <c r="AK60" s="292">
        <v>0</v>
      </c>
      <c r="AL60" s="292">
        <v>0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378</v>
      </c>
      <c r="BD60" s="292">
        <f>SUM(BE60:BJ60)</f>
        <v>224</v>
      </c>
      <c r="BE60" s="292">
        <v>0</v>
      </c>
      <c r="BF60" s="292">
        <v>56</v>
      </c>
      <c r="BG60" s="292">
        <v>15</v>
      </c>
      <c r="BH60" s="292">
        <v>121</v>
      </c>
      <c r="BI60" s="292">
        <v>0</v>
      </c>
      <c r="BJ60" s="292">
        <v>32</v>
      </c>
      <c r="BK60" s="292">
        <f>SUM(BL60:BQ60)</f>
        <v>154</v>
      </c>
      <c r="BL60" s="292">
        <v>0</v>
      </c>
      <c r="BM60" s="292">
        <v>135</v>
      </c>
      <c r="BN60" s="292">
        <v>5</v>
      </c>
      <c r="BO60" s="292">
        <v>0</v>
      </c>
      <c r="BP60" s="292">
        <v>0</v>
      </c>
      <c r="BQ60" s="292">
        <v>14</v>
      </c>
      <c r="BR60" s="292">
        <f>SUM(BY60,CF60)</f>
        <v>1169</v>
      </c>
      <c r="BS60" s="292">
        <f>SUM(BZ60,CG60)</f>
        <v>0</v>
      </c>
      <c r="BT60" s="292">
        <f>SUM(CA60,CH60)</f>
        <v>570</v>
      </c>
      <c r="BU60" s="292">
        <f>SUM(CB60,CI60)</f>
        <v>54</v>
      </c>
      <c r="BV60" s="292">
        <f>SUM(CC60,CJ60)</f>
        <v>513</v>
      </c>
      <c r="BW60" s="292">
        <f>SUM(CD60,CK60)</f>
        <v>0</v>
      </c>
      <c r="BX60" s="292">
        <f>SUM(CE60,CL60)</f>
        <v>32</v>
      </c>
      <c r="BY60" s="292">
        <f>SUM(BZ60:CE60)</f>
        <v>945</v>
      </c>
      <c r="BZ60" s="292">
        <f>F60</f>
        <v>0</v>
      </c>
      <c r="CA60" s="292">
        <f>J60</f>
        <v>514</v>
      </c>
      <c r="CB60" s="292">
        <f>N60</f>
        <v>39</v>
      </c>
      <c r="CC60" s="292">
        <f>R60</f>
        <v>392</v>
      </c>
      <c r="CD60" s="292">
        <f>V60</f>
        <v>0</v>
      </c>
      <c r="CE60" s="292">
        <f>Z60</f>
        <v>0</v>
      </c>
      <c r="CF60" s="292">
        <f>SUM(CG60:CL60)</f>
        <v>224</v>
      </c>
      <c r="CG60" s="292">
        <f>BE60</f>
        <v>0</v>
      </c>
      <c r="CH60" s="292">
        <f>BF60</f>
        <v>56</v>
      </c>
      <c r="CI60" s="292">
        <f>BG60</f>
        <v>15</v>
      </c>
      <c r="CJ60" s="292">
        <f>BH60</f>
        <v>121</v>
      </c>
      <c r="CK60" s="292">
        <f>BI60</f>
        <v>0</v>
      </c>
      <c r="CL60" s="292">
        <f>BJ60</f>
        <v>32</v>
      </c>
      <c r="CM60" s="292">
        <f>SUM(CT60,DA60)</f>
        <v>154</v>
      </c>
      <c r="CN60" s="292">
        <f>SUM(CU60,DB60)</f>
        <v>0</v>
      </c>
      <c r="CO60" s="292">
        <f>SUM(CV60,DC60)</f>
        <v>135</v>
      </c>
      <c r="CP60" s="292">
        <f>SUM(CW60,DD60)</f>
        <v>5</v>
      </c>
      <c r="CQ60" s="292">
        <f>SUM(CX60,DE60)</f>
        <v>0</v>
      </c>
      <c r="CR60" s="292">
        <f>SUM(CY60,DF60)</f>
        <v>0</v>
      </c>
      <c r="CS60" s="292">
        <f>SUM(CZ60,DG60)</f>
        <v>14</v>
      </c>
      <c r="CT60" s="292">
        <f>SUM(CU60:CZ60)</f>
        <v>0</v>
      </c>
      <c r="CU60" s="292">
        <f>AE60</f>
        <v>0</v>
      </c>
      <c r="CV60" s="292">
        <f>AI60</f>
        <v>0</v>
      </c>
      <c r="CW60" s="292">
        <f>AM60</f>
        <v>0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154</v>
      </c>
      <c r="DB60" s="292">
        <f>BL60</f>
        <v>0</v>
      </c>
      <c r="DC60" s="292">
        <f>BM60</f>
        <v>135</v>
      </c>
      <c r="DD60" s="292">
        <f>BN60</f>
        <v>5</v>
      </c>
      <c r="DE60" s="292">
        <f>BO60</f>
        <v>0</v>
      </c>
      <c r="DF60" s="292">
        <f>BP60</f>
        <v>0</v>
      </c>
      <c r="DG60" s="292">
        <f>BQ60</f>
        <v>14</v>
      </c>
      <c r="DH60" s="292">
        <v>0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997</v>
      </c>
      <c r="E61" s="292">
        <f>SUM(F61,J61,N61,R61,V61,Z61)</f>
        <v>818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481</v>
      </c>
      <c r="K61" s="292">
        <v>0</v>
      </c>
      <c r="L61" s="292">
        <v>481</v>
      </c>
      <c r="M61" s="292">
        <v>0</v>
      </c>
      <c r="N61" s="292">
        <f>SUM(O61:Q61)</f>
        <v>40</v>
      </c>
      <c r="O61" s="292">
        <v>0</v>
      </c>
      <c r="P61" s="292">
        <v>40</v>
      </c>
      <c r="Q61" s="292">
        <v>0</v>
      </c>
      <c r="R61" s="292">
        <f>SUM(S61:U61)</f>
        <v>297</v>
      </c>
      <c r="S61" s="292">
        <v>0</v>
      </c>
      <c r="T61" s="292">
        <v>297</v>
      </c>
      <c r="U61" s="292">
        <v>0</v>
      </c>
      <c r="V61" s="292">
        <f>SUM(W61:Y61)</f>
        <v>0</v>
      </c>
      <c r="W61" s="292">
        <v>0</v>
      </c>
      <c r="X61" s="292">
        <v>0</v>
      </c>
      <c r="Y61" s="292">
        <v>0</v>
      </c>
      <c r="Z61" s="292">
        <f>SUM(AA61:AC61)</f>
        <v>0</v>
      </c>
      <c r="AA61" s="292">
        <v>0</v>
      </c>
      <c r="AB61" s="292">
        <v>0</v>
      </c>
      <c r="AC61" s="292">
        <v>0</v>
      </c>
      <c r="AD61" s="292">
        <f>SUM(AE61,AI61,AM61,AQ61,AU61,AY61)</f>
        <v>0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0</v>
      </c>
      <c r="AJ61" s="292">
        <v>0</v>
      </c>
      <c r="AK61" s="292">
        <v>0</v>
      </c>
      <c r="AL61" s="292">
        <v>0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179</v>
      </c>
      <c r="BD61" s="292">
        <f>SUM(BE61:BJ61)</f>
        <v>99</v>
      </c>
      <c r="BE61" s="292">
        <v>0</v>
      </c>
      <c r="BF61" s="292">
        <v>16</v>
      </c>
      <c r="BG61" s="292">
        <v>7</v>
      </c>
      <c r="BH61" s="292">
        <v>59</v>
      </c>
      <c r="BI61" s="292">
        <v>0</v>
      </c>
      <c r="BJ61" s="292">
        <v>17</v>
      </c>
      <c r="BK61" s="292">
        <f>SUM(BL61:BQ61)</f>
        <v>80</v>
      </c>
      <c r="BL61" s="292">
        <v>0</v>
      </c>
      <c r="BM61" s="292">
        <v>71</v>
      </c>
      <c r="BN61" s="292">
        <v>6</v>
      </c>
      <c r="BO61" s="292">
        <v>0</v>
      </c>
      <c r="BP61" s="292">
        <v>0</v>
      </c>
      <c r="BQ61" s="292">
        <v>3</v>
      </c>
      <c r="BR61" s="292">
        <f>SUM(BY61,CF61)</f>
        <v>917</v>
      </c>
      <c r="BS61" s="292">
        <f>SUM(BZ61,CG61)</f>
        <v>0</v>
      </c>
      <c r="BT61" s="292">
        <f>SUM(CA61,CH61)</f>
        <v>497</v>
      </c>
      <c r="BU61" s="292">
        <f>SUM(CB61,CI61)</f>
        <v>47</v>
      </c>
      <c r="BV61" s="292">
        <f>SUM(CC61,CJ61)</f>
        <v>356</v>
      </c>
      <c r="BW61" s="292">
        <f>SUM(CD61,CK61)</f>
        <v>0</v>
      </c>
      <c r="BX61" s="292">
        <f>SUM(CE61,CL61)</f>
        <v>17</v>
      </c>
      <c r="BY61" s="292">
        <f>SUM(BZ61:CE61)</f>
        <v>818</v>
      </c>
      <c r="BZ61" s="292">
        <f>F61</f>
        <v>0</v>
      </c>
      <c r="CA61" s="292">
        <f>J61</f>
        <v>481</v>
      </c>
      <c r="CB61" s="292">
        <f>N61</f>
        <v>40</v>
      </c>
      <c r="CC61" s="292">
        <f>R61</f>
        <v>297</v>
      </c>
      <c r="CD61" s="292">
        <f>V61</f>
        <v>0</v>
      </c>
      <c r="CE61" s="292">
        <f>Z61</f>
        <v>0</v>
      </c>
      <c r="CF61" s="292">
        <f>SUM(CG61:CL61)</f>
        <v>99</v>
      </c>
      <c r="CG61" s="292">
        <f>BE61</f>
        <v>0</v>
      </c>
      <c r="CH61" s="292">
        <f>BF61</f>
        <v>16</v>
      </c>
      <c r="CI61" s="292">
        <f>BG61</f>
        <v>7</v>
      </c>
      <c r="CJ61" s="292">
        <f>BH61</f>
        <v>59</v>
      </c>
      <c r="CK61" s="292">
        <f>BI61</f>
        <v>0</v>
      </c>
      <c r="CL61" s="292">
        <f>BJ61</f>
        <v>17</v>
      </c>
      <c r="CM61" s="292">
        <f>SUM(CT61,DA61)</f>
        <v>80</v>
      </c>
      <c r="CN61" s="292">
        <f>SUM(CU61,DB61)</f>
        <v>0</v>
      </c>
      <c r="CO61" s="292">
        <f>SUM(CV61,DC61)</f>
        <v>71</v>
      </c>
      <c r="CP61" s="292">
        <f>SUM(CW61,DD61)</f>
        <v>6</v>
      </c>
      <c r="CQ61" s="292">
        <f>SUM(CX61,DE61)</f>
        <v>0</v>
      </c>
      <c r="CR61" s="292">
        <f>SUM(CY61,DF61)</f>
        <v>0</v>
      </c>
      <c r="CS61" s="292">
        <f>SUM(CZ61,DG61)</f>
        <v>3</v>
      </c>
      <c r="CT61" s="292">
        <f>SUM(CU61:CZ61)</f>
        <v>0</v>
      </c>
      <c r="CU61" s="292">
        <f>AE61</f>
        <v>0</v>
      </c>
      <c r="CV61" s="292">
        <f>AI61</f>
        <v>0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80</v>
      </c>
      <c r="DB61" s="292">
        <f>BL61</f>
        <v>0</v>
      </c>
      <c r="DC61" s="292">
        <f>BM61</f>
        <v>71</v>
      </c>
      <c r="DD61" s="292">
        <f>BN61</f>
        <v>6</v>
      </c>
      <c r="DE61" s="292">
        <f>BO61</f>
        <v>0</v>
      </c>
      <c r="DF61" s="292">
        <f>BP61</f>
        <v>0</v>
      </c>
      <c r="DG61" s="292">
        <f>BQ61</f>
        <v>3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SUM(E62,AD62,BC62)</f>
        <v>787</v>
      </c>
      <c r="E62" s="292">
        <f>SUM(F62,J62,N62,R62,V62,Z62)</f>
        <v>666</v>
      </c>
      <c r="F62" s="292">
        <f>SUM(G62:I62)</f>
        <v>0</v>
      </c>
      <c r="G62" s="292">
        <v>0</v>
      </c>
      <c r="H62" s="292">
        <v>0</v>
      </c>
      <c r="I62" s="292">
        <v>0</v>
      </c>
      <c r="J62" s="292">
        <f>SUM(K62:M62)</f>
        <v>373</v>
      </c>
      <c r="K62" s="292">
        <v>0</v>
      </c>
      <c r="L62" s="292">
        <v>373</v>
      </c>
      <c r="M62" s="292">
        <v>0</v>
      </c>
      <c r="N62" s="292">
        <f>SUM(O62:Q62)</f>
        <v>33</v>
      </c>
      <c r="O62" s="292">
        <v>0</v>
      </c>
      <c r="P62" s="292">
        <v>33</v>
      </c>
      <c r="Q62" s="292">
        <v>0</v>
      </c>
      <c r="R62" s="292">
        <f>SUM(S62:U62)</f>
        <v>260</v>
      </c>
      <c r="S62" s="292">
        <v>0</v>
      </c>
      <c r="T62" s="292">
        <v>260</v>
      </c>
      <c r="U62" s="292">
        <v>0</v>
      </c>
      <c r="V62" s="292">
        <f>SUM(W62:Y62)</f>
        <v>0</v>
      </c>
      <c r="W62" s="292">
        <v>0</v>
      </c>
      <c r="X62" s="292">
        <v>0</v>
      </c>
      <c r="Y62" s="292">
        <v>0</v>
      </c>
      <c r="Z62" s="292">
        <f>SUM(AA62:AC62)</f>
        <v>0</v>
      </c>
      <c r="AA62" s="292">
        <v>0</v>
      </c>
      <c r="AB62" s="292">
        <v>0</v>
      </c>
      <c r="AC62" s="292">
        <v>0</v>
      </c>
      <c r="AD62" s="292">
        <f>SUM(AE62,AI62,AM62,AQ62,AU62,AY62)</f>
        <v>0</v>
      </c>
      <c r="AE62" s="292">
        <f>SUM(AF62:AH62)</f>
        <v>0</v>
      </c>
      <c r="AF62" s="292">
        <v>0</v>
      </c>
      <c r="AG62" s="292">
        <v>0</v>
      </c>
      <c r="AH62" s="292">
        <v>0</v>
      </c>
      <c r="AI62" s="292">
        <f>SUM(AJ62:AL62)</f>
        <v>0</v>
      </c>
      <c r="AJ62" s="292">
        <v>0</v>
      </c>
      <c r="AK62" s="292">
        <v>0</v>
      </c>
      <c r="AL62" s="292">
        <v>0</v>
      </c>
      <c r="AM62" s="292">
        <f>SUM(AN62:AP62)</f>
        <v>0</v>
      </c>
      <c r="AN62" s="292">
        <v>0</v>
      </c>
      <c r="AO62" s="292">
        <v>0</v>
      </c>
      <c r="AP62" s="292">
        <v>0</v>
      </c>
      <c r="AQ62" s="292">
        <f>SUM(AR62:AT62)</f>
        <v>0</v>
      </c>
      <c r="AR62" s="292">
        <v>0</v>
      </c>
      <c r="AS62" s="292">
        <v>0</v>
      </c>
      <c r="AT62" s="292">
        <v>0</v>
      </c>
      <c r="AU62" s="292">
        <f>SUM(AV62:AX62)</f>
        <v>0</v>
      </c>
      <c r="AV62" s="292">
        <v>0</v>
      </c>
      <c r="AW62" s="292">
        <v>0</v>
      </c>
      <c r="AX62" s="292">
        <v>0</v>
      </c>
      <c r="AY62" s="292">
        <f>SUM(AZ62:BB62)</f>
        <v>0</v>
      </c>
      <c r="AZ62" s="292">
        <v>0</v>
      </c>
      <c r="BA62" s="292">
        <v>0</v>
      </c>
      <c r="BB62" s="292">
        <v>0</v>
      </c>
      <c r="BC62" s="292">
        <f>SUM(BD62,BK62)</f>
        <v>121</v>
      </c>
      <c r="BD62" s="292">
        <f>SUM(BE62:BJ62)</f>
        <v>97</v>
      </c>
      <c r="BE62" s="292">
        <v>0</v>
      </c>
      <c r="BF62" s="292">
        <v>49</v>
      </c>
      <c r="BG62" s="292">
        <v>14</v>
      </c>
      <c r="BH62" s="292">
        <v>10</v>
      </c>
      <c r="BI62" s="292">
        <v>0</v>
      </c>
      <c r="BJ62" s="292">
        <v>24</v>
      </c>
      <c r="BK62" s="292">
        <f>SUM(BL62:BQ62)</f>
        <v>24</v>
      </c>
      <c r="BL62" s="292">
        <v>0</v>
      </c>
      <c r="BM62" s="292">
        <v>21</v>
      </c>
      <c r="BN62" s="292">
        <v>2</v>
      </c>
      <c r="BO62" s="292">
        <v>0</v>
      </c>
      <c r="BP62" s="292">
        <v>0</v>
      </c>
      <c r="BQ62" s="292">
        <v>1</v>
      </c>
      <c r="BR62" s="292">
        <f>SUM(BY62,CF62)</f>
        <v>763</v>
      </c>
      <c r="BS62" s="292">
        <f>SUM(BZ62,CG62)</f>
        <v>0</v>
      </c>
      <c r="BT62" s="292">
        <f>SUM(CA62,CH62)</f>
        <v>422</v>
      </c>
      <c r="BU62" s="292">
        <f>SUM(CB62,CI62)</f>
        <v>47</v>
      </c>
      <c r="BV62" s="292">
        <f>SUM(CC62,CJ62)</f>
        <v>270</v>
      </c>
      <c r="BW62" s="292">
        <f>SUM(CD62,CK62)</f>
        <v>0</v>
      </c>
      <c r="BX62" s="292">
        <f>SUM(CE62,CL62)</f>
        <v>24</v>
      </c>
      <c r="BY62" s="292">
        <f>SUM(BZ62:CE62)</f>
        <v>666</v>
      </c>
      <c r="BZ62" s="292">
        <f>F62</f>
        <v>0</v>
      </c>
      <c r="CA62" s="292">
        <f>J62</f>
        <v>373</v>
      </c>
      <c r="CB62" s="292">
        <f>N62</f>
        <v>33</v>
      </c>
      <c r="CC62" s="292">
        <f>R62</f>
        <v>260</v>
      </c>
      <c r="CD62" s="292">
        <f>V62</f>
        <v>0</v>
      </c>
      <c r="CE62" s="292">
        <f>Z62</f>
        <v>0</v>
      </c>
      <c r="CF62" s="292">
        <f>SUM(CG62:CL62)</f>
        <v>97</v>
      </c>
      <c r="CG62" s="292">
        <f>BE62</f>
        <v>0</v>
      </c>
      <c r="CH62" s="292">
        <f>BF62</f>
        <v>49</v>
      </c>
      <c r="CI62" s="292">
        <f>BG62</f>
        <v>14</v>
      </c>
      <c r="CJ62" s="292">
        <f>BH62</f>
        <v>10</v>
      </c>
      <c r="CK62" s="292">
        <f>BI62</f>
        <v>0</v>
      </c>
      <c r="CL62" s="292">
        <f>BJ62</f>
        <v>24</v>
      </c>
      <c r="CM62" s="292">
        <f>SUM(CT62,DA62)</f>
        <v>24</v>
      </c>
      <c r="CN62" s="292">
        <f>SUM(CU62,DB62)</f>
        <v>0</v>
      </c>
      <c r="CO62" s="292">
        <f>SUM(CV62,DC62)</f>
        <v>21</v>
      </c>
      <c r="CP62" s="292">
        <f>SUM(CW62,DD62)</f>
        <v>2</v>
      </c>
      <c r="CQ62" s="292">
        <f>SUM(CX62,DE62)</f>
        <v>0</v>
      </c>
      <c r="CR62" s="292">
        <f>SUM(CY62,DF62)</f>
        <v>0</v>
      </c>
      <c r="CS62" s="292">
        <f>SUM(CZ62,DG62)</f>
        <v>1</v>
      </c>
      <c r="CT62" s="292">
        <f>SUM(CU62:CZ62)</f>
        <v>0</v>
      </c>
      <c r="CU62" s="292">
        <f>AE62</f>
        <v>0</v>
      </c>
      <c r="CV62" s="292">
        <f>AI62</f>
        <v>0</v>
      </c>
      <c r="CW62" s="292">
        <f>AM62</f>
        <v>0</v>
      </c>
      <c r="CX62" s="292">
        <f>AQ62</f>
        <v>0</v>
      </c>
      <c r="CY62" s="292">
        <f>AU62</f>
        <v>0</v>
      </c>
      <c r="CZ62" s="292">
        <f>AY62</f>
        <v>0</v>
      </c>
      <c r="DA62" s="292">
        <f>SUM(DB62:DG62)</f>
        <v>24</v>
      </c>
      <c r="DB62" s="292">
        <f>BL62</f>
        <v>0</v>
      </c>
      <c r="DC62" s="292">
        <f>BM62</f>
        <v>21</v>
      </c>
      <c r="DD62" s="292">
        <f>BN62</f>
        <v>2</v>
      </c>
      <c r="DE62" s="292">
        <f>BO62</f>
        <v>0</v>
      </c>
      <c r="DF62" s="292">
        <f>BP62</f>
        <v>0</v>
      </c>
      <c r="DG62" s="292">
        <f>BQ62</f>
        <v>1</v>
      </c>
      <c r="DH62" s="292">
        <v>0</v>
      </c>
      <c r="DI62" s="292">
        <f>SUM(DJ62:DM62)</f>
        <v>0</v>
      </c>
      <c r="DJ62" s="292">
        <v>0</v>
      </c>
      <c r="DK62" s="292">
        <v>0</v>
      </c>
      <c r="DL62" s="292">
        <v>0</v>
      </c>
      <c r="DM62" s="292">
        <v>0</v>
      </c>
    </row>
    <row r="63" spans="1:117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SUM(E63,AD63,BC63)</f>
        <v>259</v>
      </c>
      <c r="E63" s="292">
        <f>SUM(F63,J63,N63,R63,V63,Z63)</f>
        <v>165</v>
      </c>
      <c r="F63" s="292">
        <f>SUM(G63:I63)</f>
        <v>0</v>
      </c>
      <c r="G63" s="292">
        <v>0</v>
      </c>
      <c r="H63" s="292">
        <v>0</v>
      </c>
      <c r="I63" s="292">
        <v>0</v>
      </c>
      <c r="J63" s="292">
        <f>SUM(K63:M63)</f>
        <v>94</v>
      </c>
      <c r="K63" s="292">
        <v>0</v>
      </c>
      <c r="L63" s="292">
        <v>94</v>
      </c>
      <c r="M63" s="292">
        <v>0</v>
      </c>
      <c r="N63" s="292">
        <f>SUM(O63:Q63)</f>
        <v>6</v>
      </c>
      <c r="O63" s="292">
        <v>0</v>
      </c>
      <c r="P63" s="292">
        <v>6</v>
      </c>
      <c r="Q63" s="292">
        <v>0</v>
      </c>
      <c r="R63" s="292">
        <f>SUM(S63:U63)</f>
        <v>65</v>
      </c>
      <c r="S63" s="292">
        <v>0</v>
      </c>
      <c r="T63" s="292">
        <v>65</v>
      </c>
      <c r="U63" s="292">
        <v>0</v>
      </c>
      <c r="V63" s="292">
        <f>SUM(W63:Y63)</f>
        <v>0</v>
      </c>
      <c r="W63" s="292">
        <v>0</v>
      </c>
      <c r="X63" s="292">
        <v>0</v>
      </c>
      <c r="Y63" s="292">
        <v>0</v>
      </c>
      <c r="Z63" s="292">
        <f>SUM(AA63:AC63)</f>
        <v>0</v>
      </c>
      <c r="AA63" s="292">
        <v>0</v>
      </c>
      <c r="AB63" s="292">
        <v>0</v>
      </c>
      <c r="AC63" s="292">
        <v>0</v>
      </c>
      <c r="AD63" s="292">
        <f>SUM(AE63,AI63,AM63,AQ63,AU63,AY63)</f>
        <v>0</v>
      </c>
      <c r="AE63" s="292">
        <f>SUM(AF63:AH63)</f>
        <v>0</v>
      </c>
      <c r="AF63" s="292">
        <v>0</v>
      </c>
      <c r="AG63" s="292">
        <v>0</v>
      </c>
      <c r="AH63" s="292">
        <v>0</v>
      </c>
      <c r="AI63" s="292">
        <f>SUM(AJ63:AL63)</f>
        <v>0</v>
      </c>
      <c r="AJ63" s="292">
        <v>0</v>
      </c>
      <c r="AK63" s="292">
        <v>0</v>
      </c>
      <c r="AL63" s="292">
        <v>0</v>
      </c>
      <c r="AM63" s="292">
        <f>SUM(AN63:AP63)</f>
        <v>0</v>
      </c>
      <c r="AN63" s="292">
        <v>0</v>
      </c>
      <c r="AO63" s="292">
        <v>0</v>
      </c>
      <c r="AP63" s="292">
        <v>0</v>
      </c>
      <c r="AQ63" s="292">
        <f>SUM(AR63:AT63)</f>
        <v>0</v>
      </c>
      <c r="AR63" s="292">
        <v>0</v>
      </c>
      <c r="AS63" s="292">
        <v>0</v>
      </c>
      <c r="AT63" s="292">
        <v>0</v>
      </c>
      <c r="AU63" s="292">
        <f>SUM(AV63:AX63)</f>
        <v>0</v>
      </c>
      <c r="AV63" s="292">
        <v>0</v>
      </c>
      <c r="AW63" s="292">
        <v>0</v>
      </c>
      <c r="AX63" s="292">
        <v>0</v>
      </c>
      <c r="AY63" s="292">
        <f>SUM(AZ63:BB63)</f>
        <v>0</v>
      </c>
      <c r="AZ63" s="292">
        <v>0</v>
      </c>
      <c r="BA63" s="292">
        <v>0</v>
      </c>
      <c r="BB63" s="292">
        <v>0</v>
      </c>
      <c r="BC63" s="292">
        <f>SUM(BD63,BK63)</f>
        <v>94</v>
      </c>
      <c r="BD63" s="292">
        <f>SUM(BE63:BJ63)</f>
        <v>33</v>
      </c>
      <c r="BE63" s="292">
        <v>0</v>
      </c>
      <c r="BF63" s="292">
        <v>12</v>
      </c>
      <c r="BG63" s="292">
        <v>4</v>
      </c>
      <c r="BH63" s="292">
        <v>8</v>
      </c>
      <c r="BI63" s="292">
        <v>0</v>
      </c>
      <c r="BJ63" s="292">
        <v>9</v>
      </c>
      <c r="BK63" s="292">
        <f>SUM(BL63:BQ63)</f>
        <v>61</v>
      </c>
      <c r="BL63" s="292">
        <v>0</v>
      </c>
      <c r="BM63" s="292">
        <v>52</v>
      </c>
      <c r="BN63" s="292">
        <v>6</v>
      </c>
      <c r="BO63" s="292">
        <v>0</v>
      </c>
      <c r="BP63" s="292">
        <v>0</v>
      </c>
      <c r="BQ63" s="292">
        <v>3</v>
      </c>
      <c r="BR63" s="292">
        <f>SUM(BY63,CF63)</f>
        <v>198</v>
      </c>
      <c r="BS63" s="292">
        <f>SUM(BZ63,CG63)</f>
        <v>0</v>
      </c>
      <c r="BT63" s="292">
        <f>SUM(CA63,CH63)</f>
        <v>106</v>
      </c>
      <c r="BU63" s="292">
        <f>SUM(CB63,CI63)</f>
        <v>10</v>
      </c>
      <c r="BV63" s="292">
        <f>SUM(CC63,CJ63)</f>
        <v>73</v>
      </c>
      <c r="BW63" s="292">
        <f>SUM(CD63,CK63)</f>
        <v>0</v>
      </c>
      <c r="BX63" s="292">
        <f>SUM(CE63,CL63)</f>
        <v>9</v>
      </c>
      <c r="BY63" s="292">
        <f>SUM(BZ63:CE63)</f>
        <v>165</v>
      </c>
      <c r="BZ63" s="292">
        <f>F63</f>
        <v>0</v>
      </c>
      <c r="CA63" s="292">
        <f>J63</f>
        <v>94</v>
      </c>
      <c r="CB63" s="292">
        <f>N63</f>
        <v>6</v>
      </c>
      <c r="CC63" s="292">
        <f>R63</f>
        <v>65</v>
      </c>
      <c r="CD63" s="292">
        <f>V63</f>
        <v>0</v>
      </c>
      <c r="CE63" s="292">
        <f>Z63</f>
        <v>0</v>
      </c>
      <c r="CF63" s="292">
        <f>SUM(CG63:CL63)</f>
        <v>33</v>
      </c>
      <c r="CG63" s="292">
        <f>BE63</f>
        <v>0</v>
      </c>
      <c r="CH63" s="292">
        <f>BF63</f>
        <v>12</v>
      </c>
      <c r="CI63" s="292">
        <f>BG63</f>
        <v>4</v>
      </c>
      <c r="CJ63" s="292">
        <f>BH63</f>
        <v>8</v>
      </c>
      <c r="CK63" s="292">
        <f>BI63</f>
        <v>0</v>
      </c>
      <c r="CL63" s="292">
        <f>BJ63</f>
        <v>9</v>
      </c>
      <c r="CM63" s="292">
        <f>SUM(CT63,DA63)</f>
        <v>61</v>
      </c>
      <c r="CN63" s="292">
        <f>SUM(CU63,DB63)</f>
        <v>0</v>
      </c>
      <c r="CO63" s="292">
        <f>SUM(CV63,DC63)</f>
        <v>52</v>
      </c>
      <c r="CP63" s="292">
        <f>SUM(CW63,DD63)</f>
        <v>6</v>
      </c>
      <c r="CQ63" s="292">
        <f>SUM(CX63,DE63)</f>
        <v>0</v>
      </c>
      <c r="CR63" s="292">
        <f>SUM(CY63,DF63)</f>
        <v>0</v>
      </c>
      <c r="CS63" s="292">
        <f>SUM(CZ63,DG63)</f>
        <v>3</v>
      </c>
      <c r="CT63" s="292">
        <f>SUM(CU63:CZ63)</f>
        <v>0</v>
      </c>
      <c r="CU63" s="292">
        <f>AE63</f>
        <v>0</v>
      </c>
      <c r="CV63" s="292">
        <f>AI63</f>
        <v>0</v>
      </c>
      <c r="CW63" s="292">
        <f>AM63</f>
        <v>0</v>
      </c>
      <c r="CX63" s="292">
        <f>AQ63</f>
        <v>0</v>
      </c>
      <c r="CY63" s="292">
        <f>AU63</f>
        <v>0</v>
      </c>
      <c r="CZ63" s="292">
        <f>AY63</f>
        <v>0</v>
      </c>
      <c r="DA63" s="292">
        <f>SUM(DB63:DG63)</f>
        <v>61</v>
      </c>
      <c r="DB63" s="292">
        <f>BL63</f>
        <v>0</v>
      </c>
      <c r="DC63" s="292">
        <f>BM63</f>
        <v>52</v>
      </c>
      <c r="DD63" s="292">
        <f>BN63</f>
        <v>6</v>
      </c>
      <c r="DE63" s="292">
        <f>BO63</f>
        <v>0</v>
      </c>
      <c r="DF63" s="292">
        <f>BP63</f>
        <v>0</v>
      </c>
      <c r="DG63" s="292">
        <f>BQ63</f>
        <v>3</v>
      </c>
      <c r="DH63" s="292">
        <v>0</v>
      </c>
      <c r="DI63" s="292">
        <f>SUM(DJ63:DM63)</f>
        <v>0</v>
      </c>
      <c r="DJ63" s="292">
        <v>0</v>
      </c>
      <c r="DK63" s="292">
        <v>0</v>
      </c>
      <c r="DL63" s="292">
        <v>0</v>
      </c>
      <c r="DM63" s="292">
        <v>0</v>
      </c>
    </row>
    <row r="64" spans="1:117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SUM(E64,AD64,BC64)</f>
        <v>1046</v>
      </c>
      <c r="E64" s="292">
        <f>SUM(F64,J64,N64,R64,V64,Z64)</f>
        <v>748</v>
      </c>
      <c r="F64" s="292">
        <f>SUM(G64:I64)</f>
        <v>0</v>
      </c>
      <c r="G64" s="292">
        <v>0</v>
      </c>
      <c r="H64" s="292">
        <v>0</v>
      </c>
      <c r="I64" s="292">
        <v>0</v>
      </c>
      <c r="J64" s="292">
        <f>SUM(K64:M64)</f>
        <v>517</v>
      </c>
      <c r="K64" s="292">
        <v>0</v>
      </c>
      <c r="L64" s="292">
        <v>517</v>
      </c>
      <c r="M64" s="292">
        <v>0</v>
      </c>
      <c r="N64" s="292">
        <f>SUM(O64:Q64)</f>
        <v>39</v>
      </c>
      <c r="O64" s="292">
        <v>0</v>
      </c>
      <c r="P64" s="292">
        <v>39</v>
      </c>
      <c r="Q64" s="292">
        <v>0</v>
      </c>
      <c r="R64" s="292">
        <f>SUM(S64:U64)</f>
        <v>192</v>
      </c>
      <c r="S64" s="292">
        <v>0</v>
      </c>
      <c r="T64" s="292">
        <v>192</v>
      </c>
      <c r="U64" s="292">
        <v>0</v>
      </c>
      <c r="V64" s="292">
        <f>SUM(W64:Y64)</f>
        <v>0</v>
      </c>
      <c r="W64" s="292">
        <v>0</v>
      </c>
      <c r="X64" s="292">
        <v>0</v>
      </c>
      <c r="Y64" s="292">
        <v>0</v>
      </c>
      <c r="Z64" s="292">
        <f>SUM(AA64:AC64)</f>
        <v>0</v>
      </c>
      <c r="AA64" s="292">
        <v>0</v>
      </c>
      <c r="AB64" s="292">
        <v>0</v>
      </c>
      <c r="AC64" s="292">
        <v>0</v>
      </c>
      <c r="AD64" s="292">
        <f>SUM(AE64,AI64,AM64,AQ64,AU64,AY64)</f>
        <v>0</v>
      </c>
      <c r="AE64" s="292">
        <f>SUM(AF64:AH64)</f>
        <v>0</v>
      </c>
      <c r="AF64" s="292">
        <v>0</v>
      </c>
      <c r="AG64" s="292">
        <v>0</v>
      </c>
      <c r="AH64" s="292">
        <v>0</v>
      </c>
      <c r="AI64" s="292">
        <f>SUM(AJ64:AL64)</f>
        <v>0</v>
      </c>
      <c r="AJ64" s="292">
        <v>0</v>
      </c>
      <c r="AK64" s="292">
        <v>0</v>
      </c>
      <c r="AL64" s="292">
        <v>0</v>
      </c>
      <c r="AM64" s="292">
        <f>SUM(AN64:AP64)</f>
        <v>0</v>
      </c>
      <c r="AN64" s="292">
        <v>0</v>
      </c>
      <c r="AO64" s="292">
        <v>0</v>
      </c>
      <c r="AP64" s="292">
        <v>0</v>
      </c>
      <c r="AQ64" s="292">
        <f>SUM(AR64:AT64)</f>
        <v>0</v>
      </c>
      <c r="AR64" s="292">
        <v>0</v>
      </c>
      <c r="AS64" s="292">
        <v>0</v>
      </c>
      <c r="AT64" s="292">
        <v>0</v>
      </c>
      <c r="AU64" s="292">
        <f>SUM(AV64:AX64)</f>
        <v>0</v>
      </c>
      <c r="AV64" s="292">
        <v>0</v>
      </c>
      <c r="AW64" s="292">
        <v>0</v>
      </c>
      <c r="AX64" s="292">
        <v>0</v>
      </c>
      <c r="AY64" s="292">
        <f>SUM(AZ64:BB64)</f>
        <v>0</v>
      </c>
      <c r="AZ64" s="292">
        <v>0</v>
      </c>
      <c r="BA64" s="292">
        <v>0</v>
      </c>
      <c r="BB64" s="292">
        <v>0</v>
      </c>
      <c r="BC64" s="292">
        <f>SUM(BD64,BK64)</f>
        <v>298</v>
      </c>
      <c r="BD64" s="292">
        <f>SUM(BE64:BJ64)</f>
        <v>174</v>
      </c>
      <c r="BE64" s="292">
        <v>0</v>
      </c>
      <c r="BF64" s="292">
        <v>27</v>
      </c>
      <c r="BG64" s="292">
        <v>9</v>
      </c>
      <c r="BH64" s="292">
        <v>114</v>
      </c>
      <c r="BI64" s="292">
        <v>0</v>
      </c>
      <c r="BJ64" s="292">
        <v>24</v>
      </c>
      <c r="BK64" s="292">
        <f>SUM(BL64:BQ64)</f>
        <v>124</v>
      </c>
      <c r="BL64" s="292">
        <v>0</v>
      </c>
      <c r="BM64" s="292">
        <v>106</v>
      </c>
      <c r="BN64" s="292">
        <v>11</v>
      </c>
      <c r="BO64" s="292">
        <v>0</v>
      </c>
      <c r="BP64" s="292">
        <v>0</v>
      </c>
      <c r="BQ64" s="292">
        <v>7</v>
      </c>
      <c r="BR64" s="292">
        <f>SUM(BY64,CF64)</f>
        <v>922</v>
      </c>
      <c r="BS64" s="292">
        <f>SUM(BZ64,CG64)</f>
        <v>0</v>
      </c>
      <c r="BT64" s="292">
        <f>SUM(CA64,CH64)</f>
        <v>544</v>
      </c>
      <c r="BU64" s="292">
        <f>SUM(CB64,CI64)</f>
        <v>48</v>
      </c>
      <c r="BV64" s="292">
        <f>SUM(CC64,CJ64)</f>
        <v>306</v>
      </c>
      <c r="BW64" s="292">
        <f>SUM(CD64,CK64)</f>
        <v>0</v>
      </c>
      <c r="BX64" s="292">
        <f>SUM(CE64,CL64)</f>
        <v>24</v>
      </c>
      <c r="BY64" s="292">
        <f>SUM(BZ64:CE64)</f>
        <v>748</v>
      </c>
      <c r="BZ64" s="292">
        <f>F64</f>
        <v>0</v>
      </c>
      <c r="CA64" s="292">
        <f>J64</f>
        <v>517</v>
      </c>
      <c r="CB64" s="292">
        <f>N64</f>
        <v>39</v>
      </c>
      <c r="CC64" s="292">
        <f>R64</f>
        <v>192</v>
      </c>
      <c r="CD64" s="292">
        <f>V64</f>
        <v>0</v>
      </c>
      <c r="CE64" s="292">
        <f>Z64</f>
        <v>0</v>
      </c>
      <c r="CF64" s="292">
        <f>SUM(CG64:CL64)</f>
        <v>174</v>
      </c>
      <c r="CG64" s="292">
        <f>BE64</f>
        <v>0</v>
      </c>
      <c r="CH64" s="292">
        <f>BF64</f>
        <v>27</v>
      </c>
      <c r="CI64" s="292">
        <f>BG64</f>
        <v>9</v>
      </c>
      <c r="CJ64" s="292">
        <f>BH64</f>
        <v>114</v>
      </c>
      <c r="CK64" s="292">
        <f>BI64</f>
        <v>0</v>
      </c>
      <c r="CL64" s="292">
        <f>BJ64</f>
        <v>24</v>
      </c>
      <c r="CM64" s="292">
        <f>SUM(CT64,DA64)</f>
        <v>124</v>
      </c>
      <c r="CN64" s="292">
        <f>SUM(CU64,DB64)</f>
        <v>0</v>
      </c>
      <c r="CO64" s="292">
        <f>SUM(CV64,DC64)</f>
        <v>106</v>
      </c>
      <c r="CP64" s="292">
        <f>SUM(CW64,DD64)</f>
        <v>11</v>
      </c>
      <c r="CQ64" s="292">
        <f>SUM(CX64,DE64)</f>
        <v>0</v>
      </c>
      <c r="CR64" s="292">
        <f>SUM(CY64,DF64)</f>
        <v>0</v>
      </c>
      <c r="CS64" s="292">
        <f>SUM(CZ64,DG64)</f>
        <v>7</v>
      </c>
      <c r="CT64" s="292">
        <f>SUM(CU64:CZ64)</f>
        <v>0</v>
      </c>
      <c r="CU64" s="292">
        <f>AE64</f>
        <v>0</v>
      </c>
      <c r="CV64" s="292">
        <f>AI64</f>
        <v>0</v>
      </c>
      <c r="CW64" s="292">
        <f>AM64</f>
        <v>0</v>
      </c>
      <c r="CX64" s="292">
        <f>AQ64</f>
        <v>0</v>
      </c>
      <c r="CY64" s="292">
        <f>AU64</f>
        <v>0</v>
      </c>
      <c r="CZ64" s="292">
        <f>AY64</f>
        <v>0</v>
      </c>
      <c r="DA64" s="292">
        <f>SUM(DB64:DG64)</f>
        <v>124</v>
      </c>
      <c r="DB64" s="292">
        <f>BL64</f>
        <v>0</v>
      </c>
      <c r="DC64" s="292">
        <f>BM64</f>
        <v>106</v>
      </c>
      <c r="DD64" s="292">
        <f>BN64</f>
        <v>11</v>
      </c>
      <c r="DE64" s="292">
        <f>BO64</f>
        <v>0</v>
      </c>
      <c r="DF64" s="292">
        <f>BP64</f>
        <v>0</v>
      </c>
      <c r="DG64" s="292">
        <f>BQ64</f>
        <v>7</v>
      </c>
      <c r="DH64" s="292">
        <v>0</v>
      </c>
      <c r="DI64" s="292">
        <f>SUM(DJ64:DM64)</f>
        <v>0</v>
      </c>
      <c r="DJ64" s="292">
        <v>0</v>
      </c>
      <c r="DK64" s="292">
        <v>0</v>
      </c>
      <c r="DL64" s="292">
        <v>0</v>
      </c>
      <c r="DM64" s="292">
        <v>0</v>
      </c>
    </row>
    <row r="65" spans="1:117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SUM(E65,AD65,BC65)</f>
        <v>4113</v>
      </c>
      <c r="E65" s="292">
        <f>SUM(F65,J65,N65,R65,V65,Z65)</f>
        <v>2375</v>
      </c>
      <c r="F65" s="292">
        <f>SUM(G65:I65)</f>
        <v>0</v>
      </c>
      <c r="G65" s="292">
        <v>0</v>
      </c>
      <c r="H65" s="292">
        <v>0</v>
      </c>
      <c r="I65" s="292">
        <v>0</v>
      </c>
      <c r="J65" s="292">
        <f>SUM(K65:M65)</f>
        <v>1548</v>
      </c>
      <c r="K65" s="292">
        <v>0</v>
      </c>
      <c r="L65" s="292">
        <v>1548</v>
      </c>
      <c r="M65" s="292">
        <v>0</v>
      </c>
      <c r="N65" s="292">
        <f>SUM(O65:Q65)</f>
        <v>111</v>
      </c>
      <c r="O65" s="292">
        <v>0</v>
      </c>
      <c r="P65" s="292">
        <v>111</v>
      </c>
      <c r="Q65" s="292">
        <v>0</v>
      </c>
      <c r="R65" s="292">
        <f>SUM(S65:U65)</f>
        <v>716</v>
      </c>
      <c r="S65" s="292">
        <v>0</v>
      </c>
      <c r="T65" s="292">
        <v>716</v>
      </c>
      <c r="U65" s="292">
        <v>0</v>
      </c>
      <c r="V65" s="292">
        <f>SUM(W65:Y65)</f>
        <v>0</v>
      </c>
      <c r="W65" s="292">
        <v>0</v>
      </c>
      <c r="X65" s="292">
        <v>0</v>
      </c>
      <c r="Y65" s="292">
        <v>0</v>
      </c>
      <c r="Z65" s="292">
        <f>SUM(AA65:AC65)</f>
        <v>0</v>
      </c>
      <c r="AA65" s="292">
        <v>0</v>
      </c>
      <c r="AB65" s="292">
        <v>0</v>
      </c>
      <c r="AC65" s="292">
        <v>0</v>
      </c>
      <c r="AD65" s="292">
        <f>SUM(AE65,AI65,AM65,AQ65,AU65,AY65)</f>
        <v>0</v>
      </c>
      <c r="AE65" s="292">
        <f>SUM(AF65:AH65)</f>
        <v>0</v>
      </c>
      <c r="AF65" s="292">
        <v>0</v>
      </c>
      <c r="AG65" s="292">
        <v>0</v>
      </c>
      <c r="AH65" s="292">
        <v>0</v>
      </c>
      <c r="AI65" s="292">
        <f>SUM(AJ65:AL65)</f>
        <v>0</v>
      </c>
      <c r="AJ65" s="292">
        <v>0</v>
      </c>
      <c r="AK65" s="292">
        <v>0</v>
      </c>
      <c r="AL65" s="292">
        <v>0</v>
      </c>
      <c r="AM65" s="292">
        <f>SUM(AN65:AP65)</f>
        <v>0</v>
      </c>
      <c r="AN65" s="292">
        <v>0</v>
      </c>
      <c r="AO65" s="292">
        <v>0</v>
      </c>
      <c r="AP65" s="292">
        <v>0</v>
      </c>
      <c r="AQ65" s="292">
        <f>SUM(AR65:AT65)</f>
        <v>0</v>
      </c>
      <c r="AR65" s="292">
        <v>0</v>
      </c>
      <c r="AS65" s="292">
        <v>0</v>
      </c>
      <c r="AT65" s="292">
        <v>0</v>
      </c>
      <c r="AU65" s="292">
        <f>SUM(AV65:AX65)</f>
        <v>0</v>
      </c>
      <c r="AV65" s="292">
        <v>0</v>
      </c>
      <c r="AW65" s="292">
        <v>0</v>
      </c>
      <c r="AX65" s="292">
        <v>0</v>
      </c>
      <c r="AY65" s="292">
        <f>SUM(AZ65:BB65)</f>
        <v>0</v>
      </c>
      <c r="AZ65" s="292">
        <v>0</v>
      </c>
      <c r="BA65" s="292">
        <v>0</v>
      </c>
      <c r="BB65" s="292">
        <v>0</v>
      </c>
      <c r="BC65" s="292">
        <f>SUM(BD65,BK65)</f>
        <v>1738</v>
      </c>
      <c r="BD65" s="292">
        <f>SUM(BE65:BJ65)</f>
        <v>617</v>
      </c>
      <c r="BE65" s="292">
        <v>0</v>
      </c>
      <c r="BF65" s="292">
        <v>232</v>
      </c>
      <c r="BG65" s="292">
        <v>60</v>
      </c>
      <c r="BH65" s="292">
        <v>245</v>
      </c>
      <c r="BI65" s="292">
        <v>0</v>
      </c>
      <c r="BJ65" s="292">
        <v>80</v>
      </c>
      <c r="BK65" s="292">
        <f>SUM(BL65:BQ65)</f>
        <v>1121</v>
      </c>
      <c r="BL65" s="292">
        <v>0</v>
      </c>
      <c r="BM65" s="292">
        <v>1070</v>
      </c>
      <c r="BN65" s="292">
        <v>29</v>
      </c>
      <c r="BO65" s="292">
        <v>0</v>
      </c>
      <c r="BP65" s="292">
        <v>0</v>
      </c>
      <c r="BQ65" s="292">
        <v>22</v>
      </c>
      <c r="BR65" s="292">
        <f>SUM(BY65,CF65)</f>
        <v>2992</v>
      </c>
      <c r="BS65" s="292">
        <f>SUM(BZ65,CG65)</f>
        <v>0</v>
      </c>
      <c r="BT65" s="292">
        <f>SUM(CA65,CH65)</f>
        <v>1780</v>
      </c>
      <c r="BU65" s="292">
        <f>SUM(CB65,CI65)</f>
        <v>171</v>
      </c>
      <c r="BV65" s="292">
        <f>SUM(CC65,CJ65)</f>
        <v>961</v>
      </c>
      <c r="BW65" s="292">
        <f>SUM(CD65,CK65)</f>
        <v>0</v>
      </c>
      <c r="BX65" s="292">
        <f>SUM(CE65,CL65)</f>
        <v>80</v>
      </c>
      <c r="BY65" s="292">
        <f>SUM(BZ65:CE65)</f>
        <v>2375</v>
      </c>
      <c r="BZ65" s="292">
        <f>F65</f>
        <v>0</v>
      </c>
      <c r="CA65" s="292">
        <f>J65</f>
        <v>1548</v>
      </c>
      <c r="CB65" s="292">
        <f>N65</f>
        <v>111</v>
      </c>
      <c r="CC65" s="292">
        <f>R65</f>
        <v>716</v>
      </c>
      <c r="CD65" s="292">
        <f>V65</f>
        <v>0</v>
      </c>
      <c r="CE65" s="292">
        <f>Z65</f>
        <v>0</v>
      </c>
      <c r="CF65" s="292">
        <f>SUM(CG65:CL65)</f>
        <v>617</v>
      </c>
      <c r="CG65" s="292">
        <f>BE65</f>
        <v>0</v>
      </c>
      <c r="CH65" s="292">
        <f>BF65</f>
        <v>232</v>
      </c>
      <c r="CI65" s="292">
        <f>BG65</f>
        <v>60</v>
      </c>
      <c r="CJ65" s="292">
        <f>BH65</f>
        <v>245</v>
      </c>
      <c r="CK65" s="292">
        <f>BI65</f>
        <v>0</v>
      </c>
      <c r="CL65" s="292">
        <f>BJ65</f>
        <v>80</v>
      </c>
      <c r="CM65" s="292">
        <f>SUM(CT65,DA65)</f>
        <v>1121</v>
      </c>
      <c r="CN65" s="292">
        <f>SUM(CU65,DB65)</f>
        <v>0</v>
      </c>
      <c r="CO65" s="292">
        <f>SUM(CV65,DC65)</f>
        <v>1070</v>
      </c>
      <c r="CP65" s="292">
        <f>SUM(CW65,DD65)</f>
        <v>29</v>
      </c>
      <c r="CQ65" s="292">
        <f>SUM(CX65,DE65)</f>
        <v>0</v>
      </c>
      <c r="CR65" s="292">
        <f>SUM(CY65,DF65)</f>
        <v>0</v>
      </c>
      <c r="CS65" s="292">
        <f>SUM(CZ65,DG65)</f>
        <v>22</v>
      </c>
      <c r="CT65" s="292">
        <f>SUM(CU65:CZ65)</f>
        <v>0</v>
      </c>
      <c r="CU65" s="292">
        <f>AE65</f>
        <v>0</v>
      </c>
      <c r="CV65" s="292">
        <f>AI65</f>
        <v>0</v>
      </c>
      <c r="CW65" s="292">
        <f>AM65</f>
        <v>0</v>
      </c>
      <c r="CX65" s="292">
        <f>AQ65</f>
        <v>0</v>
      </c>
      <c r="CY65" s="292">
        <f>AU65</f>
        <v>0</v>
      </c>
      <c r="CZ65" s="292">
        <f>AY65</f>
        <v>0</v>
      </c>
      <c r="DA65" s="292">
        <f>SUM(DB65:DG65)</f>
        <v>1121</v>
      </c>
      <c r="DB65" s="292">
        <f>BL65</f>
        <v>0</v>
      </c>
      <c r="DC65" s="292">
        <f>BM65</f>
        <v>1070</v>
      </c>
      <c r="DD65" s="292">
        <f>BN65</f>
        <v>29</v>
      </c>
      <c r="DE65" s="292">
        <f>BO65</f>
        <v>0</v>
      </c>
      <c r="DF65" s="292">
        <f>BP65</f>
        <v>0</v>
      </c>
      <c r="DG65" s="292">
        <f>BQ65</f>
        <v>22</v>
      </c>
      <c r="DH65" s="292">
        <v>0</v>
      </c>
      <c r="DI65" s="292">
        <f>SUM(DJ65:DM65)</f>
        <v>0</v>
      </c>
      <c r="DJ65" s="292">
        <v>0</v>
      </c>
      <c r="DK65" s="292">
        <v>0</v>
      </c>
      <c r="DL65" s="292">
        <v>0</v>
      </c>
      <c r="DM65" s="292">
        <v>0</v>
      </c>
    </row>
    <row r="66" spans="1:117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SUM(E66,AD66,BC66)</f>
        <v>809</v>
      </c>
      <c r="E66" s="292">
        <f>SUM(F66,J66,N66,R66,V66,Z66)</f>
        <v>465</v>
      </c>
      <c r="F66" s="292">
        <f>SUM(G66:I66)</f>
        <v>0</v>
      </c>
      <c r="G66" s="292">
        <v>0</v>
      </c>
      <c r="H66" s="292">
        <v>0</v>
      </c>
      <c r="I66" s="292">
        <v>0</v>
      </c>
      <c r="J66" s="292">
        <f>SUM(K66:M66)</f>
        <v>284</v>
      </c>
      <c r="K66" s="292">
        <v>0</v>
      </c>
      <c r="L66" s="292">
        <v>284</v>
      </c>
      <c r="M66" s="292">
        <v>0</v>
      </c>
      <c r="N66" s="292">
        <f>SUM(O66:Q66)</f>
        <v>7</v>
      </c>
      <c r="O66" s="292">
        <v>0</v>
      </c>
      <c r="P66" s="292">
        <v>7</v>
      </c>
      <c r="Q66" s="292">
        <v>0</v>
      </c>
      <c r="R66" s="292">
        <f>SUM(S66:U66)</f>
        <v>173</v>
      </c>
      <c r="S66" s="292">
        <v>0</v>
      </c>
      <c r="T66" s="292">
        <v>173</v>
      </c>
      <c r="U66" s="292">
        <v>0</v>
      </c>
      <c r="V66" s="292">
        <f>SUM(W66:Y66)</f>
        <v>0</v>
      </c>
      <c r="W66" s="292">
        <v>0</v>
      </c>
      <c r="X66" s="292">
        <v>0</v>
      </c>
      <c r="Y66" s="292">
        <v>0</v>
      </c>
      <c r="Z66" s="292">
        <f>SUM(AA66:AC66)</f>
        <v>1</v>
      </c>
      <c r="AA66" s="292">
        <v>0</v>
      </c>
      <c r="AB66" s="292">
        <v>1</v>
      </c>
      <c r="AC66" s="292">
        <v>0</v>
      </c>
      <c r="AD66" s="292">
        <f>SUM(AE66,AI66,AM66,AQ66,AU66,AY66)</f>
        <v>327</v>
      </c>
      <c r="AE66" s="292">
        <f>SUM(AF66:AH66)</f>
        <v>0</v>
      </c>
      <c r="AF66" s="292">
        <v>0</v>
      </c>
      <c r="AG66" s="292">
        <v>0</v>
      </c>
      <c r="AH66" s="292">
        <v>0</v>
      </c>
      <c r="AI66" s="292">
        <f>SUM(AJ66:AL66)</f>
        <v>219</v>
      </c>
      <c r="AJ66" s="292">
        <v>0</v>
      </c>
      <c r="AK66" s="292">
        <v>0</v>
      </c>
      <c r="AL66" s="292">
        <v>219</v>
      </c>
      <c r="AM66" s="292">
        <f>SUM(AN66:AP66)</f>
        <v>0</v>
      </c>
      <c r="AN66" s="292">
        <v>0</v>
      </c>
      <c r="AO66" s="292">
        <v>0</v>
      </c>
      <c r="AP66" s="292">
        <v>0</v>
      </c>
      <c r="AQ66" s="292">
        <f>SUM(AR66:AT66)</f>
        <v>52</v>
      </c>
      <c r="AR66" s="292">
        <v>0</v>
      </c>
      <c r="AS66" s="292">
        <v>0</v>
      </c>
      <c r="AT66" s="292">
        <v>52</v>
      </c>
      <c r="AU66" s="292">
        <f>SUM(AV66:AX66)</f>
        <v>56</v>
      </c>
      <c r="AV66" s="292">
        <v>0</v>
      </c>
      <c r="AW66" s="292">
        <v>56</v>
      </c>
      <c r="AX66" s="292">
        <v>0</v>
      </c>
      <c r="AY66" s="292">
        <f>SUM(AZ66:BB66)</f>
        <v>0</v>
      </c>
      <c r="AZ66" s="292">
        <v>0</v>
      </c>
      <c r="BA66" s="292">
        <v>0</v>
      </c>
      <c r="BB66" s="292">
        <v>0</v>
      </c>
      <c r="BC66" s="292">
        <f>SUM(BD66,BK66)</f>
        <v>17</v>
      </c>
      <c r="BD66" s="292">
        <f>SUM(BE66:BJ66)</f>
        <v>0</v>
      </c>
      <c r="BE66" s="292">
        <v>0</v>
      </c>
      <c r="BF66" s="292"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f>SUM(BL66:BQ66)</f>
        <v>17</v>
      </c>
      <c r="BL66" s="292">
        <v>0</v>
      </c>
      <c r="BM66" s="292">
        <v>17</v>
      </c>
      <c r="BN66" s="292">
        <v>0</v>
      </c>
      <c r="BO66" s="292">
        <v>0</v>
      </c>
      <c r="BP66" s="292">
        <v>0</v>
      </c>
      <c r="BQ66" s="292">
        <v>0</v>
      </c>
      <c r="BR66" s="292">
        <f>SUM(BY66,CF66)</f>
        <v>465</v>
      </c>
      <c r="BS66" s="292">
        <f>SUM(BZ66,CG66)</f>
        <v>0</v>
      </c>
      <c r="BT66" s="292">
        <f>SUM(CA66,CH66)</f>
        <v>284</v>
      </c>
      <c r="BU66" s="292">
        <f>SUM(CB66,CI66)</f>
        <v>7</v>
      </c>
      <c r="BV66" s="292">
        <f>SUM(CC66,CJ66)</f>
        <v>173</v>
      </c>
      <c r="BW66" s="292">
        <f>SUM(CD66,CK66)</f>
        <v>0</v>
      </c>
      <c r="BX66" s="292">
        <f>SUM(CE66,CL66)</f>
        <v>1</v>
      </c>
      <c r="BY66" s="292">
        <f>SUM(BZ66:CE66)</f>
        <v>465</v>
      </c>
      <c r="BZ66" s="292">
        <f>F66</f>
        <v>0</v>
      </c>
      <c r="CA66" s="292">
        <f>J66</f>
        <v>284</v>
      </c>
      <c r="CB66" s="292">
        <f>N66</f>
        <v>7</v>
      </c>
      <c r="CC66" s="292">
        <f>R66</f>
        <v>173</v>
      </c>
      <c r="CD66" s="292">
        <f>V66</f>
        <v>0</v>
      </c>
      <c r="CE66" s="292">
        <f>Z66</f>
        <v>1</v>
      </c>
      <c r="CF66" s="292">
        <f>SUM(CG66:CL66)</f>
        <v>0</v>
      </c>
      <c r="CG66" s="292">
        <f>BE66</f>
        <v>0</v>
      </c>
      <c r="CH66" s="292">
        <f>BF66</f>
        <v>0</v>
      </c>
      <c r="CI66" s="292">
        <f>BG66</f>
        <v>0</v>
      </c>
      <c r="CJ66" s="292">
        <f>BH66</f>
        <v>0</v>
      </c>
      <c r="CK66" s="292">
        <f>BI66</f>
        <v>0</v>
      </c>
      <c r="CL66" s="292">
        <f>BJ66</f>
        <v>0</v>
      </c>
      <c r="CM66" s="292">
        <f>SUM(CT66,DA66)</f>
        <v>344</v>
      </c>
      <c r="CN66" s="292">
        <f>SUM(CU66,DB66)</f>
        <v>0</v>
      </c>
      <c r="CO66" s="292">
        <f>SUM(CV66,DC66)</f>
        <v>236</v>
      </c>
      <c r="CP66" s="292">
        <f>SUM(CW66,DD66)</f>
        <v>0</v>
      </c>
      <c r="CQ66" s="292">
        <f>SUM(CX66,DE66)</f>
        <v>52</v>
      </c>
      <c r="CR66" s="292">
        <f>SUM(CY66,DF66)</f>
        <v>56</v>
      </c>
      <c r="CS66" s="292">
        <f>SUM(CZ66,DG66)</f>
        <v>0</v>
      </c>
      <c r="CT66" s="292">
        <f>SUM(CU66:CZ66)</f>
        <v>327</v>
      </c>
      <c r="CU66" s="292">
        <f>AE66</f>
        <v>0</v>
      </c>
      <c r="CV66" s="292">
        <f>AI66</f>
        <v>219</v>
      </c>
      <c r="CW66" s="292">
        <f>AM66</f>
        <v>0</v>
      </c>
      <c r="CX66" s="292">
        <f>AQ66</f>
        <v>52</v>
      </c>
      <c r="CY66" s="292">
        <f>AU66</f>
        <v>56</v>
      </c>
      <c r="CZ66" s="292">
        <f>AY66</f>
        <v>0</v>
      </c>
      <c r="DA66" s="292">
        <f>SUM(DB66:DG66)</f>
        <v>17</v>
      </c>
      <c r="DB66" s="292">
        <f>BL66</f>
        <v>0</v>
      </c>
      <c r="DC66" s="292">
        <f>BM66</f>
        <v>17</v>
      </c>
      <c r="DD66" s="292">
        <f>BN66</f>
        <v>0</v>
      </c>
      <c r="DE66" s="292">
        <f>BO66</f>
        <v>0</v>
      </c>
      <c r="DF66" s="292">
        <f>BP66</f>
        <v>0</v>
      </c>
      <c r="DG66" s="292">
        <f>BQ66</f>
        <v>0</v>
      </c>
      <c r="DH66" s="292">
        <v>0</v>
      </c>
      <c r="DI66" s="292">
        <f>SUM(DJ66:DM66)</f>
        <v>0</v>
      </c>
      <c r="DJ66" s="292">
        <v>0</v>
      </c>
      <c r="DK66" s="292">
        <v>0</v>
      </c>
      <c r="DL66" s="292">
        <v>0</v>
      </c>
      <c r="DM66" s="292">
        <v>0</v>
      </c>
    </row>
    <row r="67" spans="1:117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SUM(E67,AD67,BC67)</f>
        <v>535</v>
      </c>
      <c r="E67" s="292">
        <f>SUM(F67,J67,N67,R67,V67,Z67)</f>
        <v>309</v>
      </c>
      <c r="F67" s="292">
        <f>SUM(G67:I67)</f>
        <v>0</v>
      </c>
      <c r="G67" s="292">
        <v>0</v>
      </c>
      <c r="H67" s="292">
        <v>0</v>
      </c>
      <c r="I67" s="292">
        <v>0</v>
      </c>
      <c r="J67" s="292">
        <f>SUM(K67:M67)</f>
        <v>214</v>
      </c>
      <c r="K67" s="292">
        <v>0</v>
      </c>
      <c r="L67" s="292">
        <v>214</v>
      </c>
      <c r="M67" s="292">
        <v>0</v>
      </c>
      <c r="N67" s="292">
        <f>SUM(O67:Q67)</f>
        <v>5</v>
      </c>
      <c r="O67" s="292">
        <v>0</v>
      </c>
      <c r="P67" s="292">
        <v>5</v>
      </c>
      <c r="Q67" s="292">
        <v>0</v>
      </c>
      <c r="R67" s="292">
        <f>SUM(S67:U67)</f>
        <v>81</v>
      </c>
      <c r="S67" s="292">
        <v>0</v>
      </c>
      <c r="T67" s="292">
        <v>81</v>
      </c>
      <c r="U67" s="292">
        <v>0</v>
      </c>
      <c r="V67" s="292">
        <f>SUM(W67:Y67)</f>
        <v>0</v>
      </c>
      <c r="W67" s="292">
        <v>0</v>
      </c>
      <c r="X67" s="292">
        <v>0</v>
      </c>
      <c r="Y67" s="292">
        <v>0</v>
      </c>
      <c r="Z67" s="292">
        <f>SUM(AA67:AC67)</f>
        <v>9</v>
      </c>
      <c r="AA67" s="292">
        <v>0</v>
      </c>
      <c r="AB67" s="292">
        <v>9</v>
      </c>
      <c r="AC67" s="292">
        <v>0</v>
      </c>
      <c r="AD67" s="292">
        <f>SUM(AE67,AI67,AM67,AQ67,AU67,AY67)</f>
        <v>185</v>
      </c>
      <c r="AE67" s="292">
        <f>SUM(AF67:AH67)</f>
        <v>0</v>
      </c>
      <c r="AF67" s="292">
        <v>0</v>
      </c>
      <c r="AG67" s="292">
        <v>0</v>
      </c>
      <c r="AH67" s="292">
        <v>0</v>
      </c>
      <c r="AI67" s="292">
        <f>SUM(AJ67:AL67)</f>
        <v>185</v>
      </c>
      <c r="AJ67" s="292">
        <v>0</v>
      </c>
      <c r="AK67" s="292">
        <v>0</v>
      </c>
      <c r="AL67" s="292">
        <v>185</v>
      </c>
      <c r="AM67" s="292">
        <f>SUM(AN67:AP67)</f>
        <v>0</v>
      </c>
      <c r="AN67" s="292">
        <v>0</v>
      </c>
      <c r="AO67" s="292">
        <v>0</v>
      </c>
      <c r="AP67" s="292">
        <v>0</v>
      </c>
      <c r="AQ67" s="292">
        <f>SUM(AR67:AT67)</f>
        <v>0</v>
      </c>
      <c r="AR67" s="292">
        <v>0</v>
      </c>
      <c r="AS67" s="292">
        <v>0</v>
      </c>
      <c r="AT67" s="292">
        <v>0</v>
      </c>
      <c r="AU67" s="292">
        <f>SUM(AV67:AX67)</f>
        <v>0</v>
      </c>
      <c r="AV67" s="292">
        <v>0</v>
      </c>
      <c r="AW67" s="292">
        <v>0</v>
      </c>
      <c r="AX67" s="292">
        <v>0</v>
      </c>
      <c r="AY67" s="292">
        <f>SUM(AZ67:BB67)</f>
        <v>0</v>
      </c>
      <c r="AZ67" s="292">
        <v>0</v>
      </c>
      <c r="BA67" s="292">
        <v>0</v>
      </c>
      <c r="BB67" s="292">
        <v>0</v>
      </c>
      <c r="BC67" s="292">
        <f>SUM(BD67,BK67)</f>
        <v>41</v>
      </c>
      <c r="BD67" s="292">
        <f>SUM(BE67:BJ67)</f>
        <v>27</v>
      </c>
      <c r="BE67" s="292">
        <v>0</v>
      </c>
      <c r="BF67" s="292">
        <v>27</v>
      </c>
      <c r="BG67" s="292">
        <v>0</v>
      </c>
      <c r="BH67" s="292">
        <v>0</v>
      </c>
      <c r="BI67" s="292">
        <v>0</v>
      </c>
      <c r="BJ67" s="292">
        <v>0</v>
      </c>
      <c r="BK67" s="292">
        <f>SUM(BL67:BQ67)</f>
        <v>14</v>
      </c>
      <c r="BL67" s="292">
        <v>0</v>
      </c>
      <c r="BM67" s="292">
        <v>14</v>
      </c>
      <c r="BN67" s="292">
        <v>0</v>
      </c>
      <c r="BO67" s="292">
        <v>0</v>
      </c>
      <c r="BP67" s="292">
        <v>0</v>
      </c>
      <c r="BQ67" s="292">
        <v>0</v>
      </c>
      <c r="BR67" s="292">
        <f>SUM(BY67,CF67)</f>
        <v>336</v>
      </c>
      <c r="BS67" s="292">
        <f>SUM(BZ67,CG67)</f>
        <v>0</v>
      </c>
      <c r="BT67" s="292">
        <f>SUM(CA67,CH67)</f>
        <v>241</v>
      </c>
      <c r="BU67" s="292">
        <f>SUM(CB67,CI67)</f>
        <v>5</v>
      </c>
      <c r="BV67" s="292">
        <f>SUM(CC67,CJ67)</f>
        <v>81</v>
      </c>
      <c r="BW67" s="292">
        <f>SUM(CD67,CK67)</f>
        <v>0</v>
      </c>
      <c r="BX67" s="292">
        <f>SUM(CE67,CL67)</f>
        <v>9</v>
      </c>
      <c r="BY67" s="292">
        <f>SUM(BZ67:CE67)</f>
        <v>309</v>
      </c>
      <c r="BZ67" s="292">
        <f>F67</f>
        <v>0</v>
      </c>
      <c r="CA67" s="292">
        <f>J67</f>
        <v>214</v>
      </c>
      <c r="CB67" s="292">
        <f>N67</f>
        <v>5</v>
      </c>
      <c r="CC67" s="292">
        <f>R67</f>
        <v>81</v>
      </c>
      <c r="CD67" s="292">
        <f>V67</f>
        <v>0</v>
      </c>
      <c r="CE67" s="292">
        <f>Z67</f>
        <v>9</v>
      </c>
      <c r="CF67" s="292">
        <f>SUM(CG67:CL67)</f>
        <v>27</v>
      </c>
      <c r="CG67" s="292">
        <f>BE67</f>
        <v>0</v>
      </c>
      <c r="CH67" s="292">
        <f>BF67</f>
        <v>27</v>
      </c>
      <c r="CI67" s="292">
        <f>BG67</f>
        <v>0</v>
      </c>
      <c r="CJ67" s="292">
        <f>BH67</f>
        <v>0</v>
      </c>
      <c r="CK67" s="292">
        <f>BI67</f>
        <v>0</v>
      </c>
      <c r="CL67" s="292">
        <f>BJ67</f>
        <v>0</v>
      </c>
      <c r="CM67" s="292">
        <f>SUM(CT67,DA67)</f>
        <v>199</v>
      </c>
      <c r="CN67" s="292">
        <f>SUM(CU67,DB67)</f>
        <v>0</v>
      </c>
      <c r="CO67" s="292">
        <f>SUM(CV67,DC67)</f>
        <v>199</v>
      </c>
      <c r="CP67" s="292">
        <f>SUM(CW67,DD67)</f>
        <v>0</v>
      </c>
      <c r="CQ67" s="292">
        <f>SUM(CX67,DE67)</f>
        <v>0</v>
      </c>
      <c r="CR67" s="292">
        <f>SUM(CY67,DF67)</f>
        <v>0</v>
      </c>
      <c r="CS67" s="292">
        <f>SUM(CZ67,DG67)</f>
        <v>0</v>
      </c>
      <c r="CT67" s="292">
        <f>SUM(CU67:CZ67)</f>
        <v>185</v>
      </c>
      <c r="CU67" s="292">
        <f>AE67</f>
        <v>0</v>
      </c>
      <c r="CV67" s="292">
        <f>AI67</f>
        <v>185</v>
      </c>
      <c r="CW67" s="292">
        <f>AM67</f>
        <v>0</v>
      </c>
      <c r="CX67" s="292">
        <f>AQ67</f>
        <v>0</v>
      </c>
      <c r="CY67" s="292">
        <f>AU67</f>
        <v>0</v>
      </c>
      <c r="CZ67" s="292">
        <f>AY67</f>
        <v>0</v>
      </c>
      <c r="DA67" s="292">
        <f>SUM(DB67:DG67)</f>
        <v>14</v>
      </c>
      <c r="DB67" s="292">
        <f>BL67</f>
        <v>0</v>
      </c>
      <c r="DC67" s="292">
        <f>BM67</f>
        <v>14</v>
      </c>
      <c r="DD67" s="292">
        <f>BN67</f>
        <v>0</v>
      </c>
      <c r="DE67" s="292">
        <f>BO67</f>
        <v>0</v>
      </c>
      <c r="DF67" s="292">
        <f>BP67</f>
        <v>0</v>
      </c>
      <c r="DG67" s="292">
        <f>BQ67</f>
        <v>0</v>
      </c>
      <c r="DH67" s="292">
        <v>0</v>
      </c>
      <c r="DI67" s="292">
        <f>SUM(DJ67:DM67)</f>
        <v>0</v>
      </c>
      <c r="DJ67" s="292">
        <v>0</v>
      </c>
      <c r="DK67" s="292">
        <v>0</v>
      </c>
      <c r="DL67" s="292">
        <v>0</v>
      </c>
      <c r="DM67" s="292">
        <v>0</v>
      </c>
    </row>
    <row r="68" spans="1:117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SUM(E68,AD68,BC68)</f>
        <v>2424</v>
      </c>
      <c r="E68" s="292">
        <f>SUM(F68,J68,N68,R68,V68,Z68)</f>
        <v>1527</v>
      </c>
      <c r="F68" s="292">
        <f>SUM(G68:I68)</f>
        <v>0</v>
      </c>
      <c r="G68" s="292">
        <v>0</v>
      </c>
      <c r="H68" s="292">
        <v>0</v>
      </c>
      <c r="I68" s="292">
        <v>0</v>
      </c>
      <c r="J68" s="292">
        <f>SUM(K68:M68)</f>
        <v>1325</v>
      </c>
      <c r="K68" s="292">
        <v>0</v>
      </c>
      <c r="L68" s="292">
        <v>1325</v>
      </c>
      <c r="M68" s="292">
        <v>0</v>
      </c>
      <c r="N68" s="292">
        <f>SUM(O68:Q68)</f>
        <v>43</v>
      </c>
      <c r="O68" s="292">
        <v>0</v>
      </c>
      <c r="P68" s="292">
        <v>43</v>
      </c>
      <c r="Q68" s="292">
        <v>0</v>
      </c>
      <c r="R68" s="292">
        <f>SUM(S68:U68)</f>
        <v>155</v>
      </c>
      <c r="S68" s="292">
        <v>0</v>
      </c>
      <c r="T68" s="292">
        <v>155</v>
      </c>
      <c r="U68" s="292">
        <v>0</v>
      </c>
      <c r="V68" s="292">
        <f>SUM(W68:Y68)</f>
        <v>0</v>
      </c>
      <c r="W68" s="292">
        <v>0</v>
      </c>
      <c r="X68" s="292">
        <v>0</v>
      </c>
      <c r="Y68" s="292">
        <v>0</v>
      </c>
      <c r="Z68" s="292">
        <f>SUM(AA68:AC68)</f>
        <v>4</v>
      </c>
      <c r="AA68" s="292">
        <v>0</v>
      </c>
      <c r="AB68" s="292">
        <v>4</v>
      </c>
      <c r="AC68" s="292">
        <v>0</v>
      </c>
      <c r="AD68" s="292">
        <f>SUM(AE68,AI68,AM68,AQ68,AU68,AY68)</f>
        <v>817</v>
      </c>
      <c r="AE68" s="292">
        <f>SUM(AF68:AH68)</f>
        <v>0</v>
      </c>
      <c r="AF68" s="292">
        <v>0</v>
      </c>
      <c r="AG68" s="292">
        <v>0</v>
      </c>
      <c r="AH68" s="292">
        <v>0</v>
      </c>
      <c r="AI68" s="292">
        <f>SUM(AJ68:AL68)</f>
        <v>817</v>
      </c>
      <c r="AJ68" s="292">
        <v>0</v>
      </c>
      <c r="AK68" s="292">
        <v>0</v>
      </c>
      <c r="AL68" s="292">
        <v>817</v>
      </c>
      <c r="AM68" s="292">
        <f>SUM(AN68:AP68)</f>
        <v>0</v>
      </c>
      <c r="AN68" s="292">
        <v>0</v>
      </c>
      <c r="AO68" s="292">
        <v>0</v>
      </c>
      <c r="AP68" s="292">
        <v>0</v>
      </c>
      <c r="AQ68" s="292">
        <f>SUM(AR68:AT68)</f>
        <v>0</v>
      </c>
      <c r="AR68" s="292">
        <v>0</v>
      </c>
      <c r="AS68" s="292">
        <v>0</v>
      </c>
      <c r="AT68" s="292">
        <v>0</v>
      </c>
      <c r="AU68" s="292">
        <f>SUM(AV68:AX68)</f>
        <v>0</v>
      </c>
      <c r="AV68" s="292">
        <v>0</v>
      </c>
      <c r="AW68" s="292">
        <v>0</v>
      </c>
      <c r="AX68" s="292">
        <v>0</v>
      </c>
      <c r="AY68" s="292">
        <f>SUM(AZ68:BB68)</f>
        <v>0</v>
      </c>
      <c r="AZ68" s="292">
        <v>0</v>
      </c>
      <c r="BA68" s="292">
        <v>0</v>
      </c>
      <c r="BB68" s="292">
        <v>0</v>
      </c>
      <c r="BC68" s="292">
        <f>SUM(BD68,BK68)</f>
        <v>80</v>
      </c>
      <c r="BD68" s="292">
        <f>SUM(BE68:BJ68)</f>
        <v>77</v>
      </c>
      <c r="BE68" s="292">
        <v>0</v>
      </c>
      <c r="BF68" s="292">
        <v>49</v>
      </c>
      <c r="BG68" s="292">
        <v>0</v>
      </c>
      <c r="BH68" s="292">
        <v>0</v>
      </c>
      <c r="BI68" s="292">
        <v>0</v>
      </c>
      <c r="BJ68" s="292">
        <v>28</v>
      </c>
      <c r="BK68" s="292">
        <f>SUM(BL68:BQ68)</f>
        <v>3</v>
      </c>
      <c r="BL68" s="292">
        <v>0</v>
      </c>
      <c r="BM68" s="292">
        <v>0</v>
      </c>
      <c r="BN68" s="292">
        <v>0</v>
      </c>
      <c r="BO68" s="292">
        <v>0</v>
      </c>
      <c r="BP68" s="292">
        <v>0</v>
      </c>
      <c r="BQ68" s="292">
        <v>3</v>
      </c>
      <c r="BR68" s="292">
        <f>SUM(BY68,CF68)</f>
        <v>1604</v>
      </c>
      <c r="BS68" s="292">
        <f>SUM(BZ68,CG68)</f>
        <v>0</v>
      </c>
      <c r="BT68" s="292">
        <f>SUM(CA68,CH68)</f>
        <v>1374</v>
      </c>
      <c r="BU68" s="292">
        <f>SUM(CB68,CI68)</f>
        <v>43</v>
      </c>
      <c r="BV68" s="292">
        <f>SUM(CC68,CJ68)</f>
        <v>155</v>
      </c>
      <c r="BW68" s="292">
        <f>SUM(CD68,CK68)</f>
        <v>0</v>
      </c>
      <c r="BX68" s="292">
        <f>SUM(CE68,CL68)</f>
        <v>32</v>
      </c>
      <c r="BY68" s="292">
        <f>SUM(BZ68:CE68)</f>
        <v>1527</v>
      </c>
      <c r="BZ68" s="292">
        <f>F68</f>
        <v>0</v>
      </c>
      <c r="CA68" s="292">
        <f>J68</f>
        <v>1325</v>
      </c>
      <c r="CB68" s="292">
        <f>N68</f>
        <v>43</v>
      </c>
      <c r="CC68" s="292">
        <f>R68</f>
        <v>155</v>
      </c>
      <c r="CD68" s="292">
        <f>V68</f>
        <v>0</v>
      </c>
      <c r="CE68" s="292">
        <f>Z68</f>
        <v>4</v>
      </c>
      <c r="CF68" s="292">
        <f>SUM(CG68:CL68)</f>
        <v>77</v>
      </c>
      <c r="CG68" s="292">
        <f>BE68</f>
        <v>0</v>
      </c>
      <c r="CH68" s="292">
        <f>BF68</f>
        <v>49</v>
      </c>
      <c r="CI68" s="292">
        <f>BG68</f>
        <v>0</v>
      </c>
      <c r="CJ68" s="292">
        <f>BH68</f>
        <v>0</v>
      </c>
      <c r="CK68" s="292">
        <f>BI68</f>
        <v>0</v>
      </c>
      <c r="CL68" s="292">
        <f>BJ68</f>
        <v>28</v>
      </c>
      <c r="CM68" s="292">
        <f>SUM(CT68,DA68)</f>
        <v>820</v>
      </c>
      <c r="CN68" s="292">
        <f>SUM(CU68,DB68)</f>
        <v>0</v>
      </c>
      <c r="CO68" s="292">
        <f>SUM(CV68,DC68)</f>
        <v>817</v>
      </c>
      <c r="CP68" s="292">
        <f>SUM(CW68,DD68)</f>
        <v>0</v>
      </c>
      <c r="CQ68" s="292">
        <f>SUM(CX68,DE68)</f>
        <v>0</v>
      </c>
      <c r="CR68" s="292">
        <f>SUM(CY68,DF68)</f>
        <v>0</v>
      </c>
      <c r="CS68" s="292">
        <f>SUM(CZ68,DG68)</f>
        <v>3</v>
      </c>
      <c r="CT68" s="292">
        <f>SUM(CU68:CZ68)</f>
        <v>817</v>
      </c>
      <c r="CU68" s="292">
        <f>AE68</f>
        <v>0</v>
      </c>
      <c r="CV68" s="292">
        <f>AI68</f>
        <v>817</v>
      </c>
      <c r="CW68" s="292">
        <f>AM68</f>
        <v>0</v>
      </c>
      <c r="CX68" s="292">
        <f>AQ68</f>
        <v>0</v>
      </c>
      <c r="CY68" s="292">
        <f>AU68</f>
        <v>0</v>
      </c>
      <c r="CZ68" s="292">
        <f>AY68</f>
        <v>0</v>
      </c>
      <c r="DA68" s="292">
        <f>SUM(DB68:DG68)</f>
        <v>3</v>
      </c>
      <c r="DB68" s="292">
        <f>BL68</f>
        <v>0</v>
      </c>
      <c r="DC68" s="292">
        <f>BM68</f>
        <v>0</v>
      </c>
      <c r="DD68" s="292">
        <f>BN68</f>
        <v>0</v>
      </c>
      <c r="DE68" s="292">
        <f>BO68</f>
        <v>0</v>
      </c>
      <c r="DF68" s="292">
        <f>BP68</f>
        <v>0</v>
      </c>
      <c r="DG68" s="292">
        <f>BQ68</f>
        <v>3</v>
      </c>
      <c r="DH68" s="292">
        <v>0</v>
      </c>
      <c r="DI68" s="292">
        <f>SUM(DJ68:DM68)</f>
        <v>0</v>
      </c>
      <c r="DJ68" s="292">
        <v>0</v>
      </c>
      <c r="DK68" s="292">
        <v>0</v>
      </c>
      <c r="DL68" s="292">
        <v>0</v>
      </c>
      <c r="DM68" s="292">
        <v>0</v>
      </c>
    </row>
    <row r="69" spans="1:117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SUM(E69,AD69,BC69)</f>
        <v>1004</v>
      </c>
      <c r="E69" s="292">
        <f>SUM(F69,J69,N69,R69,V69,Z69)</f>
        <v>773</v>
      </c>
      <c r="F69" s="292">
        <f>SUM(G69:I69)</f>
        <v>0</v>
      </c>
      <c r="G69" s="292">
        <v>0</v>
      </c>
      <c r="H69" s="292">
        <v>0</v>
      </c>
      <c r="I69" s="292">
        <v>0</v>
      </c>
      <c r="J69" s="292">
        <f>SUM(K69:M69)</f>
        <v>530</v>
      </c>
      <c r="K69" s="292">
        <v>0</v>
      </c>
      <c r="L69" s="292">
        <v>530</v>
      </c>
      <c r="M69" s="292">
        <v>0</v>
      </c>
      <c r="N69" s="292">
        <f>SUM(O69:Q69)</f>
        <v>11</v>
      </c>
      <c r="O69" s="292">
        <v>0</v>
      </c>
      <c r="P69" s="292">
        <v>11</v>
      </c>
      <c r="Q69" s="292">
        <v>0</v>
      </c>
      <c r="R69" s="292">
        <f>SUM(S69:U69)</f>
        <v>232</v>
      </c>
      <c r="S69" s="292">
        <v>0</v>
      </c>
      <c r="T69" s="292">
        <v>232</v>
      </c>
      <c r="U69" s="292">
        <v>0</v>
      </c>
      <c r="V69" s="292">
        <f>SUM(W69:Y69)</f>
        <v>0</v>
      </c>
      <c r="W69" s="292">
        <v>0</v>
      </c>
      <c r="X69" s="292">
        <v>0</v>
      </c>
      <c r="Y69" s="292">
        <v>0</v>
      </c>
      <c r="Z69" s="292">
        <f>SUM(AA69:AC69)</f>
        <v>0</v>
      </c>
      <c r="AA69" s="292">
        <v>0</v>
      </c>
      <c r="AB69" s="292">
        <v>0</v>
      </c>
      <c r="AC69" s="292">
        <v>0</v>
      </c>
      <c r="AD69" s="292">
        <f>SUM(AE69,AI69,AM69,AQ69,AU69,AY69)</f>
        <v>199</v>
      </c>
      <c r="AE69" s="292">
        <f>SUM(AF69:AH69)</f>
        <v>0</v>
      </c>
      <c r="AF69" s="292">
        <v>0</v>
      </c>
      <c r="AG69" s="292">
        <v>0</v>
      </c>
      <c r="AH69" s="292">
        <v>0</v>
      </c>
      <c r="AI69" s="292">
        <f>SUM(AJ69:AL69)</f>
        <v>199</v>
      </c>
      <c r="AJ69" s="292">
        <v>0</v>
      </c>
      <c r="AK69" s="292">
        <v>0</v>
      </c>
      <c r="AL69" s="292">
        <v>199</v>
      </c>
      <c r="AM69" s="292">
        <f>SUM(AN69:AP69)</f>
        <v>0</v>
      </c>
      <c r="AN69" s="292">
        <v>0</v>
      </c>
      <c r="AO69" s="292">
        <v>0</v>
      </c>
      <c r="AP69" s="292">
        <v>0</v>
      </c>
      <c r="AQ69" s="292">
        <f>SUM(AR69:AT69)</f>
        <v>0</v>
      </c>
      <c r="AR69" s="292">
        <v>0</v>
      </c>
      <c r="AS69" s="292">
        <v>0</v>
      </c>
      <c r="AT69" s="292">
        <v>0</v>
      </c>
      <c r="AU69" s="292">
        <f>SUM(AV69:AX69)</f>
        <v>0</v>
      </c>
      <c r="AV69" s="292">
        <v>0</v>
      </c>
      <c r="AW69" s="292">
        <v>0</v>
      </c>
      <c r="AX69" s="292">
        <v>0</v>
      </c>
      <c r="AY69" s="292">
        <f>SUM(AZ69:BB69)</f>
        <v>0</v>
      </c>
      <c r="AZ69" s="292">
        <v>0</v>
      </c>
      <c r="BA69" s="292">
        <v>0</v>
      </c>
      <c r="BB69" s="292">
        <v>0</v>
      </c>
      <c r="BC69" s="292">
        <f>SUM(BD69,BK69)</f>
        <v>32</v>
      </c>
      <c r="BD69" s="292">
        <f>SUM(BE69:BJ69)</f>
        <v>1</v>
      </c>
      <c r="BE69" s="292">
        <v>0</v>
      </c>
      <c r="BF69" s="292">
        <v>0</v>
      </c>
      <c r="BG69" s="292">
        <v>1</v>
      </c>
      <c r="BH69" s="292">
        <v>0</v>
      </c>
      <c r="BI69" s="292">
        <v>0</v>
      </c>
      <c r="BJ69" s="292">
        <v>0</v>
      </c>
      <c r="BK69" s="292">
        <f>SUM(BL69:BQ69)</f>
        <v>31</v>
      </c>
      <c r="BL69" s="292">
        <v>0</v>
      </c>
      <c r="BM69" s="292">
        <v>31</v>
      </c>
      <c r="BN69" s="292">
        <v>0</v>
      </c>
      <c r="BO69" s="292">
        <v>0</v>
      </c>
      <c r="BP69" s="292">
        <v>0</v>
      </c>
      <c r="BQ69" s="292">
        <v>0</v>
      </c>
      <c r="BR69" s="292">
        <f>SUM(BY69,CF69)</f>
        <v>774</v>
      </c>
      <c r="BS69" s="292">
        <f>SUM(BZ69,CG69)</f>
        <v>0</v>
      </c>
      <c r="BT69" s="292">
        <f>SUM(CA69,CH69)</f>
        <v>530</v>
      </c>
      <c r="BU69" s="292">
        <f>SUM(CB69,CI69)</f>
        <v>12</v>
      </c>
      <c r="BV69" s="292">
        <f>SUM(CC69,CJ69)</f>
        <v>232</v>
      </c>
      <c r="BW69" s="292">
        <f>SUM(CD69,CK69)</f>
        <v>0</v>
      </c>
      <c r="BX69" s="292">
        <f>SUM(CE69,CL69)</f>
        <v>0</v>
      </c>
      <c r="BY69" s="292">
        <f>SUM(BZ69:CE69)</f>
        <v>773</v>
      </c>
      <c r="BZ69" s="292">
        <f>F69</f>
        <v>0</v>
      </c>
      <c r="CA69" s="292">
        <f>J69</f>
        <v>530</v>
      </c>
      <c r="CB69" s="292">
        <f>N69</f>
        <v>11</v>
      </c>
      <c r="CC69" s="292">
        <f>R69</f>
        <v>232</v>
      </c>
      <c r="CD69" s="292">
        <f>V69</f>
        <v>0</v>
      </c>
      <c r="CE69" s="292">
        <f>Z69</f>
        <v>0</v>
      </c>
      <c r="CF69" s="292">
        <f>SUM(CG69:CL69)</f>
        <v>1</v>
      </c>
      <c r="CG69" s="292">
        <f>BE69</f>
        <v>0</v>
      </c>
      <c r="CH69" s="292">
        <f>BF69</f>
        <v>0</v>
      </c>
      <c r="CI69" s="292">
        <f>BG69</f>
        <v>1</v>
      </c>
      <c r="CJ69" s="292">
        <f>BH69</f>
        <v>0</v>
      </c>
      <c r="CK69" s="292">
        <f>BI69</f>
        <v>0</v>
      </c>
      <c r="CL69" s="292">
        <f>BJ69</f>
        <v>0</v>
      </c>
      <c r="CM69" s="292">
        <f>SUM(CT69,DA69)</f>
        <v>230</v>
      </c>
      <c r="CN69" s="292">
        <f>SUM(CU69,DB69)</f>
        <v>0</v>
      </c>
      <c r="CO69" s="292">
        <f>SUM(CV69,DC69)</f>
        <v>230</v>
      </c>
      <c r="CP69" s="292">
        <f>SUM(CW69,DD69)</f>
        <v>0</v>
      </c>
      <c r="CQ69" s="292">
        <f>SUM(CX69,DE69)</f>
        <v>0</v>
      </c>
      <c r="CR69" s="292">
        <f>SUM(CY69,DF69)</f>
        <v>0</v>
      </c>
      <c r="CS69" s="292">
        <f>SUM(CZ69,DG69)</f>
        <v>0</v>
      </c>
      <c r="CT69" s="292">
        <f>SUM(CU69:CZ69)</f>
        <v>199</v>
      </c>
      <c r="CU69" s="292">
        <f>AE69</f>
        <v>0</v>
      </c>
      <c r="CV69" s="292">
        <f>AI69</f>
        <v>199</v>
      </c>
      <c r="CW69" s="292">
        <f>AM69</f>
        <v>0</v>
      </c>
      <c r="CX69" s="292">
        <f>AQ69</f>
        <v>0</v>
      </c>
      <c r="CY69" s="292">
        <f>AU69</f>
        <v>0</v>
      </c>
      <c r="CZ69" s="292">
        <f>AY69</f>
        <v>0</v>
      </c>
      <c r="DA69" s="292">
        <f>SUM(DB69:DG69)</f>
        <v>31</v>
      </c>
      <c r="DB69" s="292">
        <f>BL69</f>
        <v>0</v>
      </c>
      <c r="DC69" s="292">
        <f>BM69</f>
        <v>31</v>
      </c>
      <c r="DD69" s="292">
        <f>BN69</f>
        <v>0</v>
      </c>
      <c r="DE69" s="292">
        <f>BO69</f>
        <v>0</v>
      </c>
      <c r="DF69" s="292">
        <f>BP69</f>
        <v>0</v>
      </c>
      <c r="DG69" s="292">
        <f>BQ69</f>
        <v>0</v>
      </c>
      <c r="DH69" s="292">
        <v>0</v>
      </c>
      <c r="DI69" s="292">
        <f>SUM(DJ69:DM69)</f>
        <v>0</v>
      </c>
      <c r="DJ69" s="292">
        <v>0</v>
      </c>
      <c r="DK69" s="292">
        <v>0</v>
      </c>
      <c r="DL69" s="292">
        <v>0</v>
      </c>
      <c r="DM69" s="292">
        <v>0</v>
      </c>
    </row>
    <row r="70" spans="1:117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SUM(E70,AD70,BC70)</f>
        <v>1345</v>
      </c>
      <c r="E70" s="292">
        <f>SUM(F70,J70,N70,R70,V70,Z70)</f>
        <v>802</v>
      </c>
      <c r="F70" s="292">
        <f>SUM(G70:I70)</f>
        <v>0</v>
      </c>
      <c r="G70" s="292">
        <v>0</v>
      </c>
      <c r="H70" s="292">
        <v>0</v>
      </c>
      <c r="I70" s="292">
        <v>0</v>
      </c>
      <c r="J70" s="292">
        <f>SUM(K70:M70)</f>
        <v>537</v>
      </c>
      <c r="K70" s="292">
        <v>0</v>
      </c>
      <c r="L70" s="292">
        <v>537</v>
      </c>
      <c r="M70" s="292">
        <v>0</v>
      </c>
      <c r="N70" s="292">
        <f>SUM(O70:Q70)</f>
        <v>0</v>
      </c>
      <c r="O70" s="292">
        <v>0</v>
      </c>
      <c r="P70" s="292">
        <v>0</v>
      </c>
      <c r="Q70" s="292">
        <v>0</v>
      </c>
      <c r="R70" s="292">
        <f>SUM(S70:U70)</f>
        <v>224</v>
      </c>
      <c r="S70" s="292">
        <v>0</v>
      </c>
      <c r="T70" s="292">
        <v>224</v>
      </c>
      <c r="U70" s="292">
        <v>0</v>
      </c>
      <c r="V70" s="292">
        <f>SUM(W70:Y70)</f>
        <v>0</v>
      </c>
      <c r="W70" s="292">
        <v>0</v>
      </c>
      <c r="X70" s="292">
        <v>0</v>
      </c>
      <c r="Y70" s="292">
        <v>0</v>
      </c>
      <c r="Z70" s="292">
        <f>SUM(AA70:AC70)</f>
        <v>41</v>
      </c>
      <c r="AA70" s="292">
        <v>0</v>
      </c>
      <c r="AB70" s="292">
        <v>41</v>
      </c>
      <c r="AC70" s="292">
        <v>0</v>
      </c>
      <c r="AD70" s="292">
        <f>SUM(AE70,AI70,AM70,AQ70,AU70,AY70)</f>
        <v>484</v>
      </c>
      <c r="AE70" s="292">
        <f>SUM(AF70:AH70)</f>
        <v>0</v>
      </c>
      <c r="AF70" s="292">
        <v>0</v>
      </c>
      <c r="AG70" s="292">
        <v>0</v>
      </c>
      <c r="AH70" s="292">
        <v>0</v>
      </c>
      <c r="AI70" s="292">
        <f>SUM(AJ70:AL70)</f>
        <v>433</v>
      </c>
      <c r="AJ70" s="292">
        <v>0</v>
      </c>
      <c r="AK70" s="292">
        <v>0</v>
      </c>
      <c r="AL70" s="292">
        <v>433</v>
      </c>
      <c r="AM70" s="292">
        <f>SUM(AN70:AP70)</f>
        <v>0</v>
      </c>
      <c r="AN70" s="292">
        <v>0</v>
      </c>
      <c r="AO70" s="292">
        <v>0</v>
      </c>
      <c r="AP70" s="292">
        <v>0</v>
      </c>
      <c r="AQ70" s="292">
        <f>SUM(AR70:AT70)</f>
        <v>51</v>
      </c>
      <c r="AR70" s="292">
        <v>0</v>
      </c>
      <c r="AS70" s="292">
        <v>0</v>
      </c>
      <c r="AT70" s="292">
        <v>51</v>
      </c>
      <c r="AU70" s="292">
        <f>SUM(AV70:AX70)</f>
        <v>0</v>
      </c>
      <c r="AV70" s="292">
        <v>0</v>
      </c>
      <c r="AW70" s="292">
        <v>0</v>
      </c>
      <c r="AX70" s="292">
        <v>0</v>
      </c>
      <c r="AY70" s="292">
        <f>SUM(AZ70:BB70)</f>
        <v>0</v>
      </c>
      <c r="AZ70" s="292">
        <v>0</v>
      </c>
      <c r="BA70" s="292">
        <v>0</v>
      </c>
      <c r="BB70" s="292">
        <v>0</v>
      </c>
      <c r="BC70" s="292">
        <f>SUM(BD70,BK70)</f>
        <v>59</v>
      </c>
      <c r="BD70" s="292">
        <f>SUM(BE70:BJ70)</f>
        <v>28</v>
      </c>
      <c r="BE70" s="292">
        <v>0</v>
      </c>
      <c r="BF70" s="292">
        <v>28</v>
      </c>
      <c r="BG70" s="292">
        <v>0</v>
      </c>
      <c r="BH70" s="292">
        <v>0</v>
      </c>
      <c r="BI70" s="292">
        <v>0</v>
      </c>
      <c r="BJ70" s="292">
        <v>0</v>
      </c>
      <c r="BK70" s="292">
        <f>SUM(BL70:BQ70)</f>
        <v>31</v>
      </c>
      <c r="BL70" s="292">
        <v>0</v>
      </c>
      <c r="BM70" s="292">
        <v>31</v>
      </c>
      <c r="BN70" s="292">
        <v>0</v>
      </c>
      <c r="BO70" s="292">
        <v>0</v>
      </c>
      <c r="BP70" s="292">
        <v>0</v>
      </c>
      <c r="BQ70" s="292">
        <v>0</v>
      </c>
      <c r="BR70" s="292">
        <f>SUM(BY70,CF70)</f>
        <v>830</v>
      </c>
      <c r="BS70" s="292">
        <f>SUM(BZ70,CG70)</f>
        <v>0</v>
      </c>
      <c r="BT70" s="292">
        <f>SUM(CA70,CH70)</f>
        <v>565</v>
      </c>
      <c r="BU70" s="292">
        <f>SUM(CB70,CI70)</f>
        <v>0</v>
      </c>
      <c r="BV70" s="292">
        <f>SUM(CC70,CJ70)</f>
        <v>224</v>
      </c>
      <c r="BW70" s="292">
        <f>SUM(CD70,CK70)</f>
        <v>0</v>
      </c>
      <c r="BX70" s="292">
        <f>SUM(CE70,CL70)</f>
        <v>41</v>
      </c>
      <c r="BY70" s="292">
        <f>SUM(BZ70:CE70)</f>
        <v>802</v>
      </c>
      <c r="BZ70" s="292">
        <f>F70</f>
        <v>0</v>
      </c>
      <c r="CA70" s="292">
        <f>J70</f>
        <v>537</v>
      </c>
      <c r="CB70" s="292">
        <f>N70</f>
        <v>0</v>
      </c>
      <c r="CC70" s="292">
        <f>R70</f>
        <v>224</v>
      </c>
      <c r="CD70" s="292">
        <f>V70</f>
        <v>0</v>
      </c>
      <c r="CE70" s="292">
        <f>Z70</f>
        <v>41</v>
      </c>
      <c r="CF70" s="292">
        <f>SUM(CG70:CL70)</f>
        <v>28</v>
      </c>
      <c r="CG70" s="292">
        <f>BE70</f>
        <v>0</v>
      </c>
      <c r="CH70" s="292">
        <f>BF70</f>
        <v>28</v>
      </c>
      <c r="CI70" s="292">
        <f>BG70</f>
        <v>0</v>
      </c>
      <c r="CJ70" s="292">
        <f>BH70</f>
        <v>0</v>
      </c>
      <c r="CK70" s="292">
        <f>BI70</f>
        <v>0</v>
      </c>
      <c r="CL70" s="292">
        <f>BJ70</f>
        <v>0</v>
      </c>
      <c r="CM70" s="292">
        <f>SUM(CT70,DA70)</f>
        <v>515</v>
      </c>
      <c r="CN70" s="292">
        <f>SUM(CU70,DB70)</f>
        <v>0</v>
      </c>
      <c r="CO70" s="292">
        <f>SUM(CV70,DC70)</f>
        <v>464</v>
      </c>
      <c r="CP70" s="292">
        <f>SUM(CW70,DD70)</f>
        <v>0</v>
      </c>
      <c r="CQ70" s="292">
        <f>SUM(CX70,DE70)</f>
        <v>51</v>
      </c>
      <c r="CR70" s="292">
        <f>SUM(CY70,DF70)</f>
        <v>0</v>
      </c>
      <c r="CS70" s="292">
        <f>SUM(CZ70,DG70)</f>
        <v>0</v>
      </c>
      <c r="CT70" s="292">
        <f>SUM(CU70:CZ70)</f>
        <v>484</v>
      </c>
      <c r="CU70" s="292">
        <f>AE70</f>
        <v>0</v>
      </c>
      <c r="CV70" s="292">
        <f>AI70</f>
        <v>433</v>
      </c>
      <c r="CW70" s="292">
        <f>AM70</f>
        <v>0</v>
      </c>
      <c r="CX70" s="292">
        <f>AQ70</f>
        <v>51</v>
      </c>
      <c r="CY70" s="292">
        <f>AU70</f>
        <v>0</v>
      </c>
      <c r="CZ70" s="292">
        <f>AY70</f>
        <v>0</v>
      </c>
      <c r="DA70" s="292">
        <f>SUM(DB70:DG70)</f>
        <v>31</v>
      </c>
      <c r="DB70" s="292">
        <f>BL70</f>
        <v>0</v>
      </c>
      <c r="DC70" s="292">
        <f>BM70</f>
        <v>31</v>
      </c>
      <c r="DD70" s="292">
        <f>BN70</f>
        <v>0</v>
      </c>
      <c r="DE70" s="292">
        <f>BO70</f>
        <v>0</v>
      </c>
      <c r="DF70" s="292">
        <f>BP70</f>
        <v>0</v>
      </c>
      <c r="DG70" s="292">
        <f>BQ70</f>
        <v>0</v>
      </c>
      <c r="DH70" s="292">
        <v>0</v>
      </c>
      <c r="DI70" s="292">
        <f>SUM(DJ70:DM70)</f>
        <v>0</v>
      </c>
      <c r="DJ70" s="292">
        <v>0</v>
      </c>
      <c r="DK70" s="292">
        <v>0</v>
      </c>
      <c r="DL70" s="292">
        <v>0</v>
      </c>
      <c r="DM70" s="292">
        <v>0</v>
      </c>
    </row>
    <row r="71" spans="1:117" s="224" customFormat="1" ht="13.5" customHeight="1">
      <c r="A71" s="290" t="s">
        <v>745</v>
      </c>
      <c r="B71" s="291" t="s">
        <v>888</v>
      </c>
      <c r="C71" s="290" t="s">
        <v>889</v>
      </c>
      <c r="D71" s="292">
        <f>SUM(E71,AD71,BC71)</f>
        <v>2971</v>
      </c>
      <c r="E71" s="292">
        <f>SUM(F71,J71,N71,R71,V71,Z71)</f>
        <v>1830</v>
      </c>
      <c r="F71" s="292">
        <f>SUM(G71:I71)</f>
        <v>0</v>
      </c>
      <c r="G71" s="292">
        <v>0</v>
      </c>
      <c r="H71" s="292">
        <v>0</v>
      </c>
      <c r="I71" s="292">
        <v>0</v>
      </c>
      <c r="J71" s="292">
        <f>SUM(K71:M71)</f>
        <v>1370</v>
      </c>
      <c r="K71" s="292">
        <v>0</v>
      </c>
      <c r="L71" s="292">
        <v>1370</v>
      </c>
      <c r="M71" s="292">
        <v>0</v>
      </c>
      <c r="N71" s="292">
        <f>SUM(O71:Q71)</f>
        <v>28</v>
      </c>
      <c r="O71" s="292">
        <v>0</v>
      </c>
      <c r="P71" s="292">
        <v>28</v>
      </c>
      <c r="Q71" s="292">
        <v>0</v>
      </c>
      <c r="R71" s="292">
        <f>SUM(S71:U71)</f>
        <v>417</v>
      </c>
      <c r="S71" s="292">
        <v>0</v>
      </c>
      <c r="T71" s="292">
        <v>417</v>
      </c>
      <c r="U71" s="292">
        <v>0</v>
      </c>
      <c r="V71" s="292">
        <f>SUM(W71:Y71)</f>
        <v>0</v>
      </c>
      <c r="W71" s="292">
        <v>0</v>
      </c>
      <c r="X71" s="292">
        <v>0</v>
      </c>
      <c r="Y71" s="292">
        <v>0</v>
      </c>
      <c r="Z71" s="292">
        <f>SUM(AA71:AC71)</f>
        <v>15</v>
      </c>
      <c r="AA71" s="292">
        <v>0</v>
      </c>
      <c r="AB71" s="292">
        <v>15</v>
      </c>
      <c r="AC71" s="292">
        <v>0</v>
      </c>
      <c r="AD71" s="292">
        <f>SUM(AE71,AI71,AM71,AQ71,AU71,AY71)</f>
        <v>1055</v>
      </c>
      <c r="AE71" s="292">
        <f>SUM(AF71:AH71)</f>
        <v>0</v>
      </c>
      <c r="AF71" s="292">
        <v>0</v>
      </c>
      <c r="AG71" s="292">
        <v>0</v>
      </c>
      <c r="AH71" s="292">
        <v>0</v>
      </c>
      <c r="AI71" s="292">
        <f>SUM(AJ71:AL71)</f>
        <v>1055</v>
      </c>
      <c r="AJ71" s="292">
        <v>0</v>
      </c>
      <c r="AK71" s="292">
        <v>0</v>
      </c>
      <c r="AL71" s="292">
        <v>1055</v>
      </c>
      <c r="AM71" s="292">
        <f>SUM(AN71:AP71)</f>
        <v>0</v>
      </c>
      <c r="AN71" s="292">
        <v>0</v>
      </c>
      <c r="AO71" s="292">
        <v>0</v>
      </c>
      <c r="AP71" s="292">
        <v>0</v>
      </c>
      <c r="AQ71" s="292">
        <f>SUM(AR71:AT71)</f>
        <v>0</v>
      </c>
      <c r="AR71" s="292">
        <v>0</v>
      </c>
      <c r="AS71" s="292">
        <v>0</v>
      </c>
      <c r="AT71" s="292">
        <v>0</v>
      </c>
      <c r="AU71" s="292">
        <f>SUM(AV71:AX71)</f>
        <v>0</v>
      </c>
      <c r="AV71" s="292">
        <v>0</v>
      </c>
      <c r="AW71" s="292">
        <v>0</v>
      </c>
      <c r="AX71" s="292">
        <v>0</v>
      </c>
      <c r="AY71" s="292">
        <f>SUM(AZ71:BB71)</f>
        <v>0</v>
      </c>
      <c r="AZ71" s="292">
        <v>0</v>
      </c>
      <c r="BA71" s="292">
        <v>0</v>
      </c>
      <c r="BB71" s="292">
        <v>0</v>
      </c>
      <c r="BC71" s="292">
        <f>SUM(BD71,BK71)</f>
        <v>86</v>
      </c>
      <c r="BD71" s="292">
        <f>SUM(BE71:BJ71)</f>
        <v>0</v>
      </c>
      <c r="BE71" s="292">
        <v>0</v>
      </c>
      <c r="BF71" s="292">
        <v>0</v>
      </c>
      <c r="BG71" s="292">
        <v>0</v>
      </c>
      <c r="BH71" s="292">
        <v>0</v>
      </c>
      <c r="BI71" s="292">
        <v>0</v>
      </c>
      <c r="BJ71" s="292">
        <v>0</v>
      </c>
      <c r="BK71" s="292">
        <f>SUM(BL71:BQ71)</f>
        <v>86</v>
      </c>
      <c r="BL71" s="292">
        <v>0</v>
      </c>
      <c r="BM71" s="292">
        <v>86</v>
      </c>
      <c r="BN71" s="292">
        <v>0</v>
      </c>
      <c r="BO71" s="292">
        <v>0</v>
      </c>
      <c r="BP71" s="292">
        <v>0</v>
      </c>
      <c r="BQ71" s="292">
        <v>0</v>
      </c>
      <c r="BR71" s="292">
        <f>SUM(BY71,CF71)</f>
        <v>1830</v>
      </c>
      <c r="BS71" s="292">
        <f>SUM(BZ71,CG71)</f>
        <v>0</v>
      </c>
      <c r="BT71" s="292">
        <f>SUM(CA71,CH71)</f>
        <v>1370</v>
      </c>
      <c r="BU71" s="292">
        <f>SUM(CB71,CI71)</f>
        <v>28</v>
      </c>
      <c r="BV71" s="292">
        <f>SUM(CC71,CJ71)</f>
        <v>417</v>
      </c>
      <c r="BW71" s="292">
        <f>SUM(CD71,CK71)</f>
        <v>0</v>
      </c>
      <c r="BX71" s="292">
        <f>SUM(CE71,CL71)</f>
        <v>15</v>
      </c>
      <c r="BY71" s="292">
        <f>SUM(BZ71:CE71)</f>
        <v>1830</v>
      </c>
      <c r="BZ71" s="292">
        <f>F71</f>
        <v>0</v>
      </c>
      <c r="CA71" s="292">
        <f>J71</f>
        <v>1370</v>
      </c>
      <c r="CB71" s="292">
        <f>N71</f>
        <v>28</v>
      </c>
      <c r="CC71" s="292">
        <f>R71</f>
        <v>417</v>
      </c>
      <c r="CD71" s="292">
        <f>V71</f>
        <v>0</v>
      </c>
      <c r="CE71" s="292">
        <f>Z71</f>
        <v>15</v>
      </c>
      <c r="CF71" s="292">
        <f>SUM(CG71:CL71)</f>
        <v>0</v>
      </c>
      <c r="CG71" s="292">
        <f>BE71</f>
        <v>0</v>
      </c>
      <c r="CH71" s="292">
        <f>BF71</f>
        <v>0</v>
      </c>
      <c r="CI71" s="292">
        <f>BG71</f>
        <v>0</v>
      </c>
      <c r="CJ71" s="292">
        <f>BH71</f>
        <v>0</v>
      </c>
      <c r="CK71" s="292">
        <f>BI71</f>
        <v>0</v>
      </c>
      <c r="CL71" s="292">
        <f>BJ71</f>
        <v>0</v>
      </c>
      <c r="CM71" s="292">
        <f>SUM(CT71,DA71)</f>
        <v>1141</v>
      </c>
      <c r="CN71" s="292">
        <f>SUM(CU71,DB71)</f>
        <v>0</v>
      </c>
      <c r="CO71" s="292">
        <f>SUM(CV71,DC71)</f>
        <v>1141</v>
      </c>
      <c r="CP71" s="292">
        <f>SUM(CW71,DD71)</f>
        <v>0</v>
      </c>
      <c r="CQ71" s="292">
        <f>SUM(CX71,DE71)</f>
        <v>0</v>
      </c>
      <c r="CR71" s="292">
        <f>SUM(CY71,DF71)</f>
        <v>0</v>
      </c>
      <c r="CS71" s="292">
        <f>SUM(CZ71,DG71)</f>
        <v>0</v>
      </c>
      <c r="CT71" s="292">
        <f>SUM(CU71:CZ71)</f>
        <v>1055</v>
      </c>
      <c r="CU71" s="292">
        <f>AE71</f>
        <v>0</v>
      </c>
      <c r="CV71" s="292">
        <f>AI71</f>
        <v>1055</v>
      </c>
      <c r="CW71" s="292">
        <f>AM71</f>
        <v>0</v>
      </c>
      <c r="CX71" s="292">
        <f>AQ71</f>
        <v>0</v>
      </c>
      <c r="CY71" s="292">
        <f>AU71</f>
        <v>0</v>
      </c>
      <c r="CZ71" s="292">
        <f>AY71</f>
        <v>0</v>
      </c>
      <c r="DA71" s="292">
        <f>SUM(DB71:DG71)</f>
        <v>86</v>
      </c>
      <c r="DB71" s="292">
        <f>BL71</f>
        <v>0</v>
      </c>
      <c r="DC71" s="292">
        <f>BM71</f>
        <v>86</v>
      </c>
      <c r="DD71" s="292">
        <f>BN71</f>
        <v>0</v>
      </c>
      <c r="DE71" s="292">
        <f>BO71</f>
        <v>0</v>
      </c>
      <c r="DF71" s="292">
        <f>BP71</f>
        <v>0</v>
      </c>
      <c r="DG71" s="292">
        <f>BQ71</f>
        <v>0</v>
      </c>
      <c r="DH71" s="292">
        <v>30</v>
      </c>
      <c r="DI71" s="292">
        <f>SUM(DJ71:DM71)</f>
        <v>0</v>
      </c>
      <c r="DJ71" s="292">
        <v>0</v>
      </c>
      <c r="DK71" s="292">
        <v>0</v>
      </c>
      <c r="DL71" s="292">
        <v>0</v>
      </c>
      <c r="DM71" s="292">
        <v>0</v>
      </c>
    </row>
    <row r="72" spans="1:117" s="224" customFormat="1" ht="13.5" customHeight="1">
      <c r="A72" s="290" t="s">
        <v>745</v>
      </c>
      <c r="B72" s="291" t="s">
        <v>890</v>
      </c>
      <c r="C72" s="290" t="s">
        <v>891</v>
      </c>
      <c r="D72" s="292">
        <f>SUM(E72,AD72,BC72)</f>
        <v>2679</v>
      </c>
      <c r="E72" s="292">
        <f>SUM(F72,J72,N72,R72,V72,Z72)</f>
        <v>1618</v>
      </c>
      <c r="F72" s="292">
        <f>SUM(G72:I72)</f>
        <v>0</v>
      </c>
      <c r="G72" s="292">
        <v>0</v>
      </c>
      <c r="H72" s="292">
        <v>0</v>
      </c>
      <c r="I72" s="292">
        <v>0</v>
      </c>
      <c r="J72" s="292">
        <f>SUM(K72:M72)</f>
        <v>1245</v>
      </c>
      <c r="K72" s="292">
        <v>0</v>
      </c>
      <c r="L72" s="292">
        <v>1245</v>
      </c>
      <c r="M72" s="292">
        <v>0</v>
      </c>
      <c r="N72" s="292">
        <f>SUM(O72:Q72)</f>
        <v>0</v>
      </c>
      <c r="O72" s="292">
        <v>0</v>
      </c>
      <c r="P72" s="292">
        <v>0</v>
      </c>
      <c r="Q72" s="292">
        <v>0</v>
      </c>
      <c r="R72" s="292">
        <f>SUM(S72:U72)</f>
        <v>364</v>
      </c>
      <c r="S72" s="292">
        <v>0</v>
      </c>
      <c r="T72" s="292">
        <v>364</v>
      </c>
      <c r="U72" s="292">
        <v>0</v>
      </c>
      <c r="V72" s="292">
        <f>SUM(W72:Y72)</f>
        <v>0</v>
      </c>
      <c r="W72" s="292">
        <v>0</v>
      </c>
      <c r="X72" s="292">
        <v>0</v>
      </c>
      <c r="Y72" s="292">
        <v>0</v>
      </c>
      <c r="Z72" s="292">
        <f>SUM(AA72:AC72)</f>
        <v>9</v>
      </c>
      <c r="AA72" s="292">
        <v>0</v>
      </c>
      <c r="AB72" s="292">
        <v>9</v>
      </c>
      <c r="AC72" s="292">
        <v>0</v>
      </c>
      <c r="AD72" s="292">
        <f>SUM(AE72,AI72,AM72,AQ72,AU72,AY72)</f>
        <v>959</v>
      </c>
      <c r="AE72" s="292">
        <f>SUM(AF72:AH72)</f>
        <v>0</v>
      </c>
      <c r="AF72" s="292">
        <v>0</v>
      </c>
      <c r="AG72" s="292">
        <v>0</v>
      </c>
      <c r="AH72" s="292">
        <v>0</v>
      </c>
      <c r="AI72" s="292">
        <f>SUM(AJ72:AL72)</f>
        <v>959</v>
      </c>
      <c r="AJ72" s="292">
        <v>0</v>
      </c>
      <c r="AK72" s="292">
        <v>0</v>
      </c>
      <c r="AL72" s="292">
        <v>959</v>
      </c>
      <c r="AM72" s="292">
        <f>SUM(AN72:AP72)</f>
        <v>0</v>
      </c>
      <c r="AN72" s="292">
        <v>0</v>
      </c>
      <c r="AO72" s="292">
        <v>0</v>
      </c>
      <c r="AP72" s="292">
        <v>0</v>
      </c>
      <c r="AQ72" s="292">
        <f>SUM(AR72:AT72)</f>
        <v>0</v>
      </c>
      <c r="AR72" s="292">
        <v>0</v>
      </c>
      <c r="AS72" s="292">
        <v>0</v>
      </c>
      <c r="AT72" s="292">
        <v>0</v>
      </c>
      <c r="AU72" s="292">
        <f>SUM(AV72:AX72)</f>
        <v>0</v>
      </c>
      <c r="AV72" s="292">
        <v>0</v>
      </c>
      <c r="AW72" s="292">
        <v>0</v>
      </c>
      <c r="AX72" s="292">
        <v>0</v>
      </c>
      <c r="AY72" s="292">
        <f>SUM(AZ72:BB72)</f>
        <v>0</v>
      </c>
      <c r="AZ72" s="292">
        <v>0</v>
      </c>
      <c r="BA72" s="292">
        <v>0</v>
      </c>
      <c r="BB72" s="292">
        <v>0</v>
      </c>
      <c r="BC72" s="292">
        <f>SUM(BD72,BK72)</f>
        <v>102</v>
      </c>
      <c r="BD72" s="292">
        <f>SUM(BE72:BJ72)</f>
        <v>29</v>
      </c>
      <c r="BE72" s="292">
        <v>0</v>
      </c>
      <c r="BF72" s="292">
        <v>4</v>
      </c>
      <c r="BG72" s="292">
        <v>22</v>
      </c>
      <c r="BH72" s="292">
        <v>3</v>
      </c>
      <c r="BI72" s="292">
        <v>0</v>
      </c>
      <c r="BJ72" s="292">
        <v>0</v>
      </c>
      <c r="BK72" s="292">
        <f>SUM(BL72:BQ72)</f>
        <v>73</v>
      </c>
      <c r="BL72" s="292">
        <v>0</v>
      </c>
      <c r="BM72" s="292">
        <v>73</v>
      </c>
      <c r="BN72" s="292">
        <v>0</v>
      </c>
      <c r="BO72" s="292">
        <v>0</v>
      </c>
      <c r="BP72" s="292">
        <v>0</v>
      </c>
      <c r="BQ72" s="292">
        <v>0</v>
      </c>
      <c r="BR72" s="292">
        <f>SUM(BY72,CF72)</f>
        <v>1647</v>
      </c>
      <c r="BS72" s="292">
        <f>SUM(BZ72,CG72)</f>
        <v>0</v>
      </c>
      <c r="BT72" s="292">
        <f>SUM(CA72,CH72)</f>
        <v>1249</v>
      </c>
      <c r="BU72" s="292">
        <f>SUM(CB72,CI72)</f>
        <v>22</v>
      </c>
      <c r="BV72" s="292">
        <f>SUM(CC72,CJ72)</f>
        <v>367</v>
      </c>
      <c r="BW72" s="292">
        <f>SUM(CD72,CK72)</f>
        <v>0</v>
      </c>
      <c r="BX72" s="292">
        <f>SUM(CE72,CL72)</f>
        <v>9</v>
      </c>
      <c r="BY72" s="292">
        <f>SUM(BZ72:CE72)</f>
        <v>1618</v>
      </c>
      <c r="BZ72" s="292">
        <f>F72</f>
        <v>0</v>
      </c>
      <c r="CA72" s="292">
        <f>J72</f>
        <v>1245</v>
      </c>
      <c r="CB72" s="292">
        <f>N72</f>
        <v>0</v>
      </c>
      <c r="CC72" s="292">
        <f>R72</f>
        <v>364</v>
      </c>
      <c r="CD72" s="292">
        <f>V72</f>
        <v>0</v>
      </c>
      <c r="CE72" s="292">
        <f>Z72</f>
        <v>9</v>
      </c>
      <c r="CF72" s="292">
        <f>SUM(CG72:CL72)</f>
        <v>29</v>
      </c>
      <c r="CG72" s="292">
        <f>BE72</f>
        <v>0</v>
      </c>
      <c r="CH72" s="292">
        <f>BF72</f>
        <v>4</v>
      </c>
      <c r="CI72" s="292">
        <f>BG72</f>
        <v>22</v>
      </c>
      <c r="CJ72" s="292">
        <f>BH72</f>
        <v>3</v>
      </c>
      <c r="CK72" s="292">
        <f>BI72</f>
        <v>0</v>
      </c>
      <c r="CL72" s="292">
        <f>BJ72</f>
        <v>0</v>
      </c>
      <c r="CM72" s="292">
        <f>SUM(CT72,DA72)</f>
        <v>1032</v>
      </c>
      <c r="CN72" s="292">
        <f>SUM(CU72,DB72)</f>
        <v>0</v>
      </c>
      <c r="CO72" s="292">
        <f>SUM(CV72,DC72)</f>
        <v>1032</v>
      </c>
      <c r="CP72" s="292">
        <f>SUM(CW72,DD72)</f>
        <v>0</v>
      </c>
      <c r="CQ72" s="292">
        <f>SUM(CX72,DE72)</f>
        <v>0</v>
      </c>
      <c r="CR72" s="292">
        <f>SUM(CY72,DF72)</f>
        <v>0</v>
      </c>
      <c r="CS72" s="292">
        <f>SUM(CZ72,DG72)</f>
        <v>0</v>
      </c>
      <c r="CT72" s="292">
        <f>SUM(CU72:CZ72)</f>
        <v>959</v>
      </c>
      <c r="CU72" s="292">
        <f>AE72</f>
        <v>0</v>
      </c>
      <c r="CV72" s="292">
        <f>AI72</f>
        <v>959</v>
      </c>
      <c r="CW72" s="292">
        <f>AM72</f>
        <v>0</v>
      </c>
      <c r="CX72" s="292">
        <f>AQ72</f>
        <v>0</v>
      </c>
      <c r="CY72" s="292">
        <f>AU72</f>
        <v>0</v>
      </c>
      <c r="CZ72" s="292">
        <f>AY72</f>
        <v>0</v>
      </c>
      <c r="DA72" s="292">
        <f>SUM(DB72:DG72)</f>
        <v>73</v>
      </c>
      <c r="DB72" s="292">
        <f>BL72</f>
        <v>0</v>
      </c>
      <c r="DC72" s="292">
        <f>BM72</f>
        <v>73</v>
      </c>
      <c r="DD72" s="292">
        <f>BN72</f>
        <v>0</v>
      </c>
      <c r="DE72" s="292">
        <f>BO72</f>
        <v>0</v>
      </c>
      <c r="DF72" s="292">
        <f>BP72</f>
        <v>0</v>
      </c>
      <c r="DG72" s="292">
        <f>BQ72</f>
        <v>0</v>
      </c>
      <c r="DH72" s="292">
        <v>5</v>
      </c>
      <c r="DI72" s="292">
        <f>SUM(DJ72:DM72)</f>
        <v>0</v>
      </c>
      <c r="DJ72" s="292">
        <v>0</v>
      </c>
      <c r="DK72" s="292">
        <v>0</v>
      </c>
      <c r="DL72" s="292">
        <v>0</v>
      </c>
      <c r="DM72" s="292">
        <v>0</v>
      </c>
    </row>
    <row r="73" spans="1:117" s="224" customFormat="1" ht="13.5" customHeight="1">
      <c r="A73" s="290" t="s">
        <v>745</v>
      </c>
      <c r="B73" s="291" t="s">
        <v>892</v>
      </c>
      <c r="C73" s="290" t="s">
        <v>893</v>
      </c>
      <c r="D73" s="292">
        <f>SUM(E73,AD73,BC73)</f>
        <v>3719</v>
      </c>
      <c r="E73" s="292">
        <f>SUM(F73,J73,N73,R73,V73,Z73)</f>
        <v>1446</v>
      </c>
      <c r="F73" s="292">
        <f>SUM(G73:I73)</f>
        <v>0</v>
      </c>
      <c r="G73" s="292">
        <v>0</v>
      </c>
      <c r="H73" s="292">
        <v>0</v>
      </c>
      <c r="I73" s="292">
        <v>0</v>
      </c>
      <c r="J73" s="292">
        <f>SUM(K73:M73)</f>
        <v>973</v>
      </c>
      <c r="K73" s="292">
        <v>0</v>
      </c>
      <c r="L73" s="292">
        <v>973</v>
      </c>
      <c r="M73" s="292">
        <v>0</v>
      </c>
      <c r="N73" s="292">
        <f>SUM(O73:Q73)</f>
        <v>36</v>
      </c>
      <c r="O73" s="292">
        <v>0</v>
      </c>
      <c r="P73" s="292">
        <v>36</v>
      </c>
      <c r="Q73" s="292">
        <v>0</v>
      </c>
      <c r="R73" s="292">
        <f>SUM(S73:U73)</f>
        <v>435</v>
      </c>
      <c r="S73" s="292">
        <v>0</v>
      </c>
      <c r="T73" s="292">
        <v>435</v>
      </c>
      <c r="U73" s="292">
        <v>0</v>
      </c>
      <c r="V73" s="292">
        <f>SUM(W73:Y73)</f>
        <v>2</v>
      </c>
      <c r="W73" s="292">
        <v>0</v>
      </c>
      <c r="X73" s="292">
        <v>2</v>
      </c>
      <c r="Y73" s="292">
        <v>0</v>
      </c>
      <c r="Z73" s="292">
        <f>SUM(AA73:AC73)</f>
        <v>0</v>
      </c>
      <c r="AA73" s="292">
        <v>0</v>
      </c>
      <c r="AB73" s="292">
        <v>0</v>
      </c>
      <c r="AC73" s="292">
        <v>0</v>
      </c>
      <c r="AD73" s="292">
        <f>SUM(AE73,AI73,AM73,AQ73,AU73,AY73)</f>
        <v>1321</v>
      </c>
      <c r="AE73" s="292">
        <f>SUM(AF73:AH73)</f>
        <v>0</v>
      </c>
      <c r="AF73" s="292">
        <v>0</v>
      </c>
      <c r="AG73" s="292">
        <v>0</v>
      </c>
      <c r="AH73" s="292">
        <v>0</v>
      </c>
      <c r="AI73" s="292">
        <f>SUM(AJ73:AL73)</f>
        <v>1274</v>
      </c>
      <c r="AJ73" s="292">
        <v>0</v>
      </c>
      <c r="AK73" s="292">
        <v>0</v>
      </c>
      <c r="AL73" s="292">
        <v>1274</v>
      </c>
      <c r="AM73" s="292">
        <f>SUM(AN73:AP73)</f>
        <v>22</v>
      </c>
      <c r="AN73" s="292">
        <v>0</v>
      </c>
      <c r="AO73" s="292">
        <v>0</v>
      </c>
      <c r="AP73" s="292">
        <v>22</v>
      </c>
      <c r="AQ73" s="292">
        <f>SUM(AR73:AT73)</f>
        <v>25</v>
      </c>
      <c r="AR73" s="292">
        <v>0</v>
      </c>
      <c r="AS73" s="292">
        <v>8</v>
      </c>
      <c r="AT73" s="292">
        <v>17</v>
      </c>
      <c r="AU73" s="292">
        <f>SUM(AV73:AX73)</f>
        <v>0</v>
      </c>
      <c r="AV73" s="292">
        <v>0</v>
      </c>
      <c r="AW73" s="292">
        <v>0</v>
      </c>
      <c r="AX73" s="292">
        <v>0</v>
      </c>
      <c r="AY73" s="292">
        <f>SUM(AZ73:BB73)</f>
        <v>0</v>
      </c>
      <c r="AZ73" s="292">
        <v>0</v>
      </c>
      <c r="BA73" s="292">
        <v>0</v>
      </c>
      <c r="BB73" s="292">
        <v>0</v>
      </c>
      <c r="BC73" s="292">
        <f>SUM(BD73,BK73)</f>
        <v>952</v>
      </c>
      <c r="BD73" s="292">
        <f>SUM(BE73:BJ73)</f>
        <v>806</v>
      </c>
      <c r="BE73" s="292">
        <v>0</v>
      </c>
      <c r="BF73" s="292">
        <v>569</v>
      </c>
      <c r="BG73" s="292">
        <v>34</v>
      </c>
      <c r="BH73" s="292">
        <v>138</v>
      </c>
      <c r="BI73" s="292">
        <v>2</v>
      </c>
      <c r="BJ73" s="292">
        <v>63</v>
      </c>
      <c r="BK73" s="292">
        <f>SUM(BL73:BQ73)</f>
        <v>146</v>
      </c>
      <c r="BL73" s="292">
        <v>0</v>
      </c>
      <c r="BM73" s="292">
        <v>0</v>
      </c>
      <c r="BN73" s="292">
        <v>0</v>
      </c>
      <c r="BO73" s="292">
        <v>0</v>
      </c>
      <c r="BP73" s="292">
        <v>0</v>
      </c>
      <c r="BQ73" s="292">
        <v>146</v>
      </c>
      <c r="BR73" s="292">
        <f>SUM(BY73,CF73)</f>
        <v>2252</v>
      </c>
      <c r="BS73" s="292">
        <f>SUM(BZ73,CG73)</f>
        <v>0</v>
      </c>
      <c r="BT73" s="292">
        <f>SUM(CA73,CH73)</f>
        <v>1542</v>
      </c>
      <c r="BU73" s="292">
        <f>SUM(CB73,CI73)</f>
        <v>70</v>
      </c>
      <c r="BV73" s="292">
        <f>SUM(CC73,CJ73)</f>
        <v>573</v>
      </c>
      <c r="BW73" s="292">
        <f>SUM(CD73,CK73)</f>
        <v>4</v>
      </c>
      <c r="BX73" s="292">
        <f>SUM(CE73,CL73)</f>
        <v>63</v>
      </c>
      <c r="BY73" s="292">
        <f>SUM(BZ73:CE73)</f>
        <v>1446</v>
      </c>
      <c r="BZ73" s="292">
        <f>F73</f>
        <v>0</v>
      </c>
      <c r="CA73" s="292">
        <f>J73</f>
        <v>973</v>
      </c>
      <c r="CB73" s="292">
        <f>N73</f>
        <v>36</v>
      </c>
      <c r="CC73" s="292">
        <f>R73</f>
        <v>435</v>
      </c>
      <c r="CD73" s="292">
        <f>V73</f>
        <v>2</v>
      </c>
      <c r="CE73" s="292">
        <f>Z73</f>
        <v>0</v>
      </c>
      <c r="CF73" s="292">
        <f>SUM(CG73:CL73)</f>
        <v>806</v>
      </c>
      <c r="CG73" s="292">
        <f>BE73</f>
        <v>0</v>
      </c>
      <c r="CH73" s="292">
        <f>BF73</f>
        <v>569</v>
      </c>
      <c r="CI73" s="292">
        <f>BG73</f>
        <v>34</v>
      </c>
      <c r="CJ73" s="292">
        <f>BH73</f>
        <v>138</v>
      </c>
      <c r="CK73" s="292">
        <f>BI73</f>
        <v>2</v>
      </c>
      <c r="CL73" s="292">
        <f>BJ73</f>
        <v>63</v>
      </c>
      <c r="CM73" s="292">
        <f>SUM(CT73,DA73)</f>
        <v>1467</v>
      </c>
      <c r="CN73" s="292">
        <f>SUM(CU73,DB73)</f>
        <v>0</v>
      </c>
      <c r="CO73" s="292">
        <f>SUM(CV73,DC73)</f>
        <v>1274</v>
      </c>
      <c r="CP73" s="292">
        <f>SUM(CW73,DD73)</f>
        <v>22</v>
      </c>
      <c r="CQ73" s="292">
        <f>SUM(CX73,DE73)</f>
        <v>25</v>
      </c>
      <c r="CR73" s="292">
        <f>SUM(CY73,DF73)</f>
        <v>0</v>
      </c>
      <c r="CS73" s="292">
        <f>SUM(CZ73,DG73)</f>
        <v>146</v>
      </c>
      <c r="CT73" s="292">
        <f>SUM(CU73:CZ73)</f>
        <v>1321</v>
      </c>
      <c r="CU73" s="292">
        <f>AE73</f>
        <v>0</v>
      </c>
      <c r="CV73" s="292">
        <f>AI73</f>
        <v>1274</v>
      </c>
      <c r="CW73" s="292">
        <f>AM73</f>
        <v>22</v>
      </c>
      <c r="CX73" s="292">
        <f>AQ73</f>
        <v>25</v>
      </c>
      <c r="CY73" s="292">
        <f>AU73</f>
        <v>0</v>
      </c>
      <c r="CZ73" s="292">
        <f>AY73</f>
        <v>0</v>
      </c>
      <c r="DA73" s="292">
        <f>SUM(DB73:DG73)</f>
        <v>146</v>
      </c>
      <c r="DB73" s="292">
        <f>BL73</f>
        <v>0</v>
      </c>
      <c r="DC73" s="292">
        <f>BM73</f>
        <v>0</v>
      </c>
      <c r="DD73" s="292">
        <f>BN73</f>
        <v>0</v>
      </c>
      <c r="DE73" s="292">
        <f>BO73</f>
        <v>0</v>
      </c>
      <c r="DF73" s="292">
        <f>BP73</f>
        <v>0</v>
      </c>
      <c r="DG73" s="292">
        <f>BQ73</f>
        <v>146</v>
      </c>
      <c r="DH73" s="292">
        <v>96</v>
      </c>
      <c r="DI73" s="292">
        <f>SUM(DJ73:DM73)</f>
        <v>7</v>
      </c>
      <c r="DJ73" s="292">
        <v>0</v>
      </c>
      <c r="DK73" s="292">
        <v>7</v>
      </c>
      <c r="DL73" s="292">
        <v>0</v>
      </c>
      <c r="DM73" s="292">
        <v>0</v>
      </c>
    </row>
    <row r="74" spans="1:117" s="224" customFormat="1" ht="13.5" customHeight="1">
      <c r="A74" s="290" t="s">
        <v>745</v>
      </c>
      <c r="B74" s="291" t="s">
        <v>894</v>
      </c>
      <c r="C74" s="290" t="s">
        <v>895</v>
      </c>
      <c r="D74" s="292">
        <f>SUM(E74,AD74,BC74)</f>
        <v>937</v>
      </c>
      <c r="E74" s="292">
        <f>SUM(F74,J74,N74,R74,V74,Z74)</f>
        <v>539</v>
      </c>
      <c r="F74" s="292">
        <f>SUM(G74:I74)</f>
        <v>0</v>
      </c>
      <c r="G74" s="292">
        <v>0</v>
      </c>
      <c r="H74" s="292">
        <v>0</v>
      </c>
      <c r="I74" s="292">
        <v>0</v>
      </c>
      <c r="J74" s="292">
        <f>SUM(K74:M74)</f>
        <v>385</v>
      </c>
      <c r="K74" s="292">
        <v>0</v>
      </c>
      <c r="L74" s="292">
        <v>385</v>
      </c>
      <c r="M74" s="292">
        <v>0</v>
      </c>
      <c r="N74" s="292">
        <f>SUM(O74:Q74)</f>
        <v>13</v>
      </c>
      <c r="O74" s="292">
        <v>0</v>
      </c>
      <c r="P74" s="292">
        <v>13</v>
      </c>
      <c r="Q74" s="292">
        <v>0</v>
      </c>
      <c r="R74" s="292">
        <f>SUM(S74:U74)</f>
        <v>141</v>
      </c>
      <c r="S74" s="292">
        <v>0</v>
      </c>
      <c r="T74" s="292">
        <v>141</v>
      </c>
      <c r="U74" s="292">
        <v>0</v>
      </c>
      <c r="V74" s="292">
        <f>SUM(W74:Y74)</f>
        <v>0</v>
      </c>
      <c r="W74" s="292">
        <v>0</v>
      </c>
      <c r="X74" s="292">
        <v>0</v>
      </c>
      <c r="Y74" s="292">
        <v>0</v>
      </c>
      <c r="Z74" s="292">
        <f>SUM(AA74:AC74)</f>
        <v>0</v>
      </c>
      <c r="AA74" s="292">
        <v>0</v>
      </c>
      <c r="AB74" s="292">
        <v>0</v>
      </c>
      <c r="AC74" s="292">
        <v>0</v>
      </c>
      <c r="AD74" s="292">
        <f>SUM(AE74,AI74,AM74,AQ74,AU74,AY74)</f>
        <v>205</v>
      </c>
      <c r="AE74" s="292">
        <f>SUM(AF74:AH74)</f>
        <v>0</v>
      </c>
      <c r="AF74" s="292">
        <v>0</v>
      </c>
      <c r="AG74" s="292">
        <v>0</v>
      </c>
      <c r="AH74" s="292">
        <v>0</v>
      </c>
      <c r="AI74" s="292">
        <f>SUM(AJ74:AL74)</f>
        <v>188</v>
      </c>
      <c r="AJ74" s="292">
        <v>0</v>
      </c>
      <c r="AK74" s="292">
        <v>0</v>
      </c>
      <c r="AL74" s="292">
        <v>188</v>
      </c>
      <c r="AM74" s="292">
        <f>SUM(AN74:AP74)</f>
        <v>4</v>
      </c>
      <c r="AN74" s="292">
        <v>0</v>
      </c>
      <c r="AO74" s="292">
        <v>0</v>
      </c>
      <c r="AP74" s="292">
        <v>4</v>
      </c>
      <c r="AQ74" s="292">
        <f>SUM(AR74:AT74)</f>
        <v>13</v>
      </c>
      <c r="AR74" s="292">
        <v>0</v>
      </c>
      <c r="AS74" s="292">
        <v>4</v>
      </c>
      <c r="AT74" s="292">
        <v>9</v>
      </c>
      <c r="AU74" s="292">
        <f>SUM(AV74:AX74)</f>
        <v>0</v>
      </c>
      <c r="AV74" s="292">
        <v>0</v>
      </c>
      <c r="AW74" s="292">
        <v>0</v>
      </c>
      <c r="AX74" s="292">
        <v>0</v>
      </c>
      <c r="AY74" s="292">
        <f>SUM(AZ74:BB74)</f>
        <v>0</v>
      </c>
      <c r="AZ74" s="292">
        <v>0</v>
      </c>
      <c r="BA74" s="292">
        <v>0</v>
      </c>
      <c r="BB74" s="292">
        <v>0</v>
      </c>
      <c r="BC74" s="292">
        <f>SUM(BD74,BK74)</f>
        <v>193</v>
      </c>
      <c r="BD74" s="292">
        <f>SUM(BE74:BJ74)</f>
        <v>26</v>
      </c>
      <c r="BE74" s="292">
        <v>0</v>
      </c>
      <c r="BF74" s="292">
        <v>0</v>
      </c>
      <c r="BG74" s="292">
        <v>0</v>
      </c>
      <c r="BH74" s="292">
        <v>1</v>
      </c>
      <c r="BI74" s="292">
        <v>0</v>
      </c>
      <c r="BJ74" s="292">
        <v>25</v>
      </c>
      <c r="BK74" s="292">
        <f>SUM(BL74:BQ74)</f>
        <v>167</v>
      </c>
      <c r="BL74" s="292">
        <v>0</v>
      </c>
      <c r="BM74" s="292">
        <v>128</v>
      </c>
      <c r="BN74" s="292">
        <v>2</v>
      </c>
      <c r="BO74" s="292">
        <v>21</v>
      </c>
      <c r="BP74" s="292">
        <v>0</v>
      </c>
      <c r="BQ74" s="292">
        <v>16</v>
      </c>
      <c r="BR74" s="292">
        <f>SUM(BY74,CF74)</f>
        <v>565</v>
      </c>
      <c r="BS74" s="292">
        <f>SUM(BZ74,CG74)</f>
        <v>0</v>
      </c>
      <c r="BT74" s="292">
        <f>SUM(CA74,CH74)</f>
        <v>385</v>
      </c>
      <c r="BU74" s="292">
        <f>SUM(CB74,CI74)</f>
        <v>13</v>
      </c>
      <c r="BV74" s="292">
        <f>SUM(CC74,CJ74)</f>
        <v>142</v>
      </c>
      <c r="BW74" s="292">
        <f>SUM(CD74,CK74)</f>
        <v>0</v>
      </c>
      <c r="BX74" s="292">
        <f>SUM(CE74,CL74)</f>
        <v>25</v>
      </c>
      <c r="BY74" s="292">
        <f>SUM(BZ74:CE74)</f>
        <v>539</v>
      </c>
      <c r="BZ74" s="292">
        <f>F74</f>
        <v>0</v>
      </c>
      <c r="CA74" s="292">
        <f>J74</f>
        <v>385</v>
      </c>
      <c r="CB74" s="292">
        <f>N74</f>
        <v>13</v>
      </c>
      <c r="CC74" s="292">
        <f>R74</f>
        <v>141</v>
      </c>
      <c r="CD74" s="292">
        <f>V74</f>
        <v>0</v>
      </c>
      <c r="CE74" s="292">
        <f>Z74</f>
        <v>0</v>
      </c>
      <c r="CF74" s="292">
        <f>SUM(CG74:CL74)</f>
        <v>26</v>
      </c>
      <c r="CG74" s="292">
        <f>BE74</f>
        <v>0</v>
      </c>
      <c r="CH74" s="292">
        <f>BF74</f>
        <v>0</v>
      </c>
      <c r="CI74" s="292">
        <f>BG74</f>
        <v>0</v>
      </c>
      <c r="CJ74" s="292">
        <f>BH74</f>
        <v>1</v>
      </c>
      <c r="CK74" s="292">
        <f>BI74</f>
        <v>0</v>
      </c>
      <c r="CL74" s="292">
        <f>BJ74</f>
        <v>25</v>
      </c>
      <c r="CM74" s="292">
        <f>SUM(CT74,DA74)</f>
        <v>372</v>
      </c>
      <c r="CN74" s="292">
        <f>SUM(CU74,DB74)</f>
        <v>0</v>
      </c>
      <c r="CO74" s="292">
        <f>SUM(CV74,DC74)</f>
        <v>316</v>
      </c>
      <c r="CP74" s="292">
        <f>SUM(CW74,DD74)</f>
        <v>6</v>
      </c>
      <c r="CQ74" s="292">
        <f>SUM(CX74,DE74)</f>
        <v>34</v>
      </c>
      <c r="CR74" s="292">
        <f>SUM(CY74,DF74)</f>
        <v>0</v>
      </c>
      <c r="CS74" s="292">
        <f>SUM(CZ74,DG74)</f>
        <v>16</v>
      </c>
      <c r="CT74" s="292">
        <f>SUM(CU74:CZ74)</f>
        <v>205</v>
      </c>
      <c r="CU74" s="292">
        <f>AE74</f>
        <v>0</v>
      </c>
      <c r="CV74" s="292">
        <f>AI74</f>
        <v>188</v>
      </c>
      <c r="CW74" s="292">
        <f>AM74</f>
        <v>4</v>
      </c>
      <c r="CX74" s="292">
        <f>AQ74</f>
        <v>13</v>
      </c>
      <c r="CY74" s="292">
        <f>AU74</f>
        <v>0</v>
      </c>
      <c r="CZ74" s="292">
        <f>AY74</f>
        <v>0</v>
      </c>
      <c r="DA74" s="292">
        <f>SUM(DB74:DG74)</f>
        <v>167</v>
      </c>
      <c r="DB74" s="292">
        <f>BL74</f>
        <v>0</v>
      </c>
      <c r="DC74" s="292">
        <f>BM74</f>
        <v>128</v>
      </c>
      <c r="DD74" s="292">
        <f>BN74</f>
        <v>2</v>
      </c>
      <c r="DE74" s="292">
        <f>BO74</f>
        <v>21</v>
      </c>
      <c r="DF74" s="292">
        <f>BP74</f>
        <v>0</v>
      </c>
      <c r="DG74" s="292">
        <f>BQ74</f>
        <v>16</v>
      </c>
      <c r="DH74" s="292">
        <v>7</v>
      </c>
      <c r="DI74" s="292">
        <f>SUM(DJ74:DM74)</f>
        <v>0</v>
      </c>
      <c r="DJ74" s="292">
        <v>0</v>
      </c>
      <c r="DK74" s="292">
        <v>0</v>
      </c>
      <c r="DL74" s="292">
        <v>0</v>
      </c>
      <c r="DM74" s="292">
        <v>0</v>
      </c>
    </row>
    <row r="75" spans="1:117" s="224" customFormat="1" ht="13.5" customHeight="1">
      <c r="A75" s="290" t="s">
        <v>745</v>
      </c>
      <c r="B75" s="291" t="s">
        <v>896</v>
      </c>
      <c r="C75" s="290" t="s">
        <v>897</v>
      </c>
      <c r="D75" s="292">
        <f>SUM(E75,AD75,BC75)</f>
        <v>4761</v>
      </c>
      <c r="E75" s="292">
        <f>SUM(F75,J75,N75,R75,V75,Z75)</f>
        <v>2748</v>
      </c>
      <c r="F75" s="292">
        <f>SUM(G75:I75)</f>
        <v>0</v>
      </c>
      <c r="G75" s="292">
        <v>0</v>
      </c>
      <c r="H75" s="292">
        <v>0</v>
      </c>
      <c r="I75" s="292">
        <v>0</v>
      </c>
      <c r="J75" s="292">
        <f>SUM(K75:M75)</f>
        <v>2256</v>
      </c>
      <c r="K75" s="292">
        <v>0</v>
      </c>
      <c r="L75" s="292">
        <v>2256</v>
      </c>
      <c r="M75" s="292">
        <v>0</v>
      </c>
      <c r="N75" s="292">
        <f>SUM(O75:Q75)</f>
        <v>117</v>
      </c>
      <c r="O75" s="292">
        <v>0</v>
      </c>
      <c r="P75" s="292">
        <v>117</v>
      </c>
      <c r="Q75" s="292">
        <v>0</v>
      </c>
      <c r="R75" s="292">
        <f>SUM(S75:U75)</f>
        <v>315</v>
      </c>
      <c r="S75" s="292">
        <v>0</v>
      </c>
      <c r="T75" s="292">
        <v>315</v>
      </c>
      <c r="U75" s="292">
        <v>0</v>
      </c>
      <c r="V75" s="292">
        <f>SUM(W75:Y75)</f>
        <v>49</v>
      </c>
      <c r="W75" s="292">
        <v>0</v>
      </c>
      <c r="X75" s="292">
        <v>49</v>
      </c>
      <c r="Y75" s="292">
        <v>0</v>
      </c>
      <c r="Z75" s="292">
        <f>SUM(AA75:AC75)</f>
        <v>11</v>
      </c>
      <c r="AA75" s="292">
        <v>0</v>
      </c>
      <c r="AB75" s="292">
        <v>11</v>
      </c>
      <c r="AC75" s="292">
        <v>0</v>
      </c>
      <c r="AD75" s="292">
        <f>SUM(AE75,AI75,AM75,AQ75,AU75,AY75)</f>
        <v>1473</v>
      </c>
      <c r="AE75" s="292">
        <f>SUM(AF75:AH75)</f>
        <v>0</v>
      </c>
      <c r="AF75" s="292">
        <v>0</v>
      </c>
      <c r="AG75" s="292">
        <v>0</v>
      </c>
      <c r="AH75" s="292">
        <v>0</v>
      </c>
      <c r="AI75" s="292">
        <f>SUM(AJ75:AL75)</f>
        <v>1446</v>
      </c>
      <c r="AJ75" s="292">
        <v>0</v>
      </c>
      <c r="AK75" s="292">
        <v>0</v>
      </c>
      <c r="AL75" s="292">
        <v>1446</v>
      </c>
      <c r="AM75" s="292">
        <f>SUM(AN75:AP75)</f>
        <v>18</v>
      </c>
      <c r="AN75" s="292">
        <v>0</v>
      </c>
      <c r="AO75" s="292">
        <v>0</v>
      </c>
      <c r="AP75" s="292">
        <v>18</v>
      </c>
      <c r="AQ75" s="292">
        <f>SUM(AR75:AT75)</f>
        <v>3</v>
      </c>
      <c r="AR75" s="292">
        <v>0</v>
      </c>
      <c r="AS75" s="292">
        <v>0</v>
      </c>
      <c r="AT75" s="292">
        <v>3</v>
      </c>
      <c r="AU75" s="292">
        <f>SUM(AV75:AX75)</f>
        <v>6</v>
      </c>
      <c r="AV75" s="292">
        <v>0</v>
      </c>
      <c r="AW75" s="292">
        <v>0</v>
      </c>
      <c r="AX75" s="292">
        <v>6</v>
      </c>
      <c r="AY75" s="292">
        <f>SUM(AZ75:BB75)</f>
        <v>0</v>
      </c>
      <c r="AZ75" s="292">
        <v>0</v>
      </c>
      <c r="BA75" s="292">
        <v>0</v>
      </c>
      <c r="BB75" s="292">
        <v>0</v>
      </c>
      <c r="BC75" s="292">
        <f>SUM(BD75,BK75)</f>
        <v>540</v>
      </c>
      <c r="BD75" s="292">
        <f>SUM(BE75:BJ75)</f>
        <v>196</v>
      </c>
      <c r="BE75" s="292">
        <v>0</v>
      </c>
      <c r="BF75" s="292">
        <v>164</v>
      </c>
      <c r="BG75" s="292">
        <v>23</v>
      </c>
      <c r="BH75" s="292">
        <v>0</v>
      </c>
      <c r="BI75" s="292">
        <v>9</v>
      </c>
      <c r="BJ75" s="292">
        <v>0</v>
      </c>
      <c r="BK75" s="292">
        <f>SUM(BL75:BQ75)</f>
        <v>344</v>
      </c>
      <c r="BL75" s="292">
        <v>0</v>
      </c>
      <c r="BM75" s="292">
        <v>335</v>
      </c>
      <c r="BN75" s="292">
        <v>5</v>
      </c>
      <c r="BO75" s="292">
        <v>2</v>
      </c>
      <c r="BP75" s="292">
        <v>2</v>
      </c>
      <c r="BQ75" s="292">
        <v>0</v>
      </c>
      <c r="BR75" s="292">
        <f>SUM(BY75,CF75)</f>
        <v>2944</v>
      </c>
      <c r="BS75" s="292">
        <f>SUM(BZ75,CG75)</f>
        <v>0</v>
      </c>
      <c r="BT75" s="292">
        <f>SUM(CA75,CH75)</f>
        <v>2420</v>
      </c>
      <c r="BU75" s="292">
        <f>SUM(CB75,CI75)</f>
        <v>140</v>
      </c>
      <c r="BV75" s="292">
        <f>SUM(CC75,CJ75)</f>
        <v>315</v>
      </c>
      <c r="BW75" s="292">
        <f>SUM(CD75,CK75)</f>
        <v>58</v>
      </c>
      <c r="BX75" s="292">
        <f>SUM(CE75,CL75)</f>
        <v>11</v>
      </c>
      <c r="BY75" s="292">
        <f>SUM(BZ75:CE75)</f>
        <v>2748</v>
      </c>
      <c r="BZ75" s="292">
        <f>F75</f>
        <v>0</v>
      </c>
      <c r="CA75" s="292">
        <f>J75</f>
        <v>2256</v>
      </c>
      <c r="CB75" s="292">
        <f>N75</f>
        <v>117</v>
      </c>
      <c r="CC75" s="292">
        <f>R75</f>
        <v>315</v>
      </c>
      <c r="CD75" s="292">
        <f>V75</f>
        <v>49</v>
      </c>
      <c r="CE75" s="292">
        <f>Z75</f>
        <v>11</v>
      </c>
      <c r="CF75" s="292">
        <f>SUM(CG75:CL75)</f>
        <v>196</v>
      </c>
      <c r="CG75" s="292">
        <f>BE75</f>
        <v>0</v>
      </c>
      <c r="CH75" s="292">
        <f>BF75</f>
        <v>164</v>
      </c>
      <c r="CI75" s="292">
        <f>BG75</f>
        <v>23</v>
      </c>
      <c r="CJ75" s="292">
        <f>BH75</f>
        <v>0</v>
      </c>
      <c r="CK75" s="292">
        <f>BI75</f>
        <v>9</v>
      </c>
      <c r="CL75" s="292">
        <f>BJ75</f>
        <v>0</v>
      </c>
      <c r="CM75" s="292">
        <f>SUM(CT75,DA75)</f>
        <v>1817</v>
      </c>
      <c r="CN75" s="292">
        <f>SUM(CU75,DB75)</f>
        <v>0</v>
      </c>
      <c r="CO75" s="292">
        <f>SUM(CV75,DC75)</f>
        <v>1781</v>
      </c>
      <c r="CP75" s="292">
        <f>SUM(CW75,DD75)</f>
        <v>23</v>
      </c>
      <c r="CQ75" s="292">
        <f>SUM(CX75,DE75)</f>
        <v>5</v>
      </c>
      <c r="CR75" s="292">
        <f>SUM(CY75,DF75)</f>
        <v>8</v>
      </c>
      <c r="CS75" s="292">
        <f>SUM(CZ75,DG75)</f>
        <v>0</v>
      </c>
      <c r="CT75" s="292">
        <f>SUM(CU75:CZ75)</f>
        <v>1473</v>
      </c>
      <c r="CU75" s="292">
        <f>AE75</f>
        <v>0</v>
      </c>
      <c r="CV75" s="292">
        <f>AI75</f>
        <v>1446</v>
      </c>
      <c r="CW75" s="292">
        <f>AM75</f>
        <v>18</v>
      </c>
      <c r="CX75" s="292">
        <f>AQ75</f>
        <v>3</v>
      </c>
      <c r="CY75" s="292">
        <f>AU75</f>
        <v>6</v>
      </c>
      <c r="CZ75" s="292">
        <f>AY75</f>
        <v>0</v>
      </c>
      <c r="DA75" s="292">
        <f>SUM(DB75:DG75)</f>
        <v>344</v>
      </c>
      <c r="DB75" s="292">
        <f>BL75</f>
        <v>0</v>
      </c>
      <c r="DC75" s="292">
        <f>BM75</f>
        <v>335</v>
      </c>
      <c r="DD75" s="292">
        <f>BN75</f>
        <v>5</v>
      </c>
      <c r="DE75" s="292">
        <f>BO75</f>
        <v>2</v>
      </c>
      <c r="DF75" s="292">
        <f>BP75</f>
        <v>2</v>
      </c>
      <c r="DG75" s="292">
        <f>BQ75</f>
        <v>0</v>
      </c>
      <c r="DH75" s="292">
        <v>0</v>
      </c>
      <c r="DI75" s="292">
        <f>SUM(DJ75:DM75)</f>
        <v>4</v>
      </c>
      <c r="DJ75" s="292">
        <v>0</v>
      </c>
      <c r="DK75" s="292">
        <v>4</v>
      </c>
      <c r="DL75" s="292">
        <v>0</v>
      </c>
      <c r="DM75" s="292">
        <v>0</v>
      </c>
    </row>
    <row r="76" spans="1:117" s="224" customFormat="1" ht="13.5" customHeight="1">
      <c r="A76" s="290" t="s">
        <v>745</v>
      </c>
      <c r="B76" s="291" t="s">
        <v>898</v>
      </c>
      <c r="C76" s="290" t="s">
        <v>899</v>
      </c>
      <c r="D76" s="292">
        <f>SUM(E76,AD76,BC76)</f>
        <v>2981</v>
      </c>
      <c r="E76" s="292">
        <f>SUM(F76,J76,N76,R76,V76,Z76)</f>
        <v>2042</v>
      </c>
      <c r="F76" s="292">
        <f>SUM(G76:I76)</f>
        <v>0</v>
      </c>
      <c r="G76" s="292">
        <v>0</v>
      </c>
      <c r="H76" s="292">
        <v>0</v>
      </c>
      <c r="I76" s="292">
        <v>0</v>
      </c>
      <c r="J76" s="292">
        <f>SUM(K76:M76)</f>
        <v>1616</v>
      </c>
      <c r="K76" s="292">
        <v>0</v>
      </c>
      <c r="L76" s="292">
        <v>1594</v>
      </c>
      <c r="M76" s="292">
        <v>22</v>
      </c>
      <c r="N76" s="292">
        <f>SUM(O76:Q76)</f>
        <v>52</v>
      </c>
      <c r="O76" s="292">
        <v>0</v>
      </c>
      <c r="P76" s="292">
        <v>52</v>
      </c>
      <c r="Q76" s="292">
        <v>0</v>
      </c>
      <c r="R76" s="292">
        <f>SUM(S76:U76)</f>
        <v>374</v>
      </c>
      <c r="S76" s="292">
        <v>0</v>
      </c>
      <c r="T76" s="292">
        <v>368</v>
      </c>
      <c r="U76" s="292">
        <v>6</v>
      </c>
      <c r="V76" s="292">
        <f>SUM(W76:Y76)</f>
        <v>0</v>
      </c>
      <c r="W76" s="292">
        <v>0</v>
      </c>
      <c r="X76" s="292">
        <v>0</v>
      </c>
      <c r="Y76" s="292">
        <v>0</v>
      </c>
      <c r="Z76" s="292">
        <f>SUM(AA76:AC76)</f>
        <v>0</v>
      </c>
      <c r="AA76" s="292">
        <v>0</v>
      </c>
      <c r="AB76" s="292">
        <v>0</v>
      </c>
      <c r="AC76" s="292">
        <v>0</v>
      </c>
      <c r="AD76" s="292">
        <f>SUM(AE76,AI76,AM76,AQ76,AU76,AY76)</f>
        <v>783</v>
      </c>
      <c r="AE76" s="292">
        <f>SUM(AF76:AH76)</f>
        <v>0</v>
      </c>
      <c r="AF76" s="292">
        <v>0</v>
      </c>
      <c r="AG76" s="292">
        <v>0</v>
      </c>
      <c r="AH76" s="292">
        <v>0</v>
      </c>
      <c r="AI76" s="292">
        <f>SUM(AJ76:AL76)</f>
        <v>783</v>
      </c>
      <c r="AJ76" s="292">
        <v>0</v>
      </c>
      <c r="AK76" s="292">
        <v>0</v>
      </c>
      <c r="AL76" s="292">
        <v>783</v>
      </c>
      <c r="AM76" s="292">
        <f>SUM(AN76:AP76)</f>
        <v>0</v>
      </c>
      <c r="AN76" s="292">
        <v>0</v>
      </c>
      <c r="AO76" s="292">
        <v>0</v>
      </c>
      <c r="AP76" s="292">
        <v>0</v>
      </c>
      <c r="AQ76" s="292">
        <f>SUM(AR76:AT76)</f>
        <v>0</v>
      </c>
      <c r="AR76" s="292">
        <v>0</v>
      </c>
      <c r="AS76" s="292">
        <v>0</v>
      </c>
      <c r="AT76" s="292">
        <v>0</v>
      </c>
      <c r="AU76" s="292">
        <f>SUM(AV76:AX76)</f>
        <v>0</v>
      </c>
      <c r="AV76" s="292">
        <v>0</v>
      </c>
      <c r="AW76" s="292">
        <v>0</v>
      </c>
      <c r="AX76" s="292">
        <v>0</v>
      </c>
      <c r="AY76" s="292">
        <f>SUM(AZ76:BB76)</f>
        <v>0</v>
      </c>
      <c r="AZ76" s="292">
        <v>0</v>
      </c>
      <c r="BA76" s="292">
        <v>0</v>
      </c>
      <c r="BB76" s="292">
        <v>0</v>
      </c>
      <c r="BC76" s="292">
        <f>SUM(BD76,BK76)</f>
        <v>156</v>
      </c>
      <c r="BD76" s="292">
        <f>SUM(BE76:BJ76)</f>
        <v>81</v>
      </c>
      <c r="BE76" s="292">
        <v>0</v>
      </c>
      <c r="BF76" s="292">
        <v>81</v>
      </c>
      <c r="BG76" s="292">
        <v>0</v>
      </c>
      <c r="BH76" s="292">
        <v>0</v>
      </c>
      <c r="BI76" s="292">
        <v>0</v>
      </c>
      <c r="BJ76" s="292">
        <v>0</v>
      </c>
      <c r="BK76" s="292">
        <f>SUM(BL76:BQ76)</f>
        <v>75</v>
      </c>
      <c r="BL76" s="292">
        <v>0</v>
      </c>
      <c r="BM76" s="292">
        <v>75</v>
      </c>
      <c r="BN76" s="292">
        <v>0</v>
      </c>
      <c r="BO76" s="292">
        <v>0</v>
      </c>
      <c r="BP76" s="292">
        <v>0</v>
      </c>
      <c r="BQ76" s="292">
        <v>0</v>
      </c>
      <c r="BR76" s="292">
        <f>SUM(BY76,CF76)</f>
        <v>2123</v>
      </c>
      <c r="BS76" s="292">
        <f>SUM(BZ76,CG76)</f>
        <v>0</v>
      </c>
      <c r="BT76" s="292">
        <f>SUM(CA76,CH76)</f>
        <v>1697</v>
      </c>
      <c r="BU76" s="292">
        <f>SUM(CB76,CI76)</f>
        <v>52</v>
      </c>
      <c r="BV76" s="292">
        <f>SUM(CC76,CJ76)</f>
        <v>374</v>
      </c>
      <c r="BW76" s="292">
        <f>SUM(CD76,CK76)</f>
        <v>0</v>
      </c>
      <c r="BX76" s="292">
        <f>SUM(CE76,CL76)</f>
        <v>0</v>
      </c>
      <c r="BY76" s="292">
        <f>SUM(BZ76:CE76)</f>
        <v>2042</v>
      </c>
      <c r="BZ76" s="292">
        <f>F76</f>
        <v>0</v>
      </c>
      <c r="CA76" s="292">
        <f>J76</f>
        <v>1616</v>
      </c>
      <c r="CB76" s="292">
        <f>N76</f>
        <v>52</v>
      </c>
      <c r="CC76" s="292">
        <f>R76</f>
        <v>374</v>
      </c>
      <c r="CD76" s="292">
        <f>V76</f>
        <v>0</v>
      </c>
      <c r="CE76" s="292">
        <f>Z76</f>
        <v>0</v>
      </c>
      <c r="CF76" s="292">
        <f>SUM(CG76:CL76)</f>
        <v>81</v>
      </c>
      <c r="CG76" s="292">
        <f>BE76</f>
        <v>0</v>
      </c>
      <c r="CH76" s="292">
        <f>BF76</f>
        <v>81</v>
      </c>
      <c r="CI76" s="292">
        <f>BG76</f>
        <v>0</v>
      </c>
      <c r="CJ76" s="292">
        <f>BH76</f>
        <v>0</v>
      </c>
      <c r="CK76" s="292">
        <f>BI76</f>
        <v>0</v>
      </c>
      <c r="CL76" s="292">
        <f>BJ76</f>
        <v>0</v>
      </c>
      <c r="CM76" s="292">
        <f>SUM(CT76,DA76)</f>
        <v>858</v>
      </c>
      <c r="CN76" s="292">
        <f>SUM(CU76,DB76)</f>
        <v>0</v>
      </c>
      <c r="CO76" s="292">
        <f>SUM(CV76,DC76)</f>
        <v>858</v>
      </c>
      <c r="CP76" s="292">
        <f>SUM(CW76,DD76)</f>
        <v>0</v>
      </c>
      <c r="CQ76" s="292">
        <f>SUM(CX76,DE76)</f>
        <v>0</v>
      </c>
      <c r="CR76" s="292">
        <f>SUM(CY76,DF76)</f>
        <v>0</v>
      </c>
      <c r="CS76" s="292">
        <f>SUM(CZ76,DG76)</f>
        <v>0</v>
      </c>
      <c r="CT76" s="292">
        <f>SUM(CU76:CZ76)</f>
        <v>783</v>
      </c>
      <c r="CU76" s="292">
        <f>AE76</f>
        <v>0</v>
      </c>
      <c r="CV76" s="292">
        <f>AI76</f>
        <v>783</v>
      </c>
      <c r="CW76" s="292">
        <f>AM76</f>
        <v>0</v>
      </c>
      <c r="CX76" s="292">
        <f>AQ76</f>
        <v>0</v>
      </c>
      <c r="CY76" s="292">
        <f>AU76</f>
        <v>0</v>
      </c>
      <c r="CZ76" s="292">
        <f>AY76</f>
        <v>0</v>
      </c>
      <c r="DA76" s="292">
        <f>SUM(DB76:DG76)</f>
        <v>75</v>
      </c>
      <c r="DB76" s="292">
        <f>BL76</f>
        <v>0</v>
      </c>
      <c r="DC76" s="292">
        <f>BM76</f>
        <v>75</v>
      </c>
      <c r="DD76" s="292">
        <f>BN76</f>
        <v>0</v>
      </c>
      <c r="DE76" s="292">
        <f>BO76</f>
        <v>0</v>
      </c>
      <c r="DF76" s="292">
        <f>BP76</f>
        <v>0</v>
      </c>
      <c r="DG76" s="292">
        <f>BQ76</f>
        <v>0</v>
      </c>
      <c r="DH76" s="292">
        <v>0</v>
      </c>
      <c r="DI76" s="292">
        <f>SUM(DJ76:DM76)</f>
        <v>0</v>
      </c>
      <c r="DJ76" s="292">
        <v>0</v>
      </c>
      <c r="DK76" s="292">
        <v>0</v>
      </c>
      <c r="DL76" s="292">
        <v>0</v>
      </c>
      <c r="DM76" s="292">
        <v>0</v>
      </c>
    </row>
    <row r="77" spans="1:117" s="224" customFormat="1" ht="13.5" customHeight="1">
      <c r="A77" s="290" t="s">
        <v>745</v>
      </c>
      <c r="B77" s="291" t="s">
        <v>900</v>
      </c>
      <c r="C77" s="290" t="s">
        <v>901</v>
      </c>
      <c r="D77" s="292">
        <f>SUM(E77,AD77,BC77)</f>
        <v>1311</v>
      </c>
      <c r="E77" s="292">
        <f>SUM(F77,J77,N77,R77,V77,Z77)</f>
        <v>1274</v>
      </c>
      <c r="F77" s="292">
        <f>SUM(G77:I77)</f>
        <v>0</v>
      </c>
      <c r="G77" s="292">
        <v>0</v>
      </c>
      <c r="H77" s="292">
        <v>0</v>
      </c>
      <c r="I77" s="292">
        <v>0</v>
      </c>
      <c r="J77" s="292">
        <f>SUM(K77:M77)</f>
        <v>800</v>
      </c>
      <c r="K77" s="292">
        <v>0</v>
      </c>
      <c r="L77" s="292">
        <v>800</v>
      </c>
      <c r="M77" s="292">
        <v>0</v>
      </c>
      <c r="N77" s="292">
        <f>SUM(O77:Q77)</f>
        <v>19</v>
      </c>
      <c r="O77" s="292">
        <v>0</v>
      </c>
      <c r="P77" s="292">
        <v>19</v>
      </c>
      <c r="Q77" s="292">
        <v>0</v>
      </c>
      <c r="R77" s="292">
        <f>SUM(S77:U77)</f>
        <v>432</v>
      </c>
      <c r="S77" s="292">
        <v>212</v>
      </c>
      <c r="T77" s="292">
        <v>220</v>
      </c>
      <c r="U77" s="292">
        <v>0</v>
      </c>
      <c r="V77" s="292">
        <f>SUM(W77:Y77)</f>
        <v>0</v>
      </c>
      <c r="W77" s="292">
        <v>0</v>
      </c>
      <c r="X77" s="292">
        <v>0</v>
      </c>
      <c r="Y77" s="292">
        <v>0</v>
      </c>
      <c r="Z77" s="292">
        <f>SUM(AA77:AC77)</f>
        <v>23</v>
      </c>
      <c r="AA77" s="292">
        <v>0</v>
      </c>
      <c r="AB77" s="292">
        <v>23</v>
      </c>
      <c r="AC77" s="292">
        <v>0</v>
      </c>
      <c r="AD77" s="292">
        <f>SUM(AE77,AI77,AM77,AQ77,AU77,AY77)</f>
        <v>37</v>
      </c>
      <c r="AE77" s="292">
        <f>SUM(AF77:AH77)</f>
        <v>0</v>
      </c>
      <c r="AF77" s="292">
        <v>0</v>
      </c>
      <c r="AG77" s="292">
        <v>0</v>
      </c>
      <c r="AH77" s="292">
        <v>0</v>
      </c>
      <c r="AI77" s="292">
        <f>SUM(AJ77:AL77)</f>
        <v>0</v>
      </c>
      <c r="AJ77" s="292">
        <v>0</v>
      </c>
      <c r="AK77" s="292">
        <v>0</v>
      </c>
      <c r="AL77" s="292">
        <v>0</v>
      </c>
      <c r="AM77" s="292">
        <f>SUM(AN77:AP77)</f>
        <v>0</v>
      </c>
      <c r="AN77" s="292">
        <v>0</v>
      </c>
      <c r="AO77" s="292">
        <v>0</v>
      </c>
      <c r="AP77" s="292">
        <v>0</v>
      </c>
      <c r="AQ77" s="292">
        <f>SUM(AR77:AT77)</f>
        <v>37</v>
      </c>
      <c r="AR77" s="292">
        <v>37</v>
      </c>
      <c r="AS77" s="292">
        <v>0</v>
      </c>
      <c r="AT77" s="292">
        <v>0</v>
      </c>
      <c r="AU77" s="292">
        <f>SUM(AV77:AX77)</f>
        <v>0</v>
      </c>
      <c r="AV77" s="292">
        <v>0</v>
      </c>
      <c r="AW77" s="292">
        <v>0</v>
      </c>
      <c r="AX77" s="292">
        <v>0</v>
      </c>
      <c r="AY77" s="292">
        <f>SUM(AZ77:BB77)</f>
        <v>0</v>
      </c>
      <c r="AZ77" s="292">
        <v>0</v>
      </c>
      <c r="BA77" s="292">
        <v>0</v>
      </c>
      <c r="BB77" s="292">
        <v>0</v>
      </c>
      <c r="BC77" s="292">
        <f>SUM(BD77,BK77)</f>
        <v>0</v>
      </c>
      <c r="BD77" s="292">
        <f>SUM(BE77:BJ77)</f>
        <v>0</v>
      </c>
      <c r="BE77" s="292">
        <v>0</v>
      </c>
      <c r="BF77" s="292">
        <v>0</v>
      </c>
      <c r="BG77" s="292">
        <v>0</v>
      </c>
      <c r="BH77" s="292">
        <v>0</v>
      </c>
      <c r="BI77" s="292">
        <v>0</v>
      </c>
      <c r="BJ77" s="292">
        <v>0</v>
      </c>
      <c r="BK77" s="292">
        <f>SUM(BL77:BQ77)</f>
        <v>0</v>
      </c>
      <c r="BL77" s="292">
        <v>0</v>
      </c>
      <c r="BM77" s="292">
        <v>0</v>
      </c>
      <c r="BN77" s="292">
        <v>0</v>
      </c>
      <c r="BO77" s="292">
        <v>0</v>
      </c>
      <c r="BP77" s="292">
        <v>0</v>
      </c>
      <c r="BQ77" s="292">
        <v>0</v>
      </c>
      <c r="BR77" s="292">
        <f>SUM(BY77,CF77)</f>
        <v>1274</v>
      </c>
      <c r="BS77" s="292">
        <f>SUM(BZ77,CG77)</f>
        <v>0</v>
      </c>
      <c r="BT77" s="292">
        <f>SUM(CA77,CH77)</f>
        <v>800</v>
      </c>
      <c r="BU77" s="292">
        <f>SUM(CB77,CI77)</f>
        <v>19</v>
      </c>
      <c r="BV77" s="292">
        <f>SUM(CC77,CJ77)</f>
        <v>432</v>
      </c>
      <c r="BW77" s="292">
        <f>SUM(CD77,CK77)</f>
        <v>0</v>
      </c>
      <c r="BX77" s="292">
        <f>SUM(CE77,CL77)</f>
        <v>23</v>
      </c>
      <c r="BY77" s="292">
        <f>SUM(BZ77:CE77)</f>
        <v>1274</v>
      </c>
      <c r="BZ77" s="292">
        <f>F77</f>
        <v>0</v>
      </c>
      <c r="CA77" s="292">
        <f>J77</f>
        <v>800</v>
      </c>
      <c r="CB77" s="292">
        <f>N77</f>
        <v>19</v>
      </c>
      <c r="CC77" s="292">
        <f>R77</f>
        <v>432</v>
      </c>
      <c r="CD77" s="292">
        <f>V77</f>
        <v>0</v>
      </c>
      <c r="CE77" s="292">
        <f>Z77</f>
        <v>23</v>
      </c>
      <c r="CF77" s="292">
        <f>SUM(CG77:CL77)</f>
        <v>0</v>
      </c>
      <c r="CG77" s="292">
        <f>BE77</f>
        <v>0</v>
      </c>
      <c r="CH77" s="292">
        <f>BF77</f>
        <v>0</v>
      </c>
      <c r="CI77" s="292">
        <f>BG77</f>
        <v>0</v>
      </c>
      <c r="CJ77" s="292">
        <f>BH77</f>
        <v>0</v>
      </c>
      <c r="CK77" s="292">
        <f>BI77</f>
        <v>0</v>
      </c>
      <c r="CL77" s="292">
        <f>BJ77</f>
        <v>0</v>
      </c>
      <c r="CM77" s="292">
        <f>SUM(CT77,DA77)</f>
        <v>37</v>
      </c>
      <c r="CN77" s="292">
        <f>SUM(CU77,DB77)</f>
        <v>0</v>
      </c>
      <c r="CO77" s="292">
        <f>SUM(CV77,DC77)</f>
        <v>0</v>
      </c>
      <c r="CP77" s="292">
        <f>SUM(CW77,DD77)</f>
        <v>0</v>
      </c>
      <c r="CQ77" s="292">
        <f>SUM(CX77,DE77)</f>
        <v>37</v>
      </c>
      <c r="CR77" s="292">
        <f>SUM(CY77,DF77)</f>
        <v>0</v>
      </c>
      <c r="CS77" s="292">
        <f>SUM(CZ77,DG77)</f>
        <v>0</v>
      </c>
      <c r="CT77" s="292">
        <f>SUM(CU77:CZ77)</f>
        <v>37</v>
      </c>
      <c r="CU77" s="292">
        <f>AE77</f>
        <v>0</v>
      </c>
      <c r="CV77" s="292">
        <f>AI77</f>
        <v>0</v>
      </c>
      <c r="CW77" s="292">
        <f>AM77</f>
        <v>0</v>
      </c>
      <c r="CX77" s="292">
        <f>AQ77</f>
        <v>37</v>
      </c>
      <c r="CY77" s="292">
        <f>AU77</f>
        <v>0</v>
      </c>
      <c r="CZ77" s="292">
        <f>AY77</f>
        <v>0</v>
      </c>
      <c r="DA77" s="292">
        <f>SUM(DB77:DG77)</f>
        <v>0</v>
      </c>
      <c r="DB77" s="292">
        <f>BL77</f>
        <v>0</v>
      </c>
      <c r="DC77" s="292">
        <f>BM77</f>
        <v>0</v>
      </c>
      <c r="DD77" s="292">
        <f>BN77</f>
        <v>0</v>
      </c>
      <c r="DE77" s="292">
        <f>BO77</f>
        <v>0</v>
      </c>
      <c r="DF77" s="292">
        <f>BP77</f>
        <v>0</v>
      </c>
      <c r="DG77" s="292">
        <f>BQ77</f>
        <v>0</v>
      </c>
      <c r="DH77" s="292">
        <v>0</v>
      </c>
      <c r="DI77" s="292">
        <f>SUM(DJ77:DM77)</f>
        <v>0</v>
      </c>
      <c r="DJ77" s="292">
        <v>0</v>
      </c>
      <c r="DK77" s="292">
        <v>0</v>
      </c>
      <c r="DL77" s="292">
        <v>0</v>
      </c>
      <c r="DM77" s="292">
        <v>0</v>
      </c>
    </row>
    <row r="78" spans="1:117" s="224" customFormat="1" ht="13.5" customHeight="1">
      <c r="A78" s="290" t="s">
        <v>745</v>
      </c>
      <c r="B78" s="291" t="s">
        <v>902</v>
      </c>
      <c r="C78" s="290" t="s">
        <v>903</v>
      </c>
      <c r="D78" s="292">
        <f>SUM(E78,AD78,BC78)</f>
        <v>5548</v>
      </c>
      <c r="E78" s="292">
        <f>SUM(F78,J78,N78,R78,V78,Z78)</f>
        <v>4944</v>
      </c>
      <c r="F78" s="292">
        <f>SUM(G78:I78)</f>
        <v>0</v>
      </c>
      <c r="G78" s="292">
        <v>0</v>
      </c>
      <c r="H78" s="292">
        <v>0</v>
      </c>
      <c r="I78" s="292">
        <v>0</v>
      </c>
      <c r="J78" s="292">
        <f>SUM(K78:M78)</f>
        <v>4411</v>
      </c>
      <c r="K78" s="292">
        <v>0</v>
      </c>
      <c r="L78" s="292">
        <v>4401</v>
      </c>
      <c r="M78" s="292">
        <v>10</v>
      </c>
      <c r="N78" s="292">
        <f>SUM(O78:Q78)</f>
        <v>81</v>
      </c>
      <c r="O78" s="292">
        <v>0</v>
      </c>
      <c r="P78" s="292">
        <v>81</v>
      </c>
      <c r="Q78" s="292">
        <v>0</v>
      </c>
      <c r="R78" s="292">
        <f>SUM(S78:U78)</f>
        <v>441</v>
      </c>
      <c r="S78" s="292">
        <v>0</v>
      </c>
      <c r="T78" s="292">
        <v>441</v>
      </c>
      <c r="U78" s="292">
        <v>0</v>
      </c>
      <c r="V78" s="292">
        <f>SUM(W78:Y78)</f>
        <v>2</v>
      </c>
      <c r="W78" s="292">
        <v>0</v>
      </c>
      <c r="X78" s="292">
        <v>2</v>
      </c>
      <c r="Y78" s="292">
        <v>0</v>
      </c>
      <c r="Z78" s="292">
        <f>SUM(AA78:AC78)</f>
        <v>9</v>
      </c>
      <c r="AA78" s="292">
        <v>0</v>
      </c>
      <c r="AB78" s="292">
        <v>9</v>
      </c>
      <c r="AC78" s="292">
        <v>0</v>
      </c>
      <c r="AD78" s="292">
        <f>SUM(AE78,AI78,AM78,AQ78,AU78,AY78)</f>
        <v>467</v>
      </c>
      <c r="AE78" s="292">
        <f>SUM(AF78:AH78)</f>
        <v>0</v>
      </c>
      <c r="AF78" s="292">
        <v>0</v>
      </c>
      <c r="AG78" s="292">
        <v>0</v>
      </c>
      <c r="AH78" s="292">
        <v>0</v>
      </c>
      <c r="AI78" s="292">
        <f>SUM(AJ78:AL78)</f>
        <v>5</v>
      </c>
      <c r="AJ78" s="292">
        <v>0</v>
      </c>
      <c r="AK78" s="292">
        <v>0</v>
      </c>
      <c r="AL78" s="292">
        <v>5</v>
      </c>
      <c r="AM78" s="292">
        <f>SUM(AN78:AP78)</f>
        <v>0</v>
      </c>
      <c r="AN78" s="292">
        <v>0</v>
      </c>
      <c r="AO78" s="292">
        <v>0</v>
      </c>
      <c r="AP78" s="292">
        <v>0</v>
      </c>
      <c r="AQ78" s="292">
        <f>SUM(AR78:AT78)</f>
        <v>462</v>
      </c>
      <c r="AR78" s="292">
        <v>0</v>
      </c>
      <c r="AS78" s="292">
        <v>0</v>
      </c>
      <c r="AT78" s="292">
        <v>462</v>
      </c>
      <c r="AU78" s="292">
        <f>SUM(AV78:AX78)</f>
        <v>0</v>
      </c>
      <c r="AV78" s="292">
        <v>0</v>
      </c>
      <c r="AW78" s="292">
        <v>0</v>
      </c>
      <c r="AX78" s="292">
        <v>0</v>
      </c>
      <c r="AY78" s="292">
        <f>SUM(AZ78:BB78)</f>
        <v>0</v>
      </c>
      <c r="AZ78" s="292">
        <v>0</v>
      </c>
      <c r="BA78" s="292">
        <v>0</v>
      </c>
      <c r="BB78" s="292">
        <v>0</v>
      </c>
      <c r="BC78" s="292">
        <f>SUM(BD78,BK78)</f>
        <v>137</v>
      </c>
      <c r="BD78" s="292">
        <f>SUM(BE78:BJ78)</f>
        <v>62</v>
      </c>
      <c r="BE78" s="292">
        <v>0</v>
      </c>
      <c r="BF78" s="292">
        <v>62</v>
      </c>
      <c r="BG78" s="292">
        <v>0</v>
      </c>
      <c r="BH78" s="292">
        <v>0</v>
      </c>
      <c r="BI78" s="292">
        <v>0</v>
      </c>
      <c r="BJ78" s="292">
        <v>0</v>
      </c>
      <c r="BK78" s="292">
        <f>SUM(BL78:BQ78)</f>
        <v>75</v>
      </c>
      <c r="BL78" s="292">
        <v>0</v>
      </c>
      <c r="BM78" s="292">
        <v>75</v>
      </c>
      <c r="BN78" s="292">
        <v>0</v>
      </c>
      <c r="BO78" s="292">
        <v>0</v>
      </c>
      <c r="BP78" s="292">
        <v>0</v>
      </c>
      <c r="BQ78" s="292">
        <v>0</v>
      </c>
      <c r="BR78" s="292">
        <f>SUM(BY78,CF78)</f>
        <v>5006</v>
      </c>
      <c r="BS78" s="292">
        <f>SUM(BZ78,CG78)</f>
        <v>0</v>
      </c>
      <c r="BT78" s="292">
        <f>SUM(CA78,CH78)</f>
        <v>4473</v>
      </c>
      <c r="BU78" s="292">
        <f>SUM(CB78,CI78)</f>
        <v>81</v>
      </c>
      <c r="BV78" s="292">
        <f>SUM(CC78,CJ78)</f>
        <v>441</v>
      </c>
      <c r="BW78" s="292">
        <f>SUM(CD78,CK78)</f>
        <v>2</v>
      </c>
      <c r="BX78" s="292">
        <f>SUM(CE78,CL78)</f>
        <v>9</v>
      </c>
      <c r="BY78" s="292">
        <f>SUM(BZ78:CE78)</f>
        <v>4944</v>
      </c>
      <c r="BZ78" s="292">
        <f>F78</f>
        <v>0</v>
      </c>
      <c r="CA78" s="292">
        <f>J78</f>
        <v>4411</v>
      </c>
      <c r="CB78" s="292">
        <f>N78</f>
        <v>81</v>
      </c>
      <c r="CC78" s="292">
        <f>R78</f>
        <v>441</v>
      </c>
      <c r="CD78" s="292">
        <f>V78</f>
        <v>2</v>
      </c>
      <c r="CE78" s="292">
        <f>Z78</f>
        <v>9</v>
      </c>
      <c r="CF78" s="292">
        <f>SUM(CG78:CL78)</f>
        <v>62</v>
      </c>
      <c r="CG78" s="292">
        <f>BE78</f>
        <v>0</v>
      </c>
      <c r="CH78" s="292">
        <f>BF78</f>
        <v>62</v>
      </c>
      <c r="CI78" s="292">
        <f>BG78</f>
        <v>0</v>
      </c>
      <c r="CJ78" s="292">
        <f>BH78</f>
        <v>0</v>
      </c>
      <c r="CK78" s="292">
        <f>BI78</f>
        <v>0</v>
      </c>
      <c r="CL78" s="292">
        <f>BJ78</f>
        <v>0</v>
      </c>
      <c r="CM78" s="292">
        <f>SUM(CT78,DA78)</f>
        <v>542</v>
      </c>
      <c r="CN78" s="292">
        <f>SUM(CU78,DB78)</f>
        <v>0</v>
      </c>
      <c r="CO78" s="292">
        <f>SUM(CV78,DC78)</f>
        <v>80</v>
      </c>
      <c r="CP78" s="292">
        <f>SUM(CW78,DD78)</f>
        <v>0</v>
      </c>
      <c r="CQ78" s="292">
        <f>SUM(CX78,DE78)</f>
        <v>462</v>
      </c>
      <c r="CR78" s="292">
        <f>SUM(CY78,DF78)</f>
        <v>0</v>
      </c>
      <c r="CS78" s="292">
        <f>SUM(CZ78,DG78)</f>
        <v>0</v>
      </c>
      <c r="CT78" s="292">
        <f>SUM(CU78:CZ78)</f>
        <v>467</v>
      </c>
      <c r="CU78" s="292">
        <f>AE78</f>
        <v>0</v>
      </c>
      <c r="CV78" s="292">
        <f>AI78</f>
        <v>5</v>
      </c>
      <c r="CW78" s="292">
        <f>AM78</f>
        <v>0</v>
      </c>
      <c r="CX78" s="292">
        <f>AQ78</f>
        <v>462</v>
      </c>
      <c r="CY78" s="292">
        <f>AU78</f>
        <v>0</v>
      </c>
      <c r="CZ78" s="292">
        <f>AY78</f>
        <v>0</v>
      </c>
      <c r="DA78" s="292">
        <f>SUM(DB78:DG78)</f>
        <v>75</v>
      </c>
      <c r="DB78" s="292">
        <f>BL78</f>
        <v>0</v>
      </c>
      <c r="DC78" s="292">
        <f>BM78</f>
        <v>75</v>
      </c>
      <c r="DD78" s="292">
        <f>BN78</f>
        <v>0</v>
      </c>
      <c r="DE78" s="292">
        <f>BO78</f>
        <v>0</v>
      </c>
      <c r="DF78" s="292">
        <f>BP78</f>
        <v>0</v>
      </c>
      <c r="DG78" s="292">
        <f>BQ78</f>
        <v>0</v>
      </c>
      <c r="DH78" s="292">
        <v>0</v>
      </c>
      <c r="DI78" s="292">
        <f>SUM(DJ78:DM78)</f>
        <v>0</v>
      </c>
      <c r="DJ78" s="292">
        <v>0</v>
      </c>
      <c r="DK78" s="292">
        <v>0</v>
      </c>
      <c r="DL78" s="292">
        <v>0</v>
      </c>
      <c r="DM78" s="292">
        <v>0</v>
      </c>
    </row>
    <row r="79" spans="1:117" s="224" customFormat="1" ht="13.5" customHeight="1">
      <c r="A79" s="290" t="s">
        <v>745</v>
      </c>
      <c r="B79" s="291" t="s">
        <v>904</v>
      </c>
      <c r="C79" s="290" t="s">
        <v>905</v>
      </c>
      <c r="D79" s="292">
        <f>SUM(E79,AD79,BC79)</f>
        <v>2951</v>
      </c>
      <c r="E79" s="292">
        <f>SUM(F79,J79,N79,R79,V79,Z79)</f>
        <v>962</v>
      </c>
      <c r="F79" s="292">
        <f>SUM(G79:I79)</f>
        <v>0</v>
      </c>
      <c r="G79" s="292">
        <v>0</v>
      </c>
      <c r="H79" s="292">
        <v>0</v>
      </c>
      <c r="I79" s="292">
        <v>0</v>
      </c>
      <c r="J79" s="292">
        <f>SUM(K79:M79)</f>
        <v>720</v>
      </c>
      <c r="K79" s="292">
        <v>0</v>
      </c>
      <c r="L79" s="292">
        <v>720</v>
      </c>
      <c r="M79" s="292">
        <v>0</v>
      </c>
      <c r="N79" s="292">
        <f>SUM(O79:Q79)</f>
        <v>38</v>
      </c>
      <c r="O79" s="292">
        <v>0</v>
      </c>
      <c r="P79" s="292">
        <v>38</v>
      </c>
      <c r="Q79" s="292">
        <v>0</v>
      </c>
      <c r="R79" s="292">
        <f>SUM(S79:U79)</f>
        <v>204</v>
      </c>
      <c r="S79" s="292">
        <v>0</v>
      </c>
      <c r="T79" s="292">
        <v>204</v>
      </c>
      <c r="U79" s="292">
        <v>0</v>
      </c>
      <c r="V79" s="292">
        <f>SUM(W79:Y79)</f>
        <v>0</v>
      </c>
      <c r="W79" s="292">
        <v>0</v>
      </c>
      <c r="X79" s="292">
        <v>0</v>
      </c>
      <c r="Y79" s="292">
        <v>0</v>
      </c>
      <c r="Z79" s="292">
        <f>SUM(AA79:AC79)</f>
        <v>0</v>
      </c>
      <c r="AA79" s="292">
        <v>0</v>
      </c>
      <c r="AB79" s="292">
        <v>0</v>
      </c>
      <c r="AC79" s="292">
        <v>0</v>
      </c>
      <c r="AD79" s="292">
        <f>SUM(AE79,AI79,AM79,AQ79,AU79,AY79)</f>
        <v>89</v>
      </c>
      <c r="AE79" s="292">
        <f>SUM(AF79:AH79)</f>
        <v>0</v>
      </c>
      <c r="AF79" s="292">
        <v>0</v>
      </c>
      <c r="AG79" s="292">
        <v>0</v>
      </c>
      <c r="AH79" s="292">
        <v>0</v>
      </c>
      <c r="AI79" s="292">
        <f>SUM(AJ79:AL79)</f>
        <v>88</v>
      </c>
      <c r="AJ79" s="292">
        <v>0</v>
      </c>
      <c r="AK79" s="292">
        <v>0</v>
      </c>
      <c r="AL79" s="292">
        <v>88</v>
      </c>
      <c r="AM79" s="292">
        <f>SUM(AN79:AP79)</f>
        <v>1</v>
      </c>
      <c r="AN79" s="292">
        <v>0</v>
      </c>
      <c r="AO79" s="292">
        <v>0</v>
      </c>
      <c r="AP79" s="292">
        <v>1</v>
      </c>
      <c r="AQ79" s="292">
        <f>SUM(AR79:AT79)</f>
        <v>0</v>
      </c>
      <c r="AR79" s="292">
        <v>0</v>
      </c>
      <c r="AS79" s="292">
        <v>0</v>
      </c>
      <c r="AT79" s="292">
        <v>0</v>
      </c>
      <c r="AU79" s="292">
        <f>SUM(AV79:AX79)</f>
        <v>0</v>
      </c>
      <c r="AV79" s="292">
        <v>0</v>
      </c>
      <c r="AW79" s="292">
        <v>0</v>
      </c>
      <c r="AX79" s="292">
        <v>0</v>
      </c>
      <c r="AY79" s="292">
        <f>SUM(AZ79:BB79)</f>
        <v>0</v>
      </c>
      <c r="AZ79" s="292">
        <v>0</v>
      </c>
      <c r="BA79" s="292">
        <v>0</v>
      </c>
      <c r="BB79" s="292">
        <v>0</v>
      </c>
      <c r="BC79" s="292">
        <f>SUM(BD79,BK79)</f>
        <v>1900</v>
      </c>
      <c r="BD79" s="292">
        <f>SUM(BE79:BJ79)</f>
        <v>76</v>
      </c>
      <c r="BE79" s="292">
        <v>0</v>
      </c>
      <c r="BF79" s="292">
        <v>30</v>
      </c>
      <c r="BG79" s="292">
        <v>6</v>
      </c>
      <c r="BH79" s="292">
        <v>0</v>
      </c>
      <c r="BI79" s="292">
        <v>0</v>
      </c>
      <c r="BJ79" s="292">
        <v>40</v>
      </c>
      <c r="BK79" s="292">
        <f>SUM(BL79:BQ79)</f>
        <v>1824</v>
      </c>
      <c r="BL79" s="292">
        <v>0</v>
      </c>
      <c r="BM79" s="292">
        <v>0</v>
      </c>
      <c r="BN79" s="292">
        <v>0</v>
      </c>
      <c r="BO79" s="292">
        <v>0</v>
      </c>
      <c r="BP79" s="292">
        <v>1824</v>
      </c>
      <c r="BQ79" s="292">
        <v>0</v>
      </c>
      <c r="BR79" s="292">
        <f>SUM(BY79,CF79)</f>
        <v>1038</v>
      </c>
      <c r="BS79" s="292">
        <f>SUM(BZ79,CG79)</f>
        <v>0</v>
      </c>
      <c r="BT79" s="292">
        <f>SUM(CA79,CH79)</f>
        <v>750</v>
      </c>
      <c r="BU79" s="292">
        <f>SUM(CB79,CI79)</f>
        <v>44</v>
      </c>
      <c r="BV79" s="292">
        <f>SUM(CC79,CJ79)</f>
        <v>204</v>
      </c>
      <c r="BW79" s="292">
        <f>SUM(CD79,CK79)</f>
        <v>0</v>
      </c>
      <c r="BX79" s="292">
        <f>SUM(CE79,CL79)</f>
        <v>40</v>
      </c>
      <c r="BY79" s="292">
        <f>SUM(BZ79:CE79)</f>
        <v>962</v>
      </c>
      <c r="BZ79" s="292">
        <f>F79</f>
        <v>0</v>
      </c>
      <c r="CA79" s="292">
        <f>J79</f>
        <v>720</v>
      </c>
      <c r="CB79" s="292">
        <f>N79</f>
        <v>38</v>
      </c>
      <c r="CC79" s="292">
        <f>R79</f>
        <v>204</v>
      </c>
      <c r="CD79" s="292">
        <f>V79</f>
        <v>0</v>
      </c>
      <c r="CE79" s="292">
        <f>Z79</f>
        <v>0</v>
      </c>
      <c r="CF79" s="292">
        <f>SUM(CG79:CL79)</f>
        <v>76</v>
      </c>
      <c r="CG79" s="292">
        <f>BE79</f>
        <v>0</v>
      </c>
      <c r="CH79" s="292">
        <f>BF79</f>
        <v>30</v>
      </c>
      <c r="CI79" s="292">
        <f>BG79</f>
        <v>6</v>
      </c>
      <c r="CJ79" s="292">
        <f>BH79</f>
        <v>0</v>
      </c>
      <c r="CK79" s="292">
        <f>BI79</f>
        <v>0</v>
      </c>
      <c r="CL79" s="292">
        <f>BJ79</f>
        <v>40</v>
      </c>
      <c r="CM79" s="292">
        <f>SUM(CT79,DA79)</f>
        <v>1913</v>
      </c>
      <c r="CN79" s="292">
        <f>SUM(CU79,DB79)</f>
        <v>0</v>
      </c>
      <c r="CO79" s="292">
        <f>SUM(CV79,DC79)</f>
        <v>88</v>
      </c>
      <c r="CP79" s="292">
        <f>SUM(CW79,DD79)</f>
        <v>1</v>
      </c>
      <c r="CQ79" s="292">
        <f>SUM(CX79,DE79)</f>
        <v>0</v>
      </c>
      <c r="CR79" s="292">
        <f>SUM(CY79,DF79)</f>
        <v>1824</v>
      </c>
      <c r="CS79" s="292">
        <f>SUM(CZ79,DG79)</f>
        <v>0</v>
      </c>
      <c r="CT79" s="292">
        <f>SUM(CU79:CZ79)</f>
        <v>89</v>
      </c>
      <c r="CU79" s="292">
        <f>AE79</f>
        <v>0</v>
      </c>
      <c r="CV79" s="292">
        <f>AI79</f>
        <v>88</v>
      </c>
      <c r="CW79" s="292">
        <f>AM79</f>
        <v>1</v>
      </c>
      <c r="CX79" s="292">
        <f>AQ79</f>
        <v>0</v>
      </c>
      <c r="CY79" s="292">
        <f>AU79</f>
        <v>0</v>
      </c>
      <c r="CZ79" s="292">
        <f>AY79</f>
        <v>0</v>
      </c>
      <c r="DA79" s="292">
        <f>SUM(DB79:DG79)</f>
        <v>1824</v>
      </c>
      <c r="DB79" s="292">
        <f>BL79</f>
        <v>0</v>
      </c>
      <c r="DC79" s="292">
        <f>BM79</f>
        <v>0</v>
      </c>
      <c r="DD79" s="292">
        <f>BN79</f>
        <v>0</v>
      </c>
      <c r="DE79" s="292">
        <f>BO79</f>
        <v>0</v>
      </c>
      <c r="DF79" s="292">
        <f>BP79</f>
        <v>1824</v>
      </c>
      <c r="DG79" s="292">
        <f>BQ79</f>
        <v>0</v>
      </c>
      <c r="DH79" s="292">
        <v>0</v>
      </c>
      <c r="DI79" s="292">
        <f>SUM(DJ79:DM79)</f>
        <v>0</v>
      </c>
      <c r="DJ79" s="292">
        <v>0</v>
      </c>
      <c r="DK79" s="292">
        <v>0</v>
      </c>
      <c r="DL79" s="292">
        <v>0</v>
      </c>
      <c r="DM79" s="292">
        <v>0</v>
      </c>
    </row>
    <row r="80" spans="1:117" s="224" customFormat="1" ht="13.5" customHeight="1">
      <c r="A80" s="290" t="s">
        <v>745</v>
      </c>
      <c r="B80" s="291" t="s">
        <v>906</v>
      </c>
      <c r="C80" s="290" t="s">
        <v>907</v>
      </c>
      <c r="D80" s="292">
        <f>SUM(E80,AD80,BC80)</f>
        <v>1566</v>
      </c>
      <c r="E80" s="292">
        <f>SUM(F80,J80,N80,R80,V80,Z80)</f>
        <v>978</v>
      </c>
      <c r="F80" s="292">
        <f>SUM(G80:I80)</f>
        <v>0</v>
      </c>
      <c r="G80" s="292">
        <v>0</v>
      </c>
      <c r="H80" s="292">
        <v>0</v>
      </c>
      <c r="I80" s="292">
        <v>0</v>
      </c>
      <c r="J80" s="292">
        <f>SUM(K80:M80)</f>
        <v>591</v>
      </c>
      <c r="K80" s="292">
        <v>0</v>
      </c>
      <c r="L80" s="292">
        <v>591</v>
      </c>
      <c r="M80" s="292">
        <v>0</v>
      </c>
      <c r="N80" s="292">
        <f>SUM(O80:Q80)</f>
        <v>47</v>
      </c>
      <c r="O80" s="292">
        <v>0</v>
      </c>
      <c r="P80" s="292">
        <v>47</v>
      </c>
      <c r="Q80" s="292">
        <v>0</v>
      </c>
      <c r="R80" s="292">
        <f>SUM(S80:U80)</f>
        <v>340</v>
      </c>
      <c r="S80" s="292">
        <v>0</v>
      </c>
      <c r="T80" s="292">
        <v>340</v>
      </c>
      <c r="U80" s="292">
        <v>0</v>
      </c>
      <c r="V80" s="292">
        <f>SUM(W80:Y80)</f>
        <v>0</v>
      </c>
      <c r="W80" s="292">
        <v>0</v>
      </c>
      <c r="X80" s="292">
        <v>0</v>
      </c>
      <c r="Y80" s="292">
        <v>0</v>
      </c>
      <c r="Z80" s="292">
        <f>SUM(AA80:AC80)</f>
        <v>0</v>
      </c>
      <c r="AA80" s="292">
        <v>0</v>
      </c>
      <c r="AB80" s="292">
        <v>0</v>
      </c>
      <c r="AC80" s="292">
        <v>0</v>
      </c>
      <c r="AD80" s="292">
        <f>SUM(AE80,AI80,AM80,AQ80,AU80,AY80)</f>
        <v>486</v>
      </c>
      <c r="AE80" s="292">
        <f>SUM(AF80:AH80)</f>
        <v>0</v>
      </c>
      <c r="AF80" s="292">
        <v>0</v>
      </c>
      <c r="AG80" s="292">
        <v>0</v>
      </c>
      <c r="AH80" s="292">
        <v>0</v>
      </c>
      <c r="AI80" s="292">
        <f>SUM(AJ80:AL80)</f>
        <v>471</v>
      </c>
      <c r="AJ80" s="292">
        <v>0</v>
      </c>
      <c r="AK80" s="292">
        <v>0</v>
      </c>
      <c r="AL80" s="292">
        <v>471</v>
      </c>
      <c r="AM80" s="292">
        <f>SUM(AN80:AP80)</f>
        <v>15</v>
      </c>
      <c r="AN80" s="292">
        <v>0</v>
      </c>
      <c r="AO80" s="292">
        <v>0</v>
      </c>
      <c r="AP80" s="292">
        <v>15</v>
      </c>
      <c r="AQ80" s="292">
        <f>SUM(AR80:AT80)</f>
        <v>0</v>
      </c>
      <c r="AR80" s="292">
        <v>0</v>
      </c>
      <c r="AS80" s="292">
        <v>0</v>
      </c>
      <c r="AT80" s="292">
        <v>0</v>
      </c>
      <c r="AU80" s="292">
        <f>SUM(AV80:AX80)</f>
        <v>0</v>
      </c>
      <c r="AV80" s="292">
        <v>0</v>
      </c>
      <c r="AW80" s="292">
        <v>0</v>
      </c>
      <c r="AX80" s="292">
        <v>0</v>
      </c>
      <c r="AY80" s="292">
        <f>SUM(AZ80:BB80)</f>
        <v>0</v>
      </c>
      <c r="AZ80" s="292">
        <v>0</v>
      </c>
      <c r="BA80" s="292">
        <v>0</v>
      </c>
      <c r="BB80" s="292">
        <v>0</v>
      </c>
      <c r="BC80" s="292">
        <f>SUM(BD80,BK80)</f>
        <v>102</v>
      </c>
      <c r="BD80" s="292">
        <f>SUM(BE80:BJ80)</f>
        <v>102</v>
      </c>
      <c r="BE80" s="292">
        <v>0</v>
      </c>
      <c r="BF80" s="292">
        <v>0</v>
      </c>
      <c r="BG80" s="292">
        <v>41</v>
      </c>
      <c r="BH80" s="292">
        <v>0</v>
      </c>
      <c r="BI80" s="292">
        <v>0</v>
      </c>
      <c r="BJ80" s="292">
        <v>61</v>
      </c>
      <c r="BK80" s="292">
        <f>SUM(BL80:BQ80)</f>
        <v>0</v>
      </c>
      <c r="BL80" s="292">
        <v>0</v>
      </c>
      <c r="BM80" s="292">
        <v>0</v>
      </c>
      <c r="BN80" s="292">
        <v>0</v>
      </c>
      <c r="BO80" s="292">
        <v>0</v>
      </c>
      <c r="BP80" s="292">
        <v>0</v>
      </c>
      <c r="BQ80" s="292">
        <v>0</v>
      </c>
      <c r="BR80" s="292">
        <f>SUM(BY80,CF80)</f>
        <v>1080</v>
      </c>
      <c r="BS80" s="292">
        <f>SUM(BZ80,CG80)</f>
        <v>0</v>
      </c>
      <c r="BT80" s="292">
        <f>SUM(CA80,CH80)</f>
        <v>591</v>
      </c>
      <c r="BU80" s="292">
        <f>SUM(CB80,CI80)</f>
        <v>88</v>
      </c>
      <c r="BV80" s="292">
        <f>SUM(CC80,CJ80)</f>
        <v>340</v>
      </c>
      <c r="BW80" s="292">
        <f>SUM(CD80,CK80)</f>
        <v>0</v>
      </c>
      <c r="BX80" s="292">
        <f>SUM(CE80,CL80)</f>
        <v>61</v>
      </c>
      <c r="BY80" s="292">
        <f>SUM(BZ80:CE80)</f>
        <v>978</v>
      </c>
      <c r="BZ80" s="292">
        <f>F80</f>
        <v>0</v>
      </c>
      <c r="CA80" s="292">
        <f>J80</f>
        <v>591</v>
      </c>
      <c r="CB80" s="292">
        <f>N80</f>
        <v>47</v>
      </c>
      <c r="CC80" s="292">
        <f>R80</f>
        <v>340</v>
      </c>
      <c r="CD80" s="292">
        <f>V80</f>
        <v>0</v>
      </c>
      <c r="CE80" s="292">
        <f>Z80</f>
        <v>0</v>
      </c>
      <c r="CF80" s="292">
        <f>SUM(CG80:CL80)</f>
        <v>102</v>
      </c>
      <c r="CG80" s="292">
        <f>BE80</f>
        <v>0</v>
      </c>
      <c r="CH80" s="292">
        <f>BF80</f>
        <v>0</v>
      </c>
      <c r="CI80" s="292">
        <f>BG80</f>
        <v>41</v>
      </c>
      <c r="CJ80" s="292">
        <f>BH80</f>
        <v>0</v>
      </c>
      <c r="CK80" s="292">
        <f>BI80</f>
        <v>0</v>
      </c>
      <c r="CL80" s="292">
        <f>BJ80</f>
        <v>61</v>
      </c>
      <c r="CM80" s="292">
        <f>SUM(CT80,DA80)</f>
        <v>486</v>
      </c>
      <c r="CN80" s="292">
        <f>SUM(CU80,DB80)</f>
        <v>0</v>
      </c>
      <c r="CO80" s="292">
        <f>SUM(CV80,DC80)</f>
        <v>471</v>
      </c>
      <c r="CP80" s="292">
        <f>SUM(CW80,DD80)</f>
        <v>15</v>
      </c>
      <c r="CQ80" s="292">
        <f>SUM(CX80,DE80)</f>
        <v>0</v>
      </c>
      <c r="CR80" s="292">
        <f>SUM(CY80,DF80)</f>
        <v>0</v>
      </c>
      <c r="CS80" s="292">
        <f>SUM(CZ80,DG80)</f>
        <v>0</v>
      </c>
      <c r="CT80" s="292">
        <f>SUM(CU80:CZ80)</f>
        <v>486</v>
      </c>
      <c r="CU80" s="292">
        <f>AE80</f>
        <v>0</v>
      </c>
      <c r="CV80" s="292">
        <f>AI80</f>
        <v>471</v>
      </c>
      <c r="CW80" s="292">
        <f>AM80</f>
        <v>15</v>
      </c>
      <c r="CX80" s="292">
        <f>AQ80</f>
        <v>0</v>
      </c>
      <c r="CY80" s="292">
        <f>AU80</f>
        <v>0</v>
      </c>
      <c r="CZ80" s="292">
        <f>AY80</f>
        <v>0</v>
      </c>
      <c r="DA80" s="292">
        <f>SUM(DB80:DG80)</f>
        <v>0</v>
      </c>
      <c r="DB80" s="292">
        <f>BL80</f>
        <v>0</v>
      </c>
      <c r="DC80" s="292">
        <f>BM80</f>
        <v>0</v>
      </c>
      <c r="DD80" s="292">
        <f>BN80</f>
        <v>0</v>
      </c>
      <c r="DE80" s="292">
        <f>BO80</f>
        <v>0</v>
      </c>
      <c r="DF80" s="292">
        <f>BP80</f>
        <v>0</v>
      </c>
      <c r="DG80" s="292">
        <f>BQ80</f>
        <v>0</v>
      </c>
      <c r="DH80" s="292">
        <v>0</v>
      </c>
      <c r="DI80" s="292">
        <f>SUM(DJ80:DM80)</f>
        <v>0</v>
      </c>
      <c r="DJ80" s="292">
        <v>0</v>
      </c>
      <c r="DK80" s="292">
        <v>0</v>
      </c>
      <c r="DL80" s="292">
        <v>0</v>
      </c>
      <c r="DM80" s="292">
        <v>0</v>
      </c>
    </row>
    <row r="81" spans="1:117" s="224" customFormat="1" ht="13.5" customHeight="1">
      <c r="A81" s="290" t="s">
        <v>745</v>
      </c>
      <c r="B81" s="291" t="s">
        <v>908</v>
      </c>
      <c r="C81" s="290" t="s">
        <v>909</v>
      </c>
      <c r="D81" s="292">
        <f>SUM(E81,AD81,BC81)</f>
        <v>2526</v>
      </c>
      <c r="E81" s="292">
        <f>SUM(F81,J81,N81,R81,V81,Z81)</f>
        <v>1689</v>
      </c>
      <c r="F81" s="292">
        <f>SUM(G81:I81)</f>
        <v>0</v>
      </c>
      <c r="G81" s="292">
        <v>0</v>
      </c>
      <c r="H81" s="292">
        <v>0</v>
      </c>
      <c r="I81" s="292">
        <v>0</v>
      </c>
      <c r="J81" s="292">
        <f>SUM(K81:M81)</f>
        <v>1218</v>
      </c>
      <c r="K81" s="292">
        <v>0</v>
      </c>
      <c r="L81" s="292">
        <v>1218</v>
      </c>
      <c r="M81" s="292">
        <v>0</v>
      </c>
      <c r="N81" s="292">
        <f>SUM(O81:Q81)</f>
        <v>49</v>
      </c>
      <c r="O81" s="292">
        <v>0</v>
      </c>
      <c r="P81" s="292">
        <v>49</v>
      </c>
      <c r="Q81" s="292">
        <v>0</v>
      </c>
      <c r="R81" s="292">
        <f>SUM(S81:U81)</f>
        <v>422</v>
      </c>
      <c r="S81" s="292">
        <v>0</v>
      </c>
      <c r="T81" s="292">
        <v>422</v>
      </c>
      <c r="U81" s="292">
        <v>0</v>
      </c>
      <c r="V81" s="292">
        <f>SUM(W81:Y81)</f>
        <v>0</v>
      </c>
      <c r="W81" s="292">
        <v>0</v>
      </c>
      <c r="X81" s="292">
        <v>0</v>
      </c>
      <c r="Y81" s="292">
        <v>0</v>
      </c>
      <c r="Z81" s="292">
        <f>SUM(AA81:AC81)</f>
        <v>0</v>
      </c>
      <c r="AA81" s="292">
        <v>0</v>
      </c>
      <c r="AB81" s="292">
        <v>0</v>
      </c>
      <c r="AC81" s="292">
        <v>0</v>
      </c>
      <c r="AD81" s="292">
        <f>SUM(AE81,AI81,AM81,AQ81,AU81,AY81)</f>
        <v>0</v>
      </c>
      <c r="AE81" s="292">
        <f>SUM(AF81:AH81)</f>
        <v>0</v>
      </c>
      <c r="AF81" s="292">
        <v>0</v>
      </c>
      <c r="AG81" s="292">
        <v>0</v>
      </c>
      <c r="AH81" s="292">
        <v>0</v>
      </c>
      <c r="AI81" s="292">
        <f>SUM(AJ81:AL81)</f>
        <v>0</v>
      </c>
      <c r="AJ81" s="292">
        <v>0</v>
      </c>
      <c r="AK81" s="292">
        <v>0</v>
      </c>
      <c r="AL81" s="292">
        <v>0</v>
      </c>
      <c r="AM81" s="292">
        <f>SUM(AN81:AP81)</f>
        <v>0</v>
      </c>
      <c r="AN81" s="292">
        <v>0</v>
      </c>
      <c r="AO81" s="292">
        <v>0</v>
      </c>
      <c r="AP81" s="292">
        <v>0</v>
      </c>
      <c r="AQ81" s="292">
        <f>SUM(AR81:AT81)</f>
        <v>0</v>
      </c>
      <c r="AR81" s="292">
        <v>0</v>
      </c>
      <c r="AS81" s="292">
        <v>0</v>
      </c>
      <c r="AT81" s="292">
        <v>0</v>
      </c>
      <c r="AU81" s="292">
        <f>SUM(AV81:AX81)</f>
        <v>0</v>
      </c>
      <c r="AV81" s="292">
        <v>0</v>
      </c>
      <c r="AW81" s="292">
        <v>0</v>
      </c>
      <c r="AX81" s="292">
        <v>0</v>
      </c>
      <c r="AY81" s="292">
        <f>SUM(AZ81:BB81)</f>
        <v>0</v>
      </c>
      <c r="AZ81" s="292">
        <v>0</v>
      </c>
      <c r="BA81" s="292">
        <v>0</v>
      </c>
      <c r="BB81" s="292">
        <v>0</v>
      </c>
      <c r="BC81" s="292">
        <f>SUM(BD81,BK81)</f>
        <v>837</v>
      </c>
      <c r="BD81" s="292">
        <f>SUM(BE81:BJ81)</f>
        <v>302</v>
      </c>
      <c r="BE81" s="292">
        <v>0</v>
      </c>
      <c r="BF81" s="292">
        <v>182</v>
      </c>
      <c r="BG81" s="292">
        <v>0</v>
      </c>
      <c r="BH81" s="292">
        <v>0</v>
      </c>
      <c r="BI81" s="292">
        <v>18</v>
      </c>
      <c r="BJ81" s="292">
        <v>102</v>
      </c>
      <c r="BK81" s="292">
        <f>SUM(BL81:BQ81)</f>
        <v>535</v>
      </c>
      <c r="BL81" s="292">
        <v>0</v>
      </c>
      <c r="BM81" s="292">
        <v>535</v>
      </c>
      <c r="BN81" s="292">
        <v>0</v>
      </c>
      <c r="BO81" s="292">
        <v>0</v>
      </c>
      <c r="BP81" s="292">
        <v>0</v>
      </c>
      <c r="BQ81" s="292">
        <v>0</v>
      </c>
      <c r="BR81" s="292">
        <f>SUM(BY81,CF81)</f>
        <v>1991</v>
      </c>
      <c r="BS81" s="292">
        <f>SUM(BZ81,CG81)</f>
        <v>0</v>
      </c>
      <c r="BT81" s="292">
        <f>SUM(CA81,CH81)</f>
        <v>1400</v>
      </c>
      <c r="BU81" s="292">
        <f>SUM(CB81,CI81)</f>
        <v>49</v>
      </c>
      <c r="BV81" s="292">
        <f>SUM(CC81,CJ81)</f>
        <v>422</v>
      </c>
      <c r="BW81" s="292">
        <f>SUM(CD81,CK81)</f>
        <v>18</v>
      </c>
      <c r="BX81" s="292">
        <f>SUM(CE81,CL81)</f>
        <v>102</v>
      </c>
      <c r="BY81" s="292">
        <f>SUM(BZ81:CE81)</f>
        <v>1689</v>
      </c>
      <c r="BZ81" s="292">
        <f>F81</f>
        <v>0</v>
      </c>
      <c r="CA81" s="292">
        <f>J81</f>
        <v>1218</v>
      </c>
      <c r="CB81" s="292">
        <f>N81</f>
        <v>49</v>
      </c>
      <c r="CC81" s="292">
        <f>R81</f>
        <v>422</v>
      </c>
      <c r="CD81" s="292">
        <f>V81</f>
        <v>0</v>
      </c>
      <c r="CE81" s="292">
        <f>Z81</f>
        <v>0</v>
      </c>
      <c r="CF81" s="292">
        <f>SUM(CG81:CL81)</f>
        <v>302</v>
      </c>
      <c r="CG81" s="292">
        <f>BE81</f>
        <v>0</v>
      </c>
      <c r="CH81" s="292">
        <f>BF81</f>
        <v>182</v>
      </c>
      <c r="CI81" s="292">
        <f>BG81</f>
        <v>0</v>
      </c>
      <c r="CJ81" s="292">
        <f>BH81</f>
        <v>0</v>
      </c>
      <c r="CK81" s="292">
        <f>BI81</f>
        <v>18</v>
      </c>
      <c r="CL81" s="292">
        <f>BJ81</f>
        <v>102</v>
      </c>
      <c r="CM81" s="292">
        <f>SUM(CT81,DA81)</f>
        <v>535</v>
      </c>
      <c r="CN81" s="292">
        <f>SUM(CU81,DB81)</f>
        <v>0</v>
      </c>
      <c r="CO81" s="292">
        <f>SUM(CV81,DC81)</f>
        <v>535</v>
      </c>
      <c r="CP81" s="292">
        <f>SUM(CW81,DD81)</f>
        <v>0</v>
      </c>
      <c r="CQ81" s="292">
        <f>SUM(CX81,DE81)</f>
        <v>0</v>
      </c>
      <c r="CR81" s="292">
        <f>SUM(CY81,DF81)</f>
        <v>0</v>
      </c>
      <c r="CS81" s="292">
        <f>SUM(CZ81,DG81)</f>
        <v>0</v>
      </c>
      <c r="CT81" s="292">
        <f>SUM(CU81:CZ81)</f>
        <v>0</v>
      </c>
      <c r="CU81" s="292">
        <f>AE81</f>
        <v>0</v>
      </c>
      <c r="CV81" s="292">
        <f>AI81</f>
        <v>0</v>
      </c>
      <c r="CW81" s="292">
        <f>AM81</f>
        <v>0</v>
      </c>
      <c r="CX81" s="292">
        <f>AQ81</f>
        <v>0</v>
      </c>
      <c r="CY81" s="292">
        <f>AU81</f>
        <v>0</v>
      </c>
      <c r="CZ81" s="292">
        <f>AY81</f>
        <v>0</v>
      </c>
      <c r="DA81" s="292">
        <f>SUM(DB81:DG81)</f>
        <v>535</v>
      </c>
      <c r="DB81" s="292">
        <f>BL81</f>
        <v>0</v>
      </c>
      <c r="DC81" s="292">
        <f>BM81</f>
        <v>535</v>
      </c>
      <c r="DD81" s="292">
        <f>BN81</f>
        <v>0</v>
      </c>
      <c r="DE81" s="292">
        <f>BO81</f>
        <v>0</v>
      </c>
      <c r="DF81" s="292">
        <f>BP81</f>
        <v>0</v>
      </c>
      <c r="DG81" s="292">
        <f>BQ81</f>
        <v>0</v>
      </c>
      <c r="DH81" s="292">
        <v>0</v>
      </c>
      <c r="DI81" s="292">
        <f>SUM(DJ81:DM81)</f>
        <v>0</v>
      </c>
      <c r="DJ81" s="292">
        <v>0</v>
      </c>
      <c r="DK81" s="292">
        <v>0</v>
      </c>
      <c r="DL81" s="292">
        <v>0</v>
      </c>
      <c r="DM81" s="292">
        <v>0</v>
      </c>
    </row>
    <row r="82" spans="1:117" s="224" customFormat="1" ht="13.5" customHeight="1">
      <c r="A82" s="290" t="s">
        <v>745</v>
      </c>
      <c r="B82" s="291" t="s">
        <v>910</v>
      </c>
      <c r="C82" s="290" t="s">
        <v>911</v>
      </c>
      <c r="D82" s="292">
        <f>SUM(E82,AD82,BC82)</f>
        <v>476</v>
      </c>
      <c r="E82" s="292">
        <f>SUM(F82,J82,N82,R82,V82,Z82)</f>
        <v>441</v>
      </c>
      <c r="F82" s="292">
        <f>SUM(G82:I82)</f>
        <v>0</v>
      </c>
      <c r="G82" s="292">
        <v>0</v>
      </c>
      <c r="H82" s="292">
        <v>0</v>
      </c>
      <c r="I82" s="292">
        <v>0</v>
      </c>
      <c r="J82" s="292">
        <f>SUM(K82:M82)</f>
        <v>293</v>
      </c>
      <c r="K82" s="292">
        <v>293</v>
      </c>
      <c r="L82" s="292">
        <v>0</v>
      </c>
      <c r="M82" s="292">
        <v>0</v>
      </c>
      <c r="N82" s="292">
        <f>SUM(O82:Q82)</f>
        <v>8</v>
      </c>
      <c r="O82" s="292">
        <v>0</v>
      </c>
      <c r="P82" s="292">
        <v>8</v>
      </c>
      <c r="Q82" s="292">
        <v>0</v>
      </c>
      <c r="R82" s="292">
        <f>SUM(S82:U82)</f>
        <v>128</v>
      </c>
      <c r="S82" s="292">
        <v>0</v>
      </c>
      <c r="T82" s="292">
        <v>128</v>
      </c>
      <c r="U82" s="292">
        <v>0</v>
      </c>
      <c r="V82" s="292">
        <f>SUM(W82:Y82)</f>
        <v>0</v>
      </c>
      <c r="W82" s="292">
        <v>0</v>
      </c>
      <c r="X82" s="292">
        <v>0</v>
      </c>
      <c r="Y82" s="292">
        <v>0</v>
      </c>
      <c r="Z82" s="292">
        <f>SUM(AA82:AC82)</f>
        <v>12</v>
      </c>
      <c r="AA82" s="292">
        <v>0</v>
      </c>
      <c r="AB82" s="292">
        <v>12</v>
      </c>
      <c r="AC82" s="292">
        <v>0</v>
      </c>
      <c r="AD82" s="292">
        <f>SUM(AE82,AI82,AM82,AQ82,AU82,AY82)</f>
        <v>35</v>
      </c>
      <c r="AE82" s="292">
        <f>SUM(AF82:AH82)</f>
        <v>0</v>
      </c>
      <c r="AF82" s="292">
        <v>0</v>
      </c>
      <c r="AG82" s="292">
        <v>0</v>
      </c>
      <c r="AH82" s="292">
        <v>0</v>
      </c>
      <c r="AI82" s="292">
        <f>SUM(AJ82:AL82)</f>
        <v>35</v>
      </c>
      <c r="AJ82" s="292">
        <v>35</v>
      </c>
      <c r="AK82" s="292">
        <v>0</v>
      </c>
      <c r="AL82" s="292">
        <v>0</v>
      </c>
      <c r="AM82" s="292">
        <f>SUM(AN82:AP82)</f>
        <v>0</v>
      </c>
      <c r="AN82" s="292">
        <v>0</v>
      </c>
      <c r="AO82" s="292">
        <v>0</v>
      </c>
      <c r="AP82" s="292">
        <v>0</v>
      </c>
      <c r="AQ82" s="292">
        <f>SUM(AR82:AT82)</f>
        <v>0</v>
      </c>
      <c r="AR82" s="292">
        <v>0</v>
      </c>
      <c r="AS82" s="292">
        <v>0</v>
      </c>
      <c r="AT82" s="292">
        <v>0</v>
      </c>
      <c r="AU82" s="292">
        <f>SUM(AV82:AX82)</f>
        <v>0</v>
      </c>
      <c r="AV82" s="292">
        <v>0</v>
      </c>
      <c r="AW82" s="292">
        <v>0</v>
      </c>
      <c r="AX82" s="292">
        <v>0</v>
      </c>
      <c r="AY82" s="292">
        <f>SUM(AZ82:BB82)</f>
        <v>0</v>
      </c>
      <c r="AZ82" s="292">
        <v>0</v>
      </c>
      <c r="BA82" s="292">
        <v>0</v>
      </c>
      <c r="BB82" s="292">
        <v>0</v>
      </c>
      <c r="BC82" s="292">
        <f>SUM(BD82,BK82)</f>
        <v>0</v>
      </c>
      <c r="BD82" s="292">
        <f>SUM(BE82:BJ82)</f>
        <v>0</v>
      </c>
      <c r="BE82" s="292">
        <v>0</v>
      </c>
      <c r="BF82" s="292">
        <v>0</v>
      </c>
      <c r="BG82" s="292">
        <v>0</v>
      </c>
      <c r="BH82" s="292">
        <v>0</v>
      </c>
      <c r="BI82" s="292">
        <v>0</v>
      </c>
      <c r="BJ82" s="292">
        <v>0</v>
      </c>
      <c r="BK82" s="292">
        <f>SUM(BL82:BQ82)</f>
        <v>0</v>
      </c>
      <c r="BL82" s="292">
        <v>0</v>
      </c>
      <c r="BM82" s="292">
        <v>0</v>
      </c>
      <c r="BN82" s="292">
        <v>0</v>
      </c>
      <c r="BO82" s="292">
        <v>0</v>
      </c>
      <c r="BP82" s="292">
        <v>0</v>
      </c>
      <c r="BQ82" s="292">
        <v>0</v>
      </c>
      <c r="BR82" s="292">
        <f>SUM(BY82,CF82)</f>
        <v>441</v>
      </c>
      <c r="BS82" s="292">
        <f>SUM(BZ82,CG82)</f>
        <v>0</v>
      </c>
      <c r="BT82" s="292">
        <f>SUM(CA82,CH82)</f>
        <v>293</v>
      </c>
      <c r="BU82" s="292">
        <f>SUM(CB82,CI82)</f>
        <v>8</v>
      </c>
      <c r="BV82" s="292">
        <f>SUM(CC82,CJ82)</f>
        <v>128</v>
      </c>
      <c r="BW82" s="292">
        <f>SUM(CD82,CK82)</f>
        <v>0</v>
      </c>
      <c r="BX82" s="292">
        <f>SUM(CE82,CL82)</f>
        <v>12</v>
      </c>
      <c r="BY82" s="292">
        <f>SUM(BZ82:CE82)</f>
        <v>441</v>
      </c>
      <c r="BZ82" s="292">
        <f>F82</f>
        <v>0</v>
      </c>
      <c r="CA82" s="292">
        <f>J82</f>
        <v>293</v>
      </c>
      <c r="CB82" s="292">
        <f>N82</f>
        <v>8</v>
      </c>
      <c r="CC82" s="292">
        <f>R82</f>
        <v>128</v>
      </c>
      <c r="CD82" s="292">
        <f>V82</f>
        <v>0</v>
      </c>
      <c r="CE82" s="292">
        <f>Z82</f>
        <v>12</v>
      </c>
      <c r="CF82" s="292">
        <f>SUM(CG82:CL82)</f>
        <v>0</v>
      </c>
      <c r="CG82" s="292">
        <f>BE82</f>
        <v>0</v>
      </c>
      <c r="CH82" s="292">
        <f>BF82</f>
        <v>0</v>
      </c>
      <c r="CI82" s="292">
        <f>BG82</f>
        <v>0</v>
      </c>
      <c r="CJ82" s="292">
        <f>BH82</f>
        <v>0</v>
      </c>
      <c r="CK82" s="292">
        <f>BI82</f>
        <v>0</v>
      </c>
      <c r="CL82" s="292">
        <f>BJ82</f>
        <v>0</v>
      </c>
      <c r="CM82" s="292">
        <f>SUM(CT82,DA82)</f>
        <v>35</v>
      </c>
      <c r="CN82" s="292">
        <f>SUM(CU82,DB82)</f>
        <v>0</v>
      </c>
      <c r="CO82" s="292">
        <f>SUM(CV82,DC82)</f>
        <v>35</v>
      </c>
      <c r="CP82" s="292">
        <f>SUM(CW82,DD82)</f>
        <v>0</v>
      </c>
      <c r="CQ82" s="292">
        <f>SUM(CX82,DE82)</f>
        <v>0</v>
      </c>
      <c r="CR82" s="292">
        <f>SUM(CY82,DF82)</f>
        <v>0</v>
      </c>
      <c r="CS82" s="292">
        <f>SUM(CZ82,DG82)</f>
        <v>0</v>
      </c>
      <c r="CT82" s="292">
        <f>SUM(CU82:CZ82)</f>
        <v>35</v>
      </c>
      <c r="CU82" s="292">
        <f>AE82</f>
        <v>0</v>
      </c>
      <c r="CV82" s="292">
        <f>AI82</f>
        <v>35</v>
      </c>
      <c r="CW82" s="292">
        <f>AM82</f>
        <v>0</v>
      </c>
      <c r="CX82" s="292">
        <f>AQ82</f>
        <v>0</v>
      </c>
      <c r="CY82" s="292">
        <f>AU82</f>
        <v>0</v>
      </c>
      <c r="CZ82" s="292">
        <f>AY82</f>
        <v>0</v>
      </c>
      <c r="DA82" s="292">
        <f>SUM(DB82:DG82)</f>
        <v>0</v>
      </c>
      <c r="DB82" s="292">
        <f>BL82</f>
        <v>0</v>
      </c>
      <c r="DC82" s="292">
        <f>BM82</f>
        <v>0</v>
      </c>
      <c r="DD82" s="292">
        <f>BN82</f>
        <v>0</v>
      </c>
      <c r="DE82" s="292">
        <f>BO82</f>
        <v>0</v>
      </c>
      <c r="DF82" s="292">
        <f>BP82</f>
        <v>0</v>
      </c>
      <c r="DG82" s="292">
        <f>BQ82</f>
        <v>0</v>
      </c>
      <c r="DH82" s="292">
        <v>0</v>
      </c>
      <c r="DI82" s="292">
        <f>SUM(DJ82:DM82)</f>
        <v>0</v>
      </c>
      <c r="DJ82" s="292">
        <v>0</v>
      </c>
      <c r="DK82" s="292">
        <v>0</v>
      </c>
      <c r="DL82" s="292">
        <v>0</v>
      </c>
      <c r="DM82" s="292">
        <v>0</v>
      </c>
    </row>
    <row r="83" spans="1:117" s="224" customFormat="1" ht="13.5" customHeight="1">
      <c r="A83" s="290" t="s">
        <v>745</v>
      </c>
      <c r="B83" s="291" t="s">
        <v>912</v>
      </c>
      <c r="C83" s="290" t="s">
        <v>913</v>
      </c>
      <c r="D83" s="292">
        <f>SUM(E83,AD83,BC83)</f>
        <v>2337</v>
      </c>
      <c r="E83" s="292">
        <f>SUM(F83,J83,N83,R83,V83,Z83)</f>
        <v>2033</v>
      </c>
      <c r="F83" s="292">
        <f>SUM(G83:I83)</f>
        <v>0</v>
      </c>
      <c r="G83" s="292">
        <v>0</v>
      </c>
      <c r="H83" s="292">
        <v>0</v>
      </c>
      <c r="I83" s="292">
        <v>0</v>
      </c>
      <c r="J83" s="292">
        <f>SUM(K83:M83)</f>
        <v>1504</v>
      </c>
      <c r="K83" s="292">
        <v>0</v>
      </c>
      <c r="L83" s="292">
        <v>1504</v>
      </c>
      <c r="M83" s="292">
        <v>0</v>
      </c>
      <c r="N83" s="292">
        <f>SUM(O83:Q83)</f>
        <v>32</v>
      </c>
      <c r="O83" s="292">
        <v>0</v>
      </c>
      <c r="P83" s="292">
        <v>32</v>
      </c>
      <c r="Q83" s="292">
        <v>0</v>
      </c>
      <c r="R83" s="292">
        <f>SUM(S83:U83)</f>
        <v>450</v>
      </c>
      <c r="S83" s="292">
        <v>0</v>
      </c>
      <c r="T83" s="292">
        <v>450</v>
      </c>
      <c r="U83" s="292">
        <v>0</v>
      </c>
      <c r="V83" s="292">
        <f>SUM(W83:Y83)</f>
        <v>5</v>
      </c>
      <c r="W83" s="292">
        <v>5</v>
      </c>
      <c r="X83" s="292">
        <v>0</v>
      </c>
      <c r="Y83" s="292">
        <v>0</v>
      </c>
      <c r="Z83" s="292">
        <f>SUM(AA83:AC83)</f>
        <v>42</v>
      </c>
      <c r="AA83" s="292">
        <v>0</v>
      </c>
      <c r="AB83" s="292">
        <v>42</v>
      </c>
      <c r="AC83" s="292">
        <v>0</v>
      </c>
      <c r="AD83" s="292">
        <f>SUM(AE83,AI83,AM83,AQ83,AU83,AY83)</f>
        <v>0</v>
      </c>
      <c r="AE83" s="292">
        <f>SUM(AF83:AH83)</f>
        <v>0</v>
      </c>
      <c r="AF83" s="292">
        <v>0</v>
      </c>
      <c r="AG83" s="292">
        <v>0</v>
      </c>
      <c r="AH83" s="292">
        <v>0</v>
      </c>
      <c r="AI83" s="292">
        <f>SUM(AJ83:AL83)</f>
        <v>0</v>
      </c>
      <c r="AJ83" s="292">
        <v>0</v>
      </c>
      <c r="AK83" s="292">
        <v>0</v>
      </c>
      <c r="AL83" s="292">
        <v>0</v>
      </c>
      <c r="AM83" s="292">
        <f>SUM(AN83:AP83)</f>
        <v>0</v>
      </c>
      <c r="AN83" s="292">
        <v>0</v>
      </c>
      <c r="AO83" s="292">
        <v>0</v>
      </c>
      <c r="AP83" s="292">
        <v>0</v>
      </c>
      <c r="AQ83" s="292">
        <f>SUM(AR83:AT83)</f>
        <v>0</v>
      </c>
      <c r="AR83" s="292">
        <v>0</v>
      </c>
      <c r="AS83" s="292">
        <v>0</v>
      </c>
      <c r="AT83" s="292">
        <v>0</v>
      </c>
      <c r="AU83" s="292">
        <f>SUM(AV83:AX83)</f>
        <v>0</v>
      </c>
      <c r="AV83" s="292">
        <v>0</v>
      </c>
      <c r="AW83" s="292">
        <v>0</v>
      </c>
      <c r="AX83" s="292">
        <v>0</v>
      </c>
      <c r="AY83" s="292">
        <f>SUM(AZ83:BB83)</f>
        <v>0</v>
      </c>
      <c r="AZ83" s="292">
        <v>0</v>
      </c>
      <c r="BA83" s="292">
        <v>0</v>
      </c>
      <c r="BB83" s="292">
        <v>0</v>
      </c>
      <c r="BC83" s="292">
        <f>SUM(BD83,BK83)</f>
        <v>304</v>
      </c>
      <c r="BD83" s="292">
        <f>SUM(BE83:BJ83)</f>
        <v>75</v>
      </c>
      <c r="BE83" s="292">
        <v>0</v>
      </c>
      <c r="BF83" s="292">
        <v>75</v>
      </c>
      <c r="BG83" s="292">
        <v>0</v>
      </c>
      <c r="BH83" s="292">
        <v>0</v>
      </c>
      <c r="BI83" s="292">
        <v>0</v>
      </c>
      <c r="BJ83" s="292">
        <v>0</v>
      </c>
      <c r="BK83" s="292">
        <f>SUM(BL83:BQ83)</f>
        <v>229</v>
      </c>
      <c r="BL83" s="292">
        <v>0</v>
      </c>
      <c r="BM83" s="292">
        <v>229</v>
      </c>
      <c r="BN83" s="292">
        <v>0</v>
      </c>
      <c r="BO83" s="292">
        <v>0</v>
      </c>
      <c r="BP83" s="292">
        <v>0</v>
      </c>
      <c r="BQ83" s="292">
        <v>0</v>
      </c>
      <c r="BR83" s="292">
        <f>SUM(BY83,CF83)</f>
        <v>2108</v>
      </c>
      <c r="BS83" s="292">
        <f>SUM(BZ83,CG83)</f>
        <v>0</v>
      </c>
      <c r="BT83" s="292">
        <f>SUM(CA83,CH83)</f>
        <v>1579</v>
      </c>
      <c r="BU83" s="292">
        <f>SUM(CB83,CI83)</f>
        <v>32</v>
      </c>
      <c r="BV83" s="292">
        <f>SUM(CC83,CJ83)</f>
        <v>450</v>
      </c>
      <c r="BW83" s="292">
        <f>SUM(CD83,CK83)</f>
        <v>5</v>
      </c>
      <c r="BX83" s="292">
        <f>SUM(CE83,CL83)</f>
        <v>42</v>
      </c>
      <c r="BY83" s="292">
        <f>SUM(BZ83:CE83)</f>
        <v>2033</v>
      </c>
      <c r="BZ83" s="292">
        <f>F83</f>
        <v>0</v>
      </c>
      <c r="CA83" s="292">
        <f>J83</f>
        <v>1504</v>
      </c>
      <c r="CB83" s="292">
        <f>N83</f>
        <v>32</v>
      </c>
      <c r="CC83" s="292">
        <f>R83</f>
        <v>450</v>
      </c>
      <c r="CD83" s="292">
        <f>V83</f>
        <v>5</v>
      </c>
      <c r="CE83" s="292">
        <f>Z83</f>
        <v>42</v>
      </c>
      <c r="CF83" s="292">
        <f>SUM(CG83:CL83)</f>
        <v>75</v>
      </c>
      <c r="CG83" s="292">
        <f>BE83</f>
        <v>0</v>
      </c>
      <c r="CH83" s="292">
        <f>BF83</f>
        <v>75</v>
      </c>
      <c r="CI83" s="292">
        <f>BG83</f>
        <v>0</v>
      </c>
      <c r="CJ83" s="292">
        <f>BH83</f>
        <v>0</v>
      </c>
      <c r="CK83" s="292">
        <f>BI83</f>
        <v>0</v>
      </c>
      <c r="CL83" s="292">
        <f>BJ83</f>
        <v>0</v>
      </c>
      <c r="CM83" s="292">
        <f>SUM(CT83,DA83)</f>
        <v>229</v>
      </c>
      <c r="CN83" s="292">
        <f>SUM(CU83,DB83)</f>
        <v>0</v>
      </c>
      <c r="CO83" s="292">
        <f>SUM(CV83,DC83)</f>
        <v>229</v>
      </c>
      <c r="CP83" s="292">
        <f>SUM(CW83,DD83)</f>
        <v>0</v>
      </c>
      <c r="CQ83" s="292">
        <f>SUM(CX83,DE83)</f>
        <v>0</v>
      </c>
      <c r="CR83" s="292">
        <f>SUM(CY83,DF83)</f>
        <v>0</v>
      </c>
      <c r="CS83" s="292">
        <f>SUM(CZ83,DG83)</f>
        <v>0</v>
      </c>
      <c r="CT83" s="292">
        <f>SUM(CU83:CZ83)</f>
        <v>0</v>
      </c>
      <c r="CU83" s="292">
        <f>AE83</f>
        <v>0</v>
      </c>
      <c r="CV83" s="292">
        <f>AI83</f>
        <v>0</v>
      </c>
      <c r="CW83" s="292">
        <f>AM83</f>
        <v>0</v>
      </c>
      <c r="CX83" s="292">
        <f>AQ83</f>
        <v>0</v>
      </c>
      <c r="CY83" s="292">
        <f>AU83</f>
        <v>0</v>
      </c>
      <c r="CZ83" s="292">
        <f>AY83</f>
        <v>0</v>
      </c>
      <c r="DA83" s="292">
        <f>SUM(DB83:DG83)</f>
        <v>229</v>
      </c>
      <c r="DB83" s="292">
        <f>BL83</f>
        <v>0</v>
      </c>
      <c r="DC83" s="292">
        <f>BM83</f>
        <v>229</v>
      </c>
      <c r="DD83" s="292">
        <f>BN83</f>
        <v>0</v>
      </c>
      <c r="DE83" s="292">
        <f>BO83</f>
        <v>0</v>
      </c>
      <c r="DF83" s="292">
        <f>BP83</f>
        <v>0</v>
      </c>
      <c r="DG83" s="292">
        <f>BQ83</f>
        <v>0</v>
      </c>
      <c r="DH83" s="292">
        <v>0</v>
      </c>
      <c r="DI83" s="292">
        <f>SUM(DJ83:DM83)</f>
        <v>2</v>
      </c>
      <c r="DJ83" s="292">
        <v>0</v>
      </c>
      <c r="DK83" s="292">
        <v>2</v>
      </c>
      <c r="DL83" s="292">
        <v>0</v>
      </c>
      <c r="DM83" s="292">
        <v>0</v>
      </c>
    </row>
    <row r="84" spans="1:117" s="224" customFormat="1" ht="13.5" customHeight="1">
      <c r="A84" s="290" t="s">
        <v>745</v>
      </c>
      <c r="B84" s="291" t="s">
        <v>914</v>
      </c>
      <c r="C84" s="290" t="s">
        <v>915</v>
      </c>
      <c r="D84" s="292">
        <f>SUM(E84,AD84,BC84)</f>
        <v>584</v>
      </c>
      <c r="E84" s="292">
        <f>SUM(F84,J84,N84,R84,V84,Z84)</f>
        <v>307</v>
      </c>
      <c r="F84" s="292">
        <f>SUM(G84:I84)</f>
        <v>0</v>
      </c>
      <c r="G84" s="292">
        <v>0</v>
      </c>
      <c r="H84" s="292">
        <v>0</v>
      </c>
      <c r="I84" s="292">
        <v>0</v>
      </c>
      <c r="J84" s="292">
        <f>SUM(K84:M84)</f>
        <v>222</v>
      </c>
      <c r="K84" s="292">
        <v>0</v>
      </c>
      <c r="L84" s="292">
        <v>222</v>
      </c>
      <c r="M84" s="292">
        <v>0</v>
      </c>
      <c r="N84" s="292">
        <f>SUM(O84:Q84)</f>
        <v>3</v>
      </c>
      <c r="O84" s="292">
        <v>0</v>
      </c>
      <c r="P84" s="292">
        <v>3</v>
      </c>
      <c r="Q84" s="292">
        <v>0</v>
      </c>
      <c r="R84" s="292">
        <f>SUM(S84:U84)</f>
        <v>82</v>
      </c>
      <c r="S84" s="292">
        <v>0</v>
      </c>
      <c r="T84" s="292">
        <v>82</v>
      </c>
      <c r="U84" s="292">
        <v>0</v>
      </c>
      <c r="V84" s="292">
        <f>SUM(W84:Y84)</f>
        <v>0</v>
      </c>
      <c r="W84" s="292">
        <v>0</v>
      </c>
      <c r="X84" s="292">
        <v>0</v>
      </c>
      <c r="Y84" s="292">
        <v>0</v>
      </c>
      <c r="Z84" s="292">
        <f>SUM(AA84:AC84)</f>
        <v>0</v>
      </c>
      <c r="AA84" s="292">
        <v>0</v>
      </c>
      <c r="AB84" s="292">
        <v>0</v>
      </c>
      <c r="AC84" s="292">
        <v>0</v>
      </c>
      <c r="AD84" s="292">
        <f>SUM(AE84,AI84,AM84,AQ84,AU84,AY84)</f>
        <v>104</v>
      </c>
      <c r="AE84" s="292">
        <f>SUM(AF84:AH84)</f>
        <v>0</v>
      </c>
      <c r="AF84" s="292">
        <v>0</v>
      </c>
      <c r="AG84" s="292">
        <v>0</v>
      </c>
      <c r="AH84" s="292">
        <v>0</v>
      </c>
      <c r="AI84" s="292">
        <f>SUM(AJ84:AL84)</f>
        <v>74</v>
      </c>
      <c r="AJ84" s="292">
        <v>0</v>
      </c>
      <c r="AK84" s="292">
        <v>74</v>
      </c>
      <c r="AL84" s="292">
        <v>0</v>
      </c>
      <c r="AM84" s="292">
        <f>SUM(AN84:AP84)</f>
        <v>0</v>
      </c>
      <c r="AN84" s="292">
        <v>0</v>
      </c>
      <c r="AO84" s="292">
        <v>0</v>
      </c>
      <c r="AP84" s="292">
        <v>0</v>
      </c>
      <c r="AQ84" s="292">
        <f>SUM(AR84:AT84)</f>
        <v>30</v>
      </c>
      <c r="AR84" s="292">
        <v>0</v>
      </c>
      <c r="AS84" s="292">
        <v>30</v>
      </c>
      <c r="AT84" s="292">
        <v>0</v>
      </c>
      <c r="AU84" s="292">
        <f>SUM(AV84:AX84)</f>
        <v>0</v>
      </c>
      <c r="AV84" s="292">
        <v>0</v>
      </c>
      <c r="AW84" s="292">
        <v>0</v>
      </c>
      <c r="AX84" s="292">
        <v>0</v>
      </c>
      <c r="AY84" s="292">
        <f>SUM(AZ84:BB84)</f>
        <v>0</v>
      </c>
      <c r="AZ84" s="292">
        <v>0</v>
      </c>
      <c r="BA84" s="292">
        <v>0</v>
      </c>
      <c r="BB84" s="292">
        <v>0</v>
      </c>
      <c r="BC84" s="292">
        <f>SUM(BD84,BK84)</f>
        <v>173</v>
      </c>
      <c r="BD84" s="292">
        <f>SUM(BE84:BJ84)</f>
        <v>98</v>
      </c>
      <c r="BE84" s="292">
        <v>0</v>
      </c>
      <c r="BF84" s="292">
        <v>75</v>
      </c>
      <c r="BG84" s="292">
        <v>2</v>
      </c>
      <c r="BH84" s="292">
        <v>21</v>
      </c>
      <c r="BI84" s="292">
        <v>0</v>
      </c>
      <c r="BJ84" s="292">
        <v>0</v>
      </c>
      <c r="BK84" s="292">
        <f>SUM(BL84:BQ84)</f>
        <v>75</v>
      </c>
      <c r="BL84" s="292">
        <v>0</v>
      </c>
      <c r="BM84" s="292">
        <v>60</v>
      </c>
      <c r="BN84" s="292">
        <v>1</v>
      </c>
      <c r="BO84" s="292">
        <v>14</v>
      </c>
      <c r="BP84" s="292">
        <v>0</v>
      </c>
      <c r="BQ84" s="292">
        <v>0</v>
      </c>
      <c r="BR84" s="292">
        <f>SUM(BY84,CF84)</f>
        <v>405</v>
      </c>
      <c r="BS84" s="292">
        <f>SUM(BZ84,CG84)</f>
        <v>0</v>
      </c>
      <c r="BT84" s="292">
        <f>SUM(CA84,CH84)</f>
        <v>297</v>
      </c>
      <c r="BU84" s="292">
        <f>SUM(CB84,CI84)</f>
        <v>5</v>
      </c>
      <c r="BV84" s="292">
        <f>SUM(CC84,CJ84)</f>
        <v>103</v>
      </c>
      <c r="BW84" s="292">
        <f>SUM(CD84,CK84)</f>
        <v>0</v>
      </c>
      <c r="BX84" s="292">
        <f>SUM(CE84,CL84)</f>
        <v>0</v>
      </c>
      <c r="BY84" s="292">
        <f>SUM(BZ84:CE84)</f>
        <v>307</v>
      </c>
      <c r="BZ84" s="292">
        <f>F84</f>
        <v>0</v>
      </c>
      <c r="CA84" s="292">
        <f>J84</f>
        <v>222</v>
      </c>
      <c r="CB84" s="292">
        <f>N84</f>
        <v>3</v>
      </c>
      <c r="CC84" s="292">
        <f>R84</f>
        <v>82</v>
      </c>
      <c r="CD84" s="292">
        <f>V84</f>
        <v>0</v>
      </c>
      <c r="CE84" s="292">
        <f>Z84</f>
        <v>0</v>
      </c>
      <c r="CF84" s="292">
        <f>SUM(CG84:CL84)</f>
        <v>98</v>
      </c>
      <c r="CG84" s="292">
        <f>BE84</f>
        <v>0</v>
      </c>
      <c r="CH84" s="292">
        <f>BF84</f>
        <v>75</v>
      </c>
      <c r="CI84" s="292">
        <f>BG84</f>
        <v>2</v>
      </c>
      <c r="CJ84" s="292">
        <f>BH84</f>
        <v>21</v>
      </c>
      <c r="CK84" s="292">
        <f>BI84</f>
        <v>0</v>
      </c>
      <c r="CL84" s="292">
        <f>BJ84</f>
        <v>0</v>
      </c>
      <c r="CM84" s="292">
        <f>SUM(CT84,DA84)</f>
        <v>179</v>
      </c>
      <c r="CN84" s="292">
        <f>SUM(CU84,DB84)</f>
        <v>0</v>
      </c>
      <c r="CO84" s="292">
        <f>SUM(CV84,DC84)</f>
        <v>134</v>
      </c>
      <c r="CP84" s="292">
        <f>SUM(CW84,DD84)</f>
        <v>1</v>
      </c>
      <c r="CQ84" s="292">
        <f>SUM(CX84,DE84)</f>
        <v>44</v>
      </c>
      <c r="CR84" s="292">
        <f>SUM(CY84,DF84)</f>
        <v>0</v>
      </c>
      <c r="CS84" s="292">
        <f>SUM(CZ84,DG84)</f>
        <v>0</v>
      </c>
      <c r="CT84" s="292">
        <f>SUM(CU84:CZ84)</f>
        <v>104</v>
      </c>
      <c r="CU84" s="292">
        <f>AE84</f>
        <v>0</v>
      </c>
      <c r="CV84" s="292">
        <f>AI84</f>
        <v>74</v>
      </c>
      <c r="CW84" s="292">
        <f>AM84</f>
        <v>0</v>
      </c>
      <c r="CX84" s="292">
        <f>AQ84</f>
        <v>30</v>
      </c>
      <c r="CY84" s="292">
        <f>AU84</f>
        <v>0</v>
      </c>
      <c r="CZ84" s="292">
        <f>AY84</f>
        <v>0</v>
      </c>
      <c r="DA84" s="292">
        <f>SUM(DB84:DG84)</f>
        <v>75</v>
      </c>
      <c r="DB84" s="292">
        <f>BL84</f>
        <v>0</v>
      </c>
      <c r="DC84" s="292">
        <f>BM84</f>
        <v>60</v>
      </c>
      <c r="DD84" s="292">
        <f>BN84</f>
        <v>1</v>
      </c>
      <c r="DE84" s="292">
        <f>BO84</f>
        <v>14</v>
      </c>
      <c r="DF84" s="292">
        <f>BP84</f>
        <v>0</v>
      </c>
      <c r="DG84" s="292">
        <f>BQ84</f>
        <v>0</v>
      </c>
      <c r="DH84" s="292">
        <v>0</v>
      </c>
      <c r="DI84" s="292">
        <f>SUM(DJ84:DM84)</f>
        <v>0</v>
      </c>
      <c r="DJ84" s="292">
        <v>0</v>
      </c>
      <c r="DK84" s="292">
        <v>0</v>
      </c>
      <c r="DL84" s="292">
        <v>0</v>
      </c>
      <c r="DM84" s="292">
        <v>0</v>
      </c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84">
    <sortCondition ref="A8:A84"/>
    <sortCondition ref="B8:B84"/>
    <sortCondition ref="C8:C8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83" man="1"/>
    <brk id="25" min="1" max="83" man="1"/>
    <brk id="38" min="1" max="83" man="1"/>
    <brk id="50" min="1" max="83" man="1"/>
    <brk id="62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5">
        <f>SUM(E7,T7,AI7,AX7,BM7,CB7,CQ7,DF7,DU7,DZ7)</f>
        <v>603076</v>
      </c>
      <c r="E7" s="305">
        <f>SUM(F7,M7)</f>
        <v>478675</v>
      </c>
      <c r="F7" s="305">
        <f>SUM(G7:L7)</f>
        <v>440728</v>
      </c>
      <c r="G7" s="305">
        <f t="shared" ref="G7:L7" si="0">SUM(G$8:G$207)</f>
        <v>0</v>
      </c>
      <c r="H7" s="305">
        <f t="shared" si="0"/>
        <v>440464</v>
      </c>
      <c r="I7" s="305">
        <f t="shared" si="0"/>
        <v>208</v>
      </c>
      <c r="J7" s="305">
        <f t="shared" si="0"/>
        <v>7</v>
      </c>
      <c r="K7" s="305">
        <f t="shared" si="0"/>
        <v>0</v>
      </c>
      <c r="L7" s="305">
        <f t="shared" si="0"/>
        <v>49</v>
      </c>
      <c r="M7" s="305">
        <f>SUM(N7:S7)</f>
        <v>37947</v>
      </c>
      <c r="N7" s="305">
        <f t="shared" ref="N7:S7" si="1">SUM(N$8:N$207)</f>
        <v>0</v>
      </c>
      <c r="O7" s="305">
        <f t="shared" si="1"/>
        <v>37312</v>
      </c>
      <c r="P7" s="305">
        <f t="shared" si="1"/>
        <v>70</v>
      </c>
      <c r="Q7" s="305">
        <f t="shared" si="1"/>
        <v>0</v>
      </c>
      <c r="R7" s="305">
        <f t="shared" si="1"/>
        <v>0</v>
      </c>
      <c r="S7" s="305">
        <f t="shared" si="1"/>
        <v>565</v>
      </c>
      <c r="T7" s="305">
        <f>SUM(U7,AB7)</f>
        <v>16349</v>
      </c>
      <c r="U7" s="305">
        <f>SUM(V7:AA7)</f>
        <v>11707</v>
      </c>
      <c r="V7" s="305">
        <f t="shared" ref="V7:AA7" si="2">SUM(V$8:V$207)</f>
        <v>0</v>
      </c>
      <c r="W7" s="305">
        <f t="shared" si="2"/>
        <v>346</v>
      </c>
      <c r="X7" s="305">
        <f t="shared" si="2"/>
        <v>9850</v>
      </c>
      <c r="Y7" s="305">
        <f t="shared" si="2"/>
        <v>636</v>
      </c>
      <c r="Z7" s="305">
        <f t="shared" si="2"/>
        <v>2</v>
      </c>
      <c r="AA7" s="305">
        <f t="shared" si="2"/>
        <v>873</v>
      </c>
      <c r="AB7" s="305">
        <f>SUM(AC7:AH7)</f>
        <v>4642</v>
      </c>
      <c r="AC7" s="305">
        <f t="shared" ref="AC7:AH7" si="3">SUM(AC$8:AC$207)</f>
        <v>4</v>
      </c>
      <c r="AD7" s="305">
        <f t="shared" si="3"/>
        <v>1063</v>
      </c>
      <c r="AE7" s="305">
        <f t="shared" si="3"/>
        <v>1583</v>
      </c>
      <c r="AF7" s="305">
        <f t="shared" si="3"/>
        <v>82</v>
      </c>
      <c r="AG7" s="305">
        <f t="shared" si="3"/>
        <v>24</v>
      </c>
      <c r="AH7" s="305">
        <f t="shared" si="3"/>
        <v>1886</v>
      </c>
      <c r="AI7" s="305">
        <f>SUM(AJ7,AQ7)</f>
        <v>5591</v>
      </c>
      <c r="AJ7" s="305">
        <f>SUM(AK7:AP7)</f>
        <v>3270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3214</v>
      </c>
      <c r="AO7" s="305">
        <f t="shared" si="4"/>
        <v>56</v>
      </c>
      <c r="AP7" s="305">
        <f t="shared" si="4"/>
        <v>0</v>
      </c>
      <c r="AQ7" s="305">
        <f>SUM(AR7:AW7)</f>
        <v>2321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497</v>
      </c>
      <c r="AV7" s="305">
        <f t="shared" si="5"/>
        <v>1824</v>
      </c>
      <c r="AW7" s="305">
        <f t="shared" si="5"/>
        <v>0</v>
      </c>
      <c r="AX7" s="305">
        <f>SUM(AY7,BF7)</f>
        <v>39</v>
      </c>
      <c r="AY7" s="305">
        <f>SUM(AZ7:BE7)</f>
        <v>39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39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5</v>
      </c>
      <c r="CC7" s="305">
        <f>SUM(CD7:CI7)</f>
        <v>4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4</v>
      </c>
      <c r="CH7" s="305">
        <f t="shared" si="10"/>
        <v>0</v>
      </c>
      <c r="CI7" s="305">
        <f t="shared" si="10"/>
        <v>0</v>
      </c>
      <c r="CJ7" s="305">
        <f>SUM(CK7:CP7)</f>
        <v>1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1</v>
      </c>
      <c r="CO7" s="305">
        <f t="shared" si="11"/>
        <v>0</v>
      </c>
      <c r="CP7" s="305">
        <f t="shared" si="11"/>
        <v>0</v>
      </c>
      <c r="CQ7" s="305">
        <f>SUM(CR7,CY7)</f>
        <v>40975</v>
      </c>
      <c r="CR7" s="305">
        <f>SUM(CS7:CX7)</f>
        <v>38158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4304</v>
      </c>
      <c r="CV7" s="305">
        <f t="shared" si="12"/>
        <v>33695</v>
      </c>
      <c r="CW7" s="305">
        <f t="shared" si="12"/>
        <v>91</v>
      </c>
      <c r="CX7" s="305">
        <f t="shared" si="12"/>
        <v>68</v>
      </c>
      <c r="CY7" s="305">
        <f>SUM(CZ7:DE7)</f>
        <v>2817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365</v>
      </c>
      <c r="DC7" s="305">
        <f t="shared" si="13"/>
        <v>1739</v>
      </c>
      <c r="DD7" s="305">
        <f t="shared" si="13"/>
        <v>16</v>
      </c>
      <c r="DE7" s="305">
        <f t="shared" si="13"/>
        <v>697</v>
      </c>
      <c r="DF7" s="305">
        <f>SUM(DG7,DN7)</f>
        <v>2536</v>
      </c>
      <c r="DG7" s="305">
        <f>SUM(DH7:DM7)</f>
        <v>1403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1247</v>
      </c>
      <c r="DK7" s="305">
        <f t="shared" si="14"/>
        <v>0</v>
      </c>
      <c r="DL7" s="305">
        <f t="shared" si="14"/>
        <v>101</v>
      </c>
      <c r="DM7" s="305">
        <f t="shared" si="14"/>
        <v>55</v>
      </c>
      <c r="DN7" s="305">
        <f>SUM(DO7:DT7)</f>
        <v>1133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573</v>
      </c>
      <c r="DR7" s="305">
        <f t="shared" si="15"/>
        <v>532</v>
      </c>
      <c r="DS7" s="305">
        <f t="shared" si="15"/>
        <v>12</v>
      </c>
      <c r="DT7" s="305">
        <f t="shared" si="15"/>
        <v>16</v>
      </c>
      <c r="DU7" s="305">
        <f>SUM(DV7:DY7)</f>
        <v>53785</v>
      </c>
      <c r="DV7" s="305">
        <f>SUM(DV$8:DV$207)</f>
        <v>50186</v>
      </c>
      <c r="DW7" s="305">
        <f>SUM(DW$8:DW$207)</f>
        <v>29</v>
      </c>
      <c r="DX7" s="305">
        <f>SUM(DX$8:DX$207)</f>
        <v>3570</v>
      </c>
      <c r="DY7" s="305">
        <f>SUM(DY$8:DY$207)</f>
        <v>0</v>
      </c>
      <c r="DZ7" s="305">
        <f>SUM(EA7,EH7)</f>
        <v>5121</v>
      </c>
      <c r="EA7" s="305">
        <f>SUM(EB7:EG7)</f>
        <v>4202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3898</v>
      </c>
      <c r="EE7" s="305">
        <f t="shared" si="16"/>
        <v>0</v>
      </c>
      <c r="EF7" s="305">
        <f t="shared" si="16"/>
        <v>299</v>
      </c>
      <c r="EG7" s="305">
        <f t="shared" si="16"/>
        <v>5</v>
      </c>
      <c r="EH7" s="305">
        <f>SUM(EI7:EN7)</f>
        <v>919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802</v>
      </c>
      <c r="EL7" s="305">
        <f t="shared" si="17"/>
        <v>0</v>
      </c>
      <c r="EM7" s="305">
        <f t="shared" si="17"/>
        <v>101</v>
      </c>
      <c r="EN7" s="305">
        <f t="shared" si="17"/>
        <v>16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115206</v>
      </c>
      <c r="E8" s="292">
        <f>SUM(F8,M8)</f>
        <v>91429</v>
      </c>
      <c r="F8" s="292">
        <f>SUM(G8:L8)</f>
        <v>87794</v>
      </c>
      <c r="G8" s="292">
        <v>0</v>
      </c>
      <c r="H8" s="292">
        <v>87794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3635</v>
      </c>
      <c r="N8" s="292">
        <v>0</v>
      </c>
      <c r="O8" s="292">
        <v>3635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6712</v>
      </c>
      <c r="U8" s="292">
        <f>SUM(V8:AA8)</f>
        <v>5692</v>
      </c>
      <c r="V8" s="292">
        <v>0</v>
      </c>
      <c r="W8" s="292">
        <v>0</v>
      </c>
      <c r="X8" s="292">
        <v>5093</v>
      </c>
      <c r="Y8" s="292">
        <v>599</v>
      </c>
      <c r="Z8" s="292">
        <v>0</v>
      </c>
      <c r="AA8" s="292">
        <v>0</v>
      </c>
      <c r="AB8" s="292">
        <f>SUM(AC8:AH8)</f>
        <v>1020</v>
      </c>
      <c r="AC8" s="292">
        <v>0</v>
      </c>
      <c r="AD8" s="292">
        <v>0</v>
      </c>
      <c r="AE8" s="292">
        <v>1017</v>
      </c>
      <c r="AF8" s="292">
        <v>3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3960</v>
      </c>
      <c r="CR8" s="292">
        <f>SUM(CS8:CX8)</f>
        <v>3957</v>
      </c>
      <c r="CS8" s="292">
        <v>0</v>
      </c>
      <c r="CT8" s="292">
        <v>0</v>
      </c>
      <c r="CU8" s="292">
        <v>0</v>
      </c>
      <c r="CV8" s="292">
        <v>3957</v>
      </c>
      <c r="CW8" s="292">
        <v>0</v>
      </c>
      <c r="CX8" s="292">
        <v>0</v>
      </c>
      <c r="CY8" s="292">
        <f>SUM(CZ8:DE8)</f>
        <v>3</v>
      </c>
      <c r="CZ8" s="292">
        <v>0</v>
      </c>
      <c r="DA8" s="292">
        <v>0</v>
      </c>
      <c r="DB8" s="292">
        <v>0</v>
      </c>
      <c r="DC8" s="292">
        <v>3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13021</v>
      </c>
      <c r="DV8" s="292">
        <v>12446</v>
      </c>
      <c r="DW8" s="292">
        <v>0</v>
      </c>
      <c r="DX8" s="292">
        <v>575</v>
      </c>
      <c r="DY8" s="292">
        <v>0</v>
      </c>
      <c r="DZ8" s="292">
        <f>SUM(EA8,EH8)</f>
        <v>84</v>
      </c>
      <c r="EA8" s="292">
        <f>SUM(EB8:EG8)</f>
        <v>84</v>
      </c>
      <c r="EB8" s="292">
        <v>0</v>
      </c>
      <c r="EC8" s="292">
        <v>0</v>
      </c>
      <c r="ED8" s="292">
        <v>84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87086</v>
      </c>
      <c r="E9" s="292">
        <f>SUM(F9,M9)</f>
        <v>76540</v>
      </c>
      <c r="F9" s="292">
        <f>SUM(G9:L9)</f>
        <v>73457</v>
      </c>
      <c r="G9" s="292">
        <v>0</v>
      </c>
      <c r="H9" s="292">
        <v>73457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3083</v>
      </c>
      <c r="N9" s="292">
        <v>0</v>
      </c>
      <c r="O9" s="292">
        <v>3083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1718</v>
      </c>
      <c r="U9" s="292">
        <f>SUM(V9:AA9)</f>
        <v>508</v>
      </c>
      <c r="V9" s="292">
        <v>0</v>
      </c>
      <c r="W9" s="292">
        <v>346</v>
      </c>
      <c r="X9" s="292">
        <v>162</v>
      </c>
      <c r="Y9" s="292">
        <v>0</v>
      </c>
      <c r="Z9" s="292">
        <v>0</v>
      </c>
      <c r="AA9" s="292">
        <v>0</v>
      </c>
      <c r="AB9" s="292">
        <f>SUM(AC9:AH9)</f>
        <v>1210</v>
      </c>
      <c r="AC9" s="292">
        <v>0</v>
      </c>
      <c r="AD9" s="292">
        <v>1063</v>
      </c>
      <c r="AE9" s="292">
        <v>147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1652</v>
      </c>
      <c r="CR9" s="292">
        <f>SUM(CS9:CX9)</f>
        <v>1652</v>
      </c>
      <c r="CS9" s="292">
        <v>0</v>
      </c>
      <c r="CT9" s="292">
        <v>0</v>
      </c>
      <c r="CU9" s="292">
        <v>0</v>
      </c>
      <c r="CV9" s="292">
        <v>1652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1202</v>
      </c>
      <c r="DG9" s="292">
        <f>SUM(DH9:DM9)</f>
        <v>779</v>
      </c>
      <c r="DH9" s="292">
        <v>0</v>
      </c>
      <c r="DI9" s="292">
        <v>0</v>
      </c>
      <c r="DJ9" s="292">
        <v>779</v>
      </c>
      <c r="DK9" s="292">
        <v>0</v>
      </c>
      <c r="DL9" s="292">
        <v>0</v>
      </c>
      <c r="DM9" s="292">
        <v>0</v>
      </c>
      <c r="DN9" s="292">
        <f>SUM(DO9:DT9)</f>
        <v>423</v>
      </c>
      <c r="DO9" s="292">
        <v>0</v>
      </c>
      <c r="DP9" s="292">
        <v>0</v>
      </c>
      <c r="DQ9" s="292">
        <v>423</v>
      </c>
      <c r="DR9" s="292">
        <v>0</v>
      </c>
      <c r="DS9" s="292">
        <v>0</v>
      </c>
      <c r="DT9" s="292">
        <v>0</v>
      </c>
      <c r="DU9" s="292">
        <f>SUM(DV9:DY9)</f>
        <v>5974</v>
      </c>
      <c r="DV9" s="292">
        <v>5702</v>
      </c>
      <c r="DW9" s="292">
        <v>0</v>
      </c>
      <c r="DX9" s="292">
        <v>272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43745</v>
      </c>
      <c r="E10" s="292">
        <f>SUM(F10,M10)</f>
        <v>33696</v>
      </c>
      <c r="F10" s="292">
        <f>SUM(G10:L10)</f>
        <v>31009</v>
      </c>
      <c r="G10" s="292">
        <v>0</v>
      </c>
      <c r="H10" s="292">
        <v>31009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2687</v>
      </c>
      <c r="N10" s="292">
        <v>0</v>
      </c>
      <c r="O10" s="292">
        <v>2687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5559</v>
      </c>
      <c r="CR10" s="292">
        <f>SUM(CS10:CX10)</f>
        <v>5559</v>
      </c>
      <c r="CS10" s="292">
        <v>0</v>
      </c>
      <c r="CT10" s="292">
        <v>0</v>
      </c>
      <c r="CU10" s="292">
        <v>2489</v>
      </c>
      <c r="CV10" s="292">
        <v>3070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71</v>
      </c>
      <c r="DG10" s="292">
        <f>SUM(DH10:DM10)</f>
        <v>71</v>
      </c>
      <c r="DH10" s="292">
        <v>0</v>
      </c>
      <c r="DI10" s="292">
        <v>0</v>
      </c>
      <c r="DJ10" s="292">
        <v>0</v>
      </c>
      <c r="DK10" s="292">
        <v>0</v>
      </c>
      <c r="DL10" s="292">
        <v>71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4419</v>
      </c>
      <c r="DV10" s="292">
        <v>4419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12833</v>
      </c>
      <c r="E11" s="292">
        <f>SUM(F11,M11)</f>
        <v>10658</v>
      </c>
      <c r="F11" s="292">
        <f>SUM(G11:L11)</f>
        <v>10190</v>
      </c>
      <c r="G11" s="292">
        <v>0</v>
      </c>
      <c r="H11" s="292">
        <v>10190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468</v>
      </c>
      <c r="N11" s="292">
        <v>0</v>
      </c>
      <c r="O11" s="292">
        <v>468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155</v>
      </c>
      <c r="AJ11" s="292">
        <f>SUM(AK11:AP11)</f>
        <v>155</v>
      </c>
      <c r="AK11" s="292">
        <v>0</v>
      </c>
      <c r="AL11" s="292">
        <v>0</v>
      </c>
      <c r="AM11" s="292">
        <v>0</v>
      </c>
      <c r="AN11" s="292">
        <v>155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496</v>
      </c>
      <c r="CR11" s="292">
        <f>SUM(CS11:CX11)</f>
        <v>496</v>
      </c>
      <c r="CS11" s="292">
        <v>0</v>
      </c>
      <c r="CT11" s="292">
        <v>0</v>
      </c>
      <c r="CU11" s="292">
        <v>0</v>
      </c>
      <c r="CV11" s="292">
        <v>496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1399</v>
      </c>
      <c r="DV11" s="292">
        <v>1212</v>
      </c>
      <c r="DW11" s="292">
        <v>0</v>
      </c>
      <c r="DX11" s="292">
        <v>187</v>
      </c>
      <c r="DY11" s="292">
        <v>0</v>
      </c>
      <c r="DZ11" s="292">
        <f>SUM(EA11,EH11)</f>
        <v>125</v>
      </c>
      <c r="EA11" s="292">
        <f>SUM(EB11:EG11)</f>
        <v>110</v>
      </c>
      <c r="EB11" s="292">
        <v>0</v>
      </c>
      <c r="EC11" s="292">
        <v>0</v>
      </c>
      <c r="ED11" s="292">
        <v>110</v>
      </c>
      <c r="EE11" s="292">
        <v>0</v>
      </c>
      <c r="EF11" s="292">
        <v>0</v>
      </c>
      <c r="EG11" s="292">
        <v>0</v>
      </c>
      <c r="EH11" s="292">
        <f>SUM(EI11:EN11)</f>
        <v>15</v>
      </c>
      <c r="EI11" s="292">
        <v>0</v>
      </c>
      <c r="EJ11" s="292">
        <v>0</v>
      </c>
      <c r="EK11" s="292">
        <v>15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26980</v>
      </c>
      <c r="E12" s="292">
        <f>SUM(F12,M12)</f>
        <v>21205</v>
      </c>
      <c r="F12" s="292">
        <f>SUM(G12:L12)</f>
        <v>13249</v>
      </c>
      <c r="G12" s="292">
        <v>0</v>
      </c>
      <c r="H12" s="292">
        <v>13249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7956</v>
      </c>
      <c r="N12" s="292">
        <v>0</v>
      </c>
      <c r="O12" s="292">
        <v>7956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4790</v>
      </c>
      <c r="DV12" s="292">
        <v>4790</v>
      </c>
      <c r="DW12" s="292">
        <v>0</v>
      </c>
      <c r="DX12" s="292">
        <v>0</v>
      </c>
      <c r="DY12" s="292">
        <v>0</v>
      </c>
      <c r="DZ12" s="292">
        <f>SUM(EA12,EH12)</f>
        <v>985</v>
      </c>
      <c r="EA12" s="292">
        <f>SUM(EB12:EG12)</f>
        <v>774</v>
      </c>
      <c r="EB12" s="292">
        <v>0</v>
      </c>
      <c r="EC12" s="292">
        <v>0</v>
      </c>
      <c r="ED12" s="292">
        <v>774</v>
      </c>
      <c r="EE12" s="292">
        <v>0</v>
      </c>
      <c r="EF12" s="292">
        <v>0</v>
      </c>
      <c r="EG12" s="292">
        <v>0</v>
      </c>
      <c r="EH12" s="292">
        <f>SUM(EI12:EN12)</f>
        <v>211</v>
      </c>
      <c r="EI12" s="292">
        <v>0</v>
      </c>
      <c r="EJ12" s="292">
        <v>0</v>
      </c>
      <c r="EK12" s="292">
        <v>211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16306</v>
      </c>
      <c r="E13" s="292">
        <f>SUM(F13,M13)</f>
        <v>13296</v>
      </c>
      <c r="F13" s="292">
        <f>SUM(G13:L13)</f>
        <v>12952</v>
      </c>
      <c r="G13" s="292">
        <v>0</v>
      </c>
      <c r="H13" s="292">
        <v>12952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344</v>
      </c>
      <c r="N13" s="292">
        <v>0</v>
      </c>
      <c r="O13" s="292">
        <v>344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898</v>
      </c>
      <c r="AJ13" s="292">
        <f>SUM(AK13:AP13)</f>
        <v>742</v>
      </c>
      <c r="AK13" s="292">
        <v>0</v>
      </c>
      <c r="AL13" s="292">
        <v>0</v>
      </c>
      <c r="AM13" s="292">
        <v>0</v>
      </c>
      <c r="AN13" s="292">
        <v>742</v>
      </c>
      <c r="AO13" s="292">
        <v>0</v>
      </c>
      <c r="AP13" s="292">
        <v>0</v>
      </c>
      <c r="AQ13" s="292">
        <f>SUM(AR13:AW13)</f>
        <v>156</v>
      </c>
      <c r="AR13" s="292">
        <v>0</v>
      </c>
      <c r="AS13" s="292">
        <v>0</v>
      </c>
      <c r="AT13" s="292">
        <v>0</v>
      </c>
      <c r="AU13" s="292">
        <v>156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1917</v>
      </c>
      <c r="CR13" s="292">
        <f>SUM(CS13:CX13)</f>
        <v>1591</v>
      </c>
      <c r="CS13" s="292">
        <v>0</v>
      </c>
      <c r="CT13" s="292">
        <v>0</v>
      </c>
      <c r="CU13" s="292">
        <v>0</v>
      </c>
      <c r="CV13" s="292">
        <v>1591</v>
      </c>
      <c r="CW13" s="292">
        <v>0</v>
      </c>
      <c r="CX13" s="292">
        <v>0</v>
      </c>
      <c r="CY13" s="292">
        <f>SUM(CZ13:DE13)</f>
        <v>326</v>
      </c>
      <c r="CZ13" s="292">
        <v>0</v>
      </c>
      <c r="DA13" s="292">
        <v>0</v>
      </c>
      <c r="DB13" s="292">
        <v>0</v>
      </c>
      <c r="DC13" s="292">
        <v>326</v>
      </c>
      <c r="DD13" s="292">
        <v>0</v>
      </c>
      <c r="DE13" s="292">
        <v>0</v>
      </c>
      <c r="DF13" s="292">
        <f>SUM(DG13,DN13)</f>
        <v>195</v>
      </c>
      <c r="DG13" s="292">
        <f>SUM(DH13:DM13)</f>
        <v>195</v>
      </c>
      <c r="DH13" s="292">
        <v>0</v>
      </c>
      <c r="DI13" s="292">
        <v>0</v>
      </c>
      <c r="DJ13" s="292">
        <v>195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13190</v>
      </c>
      <c r="E14" s="292">
        <f>SUM(F14,M14)</f>
        <v>10616</v>
      </c>
      <c r="F14" s="292">
        <f>SUM(G14:L14)</f>
        <v>9929</v>
      </c>
      <c r="G14" s="292">
        <v>0</v>
      </c>
      <c r="H14" s="292">
        <v>9894</v>
      </c>
      <c r="I14" s="292">
        <v>0</v>
      </c>
      <c r="J14" s="292">
        <v>0</v>
      </c>
      <c r="K14" s="292">
        <v>0</v>
      </c>
      <c r="L14" s="292">
        <v>35</v>
      </c>
      <c r="M14" s="292">
        <f>SUM(N14:S14)</f>
        <v>687</v>
      </c>
      <c r="N14" s="292">
        <v>0</v>
      </c>
      <c r="O14" s="292">
        <v>687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472</v>
      </c>
      <c r="U14" s="292">
        <f>SUM(V14:AA14)</f>
        <v>369</v>
      </c>
      <c r="V14" s="292">
        <v>0</v>
      </c>
      <c r="W14" s="292">
        <v>0</v>
      </c>
      <c r="X14" s="292">
        <v>312</v>
      </c>
      <c r="Y14" s="292">
        <v>0</v>
      </c>
      <c r="Z14" s="292">
        <v>0</v>
      </c>
      <c r="AA14" s="292">
        <v>57</v>
      </c>
      <c r="AB14" s="292">
        <f>SUM(AC14:AH14)</f>
        <v>103</v>
      </c>
      <c r="AC14" s="292">
        <v>0</v>
      </c>
      <c r="AD14" s="292">
        <v>0</v>
      </c>
      <c r="AE14" s="292">
        <v>103</v>
      </c>
      <c r="AF14" s="292">
        <v>0</v>
      </c>
      <c r="AG14" s="292">
        <v>0</v>
      </c>
      <c r="AH14" s="292">
        <v>0</v>
      </c>
      <c r="AI14" s="292">
        <f>SUM(AJ14,AQ14)</f>
        <v>97</v>
      </c>
      <c r="AJ14" s="292">
        <f>SUM(AK14:AP14)</f>
        <v>19</v>
      </c>
      <c r="AK14" s="292">
        <v>0</v>
      </c>
      <c r="AL14" s="292">
        <v>0</v>
      </c>
      <c r="AM14" s="292">
        <v>0</v>
      </c>
      <c r="AN14" s="292">
        <v>19</v>
      </c>
      <c r="AO14" s="292">
        <v>0</v>
      </c>
      <c r="AP14" s="292">
        <v>0</v>
      </c>
      <c r="AQ14" s="292">
        <f>SUM(AR14:AW14)</f>
        <v>78</v>
      </c>
      <c r="AR14" s="292">
        <v>0</v>
      </c>
      <c r="AS14" s="292">
        <v>0</v>
      </c>
      <c r="AT14" s="292">
        <v>0</v>
      </c>
      <c r="AU14" s="292">
        <v>78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463</v>
      </c>
      <c r="CR14" s="292">
        <f>SUM(CS14:CX14)</f>
        <v>463</v>
      </c>
      <c r="CS14" s="292">
        <v>0</v>
      </c>
      <c r="CT14" s="292">
        <v>0</v>
      </c>
      <c r="CU14" s="292">
        <v>0</v>
      </c>
      <c r="CV14" s="292">
        <v>463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1542</v>
      </c>
      <c r="DV14" s="292">
        <v>1214</v>
      </c>
      <c r="DW14" s="292">
        <v>3</v>
      </c>
      <c r="DX14" s="292">
        <v>325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11564</v>
      </c>
      <c r="E15" s="292">
        <f>SUM(F15,M15)</f>
        <v>7107</v>
      </c>
      <c r="F15" s="292">
        <f>SUM(G15:L15)</f>
        <v>6084</v>
      </c>
      <c r="G15" s="292">
        <v>0</v>
      </c>
      <c r="H15" s="292">
        <v>6084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1023</v>
      </c>
      <c r="N15" s="292">
        <v>0</v>
      </c>
      <c r="O15" s="292">
        <v>1023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496</v>
      </c>
      <c r="U15" s="292">
        <f>SUM(V15:AA15)</f>
        <v>299</v>
      </c>
      <c r="V15" s="292">
        <v>0</v>
      </c>
      <c r="W15" s="292">
        <v>0</v>
      </c>
      <c r="X15" s="292">
        <v>299</v>
      </c>
      <c r="Y15" s="292">
        <v>0</v>
      </c>
      <c r="Z15" s="292">
        <v>0</v>
      </c>
      <c r="AA15" s="292">
        <v>0</v>
      </c>
      <c r="AB15" s="292">
        <f>SUM(AC15:AH15)</f>
        <v>197</v>
      </c>
      <c r="AC15" s="292">
        <v>0</v>
      </c>
      <c r="AD15" s="292">
        <v>0</v>
      </c>
      <c r="AE15" s="292">
        <v>47</v>
      </c>
      <c r="AF15" s="292">
        <v>0</v>
      </c>
      <c r="AG15" s="292">
        <v>0</v>
      </c>
      <c r="AH15" s="292">
        <v>150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2379</v>
      </c>
      <c r="CR15" s="292">
        <f>SUM(CS15:CX15)</f>
        <v>2147</v>
      </c>
      <c r="CS15" s="292">
        <v>0</v>
      </c>
      <c r="CT15" s="292">
        <v>0</v>
      </c>
      <c r="CU15" s="292">
        <v>0</v>
      </c>
      <c r="CV15" s="292">
        <v>2147</v>
      </c>
      <c r="CW15" s="292">
        <v>0</v>
      </c>
      <c r="CX15" s="292">
        <v>0</v>
      </c>
      <c r="CY15" s="292">
        <f>SUM(CZ15:DE15)</f>
        <v>232</v>
      </c>
      <c r="CZ15" s="292">
        <v>0</v>
      </c>
      <c r="DA15" s="292">
        <v>0</v>
      </c>
      <c r="DB15" s="292">
        <v>0</v>
      </c>
      <c r="DC15" s="292">
        <v>232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1582</v>
      </c>
      <c r="DV15" s="292">
        <v>1582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16070</v>
      </c>
      <c r="E16" s="292">
        <f>SUM(F16,M16)</f>
        <v>11958</v>
      </c>
      <c r="F16" s="292">
        <f>SUM(G16:L16)</f>
        <v>10527</v>
      </c>
      <c r="G16" s="292">
        <v>0</v>
      </c>
      <c r="H16" s="292">
        <v>10527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1431</v>
      </c>
      <c r="N16" s="292">
        <v>0</v>
      </c>
      <c r="O16" s="292">
        <v>1431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1723</v>
      </c>
      <c r="U16" s="292">
        <f>SUM(V16:AA16)</f>
        <v>1329</v>
      </c>
      <c r="V16" s="292">
        <v>0</v>
      </c>
      <c r="W16" s="292">
        <v>0</v>
      </c>
      <c r="X16" s="292">
        <v>1327</v>
      </c>
      <c r="Y16" s="292">
        <v>0</v>
      </c>
      <c r="Z16" s="292">
        <v>0</v>
      </c>
      <c r="AA16" s="292">
        <v>2</v>
      </c>
      <c r="AB16" s="292">
        <f>SUM(AC16:AH16)</f>
        <v>394</v>
      </c>
      <c r="AC16" s="292">
        <v>0</v>
      </c>
      <c r="AD16" s="292">
        <v>0</v>
      </c>
      <c r="AE16" s="292">
        <v>22</v>
      </c>
      <c r="AF16" s="292">
        <v>0</v>
      </c>
      <c r="AG16" s="292">
        <v>0</v>
      </c>
      <c r="AH16" s="292">
        <v>372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1122</v>
      </c>
      <c r="CR16" s="292">
        <f>SUM(CS16:CX16)</f>
        <v>1122</v>
      </c>
      <c r="CS16" s="292">
        <v>0</v>
      </c>
      <c r="CT16" s="292">
        <v>0</v>
      </c>
      <c r="CU16" s="292">
        <v>0</v>
      </c>
      <c r="CV16" s="292">
        <v>1122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1267</v>
      </c>
      <c r="DV16" s="292">
        <v>1267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8206</v>
      </c>
      <c r="E17" s="292">
        <f>SUM(F17,M17)</f>
        <v>6017</v>
      </c>
      <c r="F17" s="292">
        <f>SUM(G17:L17)</f>
        <v>5842</v>
      </c>
      <c r="G17" s="292">
        <v>0</v>
      </c>
      <c r="H17" s="292">
        <v>5842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175</v>
      </c>
      <c r="N17" s="292">
        <v>0</v>
      </c>
      <c r="O17" s="292">
        <v>175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521</v>
      </c>
      <c r="U17" s="292">
        <f>SUM(V17:AA17)</f>
        <v>476</v>
      </c>
      <c r="V17" s="292">
        <v>0</v>
      </c>
      <c r="W17" s="292">
        <v>0</v>
      </c>
      <c r="X17" s="292">
        <v>473</v>
      </c>
      <c r="Y17" s="292">
        <v>0</v>
      </c>
      <c r="Z17" s="292">
        <v>0</v>
      </c>
      <c r="AA17" s="292">
        <v>3</v>
      </c>
      <c r="AB17" s="292">
        <f>SUM(AC17:AH17)</f>
        <v>45</v>
      </c>
      <c r="AC17" s="292">
        <v>0</v>
      </c>
      <c r="AD17" s="292">
        <v>0</v>
      </c>
      <c r="AE17" s="292">
        <v>5</v>
      </c>
      <c r="AF17" s="292">
        <v>0</v>
      </c>
      <c r="AG17" s="292">
        <v>0</v>
      </c>
      <c r="AH17" s="292">
        <v>40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1075</v>
      </c>
      <c r="CR17" s="292">
        <f>SUM(CS17:CX17)</f>
        <v>1075</v>
      </c>
      <c r="CS17" s="292">
        <v>0</v>
      </c>
      <c r="CT17" s="292">
        <v>0</v>
      </c>
      <c r="CU17" s="292">
        <v>0</v>
      </c>
      <c r="CV17" s="292">
        <v>1075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532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532</v>
      </c>
      <c r="DO17" s="292">
        <v>0</v>
      </c>
      <c r="DP17" s="292">
        <v>0</v>
      </c>
      <c r="DQ17" s="292">
        <v>0</v>
      </c>
      <c r="DR17" s="292">
        <v>532</v>
      </c>
      <c r="DS17" s="292">
        <v>0</v>
      </c>
      <c r="DT17" s="292">
        <v>0</v>
      </c>
      <c r="DU17" s="292">
        <f>SUM(DV17:DY17)</f>
        <v>40</v>
      </c>
      <c r="DV17" s="292">
        <v>31</v>
      </c>
      <c r="DW17" s="292">
        <v>9</v>
      </c>
      <c r="DX17" s="292">
        <v>0</v>
      </c>
      <c r="DY17" s="292">
        <v>0</v>
      </c>
      <c r="DZ17" s="292">
        <f>SUM(EA17,EH17)</f>
        <v>21</v>
      </c>
      <c r="EA17" s="292">
        <f>SUM(EB17:EG17)</f>
        <v>21</v>
      </c>
      <c r="EB17" s="292">
        <v>0</v>
      </c>
      <c r="EC17" s="292">
        <v>0</v>
      </c>
      <c r="ED17" s="292">
        <v>21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12372</v>
      </c>
      <c r="E18" s="292">
        <f>SUM(F18,M18)</f>
        <v>11091</v>
      </c>
      <c r="F18" s="292">
        <f>SUM(G18:L18)</f>
        <v>10157</v>
      </c>
      <c r="G18" s="292">
        <v>0</v>
      </c>
      <c r="H18" s="292">
        <v>10152</v>
      </c>
      <c r="I18" s="292">
        <v>0</v>
      </c>
      <c r="J18" s="292">
        <v>5</v>
      </c>
      <c r="K18" s="292">
        <v>0</v>
      </c>
      <c r="L18" s="292">
        <v>0</v>
      </c>
      <c r="M18" s="292">
        <f>SUM(N18:S18)</f>
        <v>934</v>
      </c>
      <c r="N18" s="292">
        <v>0</v>
      </c>
      <c r="O18" s="292">
        <v>934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170</v>
      </c>
      <c r="CR18" s="292">
        <f>SUM(CS18:CX18)</f>
        <v>165</v>
      </c>
      <c r="CS18" s="292">
        <v>0</v>
      </c>
      <c r="CT18" s="292">
        <v>0</v>
      </c>
      <c r="CU18" s="292">
        <v>0</v>
      </c>
      <c r="CV18" s="292">
        <v>165</v>
      </c>
      <c r="CW18" s="292">
        <v>0</v>
      </c>
      <c r="CX18" s="292">
        <v>0</v>
      </c>
      <c r="CY18" s="292">
        <f>SUM(CZ18:DE18)</f>
        <v>5</v>
      </c>
      <c r="CZ18" s="292">
        <v>0</v>
      </c>
      <c r="DA18" s="292">
        <v>0</v>
      </c>
      <c r="DB18" s="292">
        <v>0</v>
      </c>
      <c r="DC18" s="292">
        <v>5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978</v>
      </c>
      <c r="DV18" s="292">
        <v>978</v>
      </c>
      <c r="DW18" s="292">
        <v>0</v>
      </c>
      <c r="DX18" s="292">
        <v>0</v>
      </c>
      <c r="DY18" s="292">
        <v>0</v>
      </c>
      <c r="DZ18" s="292">
        <f>SUM(EA18,EH18)</f>
        <v>133</v>
      </c>
      <c r="EA18" s="292">
        <f>SUM(EB18:EG18)</f>
        <v>133</v>
      </c>
      <c r="EB18" s="292">
        <v>0</v>
      </c>
      <c r="EC18" s="292">
        <v>0</v>
      </c>
      <c r="ED18" s="292">
        <v>133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9391</v>
      </c>
      <c r="E19" s="292">
        <f>SUM(F19,M19)</f>
        <v>7431</v>
      </c>
      <c r="F19" s="292">
        <f>SUM(G19:L19)</f>
        <v>4500</v>
      </c>
      <c r="G19" s="292">
        <v>0</v>
      </c>
      <c r="H19" s="292">
        <v>4500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2931</v>
      </c>
      <c r="N19" s="292">
        <v>0</v>
      </c>
      <c r="O19" s="292">
        <v>2931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186</v>
      </c>
      <c r="U19" s="292">
        <f>SUM(V19:AA19)</f>
        <v>186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186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162</v>
      </c>
      <c r="AJ19" s="292">
        <f>SUM(AK19:AP19)</f>
        <v>162</v>
      </c>
      <c r="AK19" s="292">
        <v>0</v>
      </c>
      <c r="AL19" s="292">
        <v>0</v>
      </c>
      <c r="AM19" s="292">
        <v>0</v>
      </c>
      <c r="AN19" s="292">
        <v>162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227</v>
      </c>
      <c r="CR19" s="292">
        <f>SUM(CS19:CX19)</f>
        <v>222</v>
      </c>
      <c r="CS19" s="292">
        <v>0</v>
      </c>
      <c r="CT19" s="292">
        <v>0</v>
      </c>
      <c r="CU19" s="292">
        <v>79</v>
      </c>
      <c r="CV19" s="292">
        <v>143</v>
      </c>
      <c r="CW19" s="292">
        <v>0</v>
      </c>
      <c r="CX19" s="292">
        <v>0</v>
      </c>
      <c r="CY19" s="292">
        <f>SUM(CZ19:DE19)</f>
        <v>5</v>
      </c>
      <c r="CZ19" s="292">
        <v>0</v>
      </c>
      <c r="DA19" s="292">
        <v>0</v>
      </c>
      <c r="DB19" s="292">
        <v>4</v>
      </c>
      <c r="DC19" s="292">
        <v>1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1205</v>
      </c>
      <c r="DV19" s="292">
        <v>754</v>
      </c>
      <c r="DW19" s="292">
        <v>0</v>
      </c>
      <c r="DX19" s="292">
        <v>451</v>
      </c>
      <c r="DY19" s="292">
        <v>0</v>
      </c>
      <c r="DZ19" s="292">
        <f>SUM(EA19,EH19)</f>
        <v>180</v>
      </c>
      <c r="EA19" s="292">
        <f>SUM(EB19:EG19)</f>
        <v>106</v>
      </c>
      <c r="EB19" s="292">
        <v>0</v>
      </c>
      <c r="EC19" s="292">
        <v>0</v>
      </c>
      <c r="ED19" s="292">
        <v>106</v>
      </c>
      <c r="EE19" s="292">
        <v>0</v>
      </c>
      <c r="EF19" s="292">
        <v>0</v>
      </c>
      <c r="EG19" s="292">
        <v>0</v>
      </c>
      <c r="EH19" s="292">
        <f>SUM(EI19:EN19)</f>
        <v>74</v>
      </c>
      <c r="EI19" s="292">
        <v>0</v>
      </c>
      <c r="EJ19" s="292">
        <v>0</v>
      </c>
      <c r="EK19" s="292">
        <v>74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5973</v>
      </c>
      <c r="E20" s="292">
        <f>SUM(F20,M20)</f>
        <v>5160</v>
      </c>
      <c r="F20" s="292">
        <f>SUM(G20:L20)</f>
        <v>4848</v>
      </c>
      <c r="G20" s="292">
        <v>0</v>
      </c>
      <c r="H20" s="292">
        <v>4682</v>
      </c>
      <c r="I20" s="292">
        <v>166</v>
      </c>
      <c r="J20" s="292">
        <v>0</v>
      </c>
      <c r="K20" s="292">
        <v>0</v>
      </c>
      <c r="L20" s="292">
        <v>0</v>
      </c>
      <c r="M20" s="292">
        <f>SUM(N20:S20)</f>
        <v>312</v>
      </c>
      <c r="N20" s="292">
        <v>0</v>
      </c>
      <c r="O20" s="292">
        <v>146</v>
      </c>
      <c r="P20" s="292">
        <v>20</v>
      </c>
      <c r="Q20" s="292">
        <v>0</v>
      </c>
      <c r="R20" s="292">
        <v>0</v>
      </c>
      <c r="S20" s="292">
        <v>146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157</v>
      </c>
      <c r="CR20" s="292">
        <f>SUM(CS20:CX20)</f>
        <v>108</v>
      </c>
      <c r="CS20" s="292">
        <v>0</v>
      </c>
      <c r="CT20" s="292">
        <v>0</v>
      </c>
      <c r="CU20" s="292">
        <v>108</v>
      </c>
      <c r="CV20" s="292">
        <v>0</v>
      </c>
      <c r="CW20" s="292">
        <v>0</v>
      </c>
      <c r="CX20" s="292">
        <v>0</v>
      </c>
      <c r="CY20" s="292">
        <f>SUM(CZ20:DE20)</f>
        <v>49</v>
      </c>
      <c r="CZ20" s="292">
        <v>0</v>
      </c>
      <c r="DA20" s="292">
        <v>0</v>
      </c>
      <c r="DB20" s="292">
        <v>14</v>
      </c>
      <c r="DC20" s="292">
        <v>0</v>
      </c>
      <c r="DD20" s="292">
        <v>0</v>
      </c>
      <c r="DE20" s="292">
        <v>35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656</v>
      </c>
      <c r="DV20" s="292">
        <v>656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18220</v>
      </c>
      <c r="E21" s="292">
        <f>SUM(F21,M21)</f>
        <v>16431</v>
      </c>
      <c r="F21" s="292">
        <f>SUM(G21:L21)</f>
        <v>15371</v>
      </c>
      <c r="G21" s="292">
        <v>0</v>
      </c>
      <c r="H21" s="292">
        <v>15371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1060</v>
      </c>
      <c r="N21" s="292">
        <v>0</v>
      </c>
      <c r="O21" s="292">
        <v>1060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1789</v>
      </c>
      <c r="CR21" s="292">
        <f>SUM(CS21:CX21)</f>
        <v>1418</v>
      </c>
      <c r="CS21" s="292">
        <v>0</v>
      </c>
      <c r="CT21" s="292">
        <v>0</v>
      </c>
      <c r="CU21" s="292">
        <v>130</v>
      </c>
      <c r="CV21" s="292">
        <v>1243</v>
      </c>
      <c r="CW21" s="292">
        <v>0</v>
      </c>
      <c r="CX21" s="292">
        <v>45</v>
      </c>
      <c r="CY21" s="292">
        <f>SUM(CZ21:DE21)</f>
        <v>371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371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19289</v>
      </c>
      <c r="E22" s="292">
        <f>SUM(F22,M22)</f>
        <v>14678</v>
      </c>
      <c r="F22" s="292">
        <f>SUM(G22:L22)</f>
        <v>14396</v>
      </c>
      <c r="G22" s="292">
        <v>0</v>
      </c>
      <c r="H22" s="292">
        <v>14396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282</v>
      </c>
      <c r="N22" s="292">
        <v>0</v>
      </c>
      <c r="O22" s="292">
        <v>282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442</v>
      </c>
      <c r="U22" s="292">
        <f>SUM(V22:AA22)</f>
        <v>38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38</v>
      </c>
      <c r="AB22" s="292">
        <f>SUM(AC22:AH22)</f>
        <v>404</v>
      </c>
      <c r="AC22" s="292">
        <v>4</v>
      </c>
      <c r="AD22" s="292">
        <v>0</v>
      </c>
      <c r="AE22" s="292">
        <v>0</v>
      </c>
      <c r="AF22" s="292">
        <v>0</v>
      </c>
      <c r="AG22" s="292">
        <v>0</v>
      </c>
      <c r="AH22" s="292">
        <v>400</v>
      </c>
      <c r="AI22" s="292">
        <f>SUM(AJ22,AQ22)</f>
        <v>563</v>
      </c>
      <c r="AJ22" s="292">
        <f>SUM(AK22:AP22)</f>
        <v>535</v>
      </c>
      <c r="AK22" s="292">
        <v>0</v>
      </c>
      <c r="AL22" s="292">
        <v>0</v>
      </c>
      <c r="AM22" s="292">
        <v>0</v>
      </c>
      <c r="AN22" s="292">
        <v>535</v>
      </c>
      <c r="AO22" s="292">
        <v>0</v>
      </c>
      <c r="AP22" s="292">
        <v>0</v>
      </c>
      <c r="AQ22" s="292">
        <f>SUM(AR22:AW22)</f>
        <v>28</v>
      </c>
      <c r="AR22" s="292">
        <v>0</v>
      </c>
      <c r="AS22" s="292">
        <v>0</v>
      </c>
      <c r="AT22" s="292">
        <v>0</v>
      </c>
      <c r="AU22" s="292">
        <v>28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3296</v>
      </c>
      <c r="CR22" s="292">
        <f>SUM(CS22:CX22)</f>
        <v>3293</v>
      </c>
      <c r="CS22" s="292">
        <v>0</v>
      </c>
      <c r="CT22" s="292">
        <v>0</v>
      </c>
      <c r="CU22" s="292">
        <v>0</v>
      </c>
      <c r="CV22" s="292">
        <v>3272</v>
      </c>
      <c r="CW22" s="292">
        <v>21</v>
      </c>
      <c r="CX22" s="292">
        <v>0</v>
      </c>
      <c r="CY22" s="292">
        <f>SUM(CZ22:DE22)</f>
        <v>3</v>
      </c>
      <c r="CZ22" s="292">
        <v>0</v>
      </c>
      <c r="DA22" s="292">
        <v>0</v>
      </c>
      <c r="DB22" s="292">
        <v>0</v>
      </c>
      <c r="DC22" s="292">
        <v>0</v>
      </c>
      <c r="DD22" s="292">
        <v>3</v>
      </c>
      <c r="DE22" s="292">
        <v>0</v>
      </c>
      <c r="DF22" s="292">
        <f>SUM(DG22,DN22)</f>
        <v>158</v>
      </c>
      <c r="DG22" s="292">
        <f>SUM(DH22:DM22)</f>
        <v>116</v>
      </c>
      <c r="DH22" s="292">
        <v>0</v>
      </c>
      <c r="DI22" s="292">
        <v>0</v>
      </c>
      <c r="DJ22" s="292">
        <v>116</v>
      </c>
      <c r="DK22" s="292">
        <v>0</v>
      </c>
      <c r="DL22" s="292">
        <v>0</v>
      </c>
      <c r="DM22" s="292">
        <v>0</v>
      </c>
      <c r="DN22" s="292">
        <f>SUM(DO22:DT22)</f>
        <v>42</v>
      </c>
      <c r="DO22" s="292">
        <v>0</v>
      </c>
      <c r="DP22" s="292">
        <v>0</v>
      </c>
      <c r="DQ22" s="292">
        <v>42</v>
      </c>
      <c r="DR22" s="292">
        <v>0</v>
      </c>
      <c r="DS22" s="292">
        <v>0</v>
      </c>
      <c r="DT22" s="292">
        <v>0</v>
      </c>
      <c r="DU22" s="292">
        <f>SUM(DV22:DY22)</f>
        <v>152</v>
      </c>
      <c r="DV22" s="292">
        <v>145</v>
      </c>
      <c r="DW22" s="292">
        <v>0</v>
      </c>
      <c r="DX22" s="292">
        <v>7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24074</v>
      </c>
      <c r="E23" s="292">
        <f>SUM(F23,M23)</f>
        <v>17500</v>
      </c>
      <c r="F23" s="292">
        <f>SUM(G23:L23)</f>
        <v>16930</v>
      </c>
      <c r="G23" s="292">
        <v>0</v>
      </c>
      <c r="H23" s="292">
        <v>16930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570</v>
      </c>
      <c r="N23" s="292">
        <v>0</v>
      </c>
      <c r="O23" s="292">
        <v>570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711</v>
      </c>
      <c r="AJ23" s="292">
        <f>SUM(AK23:AP23)</f>
        <v>476</v>
      </c>
      <c r="AK23" s="292">
        <v>0</v>
      </c>
      <c r="AL23" s="292">
        <v>0</v>
      </c>
      <c r="AM23" s="292">
        <v>0</v>
      </c>
      <c r="AN23" s="292">
        <v>476</v>
      </c>
      <c r="AO23" s="292">
        <v>0</v>
      </c>
      <c r="AP23" s="292">
        <v>0</v>
      </c>
      <c r="AQ23" s="292">
        <f>SUM(AR23:AW23)</f>
        <v>235</v>
      </c>
      <c r="AR23" s="292">
        <v>0</v>
      </c>
      <c r="AS23" s="292">
        <v>0</v>
      </c>
      <c r="AT23" s="292">
        <v>0</v>
      </c>
      <c r="AU23" s="292">
        <v>235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1156</v>
      </c>
      <c r="CR23" s="292">
        <f>SUM(CS23:CX23)</f>
        <v>1156</v>
      </c>
      <c r="CS23" s="292">
        <v>0</v>
      </c>
      <c r="CT23" s="292">
        <v>0</v>
      </c>
      <c r="CU23" s="292">
        <v>0</v>
      </c>
      <c r="CV23" s="292">
        <v>1156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2985</v>
      </c>
      <c r="DV23" s="292">
        <v>2985</v>
      </c>
      <c r="DW23" s="292">
        <v>0</v>
      </c>
      <c r="DX23" s="292">
        <v>0</v>
      </c>
      <c r="DY23" s="292">
        <v>0</v>
      </c>
      <c r="DZ23" s="292">
        <f>SUM(EA23,EH23)</f>
        <v>1722</v>
      </c>
      <c r="EA23" s="292">
        <f>SUM(EB23:EG23)</f>
        <v>1450</v>
      </c>
      <c r="EB23" s="292">
        <v>0</v>
      </c>
      <c r="EC23" s="292">
        <v>0</v>
      </c>
      <c r="ED23" s="292">
        <v>1450</v>
      </c>
      <c r="EE23" s="292">
        <v>0</v>
      </c>
      <c r="EF23" s="292">
        <v>0</v>
      </c>
      <c r="EG23" s="292">
        <v>0</v>
      </c>
      <c r="EH23" s="292">
        <f>SUM(EI23:EN23)</f>
        <v>272</v>
      </c>
      <c r="EI23" s="292">
        <v>0</v>
      </c>
      <c r="EJ23" s="292">
        <v>0</v>
      </c>
      <c r="EK23" s="292">
        <v>272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16247</v>
      </c>
      <c r="E24" s="292">
        <f>SUM(F24,M24)</f>
        <v>13510</v>
      </c>
      <c r="F24" s="292">
        <f>SUM(G24:L24)</f>
        <v>12735</v>
      </c>
      <c r="G24" s="292">
        <v>0</v>
      </c>
      <c r="H24" s="292">
        <v>12735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775</v>
      </c>
      <c r="N24" s="292">
        <v>0</v>
      </c>
      <c r="O24" s="292">
        <v>775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11</v>
      </c>
      <c r="U24" s="292">
        <f>SUM(V24:AA24)</f>
        <v>11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11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39</v>
      </c>
      <c r="AY24" s="292">
        <f>SUM(AZ24:BE24)</f>
        <v>39</v>
      </c>
      <c r="AZ24" s="292">
        <v>0</v>
      </c>
      <c r="BA24" s="292">
        <v>0</v>
      </c>
      <c r="BB24" s="292">
        <v>0</v>
      </c>
      <c r="BC24" s="292">
        <v>39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2666</v>
      </c>
      <c r="CR24" s="292">
        <f>SUM(CS24:CX24)</f>
        <v>2622</v>
      </c>
      <c r="CS24" s="292">
        <v>0</v>
      </c>
      <c r="CT24" s="292">
        <v>0</v>
      </c>
      <c r="CU24" s="292">
        <v>410</v>
      </c>
      <c r="CV24" s="292">
        <v>2212</v>
      </c>
      <c r="CW24" s="292">
        <v>0</v>
      </c>
      <c r="CX24" s="292">
        <v>0</v>
      </c>
      <c r="CY24" s="292">
        <f>SUM(CZ24:DE24)</f>
        <v>44</v>
      </c>
      <c r="CZ24" s="292">
        <v>0</v>
      </c>
      <c r="DA24" s="292">
        <v>0</v>
      </c>
      <c r="DB24" s="292">
        <v>40</v>
      </c>
      <c r="DC24" s="292">
        <v>4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21</v>
      </c>
      <c r="DV24" s="292">
        <v>21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5644</v>
      </c>
      <c r="E25" s="292">
        <f>SUM(F25,M25)</f>
        <v>3862</v>
      </c>
      <c r="F25" s="292">
        <f>SUM(G25:L25)</f>
        <v>3527</v>
      </c>
      <c r="G25" s="292">
        <v>0</v>
      </c>
      <c r="H25" s="292">
        <v>3527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335</v>
      </c>
      <c r="N25" s="292">
        <v>0</v>
      </c>
      <c r="O25" s="292">
        <v>335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416</v>
      </c>
      <c r="CR25" s="292">
        <f>SUM(CS25:CX25)</f>
        <v>354</v>
      </c>
      <c r="CS25" s="292">
        <v>0</v>
      </c>
      <c r="CT25" s="292">
        <v>0</v>
      </c>
      <c r="CU25" s="292">
        <v>354</v>
      </c>
      <c r="CV25" s="292">
        <v>0</v>
      </c>
      <c r="CW25" s="292">
        <v>0</v>
      </c>
      <c r="CX25" s="292">
        <v>0</v>
      </c>
      <c r="CY25" s="292">
        <f>SUM(CZ25:DE25)</f>
        <v>62</v>
      </c>
      <c r="CZ25" s="292">
        <v>0</v>
      </c>
      <c r="DA25" s="292">
        <v>0</v>
      </c>
      <c r="DB25" s="292">
        <v>62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1366</v>
      </c>
      <c r="DV25" s="292">
        <v>1339</v>
      </c>
      <c r="DW25" s="292">
        <v>0</v>
      </c>
      <c r="DX25" s="292">
        <v>27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27769</v>
      </c>
      <c r="E26" s="292">
        <f>SUM(F26,M26)</f>
        <v>24395</v>
      </c>
      <c r="F26" s="292">
        <f>SUM(G26:L26)</f>
        <v>23369</v>
      </c>
      <c r="G26" s="292">
        <v>0</v>
      </c>
      <c r="H26" s="292">
        <v>23369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1026</v>
      </c>
      <c r="N26" s="292">
        <v>0</v>
      </c>
      <c r="O26" s="292">
        <v>1026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22</v>
      </c>
      <c r="U26" s="292">
        <f>SUM(V26:AA26)</f>
        <v>11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11</v>
      </c>
      <c r="AB26" s="292">
        <f>SUM(AC26:AH26)</f>
        <v>11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11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293</v>
      </c>
      <c r="CR26" s="292">
        <f>SUM(CS26:CX26)</f>
        <v>282</v>
      </c>
      <c r="CS26" s="292">
        <v>0</v>
      </c>
      <c r="CT26" s="292">
        <v>0</v>
      </c>
      <c r="CU26" s="292">
        <v>161</v>
      </c>
      <c r="CV26" s="292">
        <v>121</v>
      </c>
      <c r="CW26" s="292">
        <v>0</v>
      </c>
      <c r="CX26" s="292">
        <v>0</v>
      </c>
      <c r="CY26" s="292">
        <f>SUM(CZ26:DE26)</f>
        <v>11</v>
      </c>
      <c r="CZ26" s="292">
        <v>0</v>
      </c>
      <c r="DA26" s="292">
        <v>0</v>
      </c>
      <c r="DB26" s="292">
        <v>7</v>
      </c>
      <c r="DC26" s="292">
        <v>4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2594</v>
      </c>
      <c r="DV26" s="292">
        <v>2039</v>
      </c>
      <c r="DW26" s="292">
        <v>0</v>
      </c>
      <c r="DX26" s="292">
        <v>555</v>
      </c>
      <c r="DY26" s="292">
        <v>0</v>
      </c>
      <c r="DZ26" s="292">
        <f>SUM(EA26,EH26)</f>
        <v>465</v>
      </c>
      <c r="EA26" s="292">
        <f>SUM(EB26:EG26)</f>
        <v>357</v>
      </c>
      <c r="EB26" s="292">
        <v>0</v>
      </c>
      <c r="EC26" s="292">
        <v>0</v>
      </c>
      <c r="ED26" s="292">
        <v>357</v>
      </c>
      <c r="EE26" s="292">
        <v>0</v>
      </c>
      <c r="EF26" s="292">
        <v>0</v>
      </c>
      <c r="EG26" s="292">
        <v>0</v>
      </c>
      <c r="EH26" s="292">
        <f>SUM(EI26:EN26)</f>
        <v>108</v>
      </c>
      <c r="EI26" s="292">
        <v>0</v>
      </c>
      <c r="EJ26" s="292">
        <v>0</v>
      </c>
      <c r="EK26" s="292">
        <v>108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1183</v>
      </c>
      <c r="E27" s="292">
        <f>SUM(F27,M27)</f>
        <v>477</v>
      </c>
      <c r="F27" s="292">
        <f>SUM(G27:L27)</f>
        <v>376</v>
      </c>
      <c r="G27" s="292">
        <v>0</v>
      </c>
      <c r="H27" s="292">
        <v>376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101</v>
      </c>
      <c r="N27" s="292">
        <v>0</v>
      </c>
      <c r="O27" s="292">
        <v>101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238</v>
      </c>
      <c r="DV27" s="292">
        <v>191</v>
      </c>
      <c r="DW27" s="292">
        <v>0</v>
      </c>
      <c r="DX27" s="292">
        <v>47</v>
      </c>
      <c r="DY27" s="292">
        <v>0</v>
      </c>
      <c r="DZ27" s="292">
        <f>SUM(EA27,EH27)</f>
        <v>468</v>
      </c>
      <c r="EA27" s="292">
        <f>SUM(EB27:EG27)</f>
        <v>367</v>
      </c>
      <c r="EB27" s="292">
        <v>0</v>
      </c>
      <c r="EC27" s="292">
        <v>0</v>
      </c>
      <c r="ED27" s="292">
        <v>70</v>
      </c>
      <c r="EE27" s="292">
        <v>0</v>
      </c>
      <c r="EF27" s="292">
        <v>297</v>
      </c>
      <c r="EG27" s="292">
        <v>0</v>
      </c>
      <c r="EH27" s="292">
        <f>SUM(EI27:EN27)</f>
        <v>101</v>
      </c>
      <c r="EI27" s="292">
        <v>0</v>
      </c>
      <c r="EJ27" s="292">
        <v>0</v>
      </c>
      <c r="EK27" s="292">
        <v>0</v>
      </c>
      <c r="EL27" s="292">
        <v>0</v>
      </c>
      <c r="EM27" s="292">
        <v>101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543</v>
      </c>
      <c r="E28" s="292">
        <f>SUM(F28,M28)</f>
        <v>311</v>
      </c>
      <c r="F28" s="292">
        <f>SUM(G28:L28)</f>
        <v>311</v>
      </c>
      <c r="G28" s="292">
        <v>0</v>
      </c>
      <c r="H28" s="292">
        <v>311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156</v>
      </c>
      <c r="CR28" s="292">
        <f>SUM(CS28:CX28)</f>
        <v>156</v>
      </c>
      <c r="CS28" s="292">
        <v>0</v>
      </c>
      <c r="CT28" s="292">
        <v>0</v>
      </c>
      <c r="CU28" s="292">
        <v>0</v>
      </c>
      <c r="CV28" s="292">
        <v>156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24</v>
      </c>
      <c r="DG28" s="292">
        <f>SUM(DH28:DM28)</f>
        <v>24</v>
      </c>
      <c r="DH28" s="292">
        <v>0</v>
      </c>
      <c r="DI28" s="292">
        <v>0</v>
      </c>
      <c r="DJ28" s="292">
        <v>0</v>
      </c>
      <c r="DK28" s="292">
        <v>0</v>
      </c>
      <c r="DL28" s="292">
        <v>2</v>
      </c>
      <c r="DM28" s="292">
        <v>22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27</v>
      </c>
      <c r="DV28" s="292">
        <v>27</v>
      </c>
      <c r="DW28" s="292">
        <v>0</v>
      </c>
      <c r="DX28" s="292">
        <v>0</v>
      </c>
      <c r="DY28" s="292">
        <v>0</v>
      </c>
      <c r="DZ28" s="292">
        <f>SUM(EA28,EH28)</f>
        <v>25</v>
      </c>
      <c r="EA28" s="292">
        <f>SUM(EB28:EG28)</f>
        <v>25</v>
      </c>
      <c r="EB28" s="292">
        <v>0</v>
      </c>
      <c r="EC28" s="292">
        <v>0</v>
      </c>
      <c r="ED28" s="292">
        <v>25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389</v>
      </c>
      <c r="E29" s="292">
        <f>SUM(F29,M29)</f>
        <v>192</v>
      </c>
      <c r="F29" s="292">
        <f>SUM(G29:L29)</f>
        <v>192</v>
      </c>
      <c r="G29" s="292">
        <v>0</v>
      </c>
      <c r="H29" s="292">
        <v>192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19</v>
      </c>
      <c r="U29" s="292">
        <f>SUM(V29:AA29)</f>
        <v>19</v>
      </c>
      <c r="V29" s="292">
        <v>0</v>
      </c>
      <c r="W29" s="292">
        <v>0</v>
      </c>
      <c r="X29" s="292">
        <v>10</v>
      </c>
      <c r="Y29" s="292">
        <v>0</v>
      </c>
      <c r="Z29" s="292">
        <v>0</v>
      </c>
      <c r="AA29" s="292">
        <v>9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0</v>
      </c>
      <c r="CR29" s="292">
        <f>SUM(CS29:CX29)</f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141</v>
      </c>
      <c r="DV29" s="292">
        <v>141</v>
      </c>
      <c r="DW29" s="292">
        <v>0</v>
      </c>
      <c r="DX29" s="292">
        <v>0</v>
      </c>
      <c r="DY29" s="292">
        <v>0</v>
      </c>
      <c r="DZ29" s="292">
        <f>SUM(EA29,EH29)</f>
        <v>37</v>
      </c>
      <c r="EA29" s="292">
        <f>SUM(EB29:EG29)</f>
        <v>37</v>
      </c>
      <c r="EB29" s="292">
        <v>0</v>
      </c>
      <c r="EC29" s="292">
        <v>0</v>
      </c>
      <c r="ED29" s="292">
        <v>37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206</v>
      </c>
      <c r="E30" s="292">
        <f>SUM(F30,M30)</f>
        <v>128</v>
      </c>
      <c r="F30" s="292">
        <f>SUM(G30:L30)</f>
        <v>128</v>
      </c>
      <c r="G30" s="292">
        <v>0</v>
      </c>
      <c r="H30" s="292">
        <v>128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8</v>
      </c>
      <c r="U30" s="292">
        <f>SUM(V30:AA30)</f>
        <v>8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8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57</v>
      </c>
      <c r="CR30" s="292">
        <f>SUM(CS30:CX30)</f>
        <v>57</v>
      </c>
      <c r="CS30" s="292">
        <v>0</v>
      </c>
      <c r="CT30" s="292">
        <v>0</v>
      </c>
      <c r="CU30" s="292">
        <v>0</v>
      </c>
      <c r="CV30" s="292">
        <v>57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13</v>
      </c>
      <c r="EA30" s="292">
        <f>SUM(EB30:EG30)</f>
        <v>13</v>
      </c>
      <c r="EB30" s="292">
        <v>0</v>
      </c>
      <c r="EC30" s="292">
        <v>0</v>
      </c>
      <c r="ED30" s="292">
        <v>12</v>
      </c>
      <c r="EE30" s="292">
        <v>0</v>
      </c>
      <c r="EF30" s="292">
        <v>1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140</v>
      </c>
      <c r="E31" s="292">
        <f>SUM(F31,M31)</f>
        <v>102</v>
      </c>
      <c r="F31" s="292">
        <f>SUM(G31:L31)</f>
        <v>102</v>
      </c>
      <c r="G31" s="292">
        <v>0</v>
      </c>
      <c r="H31" s="292">
        <v>102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7</v>
      </c>
      <c r="U31" s="292">
        <f>SUM(V31:AA31)</f>
        <v>7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7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27</v>
      </c>
      <c r="CR31" s="292">
        <f>SUM(CS31:CX31)</f>
        <v>27</v>
      </c>
      <c r="CS31" s="292">
        <v>0</v>
      </c>
      <c r="CT31" s="292">
        <v>0</v>
      </c>
      <c r="CU31" s="292">
        <v>0</v>
      </c>
      <c r="CV31" s="292">
        <v>27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3</v>
      </c>
      <c r="DG31" s="292">
        <f>SUM(DH31:DM31)</f>
        <v>3</v>
      </c>
      <c r="DH31" s="292">
        <v>0</v>
      </c>
      <c r="DI31" s="292">
        <v>0</v>
      </c>
      <c r="DJ31" s="292">
        <v>3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1</v>
      </c>
      <c r="EA31" s="292">
        <f>SUM(EB31:EG31)</f>
        <v>1</v>
      </c>
      <c r="EB31" s="292">
        <v>0</v>
      </c>
      <c r="EC31" s="292">
        <v>0</v>
      </c>
      <c r="ED31" s="292">
        <v>0</v>
      </c>
      <c r="EE31" s="292">
        <v>0</v>
      </c>
      <c r="EF31" s="292">
        <v>1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2155</v>
      </c>
      <c r="E32" s="292">
        <f>SUM(F32,M32)</f>
        <v>1619</v>
      </c>
      <c r="F32" s="292">
        <f>SUM(G32:L32)</f>
        <v>1619</v>
      </c>
      <c r="G32" s="292">
        <v>0</v>
      </c>
      <c r="H32" s="292">
        <v>1619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42</v>
      </c>
      <c r="U32" s="292">
        <f>SUM(V32:AA32)</f>
        <v>42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42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446</v>
      </c>
      <c r="CR32" s="292">
        <f>SUM(CS32:CX32)</f>
        <v>446</v>
      </c>
      <c r="CS32" s="292">
        <v>0</v>
      </c>
      <c r="CT32" s="292">
        <v>0</v>
      </c>
      <c r="CU32" s="292">
        <v>0</v>
      </c>
      <c r="CV32" s="292">
        <v>446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48</v>
      </c>
      <c r="DG32" s="292">
        <f>SUM(DH32:DM32)</f>
        <v>48</v>
      </c>
      <c r="DH32" s="292">
        <v>0</v>
      </c>
      <c r="DI32" s="292">
        <v>0</v>
      </c>
      <c r="DJ32" s="292">
        <v>38</v>
      </c>
      <c r="DK32" s="292">
        <v>0</v>
      </c>
      <c r="DL32" s="292">
        <v>10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11514</v>
      </c>
      <c r="E33" s="292">
        <f>SUM(F33,M33)</f>
        <v>8072</v>
      </c>
      <c r="F33" s="292">
        <f>SUM(G33:L33)</f>
        <v>8072</v>
      </c>
      <c r="G33" s="292">
        <v>0</v>
      </c>
      <c r="H33" s="292">
        <v>8072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0</v>
      </c>
      <c r="N33" s="292">
        <v>0</v>
      </c>
      <c r="O33" s="292">
        <v>0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804</v>
      </c>
      <c r="U33" s="292">
        <f>SUM(V33:AA33)</f>
        <v>342</v>
      </c>
      <c r="V33" s="292">
        <v>0</v>
      </c>
      <c r="W33" s="292">
        <v>0</v>
      </c>
      <c r="X33" s="292">
        <v>178</v>
      </c>
      <c r="Y33" s="292">
        <v>37</v>
      </c>
      <c r="Z33" s="292">
        <v>0</v>
      </c>
      <c r="AA33" s="292">
        <v>127</v>
      </c>
      <c r="AB33" s="292">
        <f>SUM(AC33:AH33)</f>
        <v>462</v>
      </c>
      <c r="AC33" s="292">
        <v>0</v>
      </c>
      <c r="AD33" s="292">
        <v>0</v>
      </c>
      <c r="AE33" s="292">
        <v>176</v>
      </c>
      <c r="AF33" s="292">
        <v>66</v>
      </c>
      <c r="AG33" s="292">
        <v>0</v>
      </c>
      <c r="AH33" s="292">
        <v>220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1739</v>
      </c>
      <c r="CR33" s="292">
        <f>SUM(CS33:CX33)</f>
        <v>1289</v>
      </c>
      <c r="CS33" s="292">
        <v>0</v>
      </c>
      <c r="CT33" s="292">
        <v>0</v>
      </c>
      <c r="CU33" s="292">
        <v>0</v>
      </c>
      <c r="CV33" s="292">
        <v>1289</v>
      </c>
      <c r="CW33" s="292">
        <v>0</v>
      </c>
      <c r="CX33" s="292">
        <v>0</v>
      </c>
      <c r="CY33" s="292">
        <f>SUM(CZ33:DE33)</f>
        <v>450</v>
      </c>
      <c r="CZ33" s="292">
        <v>0</v>
      </c>
      <c r="DA33" s="292">
        <v>0</v>
      </c>
      <c r="DB33" s="292">
        <v>0</v>
      </c>
      <c r="DC33" s="292">
        <v>450</v>
      </c>
      <c r="DD33" s="292">
        <v>0</v>
      </c>
      <c r="DE33" s="292">
        <v>0</v>
      </c>
      <c r="DF33" s="292">
        <f>SUM(DG33,DN33)</f>
        <v>130</v>
      </c>
      <c r="DG33" s="292">
        <f>SUM(DH33:DM33)</f>
        <v>47</v>
      </c>
      <c r="DH33" s="292">
        <v>0</v>
      </c>
      <c r="DI33" s="292">
        <v>0</v>
      </c>
      <c r="DJ33" s="292">
        <v>44</v>
      </c>
      <c r="DK33" s="292">
        <v>0</v>
      </c>
      <c r="DL33" s="292">
        <v>3</v>
      </c>
      <c r="DM33" s="292">
        <v>0</v>
      </c>
      <c r="DN33" s="292">
        <f>SUM(DO33:DT33)</f>
        <v>83</v>
      </c>
      <c r="DO33" s="292">
        <v>0</v>
      </c>
      <c r="DP33" s="292">
        <v>0</v>
      </c>
      <c r="DQ33" s="292">
        <v>76</v>
      </c>
      <c r="DR33" s="292">
        <v>0</v>
      </c>
      <c r="DS33" s="292">
        <v>7</v>
      </c>
      <c r="DT33" s="292">
        <v>0</v>
      </c>
      <c r="DU33" s="292">
        <f>SUM(DV33:DY33)</f>
        <v>769</v>
      </c>
      <c r="DV33" s="292">
        <v>282</v>
      </c>
      <c r="DW33" s="292">
        <v>0</v>
      </c>
      <c r="DX33" s="292">
        <v>487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2822</v>
      </c>
      <c r="E34" s="292">
        <f>SUM(F34,M34)</f>
        <v>1595</v>
      </c>
      <c r="F34" s="292">
        <f>SUM(G34:L34)</f>
        <v>1555</v>
      </c>
      <c r="G34" s="292">
        <v>0</v>
      </c>
      <c r="H34" s="292">
        <v>1555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40</v>
      </c>
      <c r="N34" s="292">
        <v>0</v>
      </c>
      <c r="O34" s="292">
        <v>9</v>
      </c>
      <c r="P34" s="292">
        <v>31</v>
      </c>
      <c r="Q34" s="292">
        <v>0</v>
      </c>
      <c r="R34" s="292">
        <v>0</v>
      </c>
      <c r="S34" s="292">
        <v>0</v>
      </c>
      <c r="T34" s="292">
        <f>SUM(U34,AB34)</f>
        <v>28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28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28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505</v>
      </c>
      <c r="CR34" s="292">
        <f>SUM(CS34:CX34)</f>
        <v>490</v>
      </c>
      <c r="CS34" s="292">
        <v>0</v>
      </c>
      <c r="CT34" s="292">
        <v>0</v>
      </c>
      <c r="CU34" s="292">
        <v>0</v>
      </c>
      <c r="CV34" s="292">
        <v>490</v>
      </c>
      <c r="CW34" s="292">
        <v>0</v>
      </c>
      <c r="CX34" s="292">
        <v>0</v>
      </c>
      <c r="CY34" s="292">
        <f>SUM(CZ34:DE34)</f>
        <v>15</v>
      </c>
      <c r="CZ34" s="292">
        <v>0</v>
      </c>
      <c r="DA34" s="292">
        <v>0</v>
      </c>
      <c r="DB34" s="292">
        <v>0</v>
      </c>
      <c r="DC34" s="292">
        <v>15</v>
      </c>
      <c r="DD34" s="292">
        <v>0</v>
      </c>
      <c r="DE34" s="292">
        <v>0</v>
      </c>
      <c r="DF34" s="292">
        <f>SUM(DG34,DN34)</f>
        <v>4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4</v>
      </c>
      <c r="DO34" s="292">
        <v>0</v>
      </c>
      <c r="DP34" s="292">
        <v>0</v>
      </c>
      <c r="DQ34" s="292">
        <v>0</v>
      </c>
      <c r="DR34" s="292">
        <v>0</v>
      </c>
      <c r="DS34" s="292">
        <v>4</v>
      </c>
      <c r="DT34" s="292">
        <v>0</v>
      </c>
      <c r="DU34" s="292">
        <f>SUM(DV34:DY34)</f>
        <v>597</v>
      </c>
      <c r="DV34" s="292">
        <v>555</v>
      </c>
      <c r="DW34" s="292">
        <v>0</v>
      </c>
      <c r="DX34" s="292">
        <v>42</v>
      </c>
      <c r="DY34" s="292">
        <v>0</v>
      </c>
      <c r="DZ34" s="292">
        <f>SUM(EA34,EH34)</f>
        <v>93</v>
      </c>
      <c r="EA34" s="292">
        <f>SUM(EB34:EG34)</f>
        <v>27</v>
      </c>
      <c r="EB34" s="292">
        <v>0</v>
      </c>
      <c r="EC34" s="292">
        <v>0</v>
      </c>
      <c r="ED34" s="292">
        <v>27</v>
      </c>
      <c r="EE34" s="292">
        <v>0</v>
      </c>
      <c r="EF34" s="292">
        <v>0</v>
      </c>
      <c r="EG34" s="292">
        <v>0</v>
      </c>
      <c r="EH34" s="292">
        <f>SUM(EI34:EN34)</f>
        <v>66</v>
      </c>
      <c r="EI34" s="292">
        <v>0</v>
      </c>
      <c r="EJ34" s="292">
        <v>0</v>
      </c>
      <c r="EK34" s="292">
        <v>66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2143</v>
      </c>
      <c r="E35" s="292">
        <f>SUM(F35,M35)</f>
        <v>1658</v>
      </c>
      <c r="F35" s="292">
        <f>SUM(G35:L35)</f>
        <v>1594</v>
      </c>
      <c r="G35" s="292">
        <v>0</v>
      </c>
      <c r="H35" s="292">
        <v>1594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64</v>
      </c>
      <c r="N35" s="292">
        <v>0</v>
      </c>
      <c r="O35" s="292">
        <v>64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37</v>
      </c>
      <c r="U35" s="292">
        <f>SUM(V35:AA35)</f>
        <v>13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13</v>
      </c>
      <c r="AB35" s="292">
        <f>SUM(AC35:AH35)</f>
        <v>24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24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445</v>
      </c>
      <c r="CR35" s="292">
        <f>SUM(CS35:CX35)</f>
        <v>435</v>
      </c>
      <c r="CS35" s="292">
        <v>0</v>
      </c>
      <c r="CT35" s="292">
        <v>0</v>
      </c>
      <c r="CU35" s="292">
        <v>54</v>
      </c>
      <c r="CV35" s="292">
        <v>381</v>
      </c>
      <c r="CW35" s="292">
        <v>0</v>
      </c>
      <c r="CX35" s="292">
        <v>0</v>
      </c>
      <c r="CY35" s="292">
        <f>SUM(CZ35:DE35)</f>
        <v>10</v>
      </c>
      <c r="CZ35" s="292">
        <v>0</v>
      </c>
      <c r="DA35" s="292">
        <v>0</v>
      </c>
      <c r="DB35" s="292">
        <v>1</v>
      </c>
      <c r="DC35" s="292">
        <v>9</v>
      </c>
      <c r="DD35" s="292">
        <v>0</v>
      </c>
      <c r="DE35" s="292">
        <v>0</v>
      </c>
      <c r="DF35" s="292">
        <f>SUM(DG35,DN35)</f>
        <v>3</v>
      </c>
      <c r="DG35" s="292">
        <f>SUM(DH35:DM35)</f>
        <v>3</v>
      </c>
      <c r="DH35" s="292">
        <v>0</v>
      </c>
      <c r="DI35" s="292">
        <v>0</v>
      </c>
      <c r="DJ35" s="292">
        <v>0</v>
      </c>
      <c r="DK35" s="292">
        <v>0</v>
      </c>
      <c r="DL35" s="292">
        <v>3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1097</v>
      </c>
      <c r="E36" s="292">
        <f>SUM(F36,M36)</f>
        <v>660</v>
      </c>
      <c r="F36" s="292">
        <f>SUM(G36:L36)</f>
        <v>647</v>
      </c>
      <c r="G36" s="292">
        <v>0</v>
      </c>
      <c r="H36" s="292">
        <v>647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13</v>
      </c>
      <c r="N36" s="292">
        <v>0</v>
      </c>
      <c r="O36" s="292">
        <v>13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211</v>
      </c>
      <c r="U36" s="292">
        <f>SUM(V36:AA36)</f>
        <v>211</v>
      </c>
      <c r="V36" s="292">
        <v>0</v>
      </c>
      <c r="W36" s="292">
        <v>0</v>
      </c>
      <c r="X36" s="292">
        <v>194</v>
      </c>
      <c r="Y36" s="292">
        <v>0</v>
      </c>
      <c r="Z36" s="292">
        <v>0</v>
      </c>
      <c r="AA36" s="292">
        <v>17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145</v>
      </c>
      <c r="DV36" s="292">
        <v>145</v>
      </c>
      <c r="DW36" s="292">
        <v>0</v>
      </c>
      <c r="DX36" s="292">
        <v>0</v>
      </c>
      <c r="DY36" s="292">
        <v>0</v>
      </c>
      <c r="DZ36" s="292">
        <f>SUM(EA36,EH36)</f>
        <v>81</v>
      </c>
      <c r="EA36" s="292">
        <f>SUM(EB36:EG36)</f>
        <v>81</v>
      </c>
      <c r="EB36" s="292">
        <v>0</v>
      </c>
      <c r="EC36" s="292">
        <v>0</v>
      </c>
      <c r="ED36" s="292">
        <v>81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1536</v>
      </c>
      <c r="E37" s="292">
        <f>SUM(F37,M37)</f>
        <v>941</v>
      </c>
      <c r="F37" s="292">
        <f>SUM(G37:L37)</f>
        <v>920</v>
      </c>
      <c r="G37" s="292">
        <v>0</v>
      </c>
      <c r="H37" s="292">
        <v>920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21</v>
      </c>
      <c r="N37" s="292">
        <v>0</v>
      </c>
      <c r="O37" s="292">
        <v>21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76</v>
      </c>
      <c r="AJ37" s="292">
        <f>SUM(AK37:AP37)</f>
        <v>76</v>
      </c>
      <c r="AK37" s="292">
        <v>0</v>
      </c>
      <c r="AL37" s="292">
        <v>0</v>
      </c>
      <c r="AM37" s="292">
        <v>0</v>
      </c>
      <c r="AN37" s="292">
        <v>76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519</v>
      </c>
      <c r="CR37" s="292">
        <f>SUM(CS37:CX37)</f>
        <v>455</v>
      </c>
      <c r="CS37" s="292">
        <v>0</v>
      </c>
      <c r="CT37" s="292">
        <v>0</v>
      </c>
      <c r="CU37" s="292">
        <v>14</v>
      </c>
      <c r="CV37" s="292">
        <v>436</v>
      </c>
      <c r="CW37" s="292">
        <v>5</v>
      </c>
      <c r="CX37" s="292">
        <v>0</v>
      </c>
      <c r="CY37" s="292">
        <f>SUM(CZ37:DE37)</f>
        <v>64</v>
      </c>
      <c r="CZ37" s="292">
        <v>0</v>
      </c>
      <c r="DA37" s="292">
        <v>0</v>
      </c>
      <c r="DB37" s="292">
        <v>1</v>
      </c>
      <c r="DC37" s="292">
        <v>57</v>
      </c>
      <c r="DD37" s="292">
        <v>0</v>
      </c>
      <c r="DE37" s="292">
        <v>6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6162</v>
      </c>
      <c r="E38" s="292">
        <f>SUM(F38,M38)</f>
        <v>4835</v>
      </c>
      <c r="F38" s="292">
        <f>SUM(G38:L38)</f>
        <v>4571</v>
      </c>
      <c r="G38" s="292">
        <v>0</v>
      </c>
      <c r="H38" s="292">
        <v>4571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264</v>
      </c>
      <c r="N38" s="292">
        <v>0</v>
      </c>
      <c r="O38" s="292">
        <v>264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168</v>
      </c>
      <c r="AJ38" s="292">
        <f>SUM(AK38:AP38)</f>
        <v>168</v>
      </c>
      <c r="AK38" s="292">
        <v>0</v>
      </c>
      <c r="AL38" s="292">
        <v>0</v>
      </c>
      <c r="AM38" s="292">
        <v>0</v>
      </c>
      <c r="AN38" s="292">
        <v>168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615</v>
      </c>
      <c r="CR38" s="292">
        <f>SUM(CS38:CX38)</f>
        <v>359</v>
      </c>
      <c r="CS38" s="292">
        <v>0</v>
      </c>
      <c r="CT38" s="292">
        <v>0</v>
      </c>
      <c r="CU38" s="292">
        <v>0</v>
      </c>
      <c r="CV38" s="292">
        <v>359</v>
      </c>
      <c r="CW38" s="292">
        <v>0</v>
      </c>
      <c r="CX38" s="292">
        <v>0</v>
      </c>
      <c r="CY38" s="292">
        <f>SUM(CZ38:DE38)</f>
        <v>256</v>
      </c>
      <c r="CZ38" s="292">
        <v>0</v>
      </c>
      <c r="DA38" s="292">
        <v>0</v>
      </c>
      <c r="DB38" s="292">
        <v>0</v>
      </c>
      <c r="DC38" s="292">
        <v>256</v>
      </c>
      <c r="DD38" s="292">
        <v>0</v>
      </c>
      <c r="DE38" s="292">
        <v>0</v>
      </c>
      <c r="DF38" s="292">
        <f>SUM(DG38,DN38)</f>
        <v>23</v>
      </c>
      <c r="DG38" s="292">
        <f>SUM(DH38:DM38)</f>
        <v>21</v>
      </c>
      <c r="DH38" s="292">
        <v>0</v>
      </c>
      <c r="DI38" s="292">
        <v>0</v>
      </c>
      <c r="DJ38" s="292">
        <v>21</v>
      </c>
      <c r="DK38" s="292">
        <v>0</v>
      </c>
      <c r="DL38" s="292">
        <v>0</v>
      </c>
      <c r="DM38" s="292">
        <v>0</v>
      </c>
      <c r="DN38" s="292">
        <f>SUM(DO38:DT38)</f>
        <v>2</v>
      </c>
      <c r="DO38" s="292">
        <v>0</v>
      </c>
      <c r="DP38" s="292">
        <v>0</v>
      </c>
      <c r="DQ38" s="292">
        <v>2</v>
      </c>
      <c r="DR38" s="292">
        <v>0</v>
      </c>
      <c r="DS38" s="292">
        <v>0</v>
      </c>
      <c r="DT38" s="292">
        <v>0</v>
      </c>
      <c r="DU38" s="292">
        <f>SUM(DV38:DY38)</f>
        <v>521</v>
      </c>
      <c r="DV38" s="292">
        <v>521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4195</v>
      </c>
      <c r="E39" s="292">
        <f>SUM(F39,M39)</f>
        <v>3265</v>
      </c>
      <c r="F39" s="292">
        <f>SUM(G39:L39)</f>
        <v>3156</v>
      </c>
      <c r="G39" s="292">
        <v>0</v>
      </c>
      <c r="H39" s="292">
        <v>3156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109</v>
      </c>
      <c r="N39" s="292">
        <v>0</v>
      </c>
      <c r="O39" s="292">
        <v>109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638</v>
      </c>
      <c r="U39" s="292">
        <f>SUM(V39:AA39)</f>
        <v>433</v>
      </c>
      <c r="V39" s="292">
        <v>0</v>
      </c>
      <c r="W39" s="292">
        <v>0</v>
      </c>
      <c r="X39" s="292">
        <v>313</v>
      </c>
      <c r="Y39" s="292">
        <v>0</v>
      </c>
      <c r="Z39" s="292">
        <v>0</v>
      </c>
      <c r="AA39" s="292">
        <v>120</v>
      </c>
      <c r="AB39" s="292">
        <f>SUM(AC39:AH39)</f>
        <v>205</v>
      </c>
      <c r="AC39" s="292">
        <v>0</v>
      </c>
      <c r="AD39" s="292">
        <v>0</v>
      </c>
      <c r="AE39" s="292">
        <v>13</v>
      </c>
      <c r="AF39" s="292">
        <v>13</v>
      </c>
      <c r="AG39" s="292">
        <v>0</v>
      </c>
      <c r="AH39" s="292">
        <v>179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0</v>
      </c>
      <c r="CR39" s="292">
        <f>SUM(CS39:CX39)</f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292</v>
      </c>
      <c r="DV39" s="292">
        <v>292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2016</v>
      </c>
      <c r="E40" s="292">
        <f>SUM(F40,M40)</f>
        <v>1707</v>
      </c>
      <c r="F40" s="292">
        <f>SUM(G40:L40)</f>
        <v>1629</v>
      </c>
      <c r="G40" s="292">
        <v>0</v>
      </c>
      <c r="H40" s="292">
        <v>1629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78</v>
      </c>
      <c r="N40" s="292">
        <v>0</v>
      </c>
      <c r="O40" s="292">
        <v>78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178</v>
      </c>
      <c r="U40" s="292">
        <f>SUM(V40:AA40)</f>
        <v>168</v>
      </c>
      <c r="V40" s="292">
        <v>0</v>
      </c>
      <c r="W40" s="292">
        <v>0</v>
      </c>
      <c r="X40" s="292">
        <v>127</v>
      </c>
      <c r="Y40" s="292">
        <v>0</v>
      </c>
      <c r="Z40" s="292">
        <v>2</v>
      </c>
      <c r="AA40" s="292">
        <v>39</v>
      </c>
      <c r="AB40" s="292">
        <f>SUM(AC40:AH40)</f>
        <v>10</v>
      </c>
      <c r="AC40" s="292">
        <v>0</v>
      </c>
      <c r="AD40" s="292">
        <v>0</v>
      </c>
      <c r="AE40" s="292">
        <v>1</v>
      </c>
      <c r="AF40" s="292">
        <v>0</v>
      </c>
      <c r="AG40" s="292">
        <v>6</v>
      </c>
      <c r="AH40" s="292">
        <v>3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0</v>
      </c>
      <c r="CR40" s="292">
        <f>SUM(CS40:CX40)</f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131</v>
      </c>
      <c r="DV40" s="292">
        <v>131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3823</v>
      </c>
      <c r="E41" s="292">
        <f>SUM(F41,M41)</f>
        <v>2919</v>
      </c>
      <c r="F41" s="292">
        <f>SUM(G41:L41)</f>
        <v>2740</v>
      </c>
      <c r="G41" s="292">
        <v>0</v>
      </c>
      <c r="H41" s="292">
        <v>2740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179</v>
      </c>
      <c r="N41" s="292">
        <v>0</v>
      </c>
      <c r="O41" s="292">
        <v>179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520</v>
      </c>
      <c r="U41" s="292">
        <f>SUM(V41:AA41)</f>
        <v>384</v>
      </c>
      <c r="V41" s="292">
        <v>0</v>
      </c>
      <c r="W41" s="292">
        <v>0</v>
      </c>
      <c r="X41" s="292">
        <v>372</v>
      </c>
      <c r="Y41" s="292">
        <v>0</v>
      </c>
      <c r="Z41" s="292">
        <v>0</v>
      </c>
      <c r="AA41" s="292">
        <v>12</v>
      </c>
      <c r="AB41" s="292">
        <f>SUM(AC41:AH41)</f>
        <v>136</v>
      </c>
      <c r="AC41" s="292">
        <v>0</v>
      </c>
      <c r="AD41" s="292">
        <v>0</v>
      </c>
      <c r="AE41" s="292">
        <v>11</v>
      </c>
      <c r="AF41" s="292">
        <v>0</v>
      </c>
      <c r="AG41" s="292">
        <v>0</v>
      </c>
      <c r="AH41" s="292">
        <v>125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384</v>
      </c>
      <c r="CR41" s="292">
        <f>SUM(CS41:CX41)</f>
        <v>384</v>
      </c>
      <c r="CS41" s="292">
        <v>0</v>
      </c>
      <c r="CT41" s="292">
        <v>0</v>
      </c>
      <c r="CU41" s="292">
        <v>0</v>
      </c>
      <c r="CV41" s="292">
        <v>384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5296</v>
      </c>
      <c r="E42" s="292">
        <f>SUM(F42,M42)</f>
        <v>3430</v>
      </c>
      <c r="F42" s="292">
        <f>SUM(G42:L42)</f>
        <v>3280</v>
      </c>
      <c r="G42" s="292">
        <v>0</v>
      </c>
      <c r="H42" s="292">
        <v>3280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150</v>
      </c>
      <c r="N42" s="292">
        <v>0</v>
      </c>
      <c r="O42" s="292">
        <v>150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668</v>
      </c>
      <c r="U42" s="292">
        <f>SUM(V42:AA42)</f>
        <v>435</v>
      </c>
      <c r="V42" s="292">
        <v>0</v>
      </c>
      <c r="W42" s="292">
        <v>0</v>
      </c>
      <c r="X42" s="292">
        <v>435</v>
      </c>
      <c r="Y42" s="292">
        <v>0</v>
      </c>
      <c r="Z42" s="292">
        <v>0</v>
      </c>
      <c r="AA42" s="292">
        <v>0</v>
      </c>
      <c r="AB42" s="292">
        <f>SUM(AC42:AH42)</f>
        <v>233</v>
      </c>
      <c r="AC42" s="292">
        <v>0</v>
      </c>
      <c r="AD42" s="292">
        <v>0</v>
      </c>
      <c r="AE42" s="292">
        <v>31</v>
      </c>
      <c r="AF42" s="292">
        <v>0</v>
      </c>
      <c r="AG42" s="292">
        <v>0</v>
      </c>
      <c r="AH42" s="292">
        <v>202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384</v>
      </c>
      <c r="CR42" s="292">
        <f>SUM(CS42:CX42)</f>
        <v>384</v>
      </c>
      <c r="CS42" s="292">
        <v>0</v>
      </c>
      <c r="CT42" s="292">
        <v>0</v>
      </c>
      <c r="CU42" s="292">
        <v>0</v>
      </c>
      <c r="CV42" s="292">
        <v>384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814</v>
      </c>
      <c r="DV42" s="292">
        <v>806</v>
      </c>
      <c r="DW42" s="292">
        <v>8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1596</v>
      </c>
      <c r="E43" s="292">
        <f>SUM(F43,M43)</f>
        <v>1076</v>
      </c>
      <c r="F43" s="292">
        <f>SUM(G43:L43)</f>
        <v>1055</v>
      </c>
      <c r="G43" s="292">
        <v>0</v>
      </c>
      <c r="H43" s="292">
        <v>1055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21</v>
      </c>
      <c r="N43" s="292">
        <v>0</v>
      </c>
      <c r="O43" s="292">
        <v>21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144</v>
      </c>
      <c r="U43" s="292">
        <f>SUM(V43:AA43)</f>
        <v>140</v>
      </c>
      <c r="V43" s="292">
        <v>0</v>
      </c>
      <c r="W43" s="292">
        <v>0</v>
      </c>
      <c r="X43" s="292">
        <v>140</v>
      </c>
      <c r="Y43" s="292">
        <v>0</v>
      </c>
      <c r="Z43" s="292">
        <v>0</v>
      </c>
      <c r="AA43" s="292">
        <v>0</v>
      </c>
      <c r="AB43" s="292">
        <f>SUM(AC43:AH43)</f>
        <v>4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4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376</v>
      </c>
      <c r="CR43" s="292">
        <f>SUM(CS43:CX43)</f>
        <v>166</v>
      </c>
      <c r="CS43" s="292">
        <v>0</v>
      </c>
      <c r="CT43" s="292">
        <v>0</v>
      </c>
      <c r="CU43" s="292">
        <v>0</v>
      </c>
      <c r="CV43" s="292">
        <v>166</v>
      </c>
      <c r="CW43" s="292">
        <v>0</v>
      </c>
      <c r="CX43" s="292">
        <v>0</v>
      </c>
      <c r="CY43" s="292">
        <f>SUM(CZ43:DE43)</f>
        <v>210</v>
      </c>
      <c r="CZ43" s="292">
        <v>0</v>
      </c>
      <c r="DA43" s="292">
        <v>0</v>
      </c>
      <c r="DB43" s="292">
        <v>0</v>
      </c>
      <c r="DC43" s="292">
        <v>210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2916</v>
      </c>
      <c r="E44" s="292">
        <f>SUM(F44,M44)</f>
        <v>2191</v>
      </c>
      <c r="F44" s="292">
        <f>SUM(G44:L44)</f>
        <v>2039</v>
      </c>
      <c r="G44" s="292">
        <v>0</v>
      </c>
      <c r="H44" s="292">
        <v>2039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152</v>
      </c>
      <c r="N44" s="292">
        <v>0</v>
      </c>
      <c r="O44" s="292">
        <v>152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330</v>
      </c>
      <c r="U44" s="292">
        <f>SUM(V44:AA44)</f>
        <v>223</v>
      </c>
      <c r="V44" s="292">
        <v>0</v>
      </c>
      <c r="W44" s="292">
        <v>0</v>
      </c>
      <c r="X44" s="292">
        <v>223</v>
      </c>
      <c r="Y44" s="292">
        <v>0</v>
      </c>
      <c r="Z44" s="292">
        <v>0</v>
      </c>
      <c r="AA44" s="292">
        <v>0</v>
      </c>
      <c r="AB44" s="292">
        <f>SUM(AC44:AH44)</f>
        <v>107</v>
      </c>
      <c r="AC44" s="292">
        <v>0</v>
      </c>
      <c r="AD44" s="292">
        <v>0</v>
      </c>
      <c r="AE44" s="292">
        <v>10</v>
      </c>
      <c r="AF44" s="292">
        <v>0</v>
      </c>
      <c r="AG44" s="292">
        <v>0</v>
      </c>
      <c r="AH44" s="292">
        <v>97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0</v>
      </c>
      <c r="CR44" s="292">
        <f>SUM(CS44:CX44)</f>
        <v>0</v>
      </c>
      <c r="CS44" s="292">
        <v>0</v>
      </c>
      <c r="CT44" s="292">
        <v>0</v>
      </c>
      <c r="CU44" s="292">
        <v>0</v>
      </c>
      <c r="CV44" s="292">
        <v>0</v>
      </c>
      <c r="CW44" s="292">
        <v>0</v>
      </c>
      <c r="CX44" s="292">
        <v>0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395</v>
      </c>
      <c r="DV44" s="292">
        <v>395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694</v>
      </c>
      <c r="E45" s="292">
        <f>SUM(F45,M45)</f>
        <v>427</v>
      </c>
      <c r="F45" s="292">
        <f>SUM(G45:L45)</f>
        <v>416</v>
      </c>
      <c r="G45" s="292">
        <v>0</v>
      </c>
      <c r="H45" s="292">
        <v>416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11</v>
      </c>
      <c r="N45" s="292">
        <v>0</v>
      </c>
      <c r="O45" s="292">
        <v>11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58</v>
      </c>
      <c r="U45" s="292">
        <f>SUM(V45:AA45)</f>
        <v>54</v>
      </c>
      <c r="V45" s="292">
        <v>0</v>
      </c>
      <c r="W45" s="292">
        <v>0</v>
      </c>
      <c r="X45" s="292">
        <v>54</v>
      </c>
      <c r="Y45" s="292">
        <v>0</v>
      </c>
      <c r="Z45" s="292">
        <v>0</v>
      </c>
      <c r="AA45" s="292">
        <v>0</v>
      </c>
      <c r="AB45" s="292">
        <f>SUM(AC45:AH45)</f>
        <v>4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4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203</v>
      </c>
      <c r="CR45" s="292">
        <f>SUM(CS45:CX45)</f>
        <v>203</v>
      </c>
      <c r="CS45" s="292">
        <v>0</v>
      </c>
      <c r="CT45" s="292">
        <v>0</v>
      </c>
      <c r="CU45" s="292">
        <v>0</v>
      </c>
      <c r="CV45" s="292">
        <v>201</v>
      </c>
      <c r="CW45" s="292">
        <v>2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3</v>
      </c>
      <c r="DG45" s="292">
        <f>SUM(DH45:DM45)</f>
        <v>3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3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2</v>
      </c>
      <c r="DV45" s="292">
        <v>0</v>
      </c>
      <c r="DW45" s="292">
        <v>2</v>
      </c>
      <c r="DX45" s="292">
        <v>0</v>
      </c>
      <c r="DY45" s="292">
        <v>0</v>
      </c>
      <c r="DZ45" s="292">
        <f>SUM(EA45,EH45)</f>
        <v>1</v>
      </c>
      <c r="EA45" s="292">
        <f>SUM(EB45:EG45)</f>
        <v>1</v>
      </c>
      <c r="EB45" s="292">
        <v>0</v>
      </c>
      <c r="EC45" s="292">
        <v>0</v>
      </c>
      <c r="ED45" s="292">
        <v>1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1913</v>
      </c>
      <c r="E46" s="292">
        <f>SUM(F46,M46)</f>
        <v>1212</v>
      </c>
      <c r="F46" s="292">
        <f>SUM(G46:L46)</f>
        <v>1175</v>
      </c>
      <c r="G46" s="292">
        <v>0</v>
      </c>
      <c r="H46" s="292">
        <v>1175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37</v>
      </c>
      <c r="N46" s="292">
        <v>0</v>
      </c>
      <c r="O46" s="292">
        <v>37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159</v>
      </c>
      <c r="U46" s="292">
        <f>SUM(V46:AA46)</f>
        <v>141</v>
      </c>
      <c r="V46" s="292">
        <v>0</v>
      </c>
      <c r="W46" s="292">
        <v>0</v>
      </c>
      <c r="X46" s="292">
        <v>138</v>
      </c>
      <c r="Y46" s="292">
        <v>0</v>
      </c>
      <c r="Z46" s="292">
        <v>0</v>
      </c>
      <c r="AA46" s="292">
        <v>3</v>
      </c>
      <c r="AB46" s="292">
        <f>SUM(AC46:AH46)</f>
        <v>18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18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534</v>
      </c>
      <c r="CR46" s="292">
        <f>SUM(CS46:CX46)</f>
        <v>534</v>
      </c>
      <c r="CS46" s="292">
        <v>0</v>
      </c>
      <c r="CT46" s="292">
        <v>0</v>
      </c>
      <c r="CU46" s="292">
        <v>0</v>
      </c>
      <c r="CV46" s="292">
        <v>534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4</v>
      </c>
      <c r="DV46" s="292">
        <v>1</v>
      </c>
      <c r="DW46" s="292">
        <v>3</v>
      </c>
      <c r="DX46" s="292">
        <v>0</v>
      </c>
      <c r="DY46" s="292">
        <v>0</v>
      </c>
      <c r="DZ46" s="292">
        <f>SUM(EA46,EH46)</f>
        <v>4</v>
      </c>
      <c r="EA46" s="292">
        <f>SUM(EB46:EG46)</f>
        <v>4</v>
      </c>
      <c r="EB46" s="292">
        <v>0</v>
      </c>
      <c r="EC46" s="292">
        <v>0</v>
      </c>
      <c r="ED46" s="292">
        <v>4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2573</v>
      </c>
      <c r="E47" s="292">
        <f>SUM(F47,M47)</f>
        <v>1766</v>
      </c>
      <c r="F47" s="292">
        <f>SUM(G47:L47)</f>
        <v>1557</v>
      </c>
      <c r="G47" s="292">
        <v>0</v>
      </c>
      <c r="H47" s="292">
        <v>1557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209</v>
      </c>
      <c r="N47" s="292">
        <v>0</v>
      </c>
      <c r="O47" s="292">
        <v>209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0</v>
      </c>
      <c r="U47" s="292">
        <f>SUM(V47:AA47)</f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v>0</v>
      </c>
      <c r="AA47" s="292">
        <v>0</v>
      </c>
      <c r="AB47" s="292">
        <f>SUM(AC47:AH47)</f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f>SUM(AJ47,AQ47)</f>
        <v>55</v>
      </c>
      <c r="AJ47" s="292">
        <f>SUM(AK47:AP47)</f>
        <v>55</v>
      </c>
      <c r="AK47" s="292">
        <v>0</v>
      </c>
      <c r="AL47" s="292">
        <v>0</v>
      </c>
      <c r="AM47" s="292">
        <v>0</v>
      </c>
      <c r="AN47" s="292">
        <v>55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216</v>
      </c>
      <c r="CR47" s="292">
        <f>SUM(CS47:CX47)</f>
        <v>216</v>
      </c>
      <c r="CS47" s="292">
        <v>0</v>
      </c>
      <c r="CT47" s="292">
        <v>0</v>
      </c>
      <c r="CU47" s="292">
        <v>0</v>
      </c>
      <c r="CV47" s="292">
        <v>216</v>
      </c>
      <c r="CW47" s="292">
        <v>0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23</v>
      </c>
      <c r="DG47" s="292">
        <f>SUM(DH47:DM47)</f>
        <v>23</v>
      </c>
      <c r="DH47" s="292">
        <v>0</v>
      </c>
      <c r="DI47" s="292">
        <v>0</v>
      </c>
      <c r="DJ47" s="292">
        <v>0</v>
      </c>
      <c r="DK47" s="292">
        <v>0</v>
      </c>
      <c r="DL47" s="292">
        <v>4</v>
      </c>
      <c r="DM47" s="292">
        <v>19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450</v>
      </c>
      <c r="DV47" s="292">
        <v>450</v>
      </c>
      <c r="DW47" s="292">
        <v>0</v>
      </c>
      <c r="DX47" s="292">
        <v>0</v>
      </c>
      <c r="DY47" s="292">
        <v>0</v>
      </c>
      <c r="DZ47" s="292">
        <f>SUM(EA47,EH47)</f>
        <v>63</v>
      </c>
      <c r="EA47" s="292">
        <f>SUM(EB47:EG47)</f>
        <v>63</v>
      </c>
      <c r="EB47" s="292">
        <v>0</v>
      </c>
      <c r="EC47" s="292">
        <v>0</v>
      </c>
      <c r="ED47" s="292">
        <v>63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2167</v>
      </c>
      <c r="E48" s="292">
        <f>SUM(F48,M48)</f>
        <v>1521</v>
      </c>
      <c r="F48" s="292">
        <f>SUM(G48:L48)</f>
        <v>1234</v>
      </c>
      <c r="G48" s="292">
        <v>0</v>
      </c>
      <c r="H48" s="292">
        <v>1234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287</v>
      </c>
      <c r="N48" s="292">
        <v>0</v>
      </c>
      <c r="O48" s="292">
        <v>287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0</v>
      </c>
      <c r="U48" s="292">
        <f>SUM(V48:AA48)</f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0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304</v>
      </c>
      <c r="CR48" s="292">
        <f>SUM(CS48:CX48)</f>
        <v>304</v>
      </c>
      <c r="CS48" s="292">
        <v>0</v>
      </c>
      <c r="CT48" s="292">
        <v>0</v>
      </c>
      <c r="CU48" s="292">
        <v>0</v>
      </c>
      <c r="CV48" s="292">
        <v>304</v>
      </c>
      <c r="CW48" s="292">
        <v>0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16</v>
      </c>
      <c r="DG48" s="292">
        <f>SUM(DH48:DM48)</f>
        <v>16</v>
      </c>
      <c r="DH48" s="292">
        <v>0</v>
      </c>
      <c r="DI48" s="292">
        <v>0</v>
      </c>
      <c r="DJ48" s="292">
        <v>0</v>
      </c>
      <c r="DK48" s="292">
        <v>0</v>
      </c>
      <c r="DL48" s="292">
        <v>5</v>
      </c>
      <c r="DM48" s="292">
        <v>11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275</v>
      </c>
      <c r="DV48" s="292">
        <v>275</v>
      </c>
      <c r="DW48" s="292">
        <v>0</v>
      </c>
      <c r="DX48" s="292">
        <v>0</v>
      </c>
      <c r="DY48" s="292">
        <v>0</v>
      </c>
      <c r="DZ48" s="292">
        <f>SUM(EA48,EH48)</f>
        <v>51</v>
      </c>
      <c r="EA48" s="292">
        <f>SUM(EB48:EG48)</f>
        <v>51</v>
      </c>
      <c r="EB48" s="292">
        <v>0</v>
      </c>
      <c r="EC48" s="292">
        <v>0</v>
      </c>
      <c r="ED48" s="292">
        <v>51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583</v>
      </c>
      <c r="E49" s="292">
        <f>SUM(F49,M49)</f>
        <v>449</v>
      </c>
      <c r="F49" s="292">
        <f>SUM(G49:L49)</f>
        <v>407</v>
      </c>
      <c r="G49" s="292">
        <v>0</v>
      </c>
      <c r="H49" s="292">
        <v>407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42</v>
      </c>
      <c r="N49" s="292">
        <v>0</v>
      </c>
      <c r="O49" s="292">
        <v>42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0</v>
      </c>
      <c r="U49" s="292">
        <f>SUM(V49:AA49)</f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0</v>
      </c>
      <c r="AB49" s="292">
        <f>SUM(AC49:AH49)</f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0</v>
      </c>
      <c r="CR49" s="292">
        <f>SUM(CS49:CX49)</f>
        <v>0</v>
      </c>
      <c r="CS49" s="292">
        <v>0</v>
      </c>
      <c r="CT49" s="292">
        <v>0</v>
      </c>
      <c r="CU49" s="292">
        <v>0</v>
      </c>
      <c r="CV49" s="292">
        <v>0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72</v>
      </c>
      <c r="DV49" s="292">
        <v>72</v>
      </c>
      <c r="DW49" s="292">
        <v>0</v>
      </c>
      <c r="DX49" s="292">
        <v>0</v>
      </c>
      <c r="DY49" s="292">
        <v>0</v>
      </c>
      <c r="DZ49" s="292">
        <f>SUM(EA49,EH49)</f>
        <v>62</v>
      </c>
      <c r="EA49" s="292">
        <f>SUM(EB49:EG49)</f>
        <v>38</v>
      </c>
      <c r="EB49" s="292">
        <v>0</v>
      </c>
      <c r="EC49" s="292">
        <v>0</v>
      </c>
      <c r="ED49" s="292">
        <v>38</v>
      </c>
      <c r="EE49" s="292">
        <v>0</v>
      </c>
      <c r="EF49" s="292">
        <v>0</v>
      </c>
      <c r="EG49" s="292">
        <v>0</v>
      </c>
      <c r="EH49" s="292">
        <f>SUM(EI49:EN49)</f>
        <v>24</v>
      </c>
      <c r="EI49" s="292">
        <v>0</v>
      </c>
      <c r="EJ49" s="292">
        <v>0</v>
      </c>
      <c r="EK49" s="292">
        <v>24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1740</v>
      </c>
      <c r="E50" s="292">
        <f>SUM(F50,M50)</f>
        <v>1564</v>
      </c>
      <c r="F50" s="292">
        <f>SUM(G50:L50)</f>
        <v>582</v>
      </c>
      <c r="G50" s="292">
        <v>0</v>
      </c>
      <c r="H50" s="292">
        <v>582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982</v>
      </c>
      <c r="N50" s="292">
        <v>0</v>
      </c>
      <c r="O50" s="292">
        <v>982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3</v>
      </c>
      <c r="U50" s="292">
        <f>SUM(V50:AA50)</f>
        <v>3</v>
      </c>
      <c r="V50" s="292">
        <v>0</v>
      </c>
      <c r="W50" s="292">
        <v>0</v>
      </c>
      <c r="X50" s="292">
        <v>0</v>
      </c>
      <c r="Y50" s="292">
        <v>0</v>
      </c>
      <c r="Z50" s="292">
        <v>0</v>
      </c>
      <c r="AA50" s="292">
        <v>3</v>
      </c>
      <c r="AB50" s="292">
        <f>SUM(AC50:AH50)</f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0</v>
      </c>
      <c r="CR50" s="292">
        <f>SUM(CS50:CX50)</f>
        <v>0</v>
      </c>
      <c r="CS50" s="292">
        <v>0</v>
      </c>
      <c r="CT50" s="292">
        <v>0</v>
      </c>
      <c r="CU50" s="292">
        <v>0</v>
      </c>
      <c r="CV50" s="292">
        <v>0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161</v>
      </c>
      <c r="DV50" s="292">
        <v>161</v>
      </c>
      <c r="DW50" s="292">
        <v>0</v>
      </c>
      <c r="DX50" s="292">
        <v>0</v>
      </c>
      <c r="DY50" s="292">
        <v>0</v>
      </c>
      <c r="DZ50" s="292">
        <f>SUM(EA50,EH50)</f>
        <v>12</v>
      </c>
      <c r="EA50" s="292">
        <f>SUM(EB50:EG50)</f>
        <v>12</v>
      </c>
      <c r="EB50" s="292">
        <v>0</v>
      </c>
      <c r="EC50" s="292">
        <v>0</v>
      </c>
      <c r="ED50" s="292">
        <v>12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64</v>
      </c>
      <c r="E51" s="292">
        <f>SUM(F51,M51)</f>
        <v>43</v>
      </c>
      <c r="F51" s="292">
        <f>SUM(G51:L51)</f>
        <v>43</v>
      </c>
      <c r="G51" s="292">
        <v>0</v>
      </c>
      <c r="H51" s="292">
        <v>41</v>
      </c>
      <c r="I51" s="292">
        <v>2</v>
      </c>
      <c r="J51" s="292">
        <v>0</v>
      </c>
      <c r="K51" s="292">
        <v>0</v>
      </c>
      <c r="L51" s="292">
        <v>0</v>
      </c>
      <c r="M51" s="292">
        <f>SUM(N51:S51)</f>
        <v>0</v>
      </c>
      <c r="N51" s="292">
        <v>0</v>
      </c>
      <c r="O51" s="292">
        <v>0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0</v>
      </c>
      <c r="U51" s="292">
        <f>SUM(V51:AA51)</f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f>SUM(AC51:AH51)</f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0</v>
      </c>
      <c r="CR51" s="292">
        <f>SUM(CS51:CX51)</f>
        <v>0</v>
      </c>
      <c r="CS51" s="292">
        <v>0</v>
      </c>
      <c r="CT51" s="292">
        <v>0</v>
      </c>
      <c r="CU51" s="292">
        <v>0</v>
      </c>
      <c r="CV51" s="292">
        <v>0</v>
      </c>
      <c r="CW51" s="292">
        <v>0</v>
      </c>
      <c r="CX51" s="292">
        <v>0</v>
      </c>
      <c r="CY51" s="292">
        <f>SUM(CZ51:DE51)</f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18</v>
      </c>
      <c r="DV51" s="292">
        <v>18</v>
      </c>
      <c r="DW51" s="292">
        <v>0</v>
      </c>
      <c r="DX51" s="292">
        <v>0</v>
      </c>
      <c r="DY51" s="292">
        <v>0</v>
      </c>
      <c r="DZ51" s="292">
        <f>SUM(EA51,EH51)</f>
        <v>3</v>
      </c>
      <c r="EA51" s="292">
        <f>SUM(EB51:EG51)</f>
        <v>3</v>
      </c>
      <c r="EB51" s="292">
        <v>0</v>
      </c>
      <c r="EC51" s="292">
        <v>0</v>
      </c>
      <c r="ED51" s="292">
        <v>3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262</v>
      </c>
      <c r="E52" s="292">
        <f>SUM(F52,M52)</f>
        <v>176</v>
      </c>
      <c r="F52" s="292">
        <f>SUM(G52:L52)</f>
        <v>159</v>
      </c>
      <c r="G52" s="292">
        <v>0</v>
      </c>
      <c r="H52" s="292">
        <v>159</v>
      </c>
      <c r="I52" s="292">
        <v>0</v>
      </c>
      <c r="J52" s="292">
        <v>0</v>
      </c>
      <c r="K52" s="292">
        <v>0</v>
      </c>
      <c r="L52" s="292">
        <v>0</v>
      </c>
      <c r="M52" s="292">
        <f>SUM(N52:S52)</f>
        <v>17</v>
      </c>
      <c r="N52" s="292">
        <v>0</v>
      </c>
      <c r="O52" s="292">
        <v>17</v>
      </c>
      <c r="P52" s="292">
        <v>0</v>
      </c>
      <c r="Q52" s="292">
        <v>0</v>
      </c>
      <c r="R52" s="292">
        <v>0</v>
      </c>
      <c r="S52" s="292">
        <v>0</v>
      </c>
      <c r="T52" s="292">
        <f>SUM(U52,AB52)</f>
        <v>20</v>
      </c>
      <c r="U52" s="292">
        <f>SUM(V52:AA52)</f>
        <v>13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13</v>
      </c>
      <c r="AB52" s="292">
        <f>SUM(AC52:AH52)</f>
        <v>7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7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18</v>
      </c>
      <c r="CR52" s="292">
        <f>SUM(CS52:CX52)</f>
        <v>16</v>
      </c>
      <c r="CS52" s="292">
        <v>0</v>
      </c>
      <c r="CT52" s="292">
        <v>0</v>
      </c>
      <c r="CU52" s="292">
        <v>0</v>
      </c>
      <c r="CV52" s="292">
        <v>16</v>
      </c>
      <c r="CW52" s="292">
        <v>0</v>
      </c>
      <c r="CX52" s="292">
        <v>0</v>
      </c>
      <c r="CY52" s="292">
        <f>SUM(CZ52:DE52)</f>
        <v>2</v>
      </c>
      <c r="CZ52" s="292">
        <v>0</v>
      </c>
      <c r="DA52" s="292">
        <v>0</v>
      </c>
      <c r="DB52" s="292">
        <v>0</v>
      </c>
      <c r="DC52" s="292">
        <v>2</v>
      </c>
      <c r="DD52" s="292">
        <v>0</v>
      </c>
      <c r="DE52" s="292">
        <v>0</v>
      </c>
      <c r="DF52" s="292">
        <f>SUM(DG52,DN52)</f>
        <v>5</v>
      </c>
      <c r="DG52" s="292">
        <f>SUM(DH52:DM52)</f>
        <v>3</v>
      </c>
      <c r="DH52" s="292">
        <v>0</v>
      </c>
      <c r="DI52" s="292">
        <v>0</v>
      </c>
      <c r="DJ52" s="292">
        <v>3</v>
      </c>
      <c r="DK52" s="292">
        <v>0</v>
      </c>
      <c r="DL52" s="292">
        <v>0</v>
      </c>
      <c r="DM52" s="292">
        <v>0</v>
      </c>
      <c r="DN52" s="292">
        <f>SUM(DO52:DT52)</f>
        <v>2</v>
      </c>
      <c r="DO52" s="292">
        <v>0</v>
      </c>
      <c r="DP52" s="292">
        <v>0</v>
      </c>
      <c r="DQ52" s="292">
        <v>2</v>
      </c>
      <c r="DR52" s="292">
        <v>0</v>
      </c>
      <c r="DS52" s="292">
        <v>0</v>
      </c>
      <c r="DT52" s="292">
        <v>0</v>
      </c>
      <c r="DU52" s="292">
        <f>SUM(DV52:DY52)</f>
        <v>43</v>
      </c>
      <c r="DV52" s="292">
        <v>41</v>
      </c>
      <c r="DW52" s="292">
        <v>0</v>
      </c>
      <c r="DX52" s="292">
        <v>2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598</v>
      </c>
      <c r="E53" s="292">
        <f>SUM(F53,M53)</f>
        <v>337</v>
      </c>
      <c r="F53" s="292">
        <f>SUM(G53:L53)</f>
        <v>303</v>
      </c>
      <c r="G53" s="292">
        <v>0</v>
      </c>
      <c r="H53" s="292">
        <v>303</v>
      </c>
      <c r="I53" s="292">
        <v>0</v>
      </c>
      <c r="J53" s="292">
        <v>0</v>
      </c>
      <c r="K53" s="292">
        <v>0</v>
      </c>
      <c r="L53" s="292">
        <v>0</v>
      </c>
      <c r="M53" s="292">
        <f>SUM(N53:S53)</f>
        <v>34</v>
      </c>
      <c r="N53" s="292">
        <v>0</v>
      </c>
      <c r="O53" s="292">
        <v>34</v>
      </c>
      <c r="P53" s="292">
        <v>0</v>
      </c>
      <c r="Q53" s="292">
        <v>0</v>
      </c>
      <c r="R53" s="292">
        <v>0</v>
      </c>
      <c r="S53" s="292">
        <v>0</v>
      </c>
      <c r="T53" s="292">
        <f>SUM(U53,AB53)</f>
        <v>0</v>
      </c>
      <c r="U53" s="292">
        <f>SUM(V53:AA53)</f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v>0</v>
      </c>
      <c r="AA53" s="292">
        <v>0</v>
      </c>
      <c r="AB53" s="292">
        <f>SUM(AC53:AH53)</f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2</v>
      </c>
      <c r="CC53" s="292">
        <f>SUM(CD53:CI53)</f>
        <v>2</v>
      </c>
      <c r="CD53" s="292">
        <v>0</v>
      </c>
      <c r="CE53" s="292">
        <v>0</v>
      </c>
      <c r="CF53" s="292">
        <v>0</v>
      </c>
      <c r="CG53" s="292">
        <v>2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0</v>
      </c>
      <c r="CR53" s="292">
        <f>SUM(CS53:CX53)</f>
        <v>0</v>
      </c>
      <c r="CS53" s="292">
        <v>0</v>
      </c>
      <c r="CT53" s="292">
        <v>0</v>
      </c>
      <c r="CU53" s="292">
        <v>0</v>
      </c>
      <c r="CV53" s="292">
        <v>0</v>
      </c>
      <c r="CW53" s="292">
        <v>0</v>
      </c>
      <c r="CX53" s="292">
        <v>0</v>
      </c>
      <c r="CY53" s="292">
        <f>SUM(CZ53:DE53)</f>
        <v>0</v>
      </c>
      <c r="CZ53" s="292">
        <v>0</v>
      </c>
      <c r="DA53" s="292">
        <v>0</v>
      </c>
      <c r="DB53" s="292">
        <v>0</v>
      </c>
      <c r="DC53" s="292">
        <v>0</v>
      </c>
      <c r="DD53" s="292">
        <v>0</v>
      </c>
      <c r="DE53" s="292">
        <v>0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201</v>
      </c>
      <c r="DV53" s="292">
        <v>201</v>
      </c>
      <c r="DW53" s="292">
        <v>0</v>
      </c>
      <c r="DX53" s="292">
        <v>0</v>
      </c>
      <c r="DY53" s="292">
        <v>0</v>
      </c>
      <c r="DZ53" s="292">
        <f>SUM(EA53,EH53)</f>
        <v>58</v>
      </c>
      <c r="EA53" s="292">
        <f>SUM(EB53:EG53)</f>
        <v>42</v>
      </c>
      <c r="EB53" s="292">
        <v>0</v>
      </c>
      <c r="EC53" s="292">
        <v>0</v>
      </c>
      <c r="ED53" s="292">
        <v>42</v>
      </c>
      <c r="EE53" s="292">
        <v>0</v>
      </c>
      <c r="EF53" s="292">
        <v>0</v>
      </c>
      <c r="EG53" s="292">
        <v>0</v>
      </c>
      <c r="EH53" s="292">
        <f>SUM(EI53:EN53)</f>
        <v>16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16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101</v>
      </c>
      <c r="E54" s="292">
        <f>SUM(F54,M54)</f>
        <v>62</v>
      </c>
      <c r="F54" s="292">
        <f>SUM(G54:L54)</f>
        <v>60</v>
      </c>
      <c r="G54" s="292">
        <v>0</v>
      </c>
      <c r="H54" s="292">
        <v>60</v>
      </c>
      <c r="I54" s="292">
        <v>0</v>
      </c>
      <c r="J54" s="292">
        <v>0</v>
      </c>
      <c r="K54" s="292">
        <v>0</v>
      </c>
      <c r="L54" s="292">
        <v>0</v>
      </c>
      <c r="M54" s="292">
        <f>SUM(N54:S54)</f>
        <v>2</v>
      </c>
      <c r="N54" s="292">
        <v>0</v>
      </c>
      <c r="O54" s="292">
        <v>2</v>
      </c>
      <c r="P54" s="292">
        <v>0</v>
      </c>
      <c r="Q54" s="292">
        <v>0</v>
      </c>
      <c r="R54" s="292">
        <v>0</v>
      </c>
      <c r="S54" s="292">
        <v>0</v>
      </c>
      <c r="T54" s="292">
        <f>SUM(U54,AB54)</f>
        <v>8</v>
      </c>
      <c r="U54" s="292">
        <f>SUM(V54:AA54)</f>
        <v>8</v>
      </c>
      <c r="V54" s="292">
        <v>0</v>
      </c>
      <c r="W54" s="292">
        <v>0</v>
      </c>
      <c r="X54" s="292">
        <v>0</v>
      </c>
      <c r="Y54" s="292">
        <v>0</v>
      </c>
      <c r="Z54" s="292">
        <v>0</v>
      </c>
      <c r="AA54" s="292">
        <v>8</v>
      </c>
      <c r="AB54" s="292">
        <f>SUM(AC54:AH54)</f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0</v>
      </c>
      <c r="BN54" s="292">
        <f>SUM(BO54:BT54)</f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0</v>
      </c>
      <c r="CR54" s="292">
        <f>SUM(CS54:CX54)</f>
        <v>0</v>
      </c>
      <c r="CS54" s="292">
        <v>0</v>
      </c>
      <c r="CT54" s="292">
        <v>0</v>
      </c>
      <c r="CU54" s="292">
        <v>0</v>
      </c>
      <c r="CV54" s="292">
        <v>0</v>
      </c>
      <c r="CW54" s="292">
        <v>0</v>
      </c>
      <c r="CX54" s="292">
        <v>0</v>
      </c>
      <c r="CY54" s="292">
        <f>SUM(CZ54:DE54)</f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31</v>
      </c>
      <c r="DV54" s="292">
        <v>31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239</v>
      </c>
      <c r="E55" s="292">
        <f>SUM(F55,M55)</f>
        <v>154</v>
      </c>
      <c r="F55" s="292">
        <f>SUM(G55:L55)</f>
        <v>146</v>
      </c>
      <c r="G55" s="292">
        <v>0</v>
      </c>
      <c r="H55" s="292">
        <v>146</v>
      </c>
      <c r="I55" s="292">
        <v>0</v>
      </c>
      <c r="J55" s="292">
        <v>0</v>
      </c>
      <c r="K55" s="292">
        <v>0</v>
      </c>
      <c r="L55" s="292">
        <v>0</v>
      </c>
      <c r="M55" s="292">
        <f>SUM(N55:S55)</f>
        <v>8</v>
      </c>
      <c r="N55" s="292">
        <v>0</v>
      </c>
      <c r="O55" s="292">
        <v>8</v>
      </c>
      <c r="P55" s="292">
        <v>0</v>
      </c>
      <c r="Q55" s="292">
        <v>0</v>
      </c>
      <c r="R55" s="292">
        <v>0</v>
      </c>
      <c r="S55" s="292">
        <v>0</v>
      </c>
      <c r="T55" s="292">
        <f>SUM(U55,AB55)</f>
        <v>0</v>
      </c>
      <c r="U55" s="292">
        <f>SUM(V55:AA55)</f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v>0</v>
      </c>
      <c r="AA55" s="292">
        <v>0</v>
      </c>
      <c r="AB55" s="292">
        <f>SUM(AC55:AH55)</f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0</v>
      </c>
      <c r="CR55" s="292">
        <f>SUM(CS55:CX55)</f>
        <v>0</v>
      </c>
      <c r="CS55" s="292">
        <v>0</v>
      </c>
      <c r="CT55" s="292">
        <v>0</v>
      </c>
      <c r="CU55" s="292">
        <v>0</v>
      </c>
      <c r="CV55" s="292">
        <v>0</v>
      </c>
      <c r="CW55" s="292">
        <v>0</v>
      </c>
      <c r="CX55" s="292">
        <v>0</v>
      </c>
      <c r="CY55" s="292">
        <f>SUM(CZ55:DE55)</f>
        <v>0</v>
      </c>
      <c r="CZ55" s="292">
        <v>0</v>
      </c>
      <c r="DA55" s="292">
        <v>0</v>
      </c>
      <c r="DB55" s="292">
        <v>0</v>
      </c>
      <c r="DC55" s="292">
        <v>0</v>
      </c>
      <c r="DD55" s="292">
        <v>0</v>
      </c>
      <c r="DE55" s="292">
        <v>0</v>
      </c>
      <c r="DF55" s="292">
        <f>SUM(DG55,DN55)</f>
        <v>2</v>
      </c>
      <c r="DG55" s="292">
        <f>SUM(DH55:DM55)</f>
        <v>2</v>
      </c>
      <c r="DH55" s="292">
        <v>0</v>
      </c>
      <c r="DI55" s="292">
        <v>0</v>
      </c>
      <c r="DJ55" s="292">
        <v>0</v>
      </c>
      <c r="DK55" s="292">
        <v>0</v>
      </c>
      <c r="DL55" s="292">
        <v>2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47</v>
      </c>
      <c r="DV55" s="292">
        <v>47</v>
      </c>
      <c r="DW55" s="292">
        <v>0</v>
      </c>
      <c r="DX55" s="292">
        <v>0</v>
      </c>
      <c r="DY55" s="292">
        <v>0</v>
      </c>
      <c r="DZ55" s="292">
        <f>SUM(EA55,EH55)</f>
        <v>36</v>
      </c>
      <c r="EA55" s="292">
        <f>SUM(EB55:EG55)</f>
        <v>36</v>
      </c>
      <c r="EB55" s="292">
        <v>0</v>
      </c>
      <c r="EC55" s="292">
        <v>0</v>
      </c>
      <c r="ED55" s="292">
        <v>36</v>
      </c>
      <c r="EE55" s="292">
        <v>0</v>
      </c>
      <c r="EF55" s="292">
        <v>0</v>
      </c>
      <c r="EG55" s="292">
        <v>0</v>
      </c>
      <c r="EH55" s="292">
        <f>SUM(EI55:EN55)</f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178</v>
      </c>
      <c r="E56" s="292">
        <f>SUM(F56,M56)</f>
        <v>130</v>
      </c>
      <c r="F56" s="292">
        <f>SUM(G56:L56)</f>
        <v>111</v>
      </c>
      <c r="G56" s="292">
        <v>0</v>
      </c>
      <c r="H56" s="292">
        <v>111</v>
      </c>
      <c r="I56" s="292">
        <v>0</v>
      </c>
      <c r="J56" s="292">
        <v>0</v>
      </c>
      <c r="K56" s="292">
        <v>0</v>
      </c>
      <c r="L56" s="292">
        <v>0</v>
      </c>
      <c r="M56" s="292">
        <f>SUM(N56:S56)</f>
        <v>19</v>
      </c>
      <c r="N56" s="292">
        <v>0</v>
      </c>
      <c r="O56" s="292">
        <v>19</v>
      </c>
      <c r="P56" s="292">
        <v>0</v>
      </c>
      <c r="Q56" s="292">
        <v>0</v>
      </c>
      <c r="R56" s="292">
        <v>0</v>
      </c>
      <c r="S56" s="292">
        <v>0</v>
      </c>
      <c r="T56" s="292">
        <f>SUM(U56,AB56)</f>
        <v>2</v>
      </c>
      <c r="U56" s="292">
        <f>SUM(V56:AA56)</f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f>SUM(AC56:AH56)</f>
        <v>2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2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0</v>
      </c>
      <c r="CR56" s="292">
        <f>SUM(CS56:CX56)</f>
        <v>0</v>
      </c>
      <c r="CS56" s="292">
        <v>0</v>
      </c>
      <c r="CT56" s="292">
        <v>0</v>
      </c>
      <c r="CU56" s="292">
        <v>0</v>
      </c>
      <c r="CV56" s="292">
        <v>0</v>
      </c>
      <c r="CW56" s="292">
        <v>0</v>
      </c>
      <c r="CX56" s="292">
        <v>0</v>
      </c>
      <c r="CY56" s="292">
        <f>SUM(CZ56:DE56)</f>
        <v>0</v>
      </c>
      <c r="CZ56" s="292">
        <v>0</v>
      </c>
      <c r="DA56" s="292">
        <v>0</v>
      </c>
      <c r="DB56" s="292">
        <v>0</v>
      </c>
      <c r="DC56" s="292">
        <v>0</v>
      </c>
      <c r="DD56" s="292">
        <v>0</v>
      </c>
      <c r="DE56" s="292">
        <v>0</v>
      </c>
      <c r="DF56" s="292">
        <f>SUM(DG56,DN56)</f>
        <v>2</v>
      </c>
      <c r="DG56" s="292">
        <f>SUM(DH56:DM56)</f>
        <v>1</v>
      </c>
      <c r="DH56" s="292">
        <v>0</v>
      </c>
      <c r="DI56" s="292">
        <v>0</v>
      </c>
      <c r="DJ56" s="292">
        <v>0</v>
      </c>
      <c r="DK56" s="292">
        <v>0</v>
      </c>
      <c r="DL56" s="292">
        <v>1</v>
      </c>
      <c r="DM56" s="292">
        <v>0</v>
      </c>
      <c r="DN56" s="292">
        <f>SUM(DO56:DT56)</f>
        <v>1</v>
      </c>
      <c r="DO56" s="292">
        <v>0</v>
      </c>
      <c r="DP56" s="292">
        <v>0</v>
      </c>
      <c r="DQ56" s="292">
        <v>0</v>
      </c>
      <c r="DR56" s="292">
        <v>0</v>
      </c>
      <c r="DS56" s="292">
        <v>1</v>
      </c>
      <c r="DT56" s="292">
        <v>0</v>
      </c>
      <c r="DU56" s="292">
        <f>SUM(DV56:DY56)</f>
        <v>26</v>
      </c>
      <c r="DV56" s="292">
        <v>24</v>
      </c>
      <c r="DW56" s="292">
        <v>0</v>
      </c>
      <c r="DX56" s="292">
        <v>2</v>
      </c>
      <c r="DY56" s="292">
        <v>0</v>
      </c>
      <c r="DZ56" s="292">
        <f>SUM(EA56,EH56)</f>
        <v>18</v>
      </c>
      <c r="EA56" s="292">
        <f>SUM(EB56:EG56)</f>
        <v>8</v>
      </c>
      <c r="EB56" s="292">
        <v>0</v>
      </c>
      <c r="EC56" s="292">
        <v>0</v>
      </c>
      <c r="ED56" s="292">
        <v>8</v>
      </c>
      <c r="EE56" s="292">
        <v>0</v>
      </c>
      <c r="EF56" s="292">
        <v>0</v>
      </c>
      <c r="EG56" s="292">
        <v>0</v>
      </c>
      <c r="EH56" s="292">
        <f>SUM(EI56:EN56)</f>
        <v>10</v>
      </c>
      <c r="EI56" s="292">
        <v>0</v>
      </c>
      <c r="EJ56" s="292">
        <v>0</v>
      </c>
      <c r="EK56" s="292">
        <v>10</v>
      </c>
      <c r="EL56" s="292">
        <v>0</v>
      </c>
      <c r="EM56" s="292">
        <v>0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896</v>
      </c>
      <c r="E57" s="292">
        <f>SUM(F57,M57)</f>
        <v>700</v>
      </c>
      <c r="F57" s="292">
        <f>SUM(G57:L57)</f>
        <v>700</v>
      </c>
      <c r="G57" s="292">
        <v>0</v>
      </c>
      <c r="H57" s="292">
        <v>700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0</v>
      </c>
      <c r="N57" s="292">
        <v>0</v>
      </c>
      <c r="O57" s="292">
        <v>0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0</v>
      </c>
      <c r="U57" s="292">
        <f>SUM(V57:AA57)</f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v>0</v>
      </c>
      <c r="AA57" s="292">
        <v>0</v>
      </c>
      <c r="AB57" s="292">
        <f>SUM(AC57:AH57)</f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f>SUM(AJ57,AQ57)</f>
        <v>0</v>
      </c>
      <c r="AJ57" s="292">
        <f>SUM(AK57:AP57)</f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>SUM(AR57:AW57)</f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0</v>
      </c>
      <c r="CR57" s="292">
        <f>SUM(CS57:CX57)</f>
        <v>0</v>
      </c>
      <c r="CS57" s="292">
        <v>0</v>
      </c>
      <c r="CT57" s="292">
        <v>0</v>
      </c>
      <c r="CU57" s="292">
        <v>0</v>
      </c>
      <c r="CV57" s="292">
        <v>0</v>
      </c>
      <c r="CW57" s="292">
        <v>0</v>
      </c>
      <c r="CX57" s="292">
        <v>0</v>
      </c>
      <c r="CY57" s="292">
        <f>SUM(CZ57:DE57)</f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196</v>
      </c>
      <c r="DV57" s="292">
        <v>196</v>
      </c>
      <c r="DW57" s="292">
        <v>0</v>
      </c>
      <c r="DX57" s="292">
        <v>0</v>
      </c>
      <c r="DY57" s="292">
        <v>0</v>
      </c>
      <c r="DZ57" s="292">
        <f>SUM(EA57,EH57)</f>
        <v>0</v>
      </c>
      <c r="EA57" s="292">
        <f>SUM(EB57:EG57)</f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f>SUM(EI57:EN57)</f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1015</v>
      </c>
      <c r="E58" s="292">
        <f>SUM(F58,M58)</f>
        <v>659</v>
      </c>
      <c r="F58" s="292">
        <f>SUM(G58:L58)</f>
        <v>590</v>
      </c>
      <c r="G58" s="292">
        <v>0</v>
      </c>
      <c r="H58" s="292">
        <v>590</v>
      </c>
      <c r="I58" s="292">
        <v>0</v>
      </c>
      <c r="J58" s="292">
        <v>0</v>
      </c>
      <c r="K58" s="292">
        <v>0</v>
      </c>
      <c r="L58" s="292">
        <v>0</v>
      </c>
      <c r="M58" s="292">
        <f>SUM(N58:S58)</f>
        <v>69</v>
      </c>
      <c r="N58" s="292">
        <v>0</v>
      </c>
      <c r="O58" s="292">
        <v>69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8</v>
      </c>
      <c r="U58" s="292">
        <f>SUM(V58:AA58)</f>
        <v>8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8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0</v>
      </c>
      <c r="AJ58" s="292">
        <f>SUM(AK58:AP58)</f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>SUM(AR58:AW58)</f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2</v>
      </c>
      <c r="CR58" s="292">
        <f>SUM(CS58:CX58)</f>
        <v>2</v>
      </c>
      <c r="CS58" s="292">
        <v>0</v>
      </c>
      <c r="CT58" s="292">
        <v>0</v>
      </c>
      <c r="CU58" s="292">
        <v>0</v>
      </c>
      <c r="CV58" s="292">
        <v>0</v>
      </c>
      <c r="CW58" s="292">
        <v>2</v>
      </c>
      <c r="CX58" s="292">
        <v>0</v>
      </c>
      <c r="CY58" s="292">
        <f>SUM(CZ58:DE58)</f>
        <v>0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0</v>
      </c>
      <c r="DF58" s="292">
        <f>SUM(DG58,DN58)</f>
        <v>0</v>
      </c>
      <c r="DG58" s="292">
        <f>SUM(DH58:DM58)</f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328</v>
      </c>
      <c r="DV58" s="292">
        <v>328</v>
      </c>
      <c r="DW58" s="292">
        <v>0</v>
      </c>
      <c r="DX58" s="292">
        <v>0</v>
      </c>
      <c r="DY58" s="292">
        <v>0</v>
      </c>
      <c r="DZ58" s="292">
        <f>SUM(EA58,EH58)</f>
        <v>18</v>
      </c>
      <c r="EA58" s="292">
        <f>SUM(EB58:EG58)</f>
        <v>18</v>
      </c>
      <c r="EB58" s="292">
        <v>0</v>
      </c>
      <c r="EC58" s="292">
        <v>0</v>
      </c>
      <c r="ED58" s="292">
        <v>18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167</v>
      </c>
      <c r="E59" s="292">
        <f>SUM(F59,M59)</f>
        <v>89</v>
      </c>
      <c r="F59" s="292">
        <f>SUM(G59:L59)</f>
        <v>85</v>
      </c>
      <c r="G59" s="292">
        <v>0</v>
      </c>
      <c r="H59" s="292">
        <v>85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4</v>
      </c>
      <c r="N59" s="292">
        <v>0</v>
      </c>
      <c r="O59" s="292">
        <v>4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2</v>
      </c>
      <c r="U59" s="292">
        <f>SUM(V59:AA59)</f>
        <v>2</v>
      </c>
      <c r="V59" s="292">
        <v>0</v>
      </c>
      <c r="W59" s="292">
        <v>0</v>
      </c>
      <c r="X59" s="292">
        <v>0</v>
      </c>
      <c r="Y59" s="292">
        <v>0</v>
      </c>
      <c r="Z59" s="292">
        <v>0</v>
      </c>
      <c r="AA59" s="292">
        <v>2</v>
      </c>
      <c r="AB59" s="292">
        <f>SUM(AC59:AH59)</f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1</v>
      </c>
      <c r="CR59" s="292">
        <f>SUM(CS59:CX59)</f>
        <v>1</v>
      </c>
      <c r="CS59" s="292">
        <v>0</v>
      </c>
      <c r="CT59" s="292">
        <v>0</v>
      </c>
      <c r="CU59" s="292">
        <v>0</v>
      </c>
      <c r="CV59" s="292">
        <v>0</v>
      </c>
      <c r="CW59" s="292">
        <v>1</v>
      </c>
      <c r="CX59" s="292">
        <v>0</v>
      </c>
      <c r="CY59" s="292">
        <f>SUM(CZ59:DE59)</f>
        <v>0</v>
      </c>
      <c r="CZ59" s="292">
        <v>0</v>
      </c>
      <c r="DA59" s="292">
        <v>0</v>
      </c>
      <c r="DB59" s="292">
        <v>0</v>
      </c>
      <c r="DC59" s="292">
        <v>0</v>
      </c>
      <c r="DD59" s="292">
        <v>0</v>
      </c>
      <c r="DE59" s="292">
        <v>0</v>
      </c>
      <c r="DF59" s="292">
        <f>SUM(DG59,DN59)</f>
        <v>0</v>
      </c>
      <c r="DG59" s="292">
        <f>SUM(DH59:DM59)</f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f>SUM(DO59:DT59)</f>
        <v>0</v>
      </c>
      <c r="DO59" s="292">
        <v>0</v>
      </c>
      <c r="DP59" s="292">
        <v>0</v>
      </c>
      <c r="DQ59" s="292">
        <v>0</v>
      </c>
      <c r="DR59" s="292">
        <v>0</v>
      </c>
      <c r="DS59" s="292">
        <v>0</v>
      </c>
      <c r="DT59" s="292">
        <v>0</v>
      </c>
      <c r="DU59" s="292">
        <f>SUM(DV59:DY59)</f>
        <v>64</v>
      </c>
      <c r="DV59" s="292">
        <v>64</v>
      </c>
      <c r="DW59" s="292">
        <v>0</v>
      </c>
      <c r="DX59" s="292">
        <v>0</v>
      </c>
      <c r="DY59" s="292">
        <v>0</v>
      </c>
      <c r="DZ59" s="292">
        <f>SUM(EA59,EH59)</f>
        <v>11</v>
      </c>
      <c r="EA59" s="292">
        <f>SUM(EB59:EG59)</f>
        <v>11</v>
      </c>
      <c r="EB59" s="292">
        <v>0</v>
      </c>
      <c r="EC59" s="292">
        <v>0</v>
      </c>
      <c r="ED59" s="292">
        <v>11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1323</v>
      </c>
      <c r="E60" s="292">
        <f>SUM(F60,M60)</f>
        <v>747</v>
      </c>
      <c r="F60" s="292">
        <f>SUM(G60:L60)</f>
        <v>514</v>
      </c>
      <c r="G60" s="292">
        <v>0</v>
      </c>
      <c r="H60" s="292">
        <v>514</v>
      </c>
      <c r="I60" s="292">
        <v>0</v>
      </c>
      <c r="J60" s="292">
        <v>0</v>
      </c>
      <c r="K60" s="292">
        <v>0</v>
      </c>
      <c r="L60" s="292">
        <v>0</v>
      </c>
      <c r="M60" s="292">
        <f>SUM(N60:S60)</f>
        <v>233</v>
      </c>
      <c r="N60" s="292">
        <v>0</v>
      </c>
      <c r="O60" s="292">
        <v>191</v>
      </c>
      <c r="P60" s="292">
        <v>0</v>
      </c>
      <c r="Q60" s="292">
        <v>0</v>
      </c>
      <c r="R60" s="292">
        <v>0</v>
      </c>
      <c r="S60" s="292">
        <v>42</v>
      </c>
      <c r="T60" s="292">
        <f>SUM(U60,AB60)</f>
        <v>0</v>
      </c>
      <c r="U60" s="292">
        <f>SUM(V60:AA60)</f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>SUM(AC60:AH60)</f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f>SUM(AJ60,AQ60)</f>
        <v>141</v>
      </c>
      <c r="AJ60" s="292">
        <f>SUM(AK60:AP60)</f>
        <v>141</v>
      </c>
      <c r="AK60" s="292">
        <v>0</v>
      </c>
      <c r="AL60" s="292">
        <v>0</v>
      </c>
      <c r="AM60" s="292">
        <v>0</v>
      </c>
      <c r="AN60" s="292">
        <v>141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2</v>
      </c>
      <c r="CC60" s="292">
        <f>SUM(CD60:CI60)</f>
        <v>2</v>
      </c>
      <c r="CD60" s="292">
        <v>0</v>
      </c>
      <c r="CE60" s="292">
        <v>0</v>
      </c>
      <c r="CF60" s="292">
        <v>0</v>
      </c>
      <c r="CG60" s="292">
        <v>2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65</v>
      </c>
      <c r="CR60" s="292">
        <f>SUM(CS60:CX60)</f>
        <v>41</v>
      </c>
      <c r="CS60" s="292">
        <v>0</v>
      </c>
      <c r="CT60" s="292">
        <v>0</v>
      </c>
      <c r="CU60" s="292">
        <v>39</v>
      </c>
      <c r="CV60" s="292">
        <v>2</v>
      </c>
      <c r="CW60" s="292">
        <v>0</v>
      </c>
      <c r="CX60" s="292">
        <v>0</v>
      </c>
      <c r="CY60" s="292">
        <f>SUM(CZ60:DE60)</f>
        <v>24</v>
      </c>
      <c r="CZ60" s="292">
        <v>0</v>
      </c>
      <c r="DA60" s="292">
        <v>0</v>
      </c>
      <c r="DB60" s="292">
        <v>20</v>
      </c>
      <c r="DC60" s="292">
        <v>0</v>
      </c>
      <c r="DD60" s="292">
        <v>0</v>
      </c>
      <c r="DE60" s="292">
        <v>4</v>
      </c>
      <c r="DF60" s="292">
        <f>SUM(DG60,DN60)</f>
        <v>0</v>
      </c>
      <c r="DG60" s="292">
        <f>SUM(DH60:DM60)</f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f>SUM(DO60:DT60)</f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>SUM(DV60:DY60)</f>
        <v>368</v>
      </c>
      <c r="DV60" s="292">
        <v>247</v>
      </c>
      <c r="DW60" s="292">
        <v>0</v>
      </c>
      <c r="DX60" s="292">
        <v>121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997</v>
      </c>
      <c r="E61" s="292">
        <f>SUM(F61,M61)</f>
        <v>586</v>
      </c>
      <c r="F61" s="292">
        <f>SUM(G61:L61)</f>
        <v>481</v>
      </c>
      <c r="G61" s="292">
        <v>0</v>
      </c>
      <c r="H61" s="292">
        <v>481</v>
      </c>
      <c r="I61" s="292">
        <v>0</v>
      </c>
      <c r="J61" s="292">
        <v>0</v>
      </c>
      <c r="K61" s="292">
        <v>0</v>
      </c>
      <c r="L61" s="292">
        <v>0</v>
      </c>
      <c r="M61" s="292">
        <f>SUM(N61:S61)</f>
        <v>105</v>
      </c>
      <c r="N61" s="292">
        <v>0</v>
      </c>
      <c r="O61" s="292">
        <v>87</v>
      </c>
      <c r="P61" s="292">
        <v>0</v>
      </c>
      <c r="Q61" s="292">
        <v>0</v>
      </c>
      <c r="R61" s="292">
        <v>0</v>
      </c>
      <c r="S61" s="292">
        <v>18</v>
      </c>
      <c r="T61" s="292">
        <f>SUM(U61,AB61)</f>
        <v>0</v>
      </c>
      <c r="U61" s="292">
        <f>SUM(V61:AA61)</f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>SUM(AC61:AH61)</f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f>SUM(AJ61,AQ61)</f>
        <v>108</v>
      </c>
      <c r="AJ61" s="292">
        <f>SUM(AK61:AP61)</f>
        <v>108</v>
      </c>
      <c r="AK61" s="292">
        <v>0</v>
      </c>
      <c r="AL61" s="292">
        <v>0</v>
      </c>
      <c r="AM61" s="292">
        <v>0</v>
      </c>
      <c r="AN61" s="292">
        <v>108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56</v>
      </c>
      <c r="CR61" s="292">
        <f>SUM(CS61:CX61)</f>
        <v>41</v>
      </c>
      <c r="CS61" s="292">
        <v>0</v>
      </c>
      <c r="CT61" s="292">
        <v>0</v>
      </c>
      <c r="CU61" s="292">
        <v>40</v>
      </c>
      <c r="CV61" s="292">
        <v>1</v>
      </c>
      <c r="CW61" s="292">
        <v>0</v>
      </c>
      <c r="CX61" s="292">
        <v>0</v>
      </c>
      <c r="CY61" s="292">
        <f>SUM(CZ61:DE61)</f>
        <v>15</v>
      </c>
      <c r="CZ61" s="292">
        <v>0</v>
      </c>
      <c r="DA61" s="292">
        <v>0</v>
      </c>
      <c r="DB61" s="292">
        <v>13</v>
      </c>
      <c r="DC61" s="292">
        <v>0</v>
      </c>
      <c r="DD61" s="292">
        <v>0</v>
      </c>
      <c r="DE61" s="292">
        <v>2</v>
      </c>
      <c r="DF61" s="292">
        <f>SUM(DG61,DN61)</f>
        <v>0</v>
      </c>
      <c r="DG61" s="292">
        <f>SUM(DH61:DM61)</f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f>SUM(DO61:DT61)</f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>SUM(DV61:DY61)</f>
        <v>247</v>
      </c>
      <c r="DV61" s="292">
        <v>188</v>
      </c>
      <c r="DW61" s="292">
        <v>0</v>
      </c>
      <c r="DX61" s="292">
        <v>59</v>
      </c>
      <c r="DY61" s="292">
        <v>0</v>
      </c>
      <c r="DZ61" s="292">
        <f>SUM(EA61,EH61)</f>
        <v>0</v>
      </c>
      <c r="EA61" s="292">
        <f>SUM(EB61:EG61)</f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SUM(E62,T62,AI62,AX62,BM62,CB62,CQ62,DF62,DU62,DZ62)</f>
        <v>787</v>
      </c>
      <c r="E62" s="292">
        <f>SUM(F62,M62)</f>
        <v>463</v>
      </c>
      <c r="F62" s="292">
        <f>SUM(G62:L62)</f>
        <v>373</v>
      </c>
      <c r="G62" s="292">
        <v>0</v>
      </c>
      <c r="H62" s="292">
        <v>373</v>
      </c>
      <c r="I62" s="292">
        <v>0</v>
      </c>
      <c r="J62" s="292">
        <v>0</v>
      </c>
      <c r="K62" s="292">
        <v>0</v>
      </c>
      <c r="L62" s="292">
        <v>0</v>
      </c>
      <c r="M62" s="292">
        <f>SUM(N62:S62)</f>
        <v>90</v>
      </c>
      <c r="N62" s="292">
        <v>0</v>
      </c>
      <c r="O62" s="292">
        <v>70</v>
      </c>
      <c r="P62" s="292">
        <v>0</v>
      </c>
      <c r="Q62" s="292">
        <v>0</v>
      </c>
      <c r="R62" s="292">
        <v>0</v>
      </c>
      <c r="S62" s="292">
        <v>20</v>
      </c>
      <c r="T62" s="292">
        <f>SUM(U62,AB62)</f>
        <v>0</v>
      </c>
      <c r="U62" s="292">
        <f>SUM(V62:AA62)</f>
        <v>0</v>
      </c>
      <c r="V62" s="292">
        <v>0</v>
      </c>
      <c r="W62" s="292">
        <v>0</v>
      </c>
      <c r="X62" s="292">
        <v>0</v>
      </c>
      <c r="Y62" s="292">
        <v>0</v>
      </c>
      <c r="Z62" s="292">
        <v>0</v>
      </c>
      <c r="AA62" s="292">
        <v>0</v>
      </c>
      <c r="AB62" s="292">
        <f>SUM(AC62:AH62)</f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f>SUM(AJ62,AQ62)</f>
        <v>54</v>
      </c>
      <c r="AJ62" s="292">
        <f>SUM(AK62:AP62)</f>
        <v>54</v>
      </c>
      <c r="AK62" s="292">
        <v>0</v>
      </c>
      <c r="AL62" s="292">
        <v>0</v>
      </c>
      <c r="AM62" s="292">
        <v>0</v>
      </c>
      <c r="AN62" s="292">
        <v>54</v>
      </c>
      <c r="AO62" s="292">
        <v>0</v>
      </c>
      <c r="AP62" s="292">
        <v>0</v>
      </c>
      <c r="AQ62" s="292">
        <f>SUM(AR62:AW62)</f>
        <v>0</v>
      </c>
      <c r="AR62" s="292">
        <v>0</v>
      </c>
      <c r="AS62" s="292">
        <v>0</v>
      </c>
      <c r="AT62" s="292">
        <v>0</v>
      </c>
      <c r="AU62" s="292">
        <v>0</v>
      </c>
      <c r="AV62" s="292">
        <v>0</v>
      </c>
      <c r="AW62" s="292">
        <v>0</v>
      </c>
      <c r="AX62" s="292">
        <f>SUM(AY62,BF62)</f>
        <v>0</v>
      </c>
      <c r="AY62" s="292">
        <f>SUM(AZ62:BE62)</f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2">
        <v>0</v>
      </c>
      <c r="BF62" s="292">
        <f>SUM(BG62:BL62)</f>
        <v>0</v>
      </c>
      <c r="BG62" s="292">
        <v>0</v>
      </c>
      <c r="BH62" s="292">
        <v>0</v>
      </c>
      <c r="BI62" s="292">
        <v>0</v>
      </c>
      <c r="BJ62" s="292">
        <v>0</v>
      </c>
      <c r="BK62" s="292">
        <v>0</v>
      </c>
      <c r="BL62" s="292">
        <v>0</v>
      </c>
      <c r="BM62" s="292">
        <f>SUM(BN62,BU62)</f>
        <v>0</v>
      </c>
      <c r="BN62" s="292">
        <f>SUM(BO62:BT62)</f>
        <v>0</v>
      </c>
      <c r="BO62" s="292"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f>SUM(BV62:CA62)</f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2">
        <f>SUM(CC62,CJ62)</f>
        <v>0</v>
      </c>
      <c r="CC62" s="292">
        <f>SUM(CD62:CI62)</f>
        <v>0</v>
      </c>
      <c r="CD62" s="292">
        <v>0</v>
      </c>
      <c r="CE62" s="292">
        <v>0</v>
      </c>
      <c r="CF62" s="292">
        <v>0</v>
      </c>
      <c r="CG62" s="292">
        <v>0</v>
      </c>
      <c r="CH62" s="292">
        <v>0</v>
      </c>
      <c r="CI62" s="292">
        <v>0</v>
      </c>
      <c r="CJ62" s="292">
        <f>SUM(CK62:CP62)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f>SUM(CR62,CY62)</f>
        <v>55</v>
      </c>
      <c r="CR62" s="292">
        <f>SUM(CS62:CX62)</f>
        <v>34</v>
      </c>
      <c r="CS62" s="292">
        <v>0</v>
      </c>
      <c r="CT62" s="292">
        <v>0</v>
      </c>
      <c r="CU62" s="292">
        <v>33</v>
      </c>
      <c r="CV62" s="292">
        <v>1</v>
      </c>
      <c r="CW62" s="292">
        <v>0</v>
      </c>
      <c r="CX62" s="292">
        <v>0</v>
      </c>
      <c r="CY62" s="292">
        <f>SUM(CZ62:DE62)</f>
        <v>21</v>
      </c>
      <c r="CZ62" s="292">
        <v>0</v>
      </c>
      <c r="DA62" s="292">
        <v>0</v>
      </c>
      <c r="DB62" s="292">
        <v>16</v>
      </c>
      <c r="DC62" s="292">
        <v>0</v>
      </c>
      <c r="DD62" s="292">
        <v>0</v>
      </c>
      <c r="DE62" s="292">
        <v>5</v>
      </c>
      <c r="DF62" s="292">
        <f>SUM(DG62,DN62)</f>
        <v>0</v>
      </c>
      <c r="DG62" s="292">
        <f>SUM(DH62:DM62)</f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f>SUM(DO62:DT62)</f>
        <v>0</v>
      </c>
      <c r="DO62" s="292">
        <v>0</v>
      </c>
      <c r="DP62" s="292">
        <v>0</v>
      </c>
      <c r="DQ62" s="292">
        <v>0</v>
      </c>
      <c r="DR62" s="292">
        <v>0</v>
      </c>
      <c r="DS62" s="292">
        <v>0</v>
      </c>
      <c r="DT62" s="292">
        <v>0</v>
      </c>
      <c r="DU62" s="292">
        <f>SUM(DV62:DY62)</f>
        <v>215</v>
      </c>
      <c r="DV62" s="292">
        <v>205</v>
      </c>
      <c r="DW62" s="292">
        <v>0</v>
      </c>
      <c r="DX62" s="292">
        <v>10</v>
      </c>
      <c r="DY62" s="292">
        <v>0</v>
      </c>
      <c r="DZ62" s="292">
        <f>SUM(EA62,EH62)</f>
        <v>0</v>
      </c>
      <c r="EA62" s="292">
        <f>SUM(EB62:EG62)</f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f>SUM(EI62:EN62)</f>
        <v>0</v>
      </c>
      <c r="EI62" s="292">
        <v>0</v>
      </c>
      <c r="EJ62" s="292">
        <v>0</v>
      </c>
      <c r="EK62" s="292">
        <v>0</v>
      </c>
      <c r="EL62" s="292">
        <v>0</v>
      </c>
      <c r="EM62" s="292">
        <v>0</v>
      </c>
      <c r="EN62" s="292">
        <v>0</v>
      </c>
    </row>
    <row r="63" spans="1:1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SUM(E63,T63,AI63,AX63,BM63,CB63,CQ63,DF63,DU63,DZ63)</f>
        <v>259</v>
      </c>
      <c r="E63" s="292">
        <f>SUM(F63,M63)</f>
        <v>168</v>
      </c>
      <c r="F63" s="292">
        <f>SUM(G63:L63)</f>
        <v>94</v>
      </c>
      <c r="G63" s="292">
        <v>0</v>
      </c>
      <c r="H63" s="292">
        <v>94</v>
      </c>
      <c r="I63" s="292">
        <v>0</v>
      </c>
      <c r="J63" s="292">
        <v>0</v>
      </c>
      <c r="K63" s="292">
        <v>0</v>
      </c>
      <c r="L63" s="292">
        <v>0</v>
      </c>
      <c r="M63" s="292">
        <f>SUM(N63:S63)</f>
        <v>74</v>
      </c>
      <c r="N63" s="292">
        <v>0</v>
      </c>
      <c r="O63" s="292">
        <v>64</v>
      </c>
      <c r="P63" s="292">
        <v>0</v>
      </c>
      <c r="Q63" s="292">
        <v>0</v>
      </c>
      <c r="R63" s="292">
        <v>0</v>
      </c>
      <c r="S63" s="292">
        <v>10</v>
      </c>
      <c r="T63" s="292">
        <f>SUM(U63,AB63)</f>
        <v>0</v>
      </c>
      <c r="U63" s="292">
        <f>SUM(V63:AA63)</f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v>0</v>
      </c>
      <c r="AA63" s="292">
        <v>0</v>
      </c>
      <c r="AB63" s="292">
        <f>SUM(AC63:AH63)</f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f>SUM(AJ63,AQ63)</f>
        <v>15</v>
      </c>
      <c r="AJ63" s="292">
        <f>SUM(AK63:AP63)</f>
        <v>15</v>
      </c>
      <c r="AK63" s="292">
        <v>0</v>
      </c>
      <c r="AL63" s="292">
        <v>0</v>
      </c>
      <c r="AM63" s="292">
        <v>0</v>
      </c>
      <c r="AN63" s="292">
        <v>15</v>
      </c>
      <c r="AO63" s="292">
        <v>0</v>
      </c>
      <c r="AP63" s="292">
        <v>0</v>
      </c>
      <c r="AQ63" s="292">
        <f>SUM(AR63:AW63)</f>
        <v>0</v>
      </c>
      <c r="AR63" s="292">
        <v>0</v>
      </c>
      <c r="AS63" s="292">
        <v>0</v>
      </c>
      <c r="AT63" s="292">
        <v>0</v>
      </c>
      <c r="AU63" s="292">
        <v>0</v>
      </c>
      <c r="AV63" s="292">
        <v>0</v>
      </c>
      <c r="AW63" s="292">
        <v>0</v>
      </c>
      <c r="AX63" s="292">
        <f>SUM(AY63,BF63)</f>
        <v>0</v>
      </c>
      <c r="AY63" s="292">
        <f>SUM(AZ63:BE63)</f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2">
        <v>0</v>
      </c>
      <c r="BF63" s="292">
        <f>SUM(BG63:BL63)</f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v>0</v>
      </c>
      <c r="BL63" s="292">
        <v>0</v>
      </c>
      <c r="BM63" s="292">
        <f>SUM(BN63,BU63)</f>
        <v>0</v>
      </c>
      <c r="BN63" s="292">
        <f>SUM(BO63:BT63)</f>
        <v>0</v>
      </c>
      <c r="BO63" s="292"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f>SUM(BV63:CA63)</f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2">
        <f>SUM(CC63,CJ63)</f>
        <v>0</v>
      </c>
      <c r="CC63" s="292">
        <f>SUM(CD63:CI63)</f>
        <v>0</v>
      </c>
      <c r="CD63" s="292">
        <v>0</v>
      </c>
      <c r="CE63" s="292">
        <v>0</v>
      </c>
      <c r="CF63" s="292">
        <v>0</v>
      </c>
      <c r="CG63" s="292">
        <v>0</v>
      </c>
      <c r="CH63" s="292">
        <v>0</v>
      </c>
      <c r="CI63" s="292">
        <v>0</v>
      </c>
      <c r="CJ63" s="292">
        <f>SUM(CK63:CP63)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f>SUM(CR63,CY63)</f>
        <v>19</v>
      </c>
      <c r="CR63" s="292">
        <f>SUM(CS63:CX63)</f>
        <v>7</v>
      </c>
      <c r="CS63" s="292">
        <v>0</v>
      </c>
      <c r="CT63" s="292">
        <v>0</v>
      </c>
      <c r="CU63" s="292">
        <v>6</v>
      </c>
      <c r="CV63" s="292">
        <v>1</v>
      </c>
      <c r="CW63" s="292">
        <v>0</v>
      </c>
      <c r="CX63" s="292">
        <v>0</v>
      </c>
      <c r="CY63" s="292">
        <f>SUM(CZ63:DE63)</f>
        <v>12</v>
      </c>
      <c r="CZ63" s="292">
        <v>0</v>
      </c>
      <c r="DA63" s="292">
        <v>0</v>
      </c>
      <c r="DB63" s="292">
        <v>10</v>
      </c>
      <c r="DC63" s="292">
        <v>0</v>
      </c>
      <c r="DD63" s="292">
        <v>0</v>
      </c>
      <c r="DE63" s="292">
        <v>2</v>
      </c>
      <c r="DF63" s="292">
        <f>SUM(DG63,DN63)</f>
        <v>0</v>
      </c>
      <c r="DG63" s="292">
        <f>SUM(DH63:DM63)</f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f>SUM(DO63:DT63)</f>
        <v>0</v>
      </c>
      <c r="DO63" s="292">
        <v>0</v>
      </c>
      <c r="DP63" s="292">
        <v>0</v>
      </c>
      <c r="DQ63" s="292">
        <v>0</v>
      </c>
      <c r="DR63" s="292">
        <v>0</v>
      </c>
      <c r="DS63" s="292">
        <v>0</v>
      </c>
      <c r="DT63" s="292">
        <v>0</v>
      </c>
      <c r="DU63" s="292">
        <f>SUM(DV63:DY63)</f>
        <v>57</v>
      </c>
      <c r="DV63" s="292">
        <v>49</v>
      </c>
      <c r="DW63" s="292">
        <v>0</v>
      </c>
      <c r="DX63" s="292">
        <v>8</v>
      </c>
      <c r="DY63" s="292">
        <v>0</v>
      </c>
      <c r="DZ63" s="292">
        <f>SUM(EA63,EH63)</f>
        <v>0</v>
      </c>
      <c r="EA63" s="292">
        <f>SUM(EB63:EG63)</f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f>SUM(EI63:EN63)</f>
        <v>0</v>
      </c>
      <c r="EI63" s="292">
        <v>0</v>
      </c>
      <c r="EJ63" s="292">
        <v>0</v>
      </c>
      <c r="EK63" s="292">
        <v>0</v>
      </c>
      <c r="EL63" s="292">
        <v>0</v>
      </c>
      <c r="EM63" s="292">
        <v>0</v>
      </c>
      <c r="EN63" s="292">
        <v>0</v>
      </c>
    </row>
    <row r="64" spans="1:1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SUM(E64,T64,AI64,AX64,BM64,CB64,CQ64,DF64,DU64,DZ64)</f>
        <v>1046</v>
      </c>
      <c r="E64" s="292">
        <f>SUM(F64,M64)</f>
        <v>677</v>
      </c>
      <c r="F64" s="292">
        <f>SUM(G64:L64)</f>
        <v>517</v>
      </c>
      <c r="G64" s="292">
        <v>0</v>
      </c>
      <c r="H64" s="292">
        <v>517</v>
      </c>
      <c r="I64" s="292">
        <v>0</v>
      </c>
      <c r="J64" s="292">
        <v>0</v>
      </c>
      <c r="K64" s="292">
        <v>0</v>
      </c>
      <c r="L64" s="292">
        <v>0</v>
      </c>
      <c r="M64" s="292">
        <f>SUM(N64:S64)</f>
        <v>160</v>
      </c>
      <c r="N64" s="292">
        <v>0</v>
      </c>
      <c r="O64" s="292">
        <v>133</v>
      </c>
      <c r="P64" s="292">
        <v>0</v>
      </c>
      <c r="Q64" s="292">
        <v>0</v>
      </c>
      <c r="R64" s="292">
        <v>0</v>
      </c>
      <c r="S64" s="292">
        <v>27</v>
      </c>
      <c r="T64" s="292">
        <f>SUM(U64,AB64)</f>
        <v>0</v>
      </c>
      <c r="U64" s="292">
        <f>SUM(V64:AA64)</f>
        <v>0</v>
      </c>
      <c r="V64" s="292">
        <v>0</v>
      </c>
      <c r="W64" s="292">
        <v>0</v>
      </c>
      <c r="X64" s="292">
        <v>0</v>
      </c>
      <c r="Y64" s="292">
        <v>0</v>
      </c>
      <c r="Z64" s="292">
        <v>0</v>
      </c>
      <c r="AA64" s="292">
        <v>0</v>
      </c>
      <c r="AB64" s="292">
        <f>SUM(AC64:AH64)</f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f>SUM(AJ64,AQ64)</f>
        <v>71</v>
      </c>
      <c r="AJ64" s="292">
        <f>SUM(AK64:AP64)</f>
        <v>71</v>
      </c>
      <c r="AK64" s="292">
        <v>0</v>
      </c>
      <c r="AL64" s="292">
        <v>0</v>
      </c>
      <c r="AM64" s="292">
        <v>0</v>
      </c>
      <c r="AN64" s="292">
        <v>71</v>
      </c>
      <c r="AO64" s="292">
        <v>0</v>
      </c>
      <c r="AP64" s="292">
        <v>0</v>
      </c>
      <c r="AQ64" s="292">
        <f>SUM(AR64:AW64)</f>
        <v>0</v>
      </c>
      <c r="AR64" s="292">
        <v>0</v>
      </c>
      <c r="AS64" s="292">
        <v>0</v>
      </c>
      <c r="AT64" s="292">
        <v>0</v>
      </c>
      <c r="AU64" s="292">
        <v>0</v>
      </c>
      <c r="AV64" s="292">
        <v>0</v>
      </c>
      <c r="AW64" s="292">
        <v>0</v>
      </c>
      <c r="AX64" s="292">
        <f>SUM(AY64,BF64)</f>
        <v>0</v>
      </c>
      <c r="AY64" s="292">
        <f>SUM(AZ64:BE64)</f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2">
        <v>0</v>
      </c>
      <c r="BF64" s="292">
        <f>SUM(BG64:BL64)</f>
        <v>0</v>
      </c>
      <c r="BG64" s="292">
        <v>0</v>
      </c>
      <c r="BH64" s="292">
        <v>0</v>
      </c>
      <c r="BI64" s="292">
        <v>0</v>
      </c>
      <c r="BJ64" s="292">
        <v>0</v>
      </c>
      <c r="BK64" s="292">
        <v>0</v>
      </c>
      <c r="BL64" s="292">
        <v>0</v>
      </c>
      <c r="BM64" s="292">
        <f>SUM(BN64,BU64)</f>
        <v>0</v>
      </c>
      <c r="BN64" s="292">
        <f>SUM(BO64:BT64)</f>
        <v>0</v>
      </c>
      <c r="BO64" s="292"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f>SUM(BV64:CA64)</f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2">
        <f>SUM(CC64,CJ64)</f>
        <v>0</v>
      </c>
      <c r="CC64" s="292">
        <f>SUM(CD64:CI64)</f>
        <v>0</v>
      </c>
      <c r="CD64" s="292">
        <v>0</v>
      </c>
      <c r="CE64" s="292">
        <v>0</v>
      </c>
      <c r="CF64" s="292">
        <v>0</v>
      </c>
      <c r="CG64" s="292">
        <v>0</v>
      </c>
      <c r="CH64" s="292">
        <v>0</v>
      </c>
      <c r="CI64" s="292">
        <v>0</v>
      </c>
      <c r="CJ64" s="292">
        <f>SUM(CK64:CP64)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f>SUM(CR64,CY64)</f>
        <v>65</v>
      </c>
      <c r="CR64" s="292">
        <f>SUM(CS64:CX64)</f>
        <v>41</v>
      </c>
      <c r="CS64" s="292">
        <v>0</v>
      </c>
      <c r="CT64" s="292">
        <v>0</v>
      </c>
      <c r="CU64" s="292">
        <v>39</v>
      </c>
      <c r="CV64" s="292">
        <v>2</v>
      </c>
      <c r="CW64" s="292">
        <v>0</v>
      </c>
      <c r="CX64" s="292">
        <v>0</v>
      </c>
      <c r="CY64" s="292">
        <f>SUM(CZ64:DE64)</f>
        <v>24</v>
      </c>
      <c r="CZ64" s="292">
        <v>0</v>
      </c>
      <c r="DA64" s="292">
        <v>0</v>
      </c>
      <c r="DB64" s="292">
        <v>20</v>
      </c>
      <c r="DC64" s="292">
        <v>0</v>
      </c>
      <c r="DD64" s="292">
        <v>0</v>
      </c>
      <c r="DE64" s="292">
        <v>4</v>
      </c>
      <c r="DF64" s="292">
        <f>SUM(DG64,DN64)</f>
        <v>0</v>
      </c>
      <c r="DG64" s="292">
        <f>SUM(DH64:DM64)</f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f>SUM(DO64:DT64)</f>
        <v>0</v>
      </c>
      <c r="DO64" s="292">
        <v>0</v>
      </c>
      <c r="DP64" s="292">
        <v>0</v>
      </c>
      <c r="DQ64" s="292">
        <v>0</v>
      </c>
      <c r="DR64" s="292">
        <v>0</v>
      </c>
      <c r="DS64" s="292">
        <v>0</v>
      </c>
      <c r="DT64" s="292">
        <v>0</v>
      </c>
      <c r="DU64" s="292">
        <f>SUM(DV64:DY64)</f>
        <v>233</v>
      </c>
      <c r="DV64" s="292">
        <v>119</v>
      </c>
      <c r="DW64" s="292">
        <v>0</v>
      </c>
      <c r="DX64" s="292">
        <v>114</v>
      </c>
      <c r="DY64" s="292">
        <v>0</v>
      </c>
      <c r="DZ64" s="292">
        <f>SUM(EA64,EH64)</f>
        <v>0</v>
      </c>
      <c r="EA64" s="292">
        <f>SUM(EB64:EG64)</f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f>SUM(EI64:EN64)</f>
        <v>0</v>
      </c>
      <c r="EI64" s="292">
        <v>0</v>
      </c>
      <c r="EJ64" s="292">
        <v>0</v>
      </c>
      <c r="EK64" s="292">
        <v>0</v>
      </c>
      <c r="EL64" s="292">
        <v>0</v>
      </c>
      <c r="EM64" s="292">
        <v>0</v>
      </c>
      <c r="EN64" s="292">
        <v>0</v>
      </c>
    </row>
    <row r="65" spans="1:1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SUM(E65,T65,AI65,AX65,BM65,CB65,CQ65,DF65,DU65,DZ65)</f>
        <v>4113</v>
      </c>
      <c r="E65" s="292">
        <f>SUM(F65,M65)</f>
        <v>2941</v>
      </c>
      <c r="F65" s="292">
        <f>SUM(G65:L65)</f>
        <v>1548</v>
      </c>
      <c r="G65" s="292">
        <v>0</v>
      </c>
      <c r="H65" s="292">
        <v>1548</v>
      </c>
      <c r="I65" s="292">
        <v>0</v>
      </c>
      <c r="J65" s="292">
        <v>0</v>
      </c>
      <c r="K65" s="292">
        <v>0</v>
      </c>
      <c r="L65" s="292">
        <v>0</v>
      </c>
      <c r="M65" s="292">
        <f>SUM(N65:S65)</f>
        <v>1393</v>
      </c>
      <c r="N65" s="292">
        <v>0</v>
      </c>
      <c r="O65" s="292">
        <v>1302</v>
      </c>
      <c r="P65" s="292">
        <v>0</v>
      </c>
      <c r="Q65" s="292">
        <v>0</v>
      </c>
      <c r="R65" s="292">
        <v>0</v>
      </c>
      <c r="S65" s="292">
        <v>91</v>
      </c>
      <c r="T65" s="292">
        <f>SUM(U65,AB65)</f>
        <v>0</v>
      </c>
      <c r="U65" s="292">
        <f>SUM(V65:AA65)</f>
        <v>0</v>
      </c>
      <c r="V65" s="292">
        <v>0</v>
      </c>
      <c r="W65" s="292">
        <v>0</v>
      </c>
      <c r="X65" s="292">
        <v>0</v>
      </c>
      <c r="Y65" s="292">
        <v>0</v>
      </c>
      <c r="Z65" s="292">
        <v>0</v>
      </c>
      <c r="AA65" s="292">
        <v>0</v>
      </c>
      <c r="AB65" s="292">
        <f>SUM(AC65:AH65)</f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f>SUM(AJ65,AQ65)</f>
        <v>176</v>
      </c>
      <c r="AJ65" s="292">
        <f>SUM(AK65:AP65)</f>
        <v>176</v>
      </c>
      <c r="AK65" s="292">
        <v>0</v>
      </c>
      <c r="AL65" s="292">
        <v>0</v>
      </c>
      <c r="AM65" s="292">
        <v>0</v>
      </c>
      <c r="AN65" s="292">
        <v>176</v>
      </c>
      <c r="AO65" s="292">
        <v>0</v>
      </c>
      <c r="AP65" s="292">
        <v>0</v>
      </c>
      <c r="AQ65" s="292">
        <f>SUM(AR65:AW65)</f>
        <v>0</v>
      </c>
      <c r="AR65" s="292">
        <v>0</v>
      </c>
      <c r="AS65" s="292">
        <v>0</v>
      </c>
      <c r="AT65" s="292">
        <v>0</v>
      </c>
      <c r="AU65" s="292">
        <v>0</v>
      </c>
      <c r="AV65" s="292">
        <v>0</v>
      </c>
      <c r="AW65" s="292">
        <v>0</v>
      </c>
      <c r="AX65" s="292">
        <f>SUM(AY65,BF65)</f>
        <v>0</v>
      </c>
      <c r="AY65" s="292">
        <f>SUM(AZ65:BE65)</f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2">
        <v>0</v>
      </c>
      <c r="BF65" s="292">
        <f>SUM(BG65:BL65)</f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v>0</v>
      </c>
      <c r="BL65" s="292">
        <v>0</v>
      </c>
      <c r="BM65" s="292">
        <f>SUM(BN65,BU65)</f>
        <v>0</v>
      </c>
      <c r="BN65" s="292">
        <f>SUM(BO65:BT65)</f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f>SUM(BV65:CA65)</f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2">
        <f>SUM(CC65,CJ65)</f>
        <v>1</v>
      </c>
      <c r="CC65" s="292">
        <f>SUM(CD65:CI65)</f>
        <v>0</v>
      </c>
      <c r="CD65" s="292">
        <v>0</v>
      </c>
      <c r="CE65" s="292">
        <v>0</v>
      </c>
      <c r="CF65" s="292">
        <v>0</v>
      </c>
      <c r="CG65" s="292">
        <v>0</v>
      </c>
      <c r="CH65" s="292">
        <v>0</v>
      </c>
      <c r="CI65" s="292">
        <v>0</v>
      </c>
      <c r="CJ65" s="292">
        <f>SUM(CK65:CP65)</f>
        <v>1</v>
      </c>
      <c r="CK65" s="292">
        <v>0</v>
      </c>
      <c r="CL65" s="292">
        <v>0</v>
      </c>
      <c r="CM65" s="292">
        <v>0</v>
      </c>
      <c r="CN65" s="292">
        <v>1</v>
      </c>
      <c r="CO65" s="292">
        <v>0</v>
      </c>
      <c r="CP65" s="292">
        <v>0</v>
      </c>
      <c r="CQ65" s="292">
        <f>SUM(CR65,CY65)</f>
        <v>217</v>
      </c>
      <c r="CR65" s="292">
        <f>SUM(CS65:CX65)</f>
        <v>117</v>
      </c>
      <c r="CS65" s="292">
        <v>0</v>
      </c>
      <c r="CT65" s="292">
        <v>0</v>
      </c>
      <c r="CU65" s="292">
        <v>111</v>
      </c>
      <c r="CV65" s="292">
        <v>6</v>
      </c>
      <c r="CW65" s="292">
        <v>0</v>
      </c>
      <c r="CX65" s="292">
        <v>0</v>
      </c>
      <c r="CY65" s="292">
        <f>SUM(CZ65:DE65)</f>
        <v>100</v>
      </c>
      <c r="CZ65" s="292">
        <v>0</v>
      </c>
      <c r="DA65" s="292">
        <v>0</v>
      </c>
      <c r="DB65" s="292">
        <v>89</v>
      </c>
      <c r="DC65" s="292">
        <v>0</v>
      </c>
      <c r="DD65" s="292">
        <v>0</v>
      </c>
      <c r="DE65" s="292">
        <v>11</v>
      </c>
      <c r="DF65" s="292">
        <f>SUM(DG65,DN65)</f>
        <v>0</v>
      </c>
      <c r="DG65" s="292">
        <f>SUM(DH65:DM65)</f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f>SUM(DO65:DT65)</f>
        <v>0</v>
      </c>
      <c r="DO65" s="292">
        <v>0</v>
      </c>
      <c r="DP65" s="292">
        <v>0</v>
      </c>
      <c r="DQ65" s="292">
        <v>0</v>
      </c>
      <c r="DR65" s="292">
        <v>0</v>
      </c>
      <c r="DS65" s="292">
        <v>0</v>
      </c>
      <c r="DT65" s="292">
        <v>0</v>
      </c>
      <c r="DU65" s="292">
        <f>SUM(DV65:DY65)</f>
        <v>778</v>
      </c>
      <c r="DV65" s="292">
        <v>534</v>
      </c>
      <c r="DW65" s="292">
        <v>0</v>
      </c>
      <c r="DX65" s="292">
        <v>244</v>
      </c>
      <c r="DY65" s="292">
        <v>0</v>
      </c>
      <c r="DZ65" s="292">
        <f>SUM(EA65,EH65)</f>
        <v>0</v>
      </c>
      <c r="EA65" s="292">
        <f>SUM(EB65:EG65)</f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f>SUM(EI65:EN65)</f>
        <v>0</v>
      </c>
      <c r="EI65" s="292">
        <v>0</v>
      </c>
      <c r="EJ65" s="292">
        <v>0</v>
      </c>
      <c r="EK65" s="292">
        <v>0</v>
      </c>
      <c r="EL65" s="292">
        <v>0</v>
      </c>
      <c r="EM65" s="292">
        <v>0</v>
      </c>
      <c r="EN65" s="292">
        <v>0</v>
      </c>
    </row>
    <row r="66" spans="1:1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SUM(E66,T66,AI66,AX66,BM66,CB66,CQ66,DF66,DU66,DZ66)</f>
        <v>809</v>
      </c>
      <c r="E66" s="292">
        <f>SUM(F66,M66)</f>
        <v>520</v>
      </c>
      <c r="F66" s="292">
        <f>SUM(G66:L66)</f>
        <v>503</v>
      </c>
      <c r="G66" s="292">
        <v>0</v>
      </c>
      <c r="H66" s="292">
        <v>503</v>
      </c>
      <c r="I66" s="292">
        <v>0</v>
      </c>
      <c r="J66" s="292">
        <v>0</v>
      </c>
      <c r="K66" s="292">
        <v>0</v>
      </c>
      <c r="L66" s="292">
        <v>0</v>
      </c>
      <c r="M66" s="292">
        <f>SUM(N66:S66)</f>
        <v>17</v>
      </c>
      <c r="N66" s="292">
        <v>0</v>
      </c>
      <c r="O66" s="292">
        <v>17</v>
      </c>
      <c r="P66" s="292">
        <v>0</v>
      </c>
      <c r="Q66" s="292">
        <v>0</v>
      </c>
      <c r="R66" s="292">
        <v>0</v>
      </c>
      <c r="S66" s="292">
        <v>0</v>
      </c>
      <c r="T66" s="292">
        <f>SUM(U66,AB66)</f>
        <v>1</v>
      </c>
      <c r="U66" s="292">
        <f>SUM(V66:AA66)</f>
        <v>1</v>
      </c>
      <c r="V66" s="292">
        <v>0</v>
      </c>
      <c r="W66" s="292">
        <v>0</v>
      </c>
      <c r="X66" s="292">
        <v>0</v>
      </c>
      <c r="Y66" s="292">
        <v>0</v>
      </c>
      <c r="Z66" s="292">
        <v>0</v>
      </c>
      <c r="AA66" s="292">
        <v>1</v>
      </c>
      <c r="AB66" s="292">
        <f>SUM(AC66:AH66)</f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f>SUM(AJ66,AQ66)</f>
        <v>56</v>
      </c>
      <c r="AJ66" s="292">
        <f>SUM(AK66:AP66)</f>
        <v>56</v>
      </c>
      <c r="AK66" s="292">
        <v>0</v>
      </c>
      <c r="AL66" s="292">
        <v>0</v>
      </c>
      <c r="AM66" s="292">
        <v>0</v>
      </c>
      <c r="AN66" s="292">
        <v>0</v>
      </c>
      <c r="AO66" s="292">
        <v>56</v>
      </c>
      <c r="AP66" s="292">
        <v>0</v>
      </c>
      <c r="AQ66" s="292">
        <f>SUM(AR66:AW66)</f>
        <v>0</v>
      </c>
      <c r="AR66" s="292">
        <v>0</v>
      </c>
      <c r="AS66" s="292">
        <v>0</v>
      </c>
      <c r="AT66" s="292">
        <v>0</v>
      </c>
      <c r="AU66" s="292">
        <v>0</v>
      </c>
      <c r="AV66" s="292">
        <v>0</v>
      </c>
      <c r="AW66" s="292">
        <v>0</v>
      </c>
      <c r="AX66" s="292">
        <f>SUM(AY66,BF66)</f>
        <v>0</v>
      </c>
      <c r="AY66" s="292">
        <f>SUM(AZ66:BE66)</f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2">
        <v>0</v>
      </c>
      <c r="BF66" s="292">
        <f>SUM(BG66:BL66)</f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v>0</v>
      </c>
      <c r="BL66" s="292">
        <v>0</v>
      </c>
      <c r="BM66" s="292">
        <f>SUM(BN66,BU66)</f>
        <v>0</v>
      </c>
      <c r="BN66" s="292">
        <f>SUM(BO66:BT66)</f>
        <v>0</v>
      </c>
      <c r="BO66" s="292"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f>SUM(BV66:CA66)</f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2">
        <f>SUM(CC66,CJ66)</f>
        <v>0</v>
      </c>
      <c r="CC66" s="292">
        <f>SUM(CD66:CI66)</f>
        <v>0</v>
      </c>
      <c r="CD66" s="292">
        <v>0</v>
      </c>
      <c r="CE66" s="292">
        <v>0</v>
      </c>
      <c r="CF66" s="292">
        <v>0</v>
      </c>
      <c r="CG66" s="292">
        <v>0</v>
      </c>
      <c r="CH66" s="292">
        <v>0</v>
      </c>
      <c r="CI66" s="292">
        <v>0</v>
      </c>
      <c r="CJ66" s="292">
        <f>SUM(CK66:CP66)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f>SUM(CR66,CY66)</f>
        <v>1</v>
      </c>
      <c r="CR66" s="292">
        <f>SUM(CS66:CX66)</f>
        <v>1</v>
      </c>
      <c r="CS66" s="292">
        <v>0</v>
      </c>
      <c r="CT66" s="292">
        <v>0</v>
      </c>
      <c r="CU66" s="292">
        <v>0</v>
      </c>
      <c r="CV66" s="292">
        <v>1</v>
      </c>
      <c r="CW66" s="292">
        <v>0</v>
      </c>
      <c r="CX66" s="292">
        <v>0</v>
      </c>
      <c r="CY66" s="292">
        <f>SUM(CZ66:DE66)</f>
        <v>0</v>
      </c>
      <c r="CZ66" s="292">
        <v>0</v>
      </c>
      <c r="DA66" s="292">
        <v>0</v>
      </c>
      <c r="DB66" s="292">
        <v>0</v>
      </c>
      <c r="DC66" s="292">
        <v>0</v>
      </c>
      <c r="DD66" s="292">
        <v>0</v>
      </c>
      <c r="DE66" s="292">
        <v>0</v>
      </c>
      <c r="DF66" s="292">
        <f>SUM(DG66,DN66)</f>
        <v>0</v>
      </c>
      <c r="DG66" s="292">
        <f>SUM(DH66:DM66)</f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f>SUM(DO66:DT66)</f>
        <v>0</v>
      </c>
      <c r="DO66" s="292">
        <v>0</v>
      </c>
      <c r="DP66" s="292">
        <v>0</v>
      </c>
      <c r="DQ66" s="292">
        <v>0</v>
      </c>
      <c r="DR66" s="292">
        <v>0</v>
      </c>
      <c r="DS66" s="292">
        <v>0</v>
      </c>
      <c r="DT66" s="292">
        <v>0</v>
      </c>
      <c r="DU66" s="292">
        <f>SUM(DV66:DY66)</f>
        <v>224</v>
      </c>
      <c r="DV66" s="292">
        <v>224</v>
      </c>
      <c r="DW66" s="292">
        <v>0</v>
      </c>
      <c r="DX66" s="292">
        <v>0</v>
      </c>
      <c r="DY66" s="292">
        <v>0</v>
      </c>
      <c r="DZ66" s="292">
        <f>SUM(EA66,EH66)</f>
        <v>7</v>
      </c>
      <c r="EA66" s="292">
        <f>SUM(EB66:EG66)</f>
        <v>7</v>
      </c>
      <c r="EB66" s="292">
        <v>0</v>
      </c>
      <c r="EC66" s="292">
        <v>0</v>
      </c>
      <c r="ED66" s="292">
        <v>7</v>
      </c>
      <c r="EE66" s="292">
        <v>0</v>
      </c>
      <c r="EF66" s="292">
        <v>0</v>
      </c>
      <c r="EG66" s="292">
        <v>0</v>
      </c>
      <c r="EH66" s="292">
        <f>SUM(EI66:EN66)</f>
        <v>0</v>
      </c>
      <c r="EI66" s="292">
        <v>0</v>
      </c>
      <c r="EJ66" s="292">
        <v>0</v>
      </c>
      <c r="EK66" s="292">
        <v>0</v>
      </c>
      <c r="EL66" s="292">
        <v>0</v>
      </c>
      <c r="EM66" s="292">
        <v>0</v>
      </c>
      <c r="EN66" s="292">
        <v>0</v>
      </c>
    </row>
    <row r="67" spans="1:1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SUM(E67,T67,AI67,AX67,BM67,CB67,CQ67,DF67,DU67,DZ67)</f>
        <v>535</v>
      </c>
      <c r="E67" s="292">
        <f>SUM(F67,M67)</f>
        <v>440</v>
      </c>
      <c r="F67" s="292">
        <f>SUM(G67:L67)</f>
        <v>399</v>
      </c>
      <c r="G67" s="292">
        <v>0</v>
      </c>
      <c r="H67" s="292">
        <v>399</v>
      </c>
      <c r="I67" s="292">
        <v>0</v>
      </c>
      <c r="J67" s="292">
        <v>0</v>
      </c>
      <c r="K67" s="292">
        <v>0</v>
      </c>
      <c r="L67" s="292">
        <v>0</v>
      </c>
      <c r="M67" s="292">
        <f>SUM(N67:S67)</f>
        <v>41</v>
      </c>
      <c r="N67" s="292">
        <v>0</v>
      </c>
      <c r="O67" s="292">
        <v>41</v>
      </c>
      <c r="P67" s="292">
        <v>0</v>
      </c>
      <c r="Q67" s="292">
        <v>0</v>
      </c>
      <c r="R67" s="292">
        <v>0</v>
      </c>
      <c r="S67" s="292">
        <v>0</v>
      </c>
      <c r="T67" s="292">
        <f>SUM(U67,AB67)</f>
        <v>9</v>
      </c>
      <c r="U67" s="292">
        <f>SUM(V67:AA67)</f>
        <v>9</v>
      </c>
      <c r="V67" s="292">
        <v>0</v>
      </c>
      <c r="W67" s="292">
        <v>0</v>
      </c>
      <c r="X67" s="292">
        <v>0</v>
      </c>
      <c r="Y67" s="292">
        <v>0</v>
      </c>
      <c r="Z67" s="292">
        <v>0</v>
      </c>
      <c r="AA67" s="292">
        <v>9</v>
      </c>
      <c r="AB67" s="292">
        <f>SUM(AC67:AH67)</f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f>SUM(AJ67,AQ67)</f>
        <v>0</v>
      </c>
      <c r="AJ67" s="292">
        <f>SUM(AK67:AP67)</f>
        <v>0</v>
      </c>
      <c r="AK67" s="292">
        <v>0</v>
      </c>
      <c r="AL67" s="292">
        <v>0</v>
      </c>
      <c r="AM67" s="292">
        <v>0</v>
      </c>
      <c r="AN67" s="292">
        <v>0</v>
      </c>
      <c r="AO67" s="292">
        <v>0</v>
      </c>
      <c r="AP67" s="292">
        <v>0</v>
      </c>
      <c r="AQ67" s="292">
        <f>SUM(AR67:AW67)</f>
        <v>0</v>
      </c>
      <c r="AR67" s="292">
        <v>0</v>
      </c>
      <c r="AS67" s="292">
        <v>0</v>
      </c>
      <c r="AT67" s="292">
        <v>0</v>
      </c>
      <c r="AU67" s="292">
        <v>0</v>
      </c>
      <c r="AV67" s="292">
        <v>0</v>
      </c>
      <c r="AW67" s="292">
        <v>0</v>
      </c>
      <c r="AX67" s="292">
        <f>SUM(AY67,BF67)</f>
        <v>0</v>
      </c>
      <c r="AY67" s="292">
        <f>SUM(AZ67:BE67)</f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2">
        <v>0</v>
      </c>
      <c r="BF67" s="292">
        <f>SUM(BG67:BL67)</f>
        <v>0</v>
      </c>
      <c r="BG67" s="292">
        <v>0</v>
      </c>
      <c r="BH67" s="292">
        <v>0</v>
      </c>
      <c r="BI67" s="292">
        <v>0</v>
      </c>
      <c r="BJ67" s="292">
        <v>0</v>
      </c>
      <c r="BK67" s="292">
        <v>0</v>
      </c>
      <c r="BL67" s="292">
        <v>0</v>
      </c>
      <c r="BM67" s="292">
        <f>SUM(BN67,BU67)</f>
        <v>0</v>
      </c>
      <c r="BN67" s="292">
        <f>SUM(BO67:BT67)</f>
        <v>0</v>
      </c>
      <c r="BO67" s="292"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f>SUM(BV67:CA67)</f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2">
        <f>SUM(CC67,CJ67)</f>
        <v>0</v>
      </c>
      <c r="CC67" s="292">
        <f>SUM(CD67:CI67)</f>
        <v>0</v>
      </c>
      <c r="CD67" s="292">
        <v>0</v>
      </c>
      <c r="CE67" s="292">
        <v>0</v>
      </c>
      <c r="CF67" s="292">
        <v>0</v>
      </c>
      <c r="CG67" s="292">
        <v>0</v>
      </c>
      <c r="CH67" s="292">
        <v>0</v>
      </c>
      <c r="CI67" s="292">
        <v>0</v>
      </c>
      <c r="CJ67" s="292">
        <f>SUM(CK67:CP67)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f>SUM(CR67,CY67)</f>
        <v>81</v>
      </c>
      <c r="CR67" s="292">
        <f>SUM(CS67:CX67)</f>
        <v>81</v>
      </c>
      <c r="CS67" s="292">
        <v>0</v>
      </c>
      <c r="CT67" s="292">
        <v>0</v>
      </c>
      <c r="CU67" s="292">
        <v>0</v>
      </c>
      <c r="CV67" s="292">
        <v>81</v>
      </c>
      <c r="CW67" s="292">
        <v>0</v>
      </c>
      <c r="CX67" s="292">
        <v>0</v>
      </c>
      <c r="CY67" s="292">
        <f>SUM(CZ67:DE67)</f>
        <v>0</v>
      </c>
      <c r="CZ67" s="292">
        <v>0</v>
      </c>
      <c r="DA67" s="292">
        <v>0</v>
      </c>
      <c r="DB67" s="292">
        <v>0</v>
      </c>
      <c r="DC67" s="292">
        <v>0</v>
      </c>
      <c r="DD67" s="292">
        <v>0</v>
      </c>
      <c r="DE67" s="292">
        <v>0</v>
      </c>
      <c r="DF67" s="292">
        <f>SUM(DG67,DN67)</f>
        <v>0</v>
      </c>
      <c r="DG67" s="292">
        <f>SUM(DH67:DM67)</f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f>SUM(DO67:DT67)</f>
        <v>0</v>
      </c>
      <c r="DO67" s="292">
        <v>0</v>
      </c>
      <c r="DP67" s="292">
        <v>0</v>
      </c>
      <c r="DQ67" s="292">
        <v>0</v>
      </c>
      <c r="DR67" s="292">
        <v>0</v>
      </c>
      <c r="DS67" s="292">
        <v>0</v>
      </c>
      <c r="DT67" s="292">
        <v>0</v>
      </c>
      <c r="DU67" s="292">
        <f>SUM(DV67:DY67)</f>
        <v>0</v>
      </c>
      <c r="DV67" s="292">
        <v>0</v>
      </c>
      <c r="DW67" s="292">
        <v>0</v>
      </c>
      <c r="DX67" s="292">
        <v>0</v>
      </c>
      <c r="DY67" s="292">
        <v>0</v>
      </c>
      <c r="DZ67" s="292">
        <f>SUM(EA67,EH67)</f>
        <v>5</v>
      </c>
      <c r="EA67" s="292">
        <f>SUM(EB67:EG67)</f>
        <v>5</v>
      </c>
      <c r="EB67" s="292">
        <v>0</v>
      </c>
      <c r="EC67" s="292">
        <v>0</v>
      </c>
      <c r="ED67" s="292">
        <v>5</v>
      </c>
      <c r="EE67" s="292">
        <v>0</v>
      </c>
      <c r="EF67" s="292">
        <v>0</v>
      </c>
      <c r="EG67" s="292">
        <v>0</v>
      </c>
      <c r="EH67" s="292">
        <f>SUM(EI67:EN67)</f>
        <v>0</v>
      </c>
      <c r="EI67" s="292">
        <v>0</v>
      </c>
      <c r="EJ67" s="292">
        <v>0</v>
      </c>
      <c r="EK67" s="292">
        <v>0</v>
      </c>
      <c r="EL67" s="292">
        <v>0</v>
      </c>
      <c r="EM67" s="292">
        <v>0</v>
      </c>
      <c r="EN67" s="292">
        <v>0</v>
      </c>
    </row>
    <row r="68" spans="1:144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SUM(E68,T68,AI68,AX68,BM68,CB68,CQ68,DF68,DU68,DZ68)</f>
        <v>2424</v>
      </c>
      <c r="E68" s="292">
        <f>SUM(F68,M68)</f>
        <v>2226</v>
      </c>
      <c r="F68" s="292">
        <f>SUM(G68:L68)</f>
        <v>2146</v>
      </c>
      <c r="G68" s="292">
        <v>0</v>
      </c>
      <c r="H68" s="292">
        <v>2142</v>
      </c>
      <c r="I68" s="292">
        <v>0</v>
      </c>
      <c r="J68" s="292">
        <v>0</v>
      </c>
      <c r="K68" s="292">
        <v>0</v>
      </c>
      <c r="L68" s="292">
        <v>4</v>
      </c>
      <c r="M68" s="292">
        <f>SUM(N68:S68)</f>
        <v>80</v>
      </c>
      <c r="N68" s="292">
        <v>0</v>
      </c>
      <c r="O68" s="292">
        <v>49</v>
      </c>
      <c r="P68" s="292">
        <v>0</v>
      </c>
      <c r="Q68" s="292">
        <v>0</v>
      </c>
      <c r="R68" s="292">
        <v>0</v>
      </c>
      <c r="S68" s="292">
        <v>31</v>
      </c>
      <c r="T68" s="292">
        <f>SUM(U68,AB68)</f>
        <v>0</v>
      </c>
      <c r="U68" s="292">
        <f>SUM(V68:AA68)</f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v>0</v>
      </c>
      <c r="AA68" s="292">
        <v>0</v>
      </c>
      <c r="AB68" s="292">
        <f>SUM(AC68:AH68)</f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f>SUM(AJ68,AQ68)</f>
        <v>0</v>
      </c>
      <c r="AJ68" s="292">
        <f>SUM(AK68:AP68)</f>
        <v>0</v>
      </c>
      <c r="AK68" s="292">
        <v>0</v>
      </c>
      <c r="AL68" s="292">
        <v>0</v>
      </c>
      <c r="AM68" s="292">
        <v>0</v>
      </c>
      <c r="AN68" s="292">
        <v>0</v>
      </c>
      <c r="AO68" s="292">
        <v>0</v>
      </c>
      <c r="AP68" s="292">
        <v>0</v>
      </c>
      <c r="AQ68" s="292">
        <f>SUM(AR68:AW68)</f>
        <v>0</v>
      </c>
      <c r="AR68" s="292">
        <v>0</v>
      </c>
      <c r="AS68" s="292">
        <v>0</v>
      </c>
      <c r="AT68" s="292">
        <v>0</v>
      </c>
      <c r="AU68" s="292">
        <v>0</v>
      </c>
      <c r="AV68" s="292">
        <v>0</v>
      </c>
      <c r="AW68" s="292">
        <v>0</v>
      </c>
      <c r="AX68" s="292">
        <f>SUM(AY68,BF68)</f>
        <v>0</v>
      </c>
      <c r="AY68" s="292">
        <f>SUM(AZ68:BE68)</f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2">
        <v>0</v>
      </c>
      <c r="BF68" s="292">
        <f>SUM(BG68:BL68)</f>
        <v>0</v>
      </c>
      <c r="BG68" s="292">
        <v>0</v>
      </c>
      <c r="BH68" s="292">
        <v>0</v>
      </c>
      <c r="BI68" s="292">
        <v>0</v>
      </c>
      <c r="BJ68" s="292">
        <v>0</v>
      </c>
      <c r="BK68" s="292">
        <v>0</v>
      </c>
      <c r="BL68" s="292">
        <v>0</v>
      </c>
      <c r="BM68" s="292">
        <f>SUM(BN68,BU68)</f>
        <v>0</v>
      </c>
      <c r="BN68" s="292">
        <f>SUM(BO68:BT68)</f>
        <v>0</v>
      </c>
      <c r="BO68" s="292"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f>SUM(BV68:CA68)</f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2">
        <f>SUM(CC68,CJ68)</f>
        <v>0</v>
      </c>
      <c r="CC68" s="292">
        <f>SUM(CD68:CI68)</f>
        <v>0</v>
      </c>
      <c r="CD68" s="292">
        <v>0</v>
      </c>
      <c r="CE68" s="292">
        <v>0</v>
      </c>
      <c r="CF68" s="292">
        <v>0</v>
      </c>
      <c r="CG68" s="292">
        <v>0</v>
      </c>
      <c r="CH68" s="292">
        <v>0</v>
      </c>
      <c r="CI68" s="292">
        <v>0</v>
      </c>
      <c r="CJ68" s="292">
        <f>SUM(CK68:CP68)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f>SUM(CR68,CY68)</f>
        <v>113</v>
      </c>
      <c r="CR68" s="292">
        <f>SUM(CS68:CX68)</f>
        <v>113</v>
      </c>
      <c r="CS68" s="292">
        <v>0</v>
      </c>
      <c r="CT68" s="292">
        <v>0</v>
      </c>
      <c r="CU68" s="292">
        <v>0</v>
      </c>
      <c r="CV68" s="292">
        <v>113</v>
      </c>
      <c r="CW68" s="292">
        <v>0</v>
      </c>
      <c r="CX68" s="292">
        <v>0</v>
      </c>
      <c r="CY68" s="292">
        <f>SUM(CZ68:DE68)</f>
        <v>0</v>
      </c>
      <c r="CZ68" s="292">
        <v>0</v>
      </c>
      <c r="DA68" s="292">
        <v>0</v>
      </c>
      <c r="DB68" s="292">
        <v>0</v>
      </c>
      <c r="DC68" s="292">
        <v>0</v>
      </c>
      <c r="DD68" s="292">
        <v>0</v>
      </c>
      <c r="DE68" s="292">
        <v>0</v>
      </c>
      <c r="DF68" s="292">
        <f>SUM(DG68,DN68)</f>
        <v>0</v>
      </c>
      <c r="DG68" s="292">
        <f>SUM(DH68:DM68)</f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f>SUM(DO68:DT68)</f>
        <v>0</v>
      </c>
      <c r="DO68" s="292">
        <v>0</v>
      </c>
      <c r="DP68" s="292">
        <v>0</v>
      </c>
      <c r="DQ68" s="292">
        <v>0</v>
      </c>
      <c r="DR68" s="292">
        <v>0</v>
      </c>
      <c r="DS68" s="292">
        <v>0</v>
      </c>
      <c r="DT68" s="292">
        <v>0</v>
      </c>
      <c r="DU68" s="292">
        <f>SUM(DV68:DY68)</f>
        <v>42</v>
      </c>
      <c r="DV68" s="292">
        <v>42</v>
      </c>
      <c r="DW68" s="292">
        <v>0</v>
      </c>
      <c r="DX68" s="292">
        <v>0</v>
      </c>
      <c r="DY68" s="292">
        <v>0</v>
      </c>
      <c r="DZ68" s="292">
        <f>SUM(EA68,EH68)</f>
        <v>43</v>
      </c>
      <c r="EA68" s="292">
        <f>SUM(EB68:EG68)</f>
        <v>43</v>
      </c>
      <c r="EB68" s="292">
        <v>0</v>
      </c>
      <c r="EC68" s="292">
        <v>0</v>
      </c>
      <c r="ED68" s="292">
        <v>43</v>
      </c>
      <c r="EE68" s="292">
        <v>0</v>
      </c>
      <c r="EF68" s="292">
        <v>0</v>
      </c>
      <c r="EG68" s="292">
        <v>0</v>
      </c>
      <c r="EH68" s="292">
        <f>SUM(EI68:EN68)</f>
        <v>0</v>
      </c>
      <c r="EI68" s="292">
        <v>0</v>
      </c>
      <c r="EJ68" s="292">
        <v>0</v>
      </c>
      <c r="EK68" s="292">
        <v>0</v>
      </c>
      <c r="EL68" s="292">
        <v>0</v>
      </c>
      <c r="EM68" s="292">
        <v>0</v>
      </c>
      <c r="EN68" s="292">
        <v>0</v>
      </c>
    </row>
    <row r="69" spans="1:144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SUM(E69,T69,AI69,AX69,BM69,CB69,CQ69,DF69,DU69,DZ69)</f>
        <v>1004</v>
      </c>
      <c r="E69" s="292">
        <f>SUM(F69,M69)</f>
        <v>760</v>
      </c>
      <c r="F69" s="292">
        <f>SUM(G69:L69)</f>
        <v>729</v>
      </c>
      <c r="G69" s="292">
        <v>0</v>
      </c>
      <c r="H69" s="292">
        <v>729</v>
      </c>
      <c r="I69" s="292">
        <v>0</v>
      </c>
      <c r="J69" s="292">
        <v>0</v>
      </c>
      <c r="K69" s="292">
        <v>0</v>
      </c>
      <c r="L69" s="292">
        <v>0</v>
      </c>
      <c r="M69" s="292">
        <f>SUM(N69:S69)</f>
        <v>31</v>
      </c>
      <c r="N69" s="292">
        <v>0</v>
      </c>
      <c r="O69" s="292">
        <v>31</v>
      </c>
      <c r="P69" s="292">
        <v>0</v>
      </c>
      <c r="Q69" s="292">
        <v>0</v>
      </c>
      <c r="R69" s="292">
        <v>0</v>
      </c>
      <c r="S69" s="292">
        <v>0</v>
      </c>
      <c r="T69" s="292">
        <f>SUM(U69,AB69)</f>
        <v>0</v>
      </c>
      <c r="U69" s="292">
        <f>SUM(V69:AA69)</f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v>0</v>
      </c>
      <c r="AA69" s="292">
        <v>0</v>
      </c>
      <c r="AB69" s="292">
        <f>SUM(AC69:AH69)</f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f>SUM(AJ69,AQ69)</f>
        <v>4</v>
      </c>
      <c r="AJ69" s="292">
        <f>SUM(AK69:AP69)</f>
        <v>4</v>
      </c>
      <c r="AK69" s="292">
        <v>0</v>
      </c>
      <c r="AL69" s="292">
        <v>0</v>
      </c>
      <c r="AM69" s="292">
        <v>0</v>
      </c>
      <c r="AN69" s="292">
        <v>4</v>
      </c>
      <c r="AO69" s="292">
        <v>0</v>
      </c>
      <c r="AP69" s="292">
        <v>0</v>
      </c>
      <c r="AQ69" s="292">
        <f>SUM(AR69:AW69)</f>
        <v>0</v>
      </c>
      <c r="AR69" s="292">
        <v>0</v>
      </c>
      <c r="AS69" s="292">
        <v>0</v>
      </c>
      <c r="AT69" s="292">
        <v>0</v>
      </c>
      <c r="AU69" s="292">
        <v>0</v>
      </c>
      <c r="AV69" s="292">
        <v>0</v>
      </c>
      <c r="AW69" s="292">
        <v>0</v>
      </c>
      <c r="AX69" s="292">
        <f>SUM(AY69,BF69)</f>
        <v>0</v>
      </c>
      <c r="AY69" s="292">
        <f>SUM(AZ69:BE69)</f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2">
        <v>0</v>
      </c>
      <c r="BF69" s="292">
        <f>SUM(BG69:BL69)</f>
        <v>0</v>
      </c>
      <c r="BG69" s="292">
        <v>0</v>
      </c>
      <c r="BH69" s="292">
        <v>0</v>
      </c>
      <c r="BI69" s="292">
        <v>0</v>
      </c>
      <c r="BJ69" s="292">
        <v>0</v>
      </c>
      <c r="BK69" s="292">
        <v>0</v>
      </c>
      <c r="BL69" s="292">
        <v>0</v>
      </c>
      <c r="BM69" s="292">
        <f>SUM(BN69,BU69)</f>
        <v>0</v>
      </c>
      <c r="BN69" s="292">
        <f>SUM(BO69:BT69)</f>
        <v>0</v>
      </c>
      <c r="BO69" s="292"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f>SUM(BV69:CA69)</f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2">
        <f>SUM(CC69,CJ69)</f>
        <v>0</v>
      </c>
      <c r="CC69" s="292">
        <f>SUM(CD69:CI69)</f>
        <v>0</v>
      </c>
      <c r="CD69" s="292">
        <v>0</v>
      </c>
      <c r="CE69" s="292">
        <v>0</v>
      </c>
      <c r="CF69" s="292">
        <v>0</v>
      </c>
      <c r="CG69" s="292">
        <v>0</v>
      </c>
      <c r="CH69" s="292">
        <v>0</v>
      </c>
      <c r="CI69" s="292">
        <v>0</v>
      </c>
      <c r="CJ69" s="292">
        <f>SUM(CK69:CP69)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f>SUM(CR69,CY69)</f>
        <v>12</v>
      </c>
      <c r="CR69" s="292">
        <f>SUM(CS69:CX69)</f>
        <v>11</v>
      </c>
      <c r="CS69" s="292">
        <v>0</v>
      </c>
      <c r="CT69" s="292">
        <v>0</v>
      </c>
      <c r="CU69" s="292">
        <v>11</v>
      </c>
      <c r="CV69" s="292">
        <v>0</v>
      </c>
      <c r="CW69" s="292">
        <v>0</v>
      </c>
      <c r="CX69" s="292">
        <v>0</v>
      </c>
      <c r="CY69" s="292">
        <f>SUM(CZ69:DE69)</f>
        <v>1</v>
      </c>
      <c r="CZ69" s="292">
        <v>0</v>
      </c>
      <c r="DA69" s="292">
        <v>0</v>
      </c>
      <c r="DB69" s="292">
        <v>1</v>
      </c>
      <c r="DC69" s="292">
        <v>0</v>
      </c>
      <c r="DD69" s="292">
        <v>0</v>
      </c>
      <c r="DE69" s="292">
        <v>0</v>
      </c>
      <c r="DF69" s="292">
        <f>SUM(DG69,DN69)</f>
        <v>0</v>
      </c>
      <c r="DG69" s="292">
        <f>SUM(DH69:DM69)</f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f>SUM(DO69:DT69)</f>
        <v>0</v>
      </c>
      <c r="DO69" s="292">
        <v>0</v>
      </c>
      <c r="DP69" s="292">
        <v>0</v>
      </c>
      <c r="DQ69" s="292">
        <v>0</v>
      </c>
      <c r="DR69" s="292">
        <v>0</v>
      </c>
      <c r="DS69" s="292">
        <v>0</v>
      </c>
      <c r="DT69" s="292">
        <v>0</v>
      </c>
      <c r="DU69" s="292">
        <f>SUM(DV69:DY69)</f>
        <v>228</v>
      </c>
      <c r="DV69" s="292">
        <v>228</v>
      </c>
      <c r="DW69" s="292">
        <v>0</v>
      </c>
      <c r="DX69" s="292">
        <v>0</v>
      </c>
      <c r="DY69" s="292">
        <v>0</v>
      </c>
      <c r="DZ69" s="292">
        <f>SUM(EA69,EH69)</f>
        <v>0</v>
      </c>
      <c r="EA69" s="292">
        <f>SUM(EB69:EG69)</f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f>SUM(EI69:EN69)</f>
        <v>0</v>
      </c>
      <c r="EI69" s="292">
        <v>0</v>
      </c>
      <c r="EJ69" s="292">
        <v>0</v>
      </c>
      <c r="EK69" s="292">
        <v>0</v>
      </c>
      <c r="EL69" s="292">
        <v>0</v>
      </c>
      <c r="EM69" s="292">
        <v>0</v>
      </c>
      <c r="EN69" s="292">
        <v>0</v>
      </c>
    </row>
    <row r="70" spans="1:144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SUM(E70,T70,AI70,AX70,BM70,CB70,CQ70,DF70,DU70,DZ70)</f>
        <v>1345</v>
      </c>
      <c r="E70" s="292">
        <f>SUM(F70,M70)</f>
        <v>1031</v>
      </c>
      <c r="F70" s="292">
        <f>SUM(G70:L70)</f>
        <v>972</v>
      </c>
      <c r="G70" s="292">
        <v>0</v>
      </c>
      <c r="H70" s="292">
        <v>970</v>
      </c>
      <c r="I70" s="292">
        <v>0</v>
      </c>
      <c r="J70" s="292">
        <v>2</v>
      </c>
      <c r="K70" s="292">
        <v>0</v>
      </c>
      <c r="L70" s="292">
        <v>0</v>
      </c>
      <c r="M70" s="292">
        <f>SUM(N70:S70)</f>
        <v>59</v>
      </c>
      <c r="N70" s="292">
        <v>0</v>
      </c>
      <c r="O70" s="292">
        <v>59</v>
      </c>
      <c r="P70" s="292">
        <v>0</v>
      </c>
      <c r="Q70" s="292">
        <v>0</v>
      </c>
      <c r="R70" s="292">
        <v>0</v>
      </c>
      <c r="S70" s="292">
        <v>0</v>
      </c>
      <c r="T70" s="292">
        <f>SUM(U70,AB70)</f>
        <v>41</v>
      </c>
      <c r="U70" s="292">
        <f>SUM(V70:AA70)</f>
        <v>41</v>
      </c>
      <c r="V70" s="292">
        <v>0</v>
      </c>
      <c r="W70" s="292">
        <v>0</v>
      </c>
      <c r="X70" s="292">
        <v>0</v>
      </c>
      <c r="Y70" s="292">
        <v>0</v>
      </c>
      <c r="Z70" s="292">
        <v>0</v>
      </c>
      <c r="AA70" s="292">
        <v>41</v>
      </c>
      <c r="AB70" s="292">
        <f>SUM(AC70:AH70)</f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f>SUM(AJ70,AQ70)</f>
        <v>0</v>
      </c>
      <c r="AJ70" s="292">
        <f>SUM(AK70:AP70)</f>
        <v>0</v>
      </c>
      <c r="AK70" s="292">
        <v>0</v>
      </c>
      <c r="AL70" s="292">
        <v>0</v>
      </c>
      <c r="AM70" s="292">
        <v>0</v>
      </c>
      <c r="AN70" s="292">
        <v>0</v>
      </c>
      <c r="AO70" s="292">
        <v>0</v>
      </c>
      <c r="AP70" s="292">
        <v>0</v>
      </c>
      <c r="AQ70" s="292">
        <f>SUM(AR70:AW70)</f>
        <v>0</v>
      </c>
      <c r="AR70" s="292">
        <v>0</v>
      </c>
      <c r="AS70" s="292">
        <v>0</v>
      </c>
      <c r="AT70" s="292">
        <v>0</v>
      </c>
      <c r="AU70" s="292">
        <v>0</v>
      </c>
      <c r="AV70" s="292">
        <v>0</v>
      </c>
      <c r="AW70" s="292">
        <v>0</v>
      </c>
      <c r="AX70" s="292">
        <f>SUM(AY70,BF70)</f>
        <v>0</v>
      </c>
      <c r="AY70" s="292">
        <f>SUM(AZ70:BE70)</f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2">
        <v>0</v>
      </c>
      <c r="BF70" s="292">
        <f>SUM(BG70:BL70)</f>
        <v>0</v>
      </c>
      <c r="BG70" s="292">
        <v>0</v>
      </c>
      <c r="BH70" s="292">
        <v>0</v>
      </c>
      <c r="BI70" s="292">
        <v>0</v>
      </c>
      <c r="BJ70" s="292">
        <v>0</v>
      </c>
      <c r="BK70" s="292">
        <v>0</v>
      </c>
      <c r="BL70" s="292">
        <v>0</v>
      </c>
      <c r="BM70" s="292">
        <f>SUM(BN70,BU70)</f>
        <v>0</v>
      </c>
      <c r="BN70" s="292">
        <f>SUM(BO70:BT70)</f>
        <v>0</v>
      </c>
      <c r="BO70" s="292"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f>SUM(BV70:CA70)</f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2">
        <f>SUM(CC70,CJ70)</f>
        <v>0</v>
      </c>
      <c r="CC70" s="292">
        <f>SUM(CD70:CI70)</f>
        <v>0</v>
      </c>
      <c r="CD70" s="292">
        <v>0</v>
      </c>
      <c r="CE70" s="292">
        <v>0</v>
      </c>
      <c r="CF70" s="292">
        <v>0</v>
      </c>
      <c r="CG70" s="292">
        <v>0</v>
      </c>
      <c r="CH70" s="292">
        <v>0</v>
      </c>
      <c r="CI70" s="292">
        <v>0</v>
      </c>
      <c r="CJ70" s="292">
        <f>SUM(CK70:CP70)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f>SUM(CR70,CY70)</f>
        <v>273</v>
      </c>
      <c r="CR70" s="292">
        <f>SUM(CS70:CX70)</f>
        <v>273</v>
      </c>
      <c r="CS70" s="292">
        <v>0</v>
      </c>
      <c r="CT70" s="292">
        <v>0</v>
      </c>
      <c r="CU70" s="292">
        <v>0</v>
      </c>
      <c r="CV70" s="292">
        <v>273</v>
      </c>
      <c r="CW70" s="292">
        <v>0</v>
      </c>
      <c r="CX70" s="292">
        <v>0</v>
      </c>
      <c r="CY70" s="292">
        <f>SUM(CZ70:DE70)</f>
        <v>0</v>
      </c>
      <c r="CZ70" s="292">
        <v>0</v>
      </c>
      <c r="DA70" s="292">
        <v>0</v>
      </c>
      <c r="DB70" s="292">
        <v>0</v>
      </c>
      <c r="DC70" s="292">
        <v>0</v>
      </c>
      <c r="DD70" s="292">
        <v>0</v>
      </c>
      <c r="DE70" s="292">
        <v>0</v>
      </c>
      <c r="DF70" s="292">
        <f>SUM(DG70,DN70)</f>
        <v>0</v>
      </c>
      <c r="DG70" s="292">
        <f>SUM(DH70:DM70)</f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f>SUM(DO70:DT70)</f>
        <v>0</v>
      </c>
      <c r="DO70" s="292">
        <v>0</v>
      </c>
      <c r="DP70" s="292">
        <v>0</v>
      </c>
      <c r="DQ70" s="292">
        <v>0</v>
      </c>
      <c r="DR70" s="292">
        <v>0</v>
      </c>
      <c r="DS70" s="292">
        <v>0</v>
      </c>
      <c r="DT70" s="292">
        <v>0</v>
      </c>
      <c r="DU70" s="292">
        <f>SUM(DV70:DY70)</f>
        <v>0</v>
      </c>
      <c r="DV70" s="292">
        <v>0</v>
      </c>
      <c r="DW70" s="292">
        <v>0</v>
      </c>
      <c r="DX70" s="292">
        <v>0</v>
      </c>
      <c r="DY70" s="292">
        <v>0</v>
      </c>
      <c r="DZ70" s="292">
        <f>SUM(EA70,EH70)</f>
        <v>0</v>
      </c>
      <c r="EA70" s="292">
        <f>SUM(EB70:EG70)</f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f>SUM(EI70:EN70)</f>
        <v>0</v>
      </c>
      <c r="EI70" s="292">
        <v>0</v>
      </c>
      <c r="EJ70" s="292">
        <v>0</v>
      </c>
      <c r="EK70" s="292">
        <v>0</v>
      </c>
      <c r="EL70" s="292">
        <v>0</v>
      </c>
      <c r="EM70" s="292">
        <v>0</v>
      </c>
      <c r="EN70" s="292">
        <v>0</v>
      </c>
    </row>
    <row r="71" spans="1:144" s="224" customFormat="1" ht="13.5" customHeight="1">
      <c r="A71" s="290" t="s">
        <v>745</v>
      </c>
      <c r="B71" s="291" t="s">
        <v>888</v>
      </c>
      <c r="C71" s="290" t="s">
        <v>889</v>
      </c>
      <c r="D71" s="292">
        <f>SUM(E71,T71,AI71,AX71,BM71,CB71,CQ71,DF71,DU71,DZ71)</f>
        <v>2971</v>
      </c>
      <c r="E71" s="292">
        <f>SUM(F71,M71)</f>
        <v>2511</v>
      </c>
      <c r="F71" s="292">
        <f>SUM(G71:L71)</f>
        <v>2425</v>
      </c>
      <c r="G71" s="292">
        <v>0</v>
      </c>
      <c r="H71" s="292">
        <v>2425</v>
      </c>
      <c r="I71" s="292">
        <v>0</v>
      </c>
      <c r="J71" s="292">
        <v>0</v>
      </c>
      <c r="K71" s="292">
        <v>0</v>
      </c>
      <c r="L71" s="292">
        <v>0</v>
      </c>
      <c r="M71" s="292">
        <f>SUM(N71:S71)</f>
        <v>86</v>
      </c>
      <c r="N71" s="292">
        <v>0</v>
      </c>
      <c r="O71" s="292">
        <v>86</v>
      </c>
      <c r="P71" s="292">
        <v>0</v>
      </c>
      <c r="Q71" s="292">
        <v>0</v>
      </c>
      <c r="R71" s="292">
        <v>0</v>
      </c>
      <c r="S71" s="292">
        <v>0</v>
      </c>
      <c r="T71" s="292">
        <f>SUM(U71,AB71)</f>
        <v>0</v>
      </c>
      <c r="U71" s="292">
        <f>SUM(V71:AA71)</f>
        <v>0</v>
      </c>
      <c r="V71" s="292">
        <v>0</v>
      </c>
      <c r="W71" s="292">
        <v>0</v>
      </c>
      <c r="X71" s="292">
        <v>0</v>
      </c>
      <c r="Y71" s="292">
        <v>0</v>
      </c>
      <c r="Z71" s="292">
        <v>0</v>
      </c>
      <c r="AA71" s="292">
        <v>0</v>
      </c>
      <c r="AB71" s="292">
        <f>SUM(AC71:AH71)</f>
        <v>0</v>
      </c>
      <c r="AC71" s="292"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2">
        <f>SUM(AJ71,AQ71)</f>
        <v>0</v>
      </c>
      <c r="AJ71" s="292">
        <f>SUM(AK71:AP71)</f>
        <v>0</v>
      </c>
      <c r="AK71" s="292">
        <v>0</v>
      </c>
      <c r="AL71" s="292">
        <v>0</v>
      </c>
      <c r="AM71" s="292">
        <v>0</v>
      </c>
      <c r="AN71" s="292">
        <v>0</v>
      </c>
      <c r="AO71" s="292">
        <v>0</v>
      </c>
      <c r="AP71" s="292">
        <v>0</v>
      </c>
      <c r="AQ71" s="292">
        <f>SUM(AR71:AW71)</f>
        <v>0</v>
      </c>
      <c r="AR71" s="292">
        <v>0</v>
      </c>
      <c r="AS71" s="292">
        <v>0</v>
      </c>
      <c r="AT71" s="292">
        <v>0</v>
      </c>
      <c r="AU71" s="292">
        <v>0</v>
      </c>
      <c r="AV71" s="292">
        <v>0</v>
      </c>
      <c r="AW71" s="292">
        <v>0</v>
      </c>
      <c r="AX71" s="292">
        <f>SUM(AY71,BF71)</f>
        <v>0</v>
      </c>
      <c r="AY71" s="292">
        <f>SUM(AZ71:BE71)</f>
        <v>0</v>
      </c>
      <c r="AZ71" s="292">
        <v>0</v>
      </c>
      <c r="BA71" s="292">
        <v>0</v>
      </c>
      <c r="BB71" s="292">
        <v>0</v>
      </c>
      <c r="BC71" s="292">
        <v>0</v>
      </c>
      <c r="BD71" s="292">
        <v>0</v>
      </c>
      <c r="BE71" s="292">
        <v>0</v>
      </c>
      <c r="BF71" s="292">
        <f>SUM(BG71:BL71)</f>
        <v>0</v>
      </c>
      <c r="BG71" s="292">
        <v>0</v>
      </c>
      <c r="BH71" s="292">
        <v>0</v>
      </c>
      <c r="BI71" s="292">
        <v>0</v>
      </c>
      <c r="BJ71" s="292">
        <v>0</v>
      </c>
      <c r="BK71" s="292">
        <v>0</v>
      </c>
      <c r="BL71" s="292">
        <v>0</v>
      </c>
      <c r="BM71" s="292">
        <f>SUM(BN71,BU71)</f>
        <v>0</v>
      </c>
      <c r="BN71" s="292">
        <f>SUM(BO71:BT71)</f>
        <v>0</v>
      </c>
      <c r="BO71" s="292"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f>SUM(BV71:CA71)</f>
        <v>0</v>
      </c>
      <c r="BV71" s="292">
        <v>0</v>
      </c>
      <c r="BW71" s="292">
        <v>0</v>
      </c>
      <c r="BX71" s="292">
        <v>0</v>
      </c>
      <c r="BY71" s="292">
        <v>0</v>
      </c>
      <c r="BZ71" s="292">
        <v>0</v>
      </c>
      <c r="CA71" s="292">
        <v>0</v>
      </c>
      <c r="CB71" s="292">
        <f>SUM(CC71,CJ71)</f>
        <v>0</v>
      </c>
      <c r="CC71" s="292">
        <f>SUM(CD71:CI71)</f>
        <v>0</v>
      </c>
      <c r="CD71" s="292">
        <v>0</v>
      </c>
      <c r="CE71" s="292">
        <v>0</v>
      </c>
      <c r="CF71" s="292">
        <v>0</v>
      </c>
      <c r="CG71" s="292">
        <v>0</v>
      </c>
      <c r="CH71" s="292">
        <v>0</v>
      </c>
      <c r="CI71" s="292">
        <v>0</v>
      </c>
      <c r="CJ71" s="292">
        <f>SUM(CK71:CP71)</f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f>SUM(CR71,CY71)</f>
        <v>430</v>
      </c>
      <c r="CR71" s="292">
        <f>SUM(CS71:CX71)</f>
        <v>430</v>
      </c>
      <c r="CS71" s="292">
        <v>0</v>
      </c>
      <c r="CT71" s="292">
        <v>0</v>
      </c>
      <c r="CU71" s="292">
        <v>0</v>
      </c>
      <c r="CV71" s="292">
        <v>415</v>
      </c>
      <c r="CW71" s="292">
        <v>0</v>
      </c>
      <c r="CX71" s="292">
        <v>15</v>
      </c>
      <c r="CY71" s="292">
        <f>SUM(CZ71:DE71)</f>
        <v>0</v>
      </c>
      <c r="CZ71" s="292">
        <v>0</v>
      </c>
      <c r="DA71" s="292">
        <v>0</v>
      </c>
      <c r="DB71" s="292">
        <v>0</v>
      </c>
      <c r="DC71" s="292">
        <v>0</v>
      </c>
      <c r="DD71" s="292">
        <v>0</v>
      </c>
      <c r="DE71" s="292">
        <v>0</v>
      </c>
      <c r="DF71" s="292">
        <f>SUM(DG71,DN71)</f>
        <v>0</v>
      </c>
      <c r="DG71" s="292">
        <f>SUM(DH71:DM71)</f>
        <v>0</v>
      </c>
      <c r="DH71" s="292">
        <v>0</v>
      </c>
      <c r="DI71" s="292">
        <v>0</v>
      </c>
      <c r="DJ71" s="292">
        <v>0</v>
      </c>
      <c r="DK71" s="292">
        <v>0</v>
      </c>
      <c r="DL71" s="292">
        <v>0</v>
      </c>
      <c r="DM71" s="292">
        <v>0</v>
      </c>
      <c r="DN71" s="292">
        <f>SUM(DO71:DT71)</f>
        <v>0</v>
      </c>
      <c r="DO71" s="292">
        <v>0</v>
      </c>
      <c r="DP71" s="292">
        <v>0</v>
      </c>
      <c r="DQ71" s="292">
        <v>0</v>
      </c>
      <c r="DR71" s="292">
        <v>0</v>
      </c>
      <c r="DS71" s="292">
        <v>0</v>
      </c>
      <c r="DT71" s="292">
        <v>0</v>
      </c>
      <c r="DU71" s="292">
        <f>SUM(DV71:DY71)</f>
        <v>2</v>
      </c>
      <c r="DV71" s="292">
        <v>2</v>
      </c>
      <c r="DW71" s="292">
        <v>0</v>
      </c>
      <c r="DX71" s="292">
        <v>0</v>
      </c>
      <c r="DY71" s="292">
        <v>0</v>
      </c>
      <c r="DZ71" s="292">
        <f>SUM(EA71,EH71)</f>
        <v>28</v>
      </c>
      <c r="EA71" s="292">
        <f>SUM(EB71:EG71)</f>
        <v>28</v>
      </c>
      <c r="EB71" s="292">
        <v>0</v>
      </c>
      <c r="EC71" s="292">
        <v>0</v>
      </c>
      <c r="ED71" s="292">
        <v>28</v>
      </c>
      <c r="EE71" s="292">
        <v>0</v>
      </c>
      <c r="EF71" s="292">
        <v>0</v>
      </c>
      <c r="EG71" s="292">
        <v>0</v>
      </c>
      <c r="EH71" s="292">
        <f>SUM(EI71:EN71)</f>
        <v>0</v>
      </c>
      <c r="EI71" s="292">
        <v>0</v>
      </c>
      <c r="EJ71" s="292">
        <v>0</v>
      </c>
      <c r="EK71" s="292">
        <v>0</v>
      </c>
      <c r="EL71" s="292">
        <v>0</v>
      </c>
      <c r="EM71" s="292">
        <v>0</v>
      </c>
      <c r="EN71" s="292">
        <v>0</v>
      </c>
    </row>
    <row r="72" spans="1:144" s="224" customFormat="1" ht="13.5" customHeight="1">
      <c r="A72" s="290" t="s">
        <v>745</v>
      </c>
      <c r="B72" s="291" t="s">
        <v>890</v>
      </c>
      <c r="C72" s="290" t="s">
        <v>891</v>
      </c>
      <c r="D72" s="292">
        <f>SUM(E72,T72,AI72,AX72,BM72,CB72,CQ72,DF72,DU72,DZ72)</f>
        <v>2679</v>
      </c>
      <c r="E72" s="292">
        <f>SUM(F72,M72)</f>
        <v>2281</v>
      </c>
      <c r="F72" s="292">
        <f>SUM(G72:L72)</f>
        <v>2204</v>
      </c>
      <c r="G72" s="292">
        <v>0</v>
      </c>
      <c r="H72" s="292">
        <v>2204</v>
      </c>
      <c r="I72" s="292">
        <v>0</v>
      </c>
      <c r="J72" s="292">
        <v>0</v>
      </c>
      <c r="K72" s="292">
        <v>0</v>
      </c>
      <c r="L72" s="292">
        <v>0</v>
      </c>
      <c r="M72" s="292">
        <f>SUM(N72:S72)</f>
        <v>77</v>
      </c>
      <c r="N72" s="292">
        <v>0</v>
      </c>
      <c r="O72" s="292">
        <v>77</v>
      </c>
      <c r="P72" s="292">
        <v>0</v>
      </c>
      <c r="Q72" s="292">
        <v>0</v>
      </c>
      <c r="R72" s="292">
        <v>0</v>
      </c>
      <c r="S72" s="292">
        <v>0</v>
      </c>
      <c r="T72" s="292">
        <f>SUM(U72,AB72)</f>
        <v>9</v>
      </c>
      <c r="U72" s="292">
        <f>SUM(V72:AA72)</f>
        <v>9</v>
      </c>
      <c r="V72" s="292">
        <v>0</v>
      </c>
      <c r="W72" s="292">
        <v>0</v>
      </c>
      <c r="X72" s="292">
        <v>0</v>
      </c>
      <c r="Y72" s="292">
        <v>0</v>
      </c>
      <c r="Z72" s="292">
        <v>0</v>
      </c>
      <c r="AA72" s="292">
        <v>9</v>
      </c>
      <c r="AB72" s="292">
        <f>SUM(AC72:AH72)</f>
        <v>0</v>
      </c>
      <c r="AC72" s="292">
        <v>0</v>
      </c>
      <c r="AD72" s="292">
        <v>0</v>
      </c>
      <c r="AE72" s="292">
        <v>0</v>
      </c>
      <c r="AF72" s="292">
        <v>0</v>
      </c>
      <c r="AG72" s="292">
        <v>0</v>
      </c>
      <c r="AH72" s="292">
        <v>0</v>
      </c>
      <c r="AI72" s="292">
        <f>SUM(AJ72,AQ72)</f>
        <v>0</v>
      </c>
      <c r="AJ72" s="292">
        <f>SUM(AK72:AP72)</f>
        <v>0</v>
      </c>
      <c r="AK72" s="292">
        <v>0</v>
      </c>
      <c r="AL72" s="292">
        <v>0</v>
      </c>
      <c r="AM72" s="292">
        <v>0</v>
      </c>
      <c r="AN72" s="292">
        <v>0</v>
      </c>
      <c r="AO72" s="292">
        <v>0</v>
      </c>
      <c r="AP72" s="292">
        <v>0</v>
      </c>
      <c r="AQ72" s="292">
        <f>SUM(AR72:AW72)</f>
        <v>0</v>
      </c>
      <c r="AR72" s="292">
        <v>0</v>
      </c>
      <c r="AS72" s="292">
        <v>0</v>
      </c>
      <c r="AT72" s="292">
        <v>0</v>
      </c>
      <c r="AU72" s="292">
        <v>0</v>
      </c>
      <c r="AV72" s="292">
        <v>0</v>
      </c>
      <c r="AW72" s="292">
        <v>0</v>
      </c>
      <c r="AX72" s="292">
        <f>SUM(AY72,BF72)</f>
        <v>0</v>
      </c>
      <c r="AY72" s="292">
        <f>SUM(AZ72:BE72)</f>
        <v>0</v>
      </c>
      <c r="AZ72" s="292">
        <v>0</v>
      </c>
      <c r="BA72" s="292">
        <v>0</v>
      </c>
      <c r="BB72" s="292">
        <v>0</v>
      </c>
      <c r="BC72" s="292">
        <v>0</v>
      </c>
      <c r="BD72" s="292">
        <v>0</v>
      </c>
      <c r="BE72" s="292">
        <v>0</v>
      </c>
      <c r="BF72" s="292">
        <f>SUM(BG72:BL72)</f>
        <v>0</v>
      </c>
      <c r="BG72" s="292">
        <v>0</v>
      </c>
      <c r="BH72" s="292">
        <v>0</v>
      </c>
      <c r="BI72" s="292">
        <v>0</v>
      </c>
      <c r="BJ72" s="292">
        <v>0</v>
      </c>
      <c r="BK72" s="292">
        <v>0</v>
      </c>
      <c r="BL72" s="292">
        <v>0</v>
      </c>
      <c r="BM72" s="292">
        <f>SUM(BN72,BU72)</f>
        <v>0</v>
      </c>
      <c r="BN72" s="292">
        <f>SUM(BO72:BT72)</f>
        <v>0</v>
      </c>
      <c r="BO72" s="292">
        <v>0</v>
      </c>
      <c r="BP72" s="292">
        <v>0</v>
      </c>
      <c r="BQ72" s="292">
        <v>0</v>
      </c>
      <c r="BR72" s="292">
        <v>0</v>
      </c>
      <c r="BS72" s="292">
        <v>0</v>
      </c>
      <c r="BT72" s="292">
        <v>0</v>
      </c>
      <c r="BU72" s="292">
        <f>SUM(BV72:CA72)</f>
        <v>0</v>
      </c>
      <c r="BV72" s="292">
        <v>0</v>
      </c>
      <c r="BW72" s="292">
        <v>0</v>
      </c>
      <c r="BX72" s="292">
        <v>0</v>
      </c>
      <c r="BY72" s="292">
        <v>0</v>
      </c>
      <c r="BZ72" s="292">
        <v>0</v>
      </c>
      <c r="CA72" s="292">
        <v>0</v>
      </c>
      <c r="CB72" s="292">
        <f>SUM(CC72,CJ72)</f>
        <v>0</v>
      </c>
      <c r="CC72" s="292">
        <f>SUM(CD72:CI72)</f>
        <v>0</v>
      </c>
      <c r="CD72" s="292">
        <v>0</v>
      </c>
      <c r="CE72" s="292">
        <v>0</v>
      </c>
      <c r="CF72" s="292">
        <v>0</v>
      </c>
      <c r="CG72" s="292">
        <v>0</v>
      </c>
      <c r="CH72" s="292">
        <v>0</v>
      </c>
      <c r="CI72" s="292">
        <v>0</v>
      </c>
      <c r="CJ72" s="292">
        <f>SUM(CK72:CP72)</f>
        <v>0</v>
      </c>
      <c r="CK72" s="292">
        <v>0</v>
      </c>
      <c r="CL72" s="292">
        <v>0</v>
      </c>
      <c r="CM72" s="292">
        <v>0</v>
      </c>
      <c r="CN72" s="292">
        <v>0</v>
      </c>
      <c r="CO72" s="292">
        <v>0</v>
      </c>
      <c r="CP72" s="292">
        <v>0</v>
      </c>
      <c r="CQ72" s="292">
        <f>SUM(CR72,CY72)</f>
        <v>367</v>
      </c>
      <c r="CR72" s="292">
        <f>SUM(CS72:CX72)</f>
        <v>364</v>
      </c>
      <c r="CS72" s="292">
        <v>0</v>
      </c>
      <c r="CT72" s="292">
        <v>0</v>
      </c>
      <c r="CU72" s="292">
        <v>0</v>
      </c>
      <c r="CV72" s="292">
        <v>364</v>
      </c>
      <c r="CW72" s="292">
        <v>0</v>
      </c>
      <c r="CX72" s="292">
        <v>0</v>
      </c>
      <c r="CY72" s="292">
        <f>SUM(CZ72:DE72)</f>
        <v>3</v>
      </c>
      <c r="CZ72" s="292">
        <v>0</v>
      </c>
      <c r="DA72" s="292">
        <v>0</v>
      </c>
      <c r="DB72" s="292">
        <v>0</v>
      </c>
      <c r="DC72" s="292">
        <v>3</v>
      </c>
      <c r="DD72" s="292">
        <v>0</v>
      </c>
      <c r="DE72" s="292">
        <v>0</v>
      </c>
      <c r="DF72" s="292">
        <f>SUM(DG72,DN72)</f>
        <v>0</v>
      </c>
      <c r="DG72" s="292">
        <f>SUM(DH72:DM72)</f>
        <v>0</v>
      </c>
      <c r="DH72" s="292">
        <v>0</v>
      </c>
      <c r="DI72" s="292">
        <v>0</v>
      </c>
      <c r="DJ72" s="292">
        <v>0</v>
      </c>
      <c r="DK72" s="292">
        <v>0</v>
      </c>
      <c r="DL72" s="292">
        <v>0</v>
      </c>
      <c r="DM72" s="292">
        <v>0</v>
      </c>
      <c r="DN72" s="292">
        <f>SUM(DO72:DT72)</f>
        <v>0</v>
      </c>
      <c r="DO72" s="292">
        <v>0</v>
      </c>
      <c r="DP72" s="292">
        <v>0</v>
      </c>
      <c r="DQ72" s="292">
        <v>0</v>
      </c>
      <c r="DR72" s="292">
        <v>0</v>
      </c>
      <c r="DS72" s="292">
        <v>0</v>
      </c>
      <c r="DT72" s="292">
        <v>0</v>
      </c>
      <c r="DU72" s="292">
        <f>SUM(DV72:DY72)</f>
        <v>0</v>
      </c>
      <c r="DV72" s="292">
        <v>0</v>
      </c>
      <c r="DW72" s="292">
        <v>0</v>
      </c>
      <c r="DX72" s="292">
        <v>0</v>
      </c>
      <c r="DY72" s="292">
        <v>0</v>
      </c>
      <c r="DZ72" s="292">
        <f>SUM(EA72,EH72)</f>
        <v>22</v>
      </c>
      <c r="EA72" s="292">
        <f>SUM(EB72:EG72)</f>
        <v>0</v>
      </c>
      <c r="EB72" s="292">
        <v>0</v>
      </c>
      <c r="EC72" s="292">
        <v>0</v>
      </c>
      <c r="ED72" s="292">
        <v>0</v>
      </c>
      <c r="EE72" s="292">
        <v>0</v>
      </c>
      <c r="EF72" s="292">
        <v>0</v>
      </c>
      <c r="EG72" s="292">
        <v>0</v>
      </c>
      <c r="EH72" s="292">
        <f>SUM(EI72:EN72)</f>
        <v>22</v>
      </c>
      <c r="EI72" s="292">
        <v>0</v>
      </c>
      <c r="EJ72" s="292">
        <v>0</v>
      </c>
      <c r="EK72" s="292">
        <v>22</v>
      </c>
      <c r="EL72" s="292">
        <v>0</v>
      </c>
      <c r="EM72" s="292">
        <v>0</v>
      </c>
      <c r="EN72" s="292">
        <v>0</v>
      </c>
    </row>
    <row r="73" spans="1:144" s="224" customFormat="1" ht="13.5" customHeight="1">
      <c r="A73" s="290" t="s">
        <v>745</v>
      </c>
      <c r="B73" s="291" t="s">
        <v>892</v>
      </c>
      <c r="C73" s="290" t="s">
        <v>893</v>
      </c>
      <c r="D73" s="292">
        <f>SUM(E73,T73,AI73,AX73,BM73,CB73,CQ73,DF73,DU73,DZ73)</f>
        <v>3719</v>
      </c>
      <c r="E73" s="292">
        <f>SUM(F73,M73)</f>
        <v>2816</v>
      </c>
      <c r="F73" s="292">
        <f>SUM(G73:L73)</f>
        <v>2247</v>
      </c>
      <c r="G73" s="292">
        <v>0</v>
      </c>
      <c r="H73" s="292">
        <v>2247</v>
      </c>
      <c r="I73" s="292">
        <v>0</v>
      </c>
      <c r="J73" s="292">
        <v>0</v>
      </c>
      <c r="K73" s="292">
        <v>0</v>
      </c>
      <c r="L73" s="292">
        <v>0</v>
      </c>
      <c r="M73" s="292">
        <f>SUM(N73:S73)</f>
        <v>569</v>
      </c>
      <c r="N73" s="292">
        <v>0</v>
      </c>
      <c r="O73" s="292">
        <v>569</v>
      </c>
      <c r="P73" s="292">
        <v>0</v>
      </c>
      <c r="Q73" s="292">
        <v>0</v>
      </c>
      <c r="R73" s="292">
        <v>0</v>
      </c>
      <c r="S73" s="292">
        <v>0</v>
      </c>
      <c r="T73" s="292">
        <f>SUM(U73,AB73)</f>
        <v>0</v>
      </c>
      <c r="U73" s="292">
        <f>SUM(V73:AA73)</f>
        <v>0</v>
      </c>
      <c r="V73" s="292">
        <v>0</v>
      </c>
      <c r="W73" s="292">
        <v>0</v>
      </c>
      <c r="X73" s="292">
        <v>0</v>
      </c>
      <c r="Y73" s="292">
        <v>0</v>
      </c>
      <c r="Z73" s="292">
        <v>0</v>
      </c>
      <c r="AA73" s="292">
        <v>0</v>
      </c>
      <c r="AB73" s="292">
        <f>SUM(AC73:AH73)</f>
        <v>0</v>
      </c>
      <c r="AC73" s="292">
        <v>0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2">
        <f>SUM(AJ73,AQ73)</f>
        <v>8</v>
      </c>
      <c r="AJ73" s="292">
        <f>SUM(AK73:AP73)</f>
        <v>8</v>
      </c>
      <c r="AK73" s="292">
        <v>0</v>
      </c>
      <c r="AL73" s="292">
        <v>0</v>
      </c>
      <c r="AM73" s="292">
        <v>0</v>
      </c>
      <c r="AN73" s="292">
        <v>8</v>
      </c>
      <c r="AO73" s="292">
        <v>0</v>
      </c>
      <c r="AP73" s="292">
        <v>0</v>
      </c>
      <c r="AQ73" s="292">
        <f>SUM(AR73:AW73)</f>
        <v>0</v>
      </c>
      <c r="AR73" s="292">
        <v>0</v>
      </c>
      <c r="AS73" s="292">
        <v>0</v>
      </c>
      <c r="AT73" s="292">
        <v>0</v>
      </c>
      <c r="AU73" s="292">
        <v>0</v>
      </c>
      <c r="AV73" s="292">
        <v>0</v>
      </c>
      <c r="AW73" s="292">
        <v>0</v>
      </c>
      <c r="AX73" s="292">
        <f>SUM(AY73,BF73)</f>
        <v>0</v>
      </c>
      <c r="AY73" s="292">
        <f>SUM(AZ73:BE73)</f>
        <v>0</v>
      </c>
      <c r="AZ73" s="292">
        <v>0</v>
      </c>
      <c r="BA73" s="292">
        <v>0</v>
      </c>
      <c r="BB73" s="292">
        <v>0</v>
      </c>
      <c r="BC73" s="292">
        <v>0</v>
      </c>
      <c r="BD73" s="292">
        <v>0</v>
      </c>
      <c r="BE73" s="292">
        <v>0</v>
      </c>
      <c r="BF73" s="292">
        <f>SUM(BG73:BL73)</f>
        <v>0</v>
      </c>
      <c r="BG73" s="292">
        <v>0</v>
      </c>
      <c r="BH73" s="292">
        <v>0</v>
      </c>
      <c r="BI73" s="292">
        <v>0</v>
      </c>
      <c r="BJ73" s="292">
        <v>0</v>
      </c>
      <c r="BK73" s="292">
        <v>0</v>
      </c>
      <c r="BL73" s="292">
        <v>0</v>
      </c>
      <c r="BM73" s="292">
        <f>SUM(BN73,BU73)</f>
        <v>0</v>
      </c>
      <c r="BN73" s="292">
        <f>SUM(BO73:BT73)</f>
        <v>0</v>
      </c>
      <c r="BO73" s="292">
        <v>0</v>
      </c>
      <c r="BP73" s="292">
        <v>0</v>
      </c>
      <c r="BQ73" s="292">
        <v>0</v>
      </c>
      <c r="BR73" s="292">
        <v>0</v>
      </c>
      <c r="BS73" s="292">
        <v>0</v>
      </c>
      <c r="BT73" s="292">
        <v>0</v>
      </c>
      <c r="BU73" s="292">
        <f>SUM(BV73:CA73)</f>
        <v>0</v>
      </c>
      <c r="BV73" s="292">
        <v>0</v>
      </c>
      <c r="BW73" s="292">
        <v>0</v>
      </c>
      <c r="BX73" s="292">
        <v>0</v>
      </c>
      <c r="BY73" s="292">
        <v>0</v>
      </c>
      <c r="BZ73" s="292">
        <v>0</v>
      </c>
      <c r="CA73" s="292">
        <v>0</v>
      </c>
      <c r="CB73" s="292">
        <f>SUM(CC73,CJ73)</f>
        <v>0</v>
      </c>
      <c r="CC73" s="292">
        <f>SUM(CD73:CI73)</f>
        <v>0</v>
      </c>
      <c r="CD73" s="292">
        <v>0</v>
      </c>
      <c r="CE73" s="292">
        <v>0</v>
      </c>
      <c r="CF73" s="292">
        <v>0</v>
      </c>
      <c r="CG73" s="292">
        <v>0</v>
      </c>
      <c r="CH73" s="292">
        <v>0</v>
      </c>
      <c r="CI73" s="292">
        <v>0</v>
      </c>
      <c r="CJ73" s="292">
        <f>SUM(CK73:CP73)</f>
        <v>0</v>
      </c>
      <c r="CK73" s="292">
        <v>0</v>
      </c>
      <c r="CL73" s="292">
        <v>0</v>
      </c>
      <c r="CM73" s="292">
        <v>0</v>
      </c>
      <c r="CN73" s="292">
        <v>0</v>
      </c>
      <c r="CO73" s="292">
        <v>0</v>
      </c>
      <c r="CP73" s="292">
        <v>0</v>
      </c>
      <c r="CQ73" s="292">
        <f>SUM(CR73,CY73)</f>
        <v>803</v>
      </c>
      <c r="CR73" s="292">
        <f>SUM(CS73:CX73)</f>
        <v>464</v>
      </c>
      <c r="CS73" s="292">
        <v>0</v>
      </c>
      <c r="CT73" s="292">
        <v>0</v>
      </c>
      <c r="CU73" s="292">
        <v>10</v>
      </c>
      <c r="CV73" s="292">
        <v>452</v>
      </c>
      <c r="CW73" s="292">
        <v>2</v>
      </c>
      <c r="CX73" s="292">
        <v>0</v>
      </c>
      <c r="CY73" s="292">
        <f>SUM(CZ73:DE73)</f>
        <v>339</v>
      </c>
      <c r="CZ73" s="292">
        <v>0</v>
      </c>
      <c r="DA73" s="292">
        <v>0</v>
      </c>
      <c r="DB73" s="292">
        <v>6</v>
      </c>
      <c r="DC73" s="292">
        <v>138</v>
      </c>
      <c r="DD73" s="292">
        <v>2</v>
      </c>
      <c r="DE73" s="292">
        <v>193</v>
      </c>
      <c r="DF73" s="292">
        <f>SUM(DG73,DN73)</f>
        <v>92</v>
      </c>
      <c r="DG73" s="292">
        <f>SUM(DH73:DM73)</f>
        <v>48</v>
      </c>
      <c r="DH73" s="292">
        <v>0</v>
      </c>
      <c r="DI73" s="292">
        <v>0</v>
      </c>
      <c r="DJ73" s="292">
        <v>48</v>
      </c>
      <c r="DK73" s="292">
        <v>0</v>
      </c>
      <c r="DL73" s="292">
        <v>0</v>
      </c>
      <c r="DM73" s="292">
        <v>0</v>
      </c>
      <c r="DN73" s="292">
        <f>SUM(DO73:DT73)</f>
        <v>44</v>
      </c>
      <c r="DO73" s="292">
        <v>0</v>
      </c>
      <c r="DP73" s="292">
        <v>0</v>
      </c>
      <c r="DQ73" s="292">
        <v>28</v>
      </c>
      <c r="DR73" s="292">
        <v>0</v>
      </c>
      <c r="DS73" s="292">
        <v>0</v>
      </c>
      <c r="DT73" s="292">
        <v>16</v>
      </c>
      <c r="DU73" s="292">
        <f>SUM(DV73:DY73)</f>
        <v>0</v>
      </c>
      <c r="DV73" s="292">
        <v>0</v>
      </c>
      <c r="DW73" s="292">
        <v>0</v>
      </c>
      <c r="DX73" s="292">
        <v>0</v>
      </c>
      <c r="DY73" s="292">
        <v>0</v>
      </c>
      <c r="DZ73" s="292">
        <f>SUM(EA73,EH73)</f>
        <v>0</v>
      </c>
      <c r="EA73" s="292">
        <f>SUM(EB73:EG73)</f>
        <v>0</v>
      </c>
      <c r="EB73" s="292">
        <v>0</v>
      </c>
      <c r="EC73" s="292">
        <v>0</v>
      </c>
      <c r="ED73" s="292">
        <v>0</v>
      </c>
      <c r="EE73" s="292">
        <v>0</v>
      </c>
      <c r="EF73" s="292">
        <v>0</v>
      </c>
      <c r="EG73" s="292">
        <v>0</v>
      </c>
      <c r="EH73" s="292">
        <f>SUM(EI73:EN73)</f>
        <v>0</v>
      </c>
      <c r="EI73" s="292">
        <v>0</v>
      </c>
      <c r="EJ73" s="292">
        <v>0</v>
      </c>
      <c r="EK73" s="292">
        <v>0</v>
      </c>
      <c r="EL73" s="292">
        <v>0</v>
      </c>
      <c r="EM73" s="292">
        <v>0</v>
      </c>
      <c r="EN73" s="292">
        <v>0</v>
      </c>
    </row>
    <row r="74" spans="1:144" s="224" customFormat="1" ht="13.5" customHeight="1">
      <c r="A74" s="290" t="s">
        <v>745</v>
      </c>
      <c r="B74" s="291" t="s">
        <v>894</v>
      </c>
      <c r="C74" s="290" t="s">
        <v>895</v>
      </c>
      <c r="D74" s="292">
        <f>SUM(E74,T74,AI74,AX74,BM74,CB74,CQ74,DF74,DU74,DZ74)</f>
        <v>937</v>
      </c>
      <c r="E74" s="292">
        <f>SUM(F74,M74)</f>
        <v>701</v>
      </c>
      <c r="F74" s="292">
        <f>SUM(G74:L74)</f>
        <v>573</v>
      </c>
      <c r="G74" s="292">
        <v>0</v>
      </c>
      <c r="H74" s="292">
        <v>573</v>
      </c>
      <c r="I74" s="292">
        <v>0</v>
      </c>
      <c r="J74" s="292">
        <v>0</v>
      </c>
      <c r="K74" s="292">
        <v>0</v>
      </c>
      <c r="L74" s="292">
        <v>0</v>
      </c>
      <c r="M74" s="292">
        <f>SUM(N74:S74)</f>
        <v>128</v>
      </c>
      <c r="N74" s="292">
        <v>0</v>
      </c>
      <c r="O74" s="292">
        <v>128</v>
      </c>
      <c r="P74" s="292">
        <v>0</v>
      </c>
      <c r="Q74" s="292">
        <v>0</v>
      </c>
      <c r="R74" s="292">
        <v>0</v>
      </c>
      <c r="S74" s="292">
        <v>0</v>
      </c>
      <c r="T74" s="292">
        <f>SUM(U74,AB74)</f>
        <v>0</v>
      </c>
      <c r="U74" s="292">
        <f>SUM(V74:AA74)</f>
        <v>0</v>
      </c>
      <c r="V74" s="292">
        <v>0</v>
      </c>
      <c r="W74" s="292">
        <v>0</v>
      </c>
      <c r="X74" s="292">
        <v>0</v>
      </c>
      <c r="Y74" s="292">
        <v>0</v>
      </c>
      <c r="Z74" s="292">
        <v>0</v>
      </c>
      <c r="AA74" s="292">
        <v>0</v>
      </c>
      <c r="AB74" s="292">
        <f>SUM(AC74:AH74)</f>
        <v>0</v>
      </c>
      <c r="AC74" s="292">
        <v>0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2">
        <f>SUM(AJ74,AQ74)</f>
        <v>0</v>
      </c>
      <c r="AJ74" s="292">
        <f>SUM(AK74:AP74)</f>
        <v>0</v>
      </c>
      <c r="AK74" s="292">
        <v>0</v>
      </c>
      <c r="AL74" s="292">
        <v>0</v>
      </c>
      <c r="AM74" s="292">
        <v>0</v>
      </c>
      <c r="AN74" s="292">
        <v>0</v>
      </c>
      <c r="AO74" s="292">
        <v>0</v>
      </c>
      <c r="AP74" s="292">
        <v>0</v>
      </c>
      <c r="AQ74" s="292">
        <f>SUM(AR74:AW74)</f>
        <v>0</v>
      </c>
      <c r="AR74" s="292">
        <v>0</v>
      </c>
      <c r="AS74" s="292">
        <v>0</v>
      </c>
      <c r="AT74" s="292">
        <v>0</v>
      </c>
      <c r="AU74" s="292">
        <v>0</v>
      </c>
      <c r="AV74" s="292">
        <v>0</v>
      </c>
      <c r="AW74" s="292">
        <v>0</v>
      </c>
      <c r="AX74" s="292">
        <f>SUM(AY74,BF74)</f>
        <v>0</v>
      </c>
      <c r="AY74" s="292">
        <f>SUM(AZ74:BE74)</f>
        <v>0</v>
      </c>
      <c r="AZ74" s="292">
        <v>0</v>
      </c>
      <c r="BA74" s="292">
        <v>0</v>
      </c>
      <c r="BB74" s="292">
        <v>0</v>
      </c>
      <c r="BC74" s="292">
        <v>0</v>
      </c>
      <c r="BD74" s="292">
        <v>0</v>
      </c>
      <c r="BE74" s="292">
        <v>0</v>
      </c>
      <c r="BF74" s="292">
        <f>SUM(BG74:BL74)</f>
        <v>0</v>
      </c>
      <c r="BG74" s="292">
        <v>0</v>
      </c>
      <c r="BH74" s="292">
        <v>0</v>
      </c>
      <c r="BI74" s="292">
        <v>0</v>
      </c>
      <c r="BJ74" s="292">
        <v>0</v>
      </c>
      <c r="BK74" s="292">
        <v>0</v>
      </c>
      <c r="BL74" s="292">
        <v>0</v>
      </c>
      <c r="BM74" s="292">
        <f>SUM(BN74,BU74)</f>
        <v>0</v>
      </c>
      <c r="BN74" s="292">
        <f>SUM(BO74:BT74)</f>
        <v>0</v>
      </c>
      <c r="BO74" s="292">
        <v>0</v>
      </c>
      <c r="BP74" s="292">
        <v>0</v>
      </c>
      <c r="BQ74" s="292">
        <v>0</v>
      </c>
      <c r="BR74" s="292">
        <v>0</v>
      </c>
      <c r="BS74" s="292">
        <v>0</v>
      </c>
      <c r="BT74" s="292">
        <v>0</v>
      </c>
      <c r="BU74" s="292">
        <f>SUM(BV74:CA74)</f>
        <v>0</v>
      </c>
      <c r="BV74" s="292">
        <v>0</v>
      </c>
      <c r="BW74" s="292">
        <v>0</v>
      </c>
      <c r="BX74" s="292">
        <v>0</v>
      </c>
      <c r="BY74" s="292">
        <v>0</v>
      </c>
      <c r="BZ74" s="292">
        <v>0</v>
      </c>
      <c r="CA74" s="292">
        <v>0</v>
      </c>
      <c r="CB74" s="292">
        <f>SUM(CC74,CJ74)</f>
        <v>0</v>
      </c>
      <c r="CC74" s="292">
        <f>SUM(CD74:CI74)</f>
        <v>0</v>
      </c>
      <c r="CD74" s="292">
        <v>0</v>
      </c>
      <c r="CE74" s="292">
        <v>0</v>
      </c>
      <c r="CF74" s="292">
        <v>0</v>
      </c>
      <c r="CG74" s="292">
        <v>0</v>
      </c>
      <c r="CH74" s="292">
        <v>0</v>
      </c>
      <c r="CI74" s="292">
        <v>0</v>
      </c>
      <c r="CJ74" s="292">
        <f>SUM(CK74:CP74)</f>
        <v>0</v>
      </c>
      <c r="CK74" s="292">
        <v>0</v>
      </c>
      <c r="CL74" s="292">
        <v>0</v>
      </c>
      <c r="CM74" s="292">
        <v>0</v>
      </c>
      <c r="CN74" s="292">
        <v>0</v>
      </c>
      <c r="CO74" s="292">
        <v>0</v>
      </c>
      <c r="CP74" s="292">
        <v>0</v>
      </c>
      <c r="CQ74" s="292">
        <f>SUM(CR74,CY74)</f>
        <v>236</v>
      </c>
      <c r="CR74" s="292">
        <f>SUM(CS74:CX74)</f>
        <v>171</v>
      </c>
      <c r="CS74" s="292">
        <v>0</v>
      </c>
      <c r="CT74" s="292">
        <v>0</v>
      </c>
      <c r="CU74" s="292">
        <v>17</v>
      </c>
      <c r="CV74" s="292">
        <v>154</v>
      </c>
      <c r="CW74" s="292">
        <v>0</v>
      </c>
      <c r="CX74" s="292">
        <v>0</v>
      </c>
      <c r="CY74" s="292">
        <f>SUM(CZ74:DE74)</f>
        <v>65</v>
      </c>
      <c r="CZ74" s="292">
        <v>0</v>
      </c>
      <c r="DA74" s="292">
        <v>0</v>
      </c>
      <c r="DB74" s="292">
        <v>2</v>
      </c>
      <c r="DC74" s="292">
        <v>22</v>
      </c>
      <c r="DD74" s="292">
        <v>0</v>
      </c>
      <c r="DE74" s="292">
        <v>41</v>
      </c>
      <c r="DF74" s="292">
        <f>SUM(DG74,DN74)</f>
        <v>0</v>
      </c>
      <c r="DG74" s="292">
        <f>SUM(DH74:DM74)</f>
        <v>0</v>
      </c>
      <c r="DH74" s="292">
        <v>0</v>
      </c>
      <c r="DI74" s="292">
        <v>0</v>
      </c>
      <c r="DJ74" s="292">
        <v>0</v>
      </c>
      <c r="DK74" s="292">
        <v>0</v>
      </c>
      <c r="DL74" s="292">
        <v>0</v>
      </c>
      <c r="DM74" s="292">
        <v>0</v>
      </c>
      <c r="DN74" s="292">
        <f>SUM(DO74:DT74)</f>
        <v>0</v>
      </c>
      <c r="DO74" s="292">
        <v>0</v>
      </c>
      <c r="DP74" s="292">
        <v>0</v>
      </c>
      <c r="DQ74" s="292">
        <v>0</v>
      </c>
      <c r="DR74" s="292">
        <v>0</v>
      </c>
      <c r="DS74" s="292">
        <v>0</v>
      </c>
      <c r="DT74" s="292">
        <v>0</v>
      </c>
      <c r="DU74" s="292">
        <f>SUM(DV74:DY74)</f>
        <v>0</v>
      </c>
      <c r="DV74" s="292">
        <v>0</v>
      </c>
      <c r="DW74" s="292">
        <v>0</v>
      </c>
      <c r="DX74" s="292">
        <v>0</v>
      </c>
      <c r="DY74" s="292">
        <v>0</v>
      </c>
      <c r="DZ74" s="292">
        <f>SUM(EA74,EH74)</f>
        <v>0</v>
      </c>
      <c r="EA74" s="292">
        <f>SUM(EB74:EG74)</f>
        <v>0</v>
      </c>
      <c r="EB74" s="292">
        <v>0</v>
      </c>
      <c r="EC74" s="292">
        <v>0</v>
      </c>
      <c r="ED74" s="292">
        <v>0</v>
      </c>
      <c r="EE74" s="292">
        <v>0</v>
      </c>
      <c r="EF74" s="292">
        <v>0</v>
      </c>
      <c r="EG74" s="292">
        <v>0</v>
      </c>
      <c r="EH74" s="292">
        <f>SUM(EI74:EN74)</f>
        <v>0</v>
      </c>
      <c r="EI74" s="292">
        <v>0</v>
      </c>
      <c r="EJ74" s="292">
        <v>0</v>
      </c>
      <c r="EK74" s="292">
        <v>0</v>
      </c>
      <c r="EL74" s="292">
        <v>0</v>
      </c>
      <c r="EM74" s="292">
        <v>0</v>
      </c>
      <c r="EN74" s="292">
        <v>0</v>
      </c>
    </row>
    <row r="75" spans="1:144" s="224" customFormat="1" ht="13.5" customHeight="1">
      <c r="A75" s="290" t="s">
        <v>745</v>
      </c>
      <c r="B75" s="291" t="s">
        <v>896</v>
      </c>
      <c r="C75" s="290" t="s">
        <v>897</v>
      </c>
      <c r="D75" s="292">
        <f>SUM(E75,T75,AI75,AX75,BM75,CB75,CQ75,DF75,DU75,DZ75)</f>
        <v>4761</v>
      </c>
      <c r="E75" s="292">
        <f>SUM(F75,M75)</f>
        <v>4201</v>
      </c>
      <c r="F75" s="292">
        <f>SUM(G75:L75)</f>
        <v>3702</v>
      </c>
      <c r="G75" s="292">
        <v>0</v>
      </c>
      <c r="H75" s="292">
        <v>3702</v>
      </c>
      <c r="I75" s="292">
        <v>0</v>
      </c>
      <c r="J75" s="292">
        <v>0</v>
      </c>
      <c r="K75" s="292">
        <v>0</v>
      </c>
      <c r="L75" s="292">
        <v>0</v>
      </c>
      <c r="M75" s="292">
        <f>SUM(N75:S75)</f>
        <v>499</v>
      </c>
      <c r="N75" s="292">
        <v>0</v>
      </c>
      <c r="O75" s="292">
        <v>499</v>
      </c>
      <c r="P75" s="292">
        <v>0</v>
      </c>
      <c r="Q75" s="292">
        <v>0</v>
      </c>
      <c r="R75" s="292">
        <v>0</v>
      </c>
      <c r="S75" s="292">
        <v>0</v>
      </c>
      <c r="T75" s="292">
        <f>SUM(U75,AB75)</f>
        <v>11</v>
      </c>
      <c r="U75" s="292">
        <f>SUM(V75:AA75)</f>
        <v>11</v>
      </c>
      <c r="V75" s="292">
        <v>0</v>
      </c>
      <c r="W75" s="292">
        <v>0</v>
      </c>
      <c r="X75" s="292">
        <v>0</v>
      </c>
      <c r="Y75" s="292">
        <v>0</v>
      </c>
      <c r="Z75" s="292">
        <v>0</v>
      </c>
      <c r="AA75" s="292">
        <v>11</v>
      </c>
      <c r="AB75" s="292">
        <f>SUM(AC75:AH75)</f>
        <v>0</v>
      </c>
      <c r="AC75" s="292">
        <v>0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2">
        <f>SUM(AJ75,AQ75)</f>
        <v>0</v>
      </c>
      <c r="AJ75" s="292">
        <f>SUM(AK75:AP75)</f>
        <v>0</v>
      </c>
      <c r="AK75" s="292">
        <v>0</v>
      </c>
      <c r="AL75" s="292">
        <v>0</v>
      </c>
      <c r="AM75" s="292">
        <v>0</v>
      </c>
      <c r="AN75" s="292">
        <v>0</v>
      </c>
      <c r="AO75" s="292">
        <v>0</v>
      </c>
      <c r="AP75" s="292">
        <v>0</v>
      </c>
      <c r="AQ75" s="292">
        <f>SUM(AR75:AW75)</f>
        <v>0</v>
      </c>
      <c r="AR75" s="292">
        <v>0</v>
      </c>
      <c r="AS75" s="292">
        <v>0</v>
      </c>
      <c r="AT75" s="292">
        <v>0</v>
      </c>
      <c r="AU75" s="292">
        <v>0</v>
      </c>
      <c r="AV75" s="292">
        <v>0</v>
      </c>
      <c r="AW75" s="292">
        <v>0</v>
      </c>
      <c r="AX75" s="292">
        <f>SUM(AY75,BF75)</f>
        <v>0</v>
      </c>
      <c r="AY75" s="292">
        <f>SUM(AZ75:BE75)</f>
        <v>0</v>
      </c>
      <c r="AZ75" s="292">
        <v>0</v>
      </c>
      <c r="BA75" s="292">
        <v>0</v>
      </c>
      <c r="BB75" s="292">
        <v>0</v>
      </c>
      <c r="BC75" s="292">
        <v>0</v>
      </c>
      <c r="BD75" s="292">
        <v>0</v>
      </c>
      <c r="BE75" s="292">
        <v>0</v>
      </c>
      <c r="BF75" s="292">
        <f>SUM(BG75:BL75)</f>
        <v>0</v>
      </c>
      <c r="BG75" s="292">
        <v>0</v>
      </c>
      <c r="BH75" s="292">
        <v>0</v>
      </c>
      <c r="BI75" s="292">
        <v>0</v>
      </c>
      <c r="BJ75" s="292">
        <v>0</v>
      </c>
      <c r="BK75" s="292">
        <v>0</v>
      </c>
      <c r="BL75" s="292">
        <v>0</v>
      </c>
      <c r="BM75" s="292">
        <f>SUM(BN75,BU75)</f>
        <v>0</v>
      </c>
      <c r="BN75" s="292">
        <f>SUM(BO75:BT75)</f>
        <v>0</v>
      </c>
      <c r="BO75" s="292">
        <v>0</v>
      </c>
      <c r="BP75" s="292">
        <v>0</v>
      </c>
      <c r="BQ75" s="292">
        <v>0</v>
      </c>
      <c r="BR75" s="292">
        <v>0</v>
      </c>
      <c r="BS75" s="292">
        <v>0</v>
      </c>
      <c r="BT75" s="292">
        <v>0</v>
      </c>
      <c r="BU75" s="292">
        <f>SUM(BV75:CA75)</f>
        <v>0</v>
      </c>
      <c r="BV75" s="292">
        <v>0</v>
      </c>
      <c r="BW75" s="292">
        <v>0</v>
      </c>
      <c r="BX75" s="292">
        <v>0</v>
      </c>
      <c r="BY75" s="292">
        <v>0</v>
      </c>
      <c r="BZ75" s="292">
        <v>0</v>
      </c>
      <c r="CA75" s="292">
        <v>0</v>
      </c>
      <c r="CB75" s="292">
        <f>SUM(CC75,CJ75)</f>
        <v>0</v>
      </c>
      <c r="CC75" s="292">
        <f>SUM(CD75:CI75)</f>
        <v>0</v>
      </c>
      <c r="CD75" s="292">
        <v>0</v>
      </c>
      <c r="CE75" s="292">
        <v>0</v>
      </c>
      <c r="CF75" s="292">
        <v>0</v>
      </c>
      <c r="CG75" s="292">
        <v>0</v>
      </c>
      <c r="CH75" s="292">
        <v>0</v>
      </c>
      <c r="CI75" s="292">
        <v>0</v>
      </c>
      <c r="CJ75" s="292">
        <f>SUM(CK75:CP75)</f>
        <v>0</v>
      </c>
      <c r="CK75" s="292">
        <v>0</v>
      </c>
      <c r="CL75" s="292">
        <v>0</v>
      </c>
      <c r="CM75" s="292">
        <v>0</v>
      </c>
      <c r="CN75" s="292">
        <v>0</v>
      </c>
      <c r="CO75" s="292">
        <v>0</v>
      </c>
      <c r="CP75" s="292">
        <v>0</v>
      </c>
      <c r="CQ75" s="292">
        <f>SUM(CR75,CY75)</f>
        <v>401</v>
      </c>
      <c r="CR75" s="292">
        <f>SUM(CS75:CX75)</f>
        <v>360</v>
      </c>
      <c r="CS75" s="292">
        <v>0</v>
      </c>
      <c r="CT75" s="292">
        <v>0</v>
      </c>
      <c r="CU75" s="292">
        <v>135</v>
      </c>
      <c r="CV75" s="292">
        <v>172</v>
      </c>
      <c r="CW75" s="292">
        <v>53</v>
      </c>
      <c r="CX75" s="292">
        <v>0</v>
      </c>
      <c r="CY75" s="292">
        <f>SUM(CZ75:DE75)</f>
        <v>41</v>
      </c>
      <c r="CZ75" s="292">
        <v>0</v>
      </c>
      <c r="DA75" s="292">
        <v>0</v>
      </c>
      <c r="DB75" s="292">
        <v>28</v>
      </c>
      <c r="DC75" s="292">
        <v>2</v>
      </c>
      <c r="DD75" s="292">
        <v>11</v>
      </c>
      <c r="DE75" s="292">
        <v>0</v>
      </c>
      <c r="DF75" s="292">
        <f>SUM(DG75,DN75)</f>
        <v>0</v>
      </c>
      <c r="DG75" s="292">
        <f>SUM(DH75:DM75)</f>
        <v>0</v>
      </c>
      <c r="DH75" s="292">
        <v>0</v>
      </c>
      <c r="DI75" s="292">
        <v>0</v>
      </c>
      <c r="DJ75" s="292">
        <v>0</v>
      </c>
      <c r="DK75" s="292">
        <v>0</v>
      </c>
      <c r="DL75" s="292">
        <v>0</v>
      </c>
      <c r="DM75" s="292">
        <v>0</v>
      </c>
      <c r="DN75" s="292">
        <f>SUM(DO75:DT75)</f>
        <v>0</v>
      </c>
      <c r="DO75" s="292">
        <v>0</v>
      </c>
      <c r="DP75" s="292">
        <v>0</v>
      </c>
      <c r="DQ75" s="292">
        <v>0</v>
      </c>
      <c r="DR75" s="292">
        <v>0</v>
      </c>
      <c r="DS75" s="292">
        <v>0</v>
      </c>
      <c r="DT75" s="292">
        <v>0</v>
      </c>
      <c r="DU75" s="292">
        <f>SUM(DV75:DY75)</f>
        <v>148</v>
      </c>
      <c r="DV75" s="292">
        <v>146</v>
      </c>
      <c r="DW75" s="292">
        <v>2</v>
      </c>
      <c r="DX75" s="292">
        <v>0</v>
      </c>
      <c r="DY75" s="292">
        <v>0</v>
      </c>
      <c r="DZ75" s="292">
        <f>SUM(EA75,EH75)</f>
        <v>0</v>
      </c>
      <c r="EA75" s="292">
        <f>SUM(EB75:EG75)</f>
        <v>0</v>
      </c>
      <c r="EB75" s="292">
        <v>0</v>
      </c>
      <c r="EC75" s="292">
        <v>0</v>
      </c>
      <c r="ED75" s="292">
        <v>0</v>
      </c>
      <c r="EE75" s="292">
        <v>0</v>
      </c>
      <c r="EF75" s="292">
        <v>0</v>
      </c>
      <c r="EG75" s="292">
        <v>0</v>
      </c>
      <c r="EH75" s="292">
        <f>SUM(EI75:EN75)</f>
        <v>0</v>
      </c>
      <c r="EI75" s="292">
        <v>0</v>
      </c>
      <c r="EJ75" s="292">
        <v>0</v>
      </c>
      <c r="EK75" s="292">
        <v>0</v>
      </c>
      <c r="EL75" s="292">
        <v>0</v>
      </c>
      <c r="EM75" s="292">
        <v>0</v>
      </c>
      <c r="EN75" s="292">
        <v>0</v>
      </c>
    </row>
    <row r="76" spans="1:144" s="224" customFormat="1" ht="13.5" customHeight="1">
      <c r="A76" s="290" t="s">
        <v>745</v>
      </c>
      <c r="B76" s="291" t="s">
        <v>898</v>
      </c>
      <c r="C76" s="290" t="s">
        <v>899</v>
      </c>
      <c r="D76" s="292">
        <f>SUM(E76,T76,AI76,AX76,BM76,CB76,CQ76,DF76,DU76,DZ76)</f>
        <v>2981</v>
      </c>
      <c r="E76" s="292">
        <f>SUM(F76,M76)</f>
        <v>2555</v>
      </c>
      <c r="F76" s="292">
        <f>SUM(G76:L76)</f>
        <v>2399</v>
      </c>
      <c r="G76" s="292">
        <v>0</v>
      </c>
      <c r="H76" s="292">
        <v>2399</v>
      </c>
      <c r="I76" s="292">
        <v>0</v>
      </c>
      <c r="J76" s="292">
        <v>0</v>
      </c>
      <c r="K76" s="292">
        <v>0</v>
      </c>
      <c r="L76" s="292">
        <v>0</v>
      </c>
      <c r="M76" s="292">
        <f>SUM(N76:S76)</f>
        <v>156</v>
      </c>
      <c r="N76" s="292">
        <v>0</v>
      </c>
      <c r="O76" s="292">
        <v>156</v>
      </c>
      <c r="P76" s="292">
        <v>0</v>
      </c>
      <c r="Q76" s="292">
        <v>0</v>
      </c>
      <c r="R76" s="292">
        <v>0</v>
      </c>
      <c r="S76" s="292">
        <v>0</v>
      </c>
      <c r="T76" s="292">
        <f>SUM(U76,AB76)</f>
        <v>0</v>
      </c>
      <c r="U76" s="292">
        <f>SUM(V76:AA76)</f>
        <v>0</v>
      </c>
      <c r="V76" s="292">
        <v>0</v>
      </c>
      <c r="W76" s="292">
        <v>0</v>
      </c>
      <c r="X76" s="292">
        <v>0</v>
      </c>
      <c r="Y76" s="292">
        <v>0</v>
      </c>
      <c r="Z76" s="292">
        <v>0</v>
      </c>
      <c r="AA76" s="292">
        <v>0</v>
      </c>
      <c r="AB76" s="292">
        <f>SUM(AC76:AH76)</f>
        <v>0</v>
      </c>
      <c r="AC76" s="292"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2">
        <f>SUM(AJ76,AQ76)</f>
        <v>0</v>
      </c>
      <c r="AJ76" s="292">
        <f>SUM(AK76:AP76)</f>
        <v>0</v>
      </c>
      <c r="AK76" s="292">
        <v>0</v>
      </c>
      <c r="AL76" s="292">
        <v>0</v>
      </c>
      <c r="AM76" s="292">
        <v>0</v>
      </c>
      <c r="AN76" s="292">
        <v>0</v>
      </c>
      <c r="AO76" s="292">
        <v>0</v>
      </c>
      <c r="AP76" s="292">
        <v>0</v>
      </c>
      <c r="AQ76" s="292">
        <f>SUM(AR76:AW76)</f>
        <v>0</v>
      </c>
      <c r="AR76" s="292">
        <v>0</v>
      </c>
      <c r="AS76" s="292">
        <v>0</v>
      </c>
      <c r="AT76" s="292">
        <v>0</v>
      </c>
      <c r="AU76" s="292">
        <v>0</v>
      </c>
      <c r="AV76" s="292">
        <v>0</v>
      </c>
      <c r="AW76" s="292">
        <v>0</v>
      </c>
      <c r="AX76" s="292">
        <f>SUM(AY76,BF76)</f>
        <v>0</v>
      </c>
      <c r="AY76" s="292">
        <f>SUM(AZ76:BE76)</f>
        <v>0</v>
      </c>
      <c r="AZ76" s="292">
        <v>0</v>
      </c>
      <c r="BA76" s="292">
        <v>0</v>
      </c>
      <c r="BB76" s="292">
        <v>0</v>
      </c>
      <c r="BC76" s="292">
        <v>0</v>
      </c>
      <c r="BD76" s="292">
        <v>0</v>
      </c>
      <c r="BE76" s="292">
        <v>0</v>
      </c>
      <c r="BF76" s="292">
        <f>SUM(BG76:BL76)</f>
        <v>0</v>
      </c>
      <c r="BG76" s="292">
        <v>0</v>
      </c>
      <c r="BH76" s="292">
        <v>0</v>
      </c>
      <c r="BI76" s="292">
        <v>0</v>
      </c>
      <c r="BJ76" s="292">
        <v>0</v>
      </c>
      <c r="BK76" s="292">
        <v>0</v>
      </c>
      <c r="BL76" s="292">
        <v>0</v>
      </c>
      <c r="BM76" s="292">
        <f>SUM(BN76,BU76)</f>
        <v>0</v>
      </c>
      <c r="BN76" s="292">
        <f>SUM(BO76:BT76)</f>
        <v>0</v>
      </c>
      <c r="BO76" s="292">
        <v>0</v>
      </c>
      <c r="BP76" s="292">
        <v>0</v>
      </c>
      <c r="BQ76" s="292">
        <v>0</v>
      </c>
      <c r="BR76" s="292">
        <v>0</v>
      </c>
      <c r="BS76" s="292">
        <v>0</v>
      </c>
      <c r="BT76" s="292">
        <v>0</v>
      </c>
      <c r="BU76" s="292">
        <f>SUM(BV76:CA76)</f>
        <v>0</v>
      </c>
      <c r="BV76" s="292">
        <v>0</v>
      </c>
      <c r="BW76" s="292">
        <v>0</v>
      </c>
      <c r="BX76" s="292">
        <v>0</v>
      </c>
      <c r="BY76" s="292">
        <v>0</v>
      </c>
      <c r="BZ76" s="292">
        <v>0</v>
      </c>
      <c r="CA76" s="292">
        <v>0</v>
      </c>
      <c r="CB76" s="292">
        <f>SUM(CC76,CJ76)</f>
        <v>0</v>
      </c>
      <c r="CC76" s="292">
        <f>SUM(CD76:CI76)</f>
        <v>0</v>
      </c>
      <c r="CD76" s="292">
        <v>0</v>
      </c>
      <c r="CE76" s="292">
        <v>0</v>
      </c>
      <c r="CF76" s="292">
        <v>0</v>
      </c>
      <c r="CG76" s="292">
        <v>0</v>
      </c>
      <c r="CH76" s="292">
        <v>0</v>
      </c>
      <c r="CI76" s="292">
        <v>0</v>
      </c>
      <c r="CJ76" s="292">
        <f>SUM(CK76:CP76)</f>
        <v>0</v>
      </c>
      <c r="CK76" s="292">
        <v>0</v>
      </c>
      <c r="CL76" s="292">
        <v>0</v>
      </c>
      <c r="CM76" s="292">
        <v>0</v>
      </c>
      <c r="CN76" s="292">
        <v>0</v>
      </c>
      <c r="CO76" s="292">
        <v>0</v>
      </c>
      <c r="CP76" s="292">
        <v>0</v>
      </c>
      <c r="CQ76" s="292">
        <f>SUM(CR76,CY76)</f>
        <v>374</v>
      </c>
      <c r="CR76" s="292">
        <f>SUM(CS76:CX76)</f>
        <v>374</v>
      </c>
      <c r="CS76" s="292">
        <v>0</v>
      </c>
      <c r="CT76" s="292">
        <v>0</v>
      </c>
      <c r="CU76" s="292">
        <v>0</v>
      </c>
      <c r="CV76" s="292">
        <v>374</v>
      </c>
      <c r="CW76" s="292">
        <v>0</v>
      </c>
      <c r="CX76" s="292">
        <v>0</v>
      </c>
      <c r="CY76" s="292">
        <f>SUM(CZ76:DE76)</f>
        <v>0</v>
      </c>
      <c r="CZ76" s="292">
        <v>0</v>
      </c>
      <c r="DA76" s="292">
        <v>0</v>
      </c>
      <c r="DB76" s="292">
        <v>0</v>
      </c>
      <c r="DC76" s="292">
        <v>0</v>
      </c>
      <c r="DD76" s="292">
        <v>0</v>
      </c>
      <c r="DE76" s="292">
        <v>0</v>
      </c>
      <c r="DF76" s="292">
        <f>SUM(DG76,DN76)</f>
        <v>0</v>
      </c>
      <c r="DG76" s="292">
        <f>SUM(DH76:DM76)</f>
        <v>0</v>
      </c>
      <c r="DH76" s="292">
        <v>0</v>
      </c>
      <c r="DI76" s="292">
        <v>0</v>
      </c>
      <c r="DJ76" s="292">
        <v>0</v>
      </c>
      <c r="DK76" s="292">
        <v>0</v>
      </c>
      <c r="DL76" s="292">
        <v>0</v>
      </c>
      <c r="DM76" s="292">
        <v>0</v>
      </c>
      <c r="DN76" s="292">
        <f>SUM(DO76:DT76)</f>
        <v>0</v>
      </c>
      <c r="DO76" s="292">
        <v>0</v>
      </c>
      <c r="DP76" s="292">
        <v>0</v>
      </c>
      <c r="DQ76" s="292">
        <v>0</v>
      </c>
      <c r="DR76" s="292">
        <v>0</v>
      </c>
      <c r="DS76" s="292">
        <v>0</v>
      </c>
      <c r="DT76" s="292">
        <v>0</v>
      </c>
      <c r="DU76" s="292">
        <f>SUM(DV76:DY76)</f>
        <v>0</v>
      </c>
      <c r="DV76" s="292">
        <v>0</v>
      </c>
      <c r="DW76" s="292">
        <v>0</v>
      </c>
      <c r="DX76" s="292">
        <v>0</v>
      </c>
      <c r="DY76" s="292">
        <v>0</v>
      </c>
      <c r="DZ76" s="292">
        <f>SUM(EA76,EH76)</f>
        <v>52</v>
      </c>
      <c r="EA76" s="292">
        <f>SUM(EB76:EG76)</f>
        <v>52</v>
      </c>
      <c r="EB76" s="292">
        <v>0</v>
      </c>
      <c r="EC76" s="292">
        <v>0</v>
      </c>
      <c r="ED76" s="292">
        <v>52</v>
      </c>
      <c r="EE76" s="292">
        <v>0</v>
      </c>
      <c r="EF76" s="292">
        <v>0</v>
      </c>
      <c r="EG76" s="292">
        <v>0</v>
      </c>
      <c r="EH76" s="292">
        <f>SUM(EI76:EN76)</f>
        <v>0</v>
      </c>
      <c r="EI76" s="292">
        <v>0</v>
      </c>
      <c r="EJ76" s="292">
        <v>0</v>
      </c>
      <c r="EK76" s="292">
        <v>0</v>
      </c>
      <c r="EL76" s="292">
        <v>0</v>
      </c>
      <c r="EM76" s="292">
        <v>0</v>
      </c>
      <c r="EN76" s="292">
        <v>0</v>
      </c>
    </row>
    <row r="77" spans="1:144" s="224" customFormat="1" ht="13.5" customHeight="1">
      <c r="A77" s="290" t="s">
        <v>745</v>
      </c>
      <c r="B77" s="291" t="s">
        <v>900</v>
      </c>
      <c r="C77" s="290" t="s">
        <v>901</v>
      </c>
      <c r="D77" s="292">
        <f>SUM(E77,T77,AI77,AX77,BM77,CB77,CQ77,DF77,DU77,DZ77)</f>
        <v>1311</v>
      </c>
      <c r="E77" s="292">
        <f>SUM(F77,M77)</f>
        <v>810</v>
      </c>
      <c r="F77" s="292">
        <f>SUM(G77:L77)</f>
        <v>810</v>
      </c>
      <c r="G77" s="292">
        <v>0</v>
      </c>
      <c r="H77" s="292">
        <v>800</v>
      </c>
      <c r="I77" s="292">
        <v>0</v>
      </c>
      <c r="J77" s="292">
        <v>0</v>
      </c>
      <c r="K77" s="292">
        <v>0</v>
      </c>
      <c r="L77" s="292">
        <v>10</v>
      </c>
      <c r="M77" s="292">
        <f>SUM(N77:S77)</f>
        <v>0</v>
      </c>
      <c r="N77" s="292">
        <v>0</v>
      </c>
      <c r="O77" s="292">
        <v>0</v>
      </c>
      <c r="P77" s="292">
        <v>0</v>
      </c>
      <c r="Q77" s="292">
        <v>0</v>
      </c>
      <c r="R77" s="292">
        <v>0</v>
      </c>
      <c r="S77" s="292">
        <v>0</v>
      </c>
      <c r="T77" s="292">
        <f>SUM(U77,AB77)</f>
        <v>0</v>
      </c>
      <c r="U77" s="292">
        <f>SUM(V77:AA77)</f>
        <v>0</v>
      </c>
      <c r="V77" s="292">
        <v>0</v>
      </c>
      <c r="W77" s="292">
        <v>0</v>
      </c>
      <c r="X77" s="292">
        <v>0</v>
      </c>
      <c r="Y77" s="292">
        <v>0</v>
      </c>
      <c r="Z77" s="292">
        <v>0</v>
      </c>
      <c r="AA77" s="292">
        <v>0</v>
      </c>
      <c r="AB77" s="292">
        <f>SUM(AC77:AH77)</f>
        <v>0</v>
      </c>
      <c r="AC77" s="292">
        <v>0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2">
        <f>SUM(AJ77,AQ77)</f>
        <v>249</v>
      </c>
      <c r="AJ77" s="292">
        <f>SUM(AK77:AP77)</f>
        <v>249</v>
      </c>
      <c r="AK77" s="292">
        <v>0</v>
      </c>
      <c r="AL77" s="292">
        <v>0</v>
      </c>
      <c r="AM77" s="292">
        <v>0</v>
      </c>
      <c r="AN77" s="292">
        <v>249</v>
      </c>
      <c r="AO77" s="292">
        <v>0</v>
      </c>
      <c r="AP77" s="292">
        <v>0</v>
      </c>
      <c r="AQ77" s="292">
        <f>SUM(AR77:AW77)</f>
        <v>0</v>
      </c>
      <c r="AR77" s="292">
        <v>0</v>
      </c>
      <c r="AS77" s="292">
        <v>0</v>
      </c>
      <c r="AT77" s="292">
        <v>0</v>
      </c>
      <c r="AU77" s="292">
        <v>0</v>
      </c>
      <c r="AV77" s="292">
        <v>0</v>
      </c>
      <c r="AW77" s="292">
        <v>0</v>
      </c>
      <c r="AX77" s="292">
        <f>SUM(AY77,BF77)</f>
        <v>0</v>
      </c>
      <c r="AY77" s="292">
        <f>SUM(AZ77:BE77)</f>
        <v>0</v>
      </c>
      <c r="AZ77" s="292">
        <v>0</v>
      </c>
      <c r="BA77" s="292">
        <v>0</v>
      </c>
      <c r="BB77" s="292">
        <v>0</v>
      </c>
      <c r="BC77" s="292">
        <v>0</v>
      </c>
      <c r="BD77" s="292">
        <v>0</v>
      </c>
      <c r="BE77" s="292">
        <v>0</v>
      </c>
      <c r="BF77" s="292">
        <f>SUM(BG77:BL77)</f>
        <v>0</v>
      </c>
      <c r="BG77" s="292">
        <v>0</v>
      </c>
      <c r="BH77" s="292">
        <v>0</v>
      </c>
      <c r="BI77" s="292">
        <v>0</v>
      </c>
      <c r="BJ77" s="292">
        <v>0</v>
      </c>
      <c r="BK77" s="292">
        <v>0</v>
      </c>
      <c r="BL77" s="292">
        <v>0</v>
      </c>
      <c r="BM77" s="292">
        <f>SUM(BN77,BU77)</f>
        <v>0</v>
      </c>
      <c r="BN77" s="292">
        <f>SUM(BO77:BT77)</f>
        <v>0</v>
      </c>
      <c r="BO77" s="292">
        <v>0</v>
      </c>
      <c r="BP77" s="292">
        <v>0</v>
      </c>
      <c r="BQ77" s="292">
        <v>0</v>
      </c>
      <c r="BR77" s="292">
        <v>0</v>
      </c>
      <c r="BS77" s="292">
        <v>0</v>
      </c>
      <c r="BT77" s="292">
        <v>0</v>
      </c>
      <c r="BU77" s="292">
        <f>SUM(BV77:CA77)</f>
        <v>0</v>
      </c>
      <c r="BV77" s="292">
        <v>0</v>
      </c>
      <c r="BW77" s="292">
        <v>0</v>
      </c>
      <c r="BX77" s="292">
        <v>0</v>
      </c>
      <c r="BY77" s="292">
        <v>0</v>
      </c>
      <c r="BZ77" s="292">
        <v>0</v>
      </c>
      <c r="CA77" s="292">
        <v>0</v>
      </c>
      <c r="CB77" s="292">
        <f>SUM(CC77,CJ77)</f>
        <v>0</v>
      </c>
      <c r="CC77" s="292">
        <f>SUM(CD77:CI77)</f>
        <v>0</v>
      </c>
      <c r="CD77" s="292">
        <v>0</v>
      </c>
      <c r="CE77" s="292">
        <v>0</v>
      </c>
      <c r="CF77" s="292">
        <v>0</v>
      </c>
      <c r="CG77" s="292">
        <v>0</v>
      </c>
      <c r="CH77" s="292">
        <v>0</v>
      </c>
      <c r="CI77" s="292">
        <v>0</v>
      </c>
      <c r="CJ77" s="292">
        <f>SUM(CK77:CP77)</f>
        <v>0</v>
      </c>
      <c r="CK77" s="292">
        <v>0</v>
      </c>
      <c r="CL77" s="292">
        <v>0</v>
      </c>
      <c r="CM77" s="292">
        <v>0</v>
      </c>
      <c r="CN77" s="292">
        <v>0</v>
      </c>
      <c r="CO77" s="292">
        <v>0</v>
      </c>
      <c r="CP77" s="292">
        <v>0</v>
      </c>
      <c r="CQ77" s="292">
        <f>SUM(CR77,CY77)</f>
        <v>228</v>
      </c>
      <c r="CR77" s="292">
        <f>SUM(CS77:CX77)</f>
        <v>228</v>
      </c>
      <c r="CS77" s="292">
        <v>0</v>
      </c>
      <c r="CT77" s="292">
        <v>0</v>
      </c>
      <c r="CU77" s="292">
        <v>0</v>
      </c>
      <c r="CV77" s="292">
        <v>220</v>
      </c>
      <c r="CW77" s="292">
        <v>0</v>
      </c>
      <c r="CX77" s="292">
        <v>8</v>
      </c>
      <c r="CY77" s="292">
        <f>SUM(CZ77:DE77)</f>
        <v>0</v>
      </c>
      <c r="CZ77" s="292">
        <v>0</v>
      </c>
      <c r="DA77" s="292">
        <v>0</v>
      </c>
      <c r="DB77" s="292">
        <v>0</v>
      </c>
      <c r="DC77" s="292">
        <v>0</v>
      </c>
      <c r="DD77" s="292">
        <v>0</v>
      </c>
      <c r="DE77" s="292">
        <v>0</v>
      </c>
      <c r="DF77" s="292">
        <f>SUM(DG77,DN77)</f>
        <v>0</v>
      </c>
      <c r="DG77" s="292">
        <f>SUM(DH77:DM77)</f>
        <v>0</v>
      </c>
      <c r="DH77" s="292">
        <v>0</v>
      </c>
      <c r="DI77" s="292">
        <v>0</v>
      </c>
      <c r="DJ77" s="292">
        <v>0</v>
      </c>
      <c r="DK77" s="292">
        <v>0</v>
      </c>
      <c r="DL77" s="292">
        <v>0</v>
      </c>
      <c r="DM77" s="292">
        <v>0</v>
      </c>
      <c r="DN77" s="292">
        <f>SUM(DO77:DT77)</f>
        <v>0</v>
      </c>
      <c r="DO77" s="292">
        <v>0</v>
      </c>
      <c r="DP77" s="292">
        <v>0</v>
      </c>
      <c r="DQ77" s="292">
        <v>0</v>
      </c>
      <c r="DR77" s="292">
        <v>0</v>
      </c>
      <c r="DS77" s="292">
        <v>0</v>
      </c>
      <c r="DT77" s="292">
        <v>0</v>
      </c>
      <c r="DU77" s="292">
        <f>SUM(DV77:DY77)</f>
        <v>0</v>
      </c>
      <c r="DV77" s="292">
        <v>0</v>
      </c>
      <c r="DW77" s="292">
        <v>0</v>
      </c>
      <c r="DX77" s="292">
        <v>0</v>
      </c>
      <c r="DY77" s="292">
        <v>0</v>
      </c>
      <c r="DZ77" s="292">
        <f>SUM(EA77,EH77)</f>
        <v>24</v>
      </c>
      <c r="EA77" s="292">
        <f>SUM(EB77:EG77)</f>
        <v>24</v>
      </c>
      <c r="EB77" s="292">
        <v>0</v>
      </c>
      <c r="EC77" s="292">
        <v>0</v>
      </c>
      <c r="ED77" s="292">
        <v>19</v>
      </c>
      <c r="EE77" s="292">
        <v>0</v>
      </c>
      <c r="EF77" s="292">
        <v>0</v>
      </c>
      <c r="EG77" s="292">
        <v>5</v>
      </c>
      <c r="EH77" s="292">
        <f>SUM(EI77:EN77)</f>
        <v>0</v>
      </c>
      <c r="EI77" s="292">
        <v>0</v>
      </c>
      <c r="EJ77" s="292">
        <v>0</v>
      </c>
      <c r="EK77" s="292">
        <v>0</v>
      </c>
      <c r="EL77" s="292">
        <v>0</v>
      </c>
      <c r="EM77" s="292">
        <v>0</v>
      </c>
      <c r="EN77" s="292">
        <v>0</v>
      </c>
    </row>
    <row r="78" spans="1:144" s="224" customFormat="1" ht="13.5" customHeight="1">
      <c r="A78" s="290" t="s">
        <v>745</v>
      </c>
      <c r="B78" s="291" t="s">
        <v>902</v>
      </c>
      <c r="C78" s="290" t="s">
        <v>903</v>
      </c>
      <c r="D78" s="292">
        <f>SUM(E78,T78,AI78,AX78,BM78,CB78,CQ78,DF78,DU78,DZ78)</f>
        <v>5548</v>
      </c>
      <c r="E78" s="292">
        <f>SUM(F78,M78)</f>
        <v>4553</v>
      </c>
      <c r="F78" s="292">
        <f>SUM(G78:L78)</f>
        <v>4416</v>
      </c>
      <c r="G78" s="292">
        <v>0</v>
      </c>
      <c r="H78" s="292">
        <v>4416</v>
      </c>
      <c r="I78" s="292">
        <v>0</v>
      </c>
      <c r="J78" s="292">
        <v>0</v>
      </c>
      <c r="K78" s="292">
        <v>0</v>
      </c>
      <c r="L78" s="292">
        <v>0</v>
      </c>
      <c r="M78" s="292">
        <f>SUM(N78:S78)</f>
        <v>137</v>
      </c>
      <c r="N78" s="292">
        <v>0</v>
      </c>
      <c r="O78" s="292">
        <v>137</v>
      </c>
      <c r="P78" s="292">
        <v>0</v>
      </c>
      <c r="Q78" s="292">
        <v>0</v>
      </c>
      <c r="R78" s="292">
        <v>0</v>
      </c>
      <c r="S78" s="292">
        <v>0</v>
      </c>
      <c r="T78" s="292">
        <f>SUM(U78,AB78)</f>
        <v>9</v>
      </c>
      <c r="U78" s="292">
        <f>SUM(V78:AA78)</f>
        <v>9</v>
      </c>
      <c r="V78" s="292">
        <v>0</v>
      </c>
      <c r="W78" s="292">
        <v>0</v>
      </c>
      <c r="X78" s="292">
        <v>0</v>
      </c>
      <c r="Y78" s="292">
        <v>0</v>
      </c>
      <c r="Z78" s="292">
        <v>0</v>
      </c>
      <c r="AA78" s="292">
        <v>9</v>
      </c>
      <c r="AB78" s="292">
        <f>SUM(AC78:AH78)</f>
        <v>0</v>
      </c>
      <c r="AC78" s="292">
        <v>0</v>
      </c>
      <c r="AD78" s="292">
        <v>0</v>
      </c>
      <c r="AE78" s="292">
        <v>0</v>
      </c>
      <c r="AF78" s="292">
        <v>0</v>
      </c>
      <c r="AG78" s="292">
        <v>0</v>
      </c>
      <c r="AH78" s="292">
        <v>0</v>
      </c>
      <c r="AI78" s="292">
        <f>SUM(AJ78,AQ78)</f>
        <v>0</v>
      </c>
      <c r="AJ78" s="292">
        <f>SUM(AK78:AP78)</f>
        <v>0</v>
      </c>
      <c r="AK78" s="292">
        <v>0</v>
      </c>
      <c r="AL78" s="292">
        <v>0</v>
      </c>
      <c r="AM78" s="292">
        <v>0</v>
      </c>
      <c r="AN78" s="292">
        <v>0</v>
      </c>
      <c r="AO78" s="292">
        <v>0</v>
      </c>
      <c r="AP78" s="292">
        <v>0</v>
      </c>
      <c r="AQ78" s="292">
        <f>SUM(AR78:AW78)</f>
        <v>0</v>
      </c>
      <c r="AR78" s="292">
        <v>0</v>
      </c>
      <c r="AS78" s="292">
        <v>0</v>
      </c>
      <c r="AT78" s="292">
        <v>0</v>
      </c>
      <c r="AU78" s="292">
        <v>0</v>
      </c>
      <c r="AV78" s="292">
        <v>0</v>
      </c>
      <c r="AW78" s="292">
        <v>0</v>
      </c>
      <c r="AX78" s="292">
        <f>SUM(AY78,BF78)</f>
        <v>0</v>
      </c>
      <c r="AY78" s="292">
        <f>SUM(AZ78:BE78)</f>
        <v>0</v>
      </c>
      <c r="AZ78" s="292">
        <v>0</v>
      </c>
      <c r="BA78" s="292">
        <v>0</v>
      </c>
      <c r="BB78" s="292">
        <v>0</v>
      </c>
      <c r="BC78" s="292">
        <v>0</v>
      </c>
      <c r="BD78" s="292">
        <v>0</v>
      </c>
      <c r="BE78" s="292">
        <v>0</v>
      </c>
      <c r="BF78" s="292">
        <f>SUM(BG78:BL78)</f>
        <v>0</v>
      </c>
      <c r="BG78" s="292">
        <v>0</v>
      </c>
      <c r="BH78" s="292">
        <v>0</v>
      </c>
      <c r="BI78" s="292">
        <v>0</v>
      </c>
      <c r="BJ78" s="292">
        <v>0</v>
      </c>
      <c r="BK78" s="292">
        <v>0</v>
      </c>
      <c r="BL78" s="292">
        <v>0</v>
      </c>
      <c r="BM78" s="292">
        <f>SUM(BN78,BU78)</f>
        <v>0</v>
      </c>
      <c r="BN78" s="292">
        <f>SUM(BO78:BT78)</f>
        <v>0</v>
      </c>
      <c r="BO78" s="292">
        <v>0</v>
      </c>
      <c r="BP78" s="292">
        <v>0</v>
      </c>
      <c r="BQ78" s="292">
        <v>0</v>
      </c>
      <c r="BR78" s="292">
        <v>0</v>
      </c>
      <c r="BS78" s="292">
        <v>0</v>
      </c>
      <c r="BT78" s="292">
        <v>0</v>
      </c>
      <c r="BU78" s="292">
        <f>SUM(BV78:CA78)</f>
        <v>0</v>
      </c>
      <c r="BV78" s="292">
        <v>0</v>
      </c>
      <c r="BW78" s="292">
        <v>0</v>
      </c>
      <c r="BX78" s="292">
        <v>0</v>
      </c>
      <c r="BY78" s="292">
        <v>0</v>
      </c>
      <c r="BZ78" s="292">
        <v>0</v>
      </c>
      <c r="CA78" s="292">
        <v>0</v>
      </c>
      <c r="CB78" s="292">
        <f>SUM(CC78,CJ78)</f>
        <v>0</v>
      </c>
      <c r="CC78" s="292">
        <f>SUM(CD78:CI78)</f>
        <v>0</v>
      </c>
      <c r="CD78" s="292">
        <v>0</v>
      </c>
      <c r="CE78" s="292">
        <v>0</v>
      </c>
      <c r="CF78" s="292">
        <v>0</v>
      </c>
      <c r="CG78" s="292">
        <v>0</v>
      </c>
      <c r="CH78" s="292">
        <v>0</v>
      </c>
      <c r="CI78" s="292">
        <v>0</v>
      </c>
      <c r="CJ78" s="292">
        <f>SUM(CK78:CP78)</f>
        <v>0</v>
      </c>
      <c r="CK78" s="292">
        <v>0</v>
      </c>
      <c r="CL78" s="292">
        <v>0</v>
      </c>
      <c r="CM78" s="292">
        <v>0</v>
      </c>
      <c r="CN78" s="292">
        <v>0</v>
      </c>
      <c r="CO78" s="292">
        <v>0</v>
      </c>
      <c r="CP78" s="292">
        <v>0</v>
      </c>
      <c r="CQ78" s="292">
        <f>SUM(CR78,CY78)</f>
        <v>756</v>
      </c>
      <c r="CR78" s="292">
        <f>SUM(CS78:CX78)</f>
        <v>756</v>
      </c>
      <c r="CS78" s="292">
        <v>0</v>
      </c>
      <c r="CT78" s="292">
        <v>0</v>
      </c>
      <c r="CU78" s="292">
        <v>0</v>
      </c>
      <c r="CV78" s="292">
        <v>756</v>
      </c>
      <c r="CW78" s="292">
        <v>0</v>
      </c>
      <c r="CX78" s="292">
        <v>0</v>
      </c>
      <c r="CY78" s="292">
        <f>SUM(CZ78:DE78)</f>
        <v>0</v>
      </c>
      <c r="CZ78" s="292">
        <v>0</v>
      </c>
      <c r="DA78" s="292">
        <v>0</v>
      </c>
      <c r="DB78" s="292">
        <v>0</v>
      </c>
      <c r="DC78" s="292">
        <v>0</v>
      </c>
      <c r="DD78" s="292">
        <v>0</v>
      </c>
      <c r="DE78" s="292">
        <v>0</v>
      </c>
      <c r="DF78" s="292">
        <f>SUM(DG78,DN78)</f>
        <v>0</v>
      </c>
      <c r="DG78" s="292">
        <f>SUM(DH78:DM78)</f>
        <v>0</v>
      </c>
      <c r="DH78" s="292">
        <v>0</v>
      </c>
      <c r="DI78" s="292">
        <v>0</v>
      </c>
      <c r="DJ78" s="292">
        <v>0</v>
      </c>
      <c r="DK78" s="292">
        <v>0</v>
      </c>
      <c r="DL78" s="292">
        <v>0</v>
      </c>
      <c r="DM78" s="292">
        <v>0</v>
      </c>
      <c r="DN78" s="292">
        <f>SUM(DO78:DT78)</f>
        <v>0</v>
      </c>
      <c r="DO78" s="292">
        <v>0</v>
      </c>
      <c r="DP78" s="292">
        <v>0</v>
      </c>
      <c r="DQ78" s="292">
        <v>0</v>
      </c>
      <c r="DR78" s="292">
        <v>0</v>
      </c>
      <c r="DS78" s="292">
        <v>0</v>
      </c>
      <c r="DT78" s="292">
        <v>0</v>
      </c>
      <c r="DU78" s="292">
        <f>SUM(DV78:DY78)</f>
        <v>149</v>
      </c>
      <c r="DV78" s="292">
        <v>147</v>
      </c>
      <c r="DW78" s="292">
        <v>2</v>
      </c>
      <c r="DX78" s="292">
        <v>0</v>
      </c>
      <c r="DY78" s="292">
        <v>0</v>
      </c>
      <c r="DZ78" s="292">
        <f>SUM(EA78,EH78)</f>
        <v>81</v>
      </c>
      <c r="EA78" s="292">
        <f>SUM(EB78:EG78)</f>
        <v>81</v>
      </c>
      <c r="EB78" s="292">
        <v>0</v>
      </c>
      <c r="EC78" s="292">
        <v>0</v>
      </c>
      <c r="ED78" s="292">
        <v>81</v>
      </c>
      <c r="EE78" s="292">
        <v>0</v>
      </c>
      <c r="EF78" s="292">
        <v>0</v>
      </c>
      <c r="EG78" s="292">
        <v>0</v>
      </c>
      <c r="EH78" s="292">
        <f>SUM(EI78:EN78)</f>
        <v>0</v>
      </c>
      <c r="EI78" s="292">
        <v>0</v>
      </c>
      <c r="EJ78" s="292">
        <v>0</v>
      </c>
      <c r="EK78" s="292">
        <v>0</v>
      </c>
      <c r="EL78" s="292">
        <v>0</v>
      </c>
      <c r="EM78" s="292">
        <v>0</v>
      </c>
      <c r="EN78" s="292">
        <v>0</v>
      </c>
    </row>
    <row r="79" spans="1:144" s="224" customFormat="1" ht="13.5" customHeight="1">
      <c r="A79" s="290" t="s">
        <v>745</v>
      </c>
      <c r="B79" s="291" t="s">
        <v>904</v>
      </c>
      <c r="C79" s="290" t="s">
        <v>905</v>
      </c>
      <c r="D79" s="292">
        <f>SUM(E79,T79,AI79,AX79,BM79,CB79,CQ79,DF79,DU79,DZ79)</f>
        <v>2951</v>
      </c>
      <c r="E79" s="292">
        <f>SUM(F79,M79)</f>
        <v>870</v>
      </c>
      <c r="F79" s="292">
        <f>SUM(G79:L79)</f>
        <v>808</v>
      </c>
      <c r="G79" s="292">
        <v>0</v>
      </c>
      <c r="H79" s="292">
        <v>808</v>
      </c>
      <c r="I79" s="292">
        <v>0</v>
      </c>
      <c r="J79" s="292">
        <v>0</v>
      </c>
      <c r="K79" s="292">
        <v>0</v>
      </c>
      <c r="L79" s="292">
        <v>0</v>
      </c>
      <c r="M79" s="292">
        <f>SUM(N79:S79)</f>
        <v>62</v>
      </c>
      <c r="N79" s="292">
        <v>0</v>
      </c>
      <c r="O79" s="292">
        <v>30</v>
      </c>
      <c r="P79" s="292">
        <v>0</v>
      </c>
      <c r="Q79" s="292">
        <v>0</v>
      </c>
      <c r="R79" s="292">
        <v>0</v>
      </c>
      <c r="S79" s="292">
        <v>32</v>
      </c>
      <c r="T79" s="292">
        <f>SUM(U79,AB79)</f>
        <v>0</v>
      </c>
      <c r="U79" s="292">
        <f>SUM(V79:AA79)</f>
        <v>0</v>
      </c>
      <c r="V79" s="292">
        <v>0</v>
      </c>
      <c r="W79" s="292">
        <v>0</v>
      </c>
      <c r="X79" s="292">
        <v>0</v>
      </c>
      <c r="Y79" s="292">
        <v>0</v>
      </c>
      <c r="Z79" s="292">
        <v>0</v>
      </c>
      <c r="AA79" s="292">
        <v>0</v>
      </c>
      <c r="AB79" s="292">
        <f>SUM(AC79:AH79)</f>
        <v>0</v>
      </c>
      <c r="AC79" s="292">
        <v>0</v>
      </c>
      <c r="AD79" s="292">
        <v>0</v>
      </c>
      <c r="AE79" s="292">
        <v>0</v>
      </c>
      <c r="AF79" s="292">
        <v>0</v>
      </c>
      <c r="AG79" s="292">
        <v>0</v>
      </c>
      <c r="AH79" s="292">
        <v>0</v>
      </c>
      <c r="AI79" s="292">
        <f>SUM(AJ79,AQ79)</f>
        <v>1824</v>
      </c>
      <c r="AJ79" s="292">
        <f>SUM(AK79:AP79)</f>
        <v>0</v>
      </c>
      <c r="AK79" s="292">
        <v>0</v>
      </c>
      <c r="AL79" s="292">
        <v>0</v>
      </c>
      <c r="AM79" s="292">
        <v>0</v>
      </c>
      <c r="AN79" s="292">
        <v>0</v>
      </c>
      <c r="AO79" s="292">
        <v>0</v>
      </c>
      <c r="AP79" s="292">
        <v>0</v>
      </c>
      <c r="AQ79" s="292">
        <f>SUM(AR79:AW79)</f>
        <v>1824</v>
      </c>
      <c r="AR79" s="292">
        <v>0</v>
      </c>
      <c r="AS79" s="292">
        <v>0</v>
      </c>
      <c r="AT79" s="292">
        <v>0</v>
      </c>
      <c r="AU79" s="292">
        <v>0</v>
      </c>
      <c r="AV79" s="292">
        <v>1824</v>
      </c>
      <c r="AW79" s="292">
        <v>0</v>
      </c>
      <c r="AX79" s="292">
        <f>SUM(AY79,BF79)</f>
        <v>0</v>
      </c>
      <c r="AY79" s="292">
        <f>SUM(AZ79:BE79)</f>
        <v>0</v>
      </c>
      <c r="AZ79" s="292">
        <v>0</v>
      </c>
      <c r="BA79" s="292">
        <v>0</v>
      </c>
      <c r="BB79" s="292">
        <v>0</v>
      </c>
      <c r="BC79" s="292">
        <v>0</v>
      </c>
      <c r="BD79" s="292">
        <v>0</v>
      </c>
      <c r="BE79" s="292">
        <v>0</v>
      </c>
      <c r="BF79" s="292">
        <f>SUM(BG79:BL79)</f>
        <v>0</v>
      </c>
      <c r="BG79" s="292">
        <v>0</v>
      </c>
      <c r="BH79" s="292">
        <v>0</v>
      </c>
      <c r="BI79" s="292">
        <v>0</v>
      </c>
      <c r="BJ79" s="292">
        <v>0</v>
      </c>
      <c r="BK79" s="292">
        <v>0</v>
      </c>
      <c r="BL79" s="292">
        <v>0</v>
      </c>
      <c r="BM79" s="292">
        <f>SUM(BN79,BU79)</f>
        <v>0</v>
      </c>
      <c r="BN79" s="292">
        <f>SUM(BO79:BT79)</f>
        <v>0</v>
      </c>
      <c r="BO79" s="292">
        <v>0</v>
      </c>
      <c r="BP79" s="292">
        <v>0</v>
      </c>
      <c r="BQ79" s="292">
        <v>0</v>
      </c>
      <c r="BR79" s="292">
        <v>0</v>
      </c>
      <c r="BS79" s="292">
        <v>0</v>
      </c>
      <c r="BT79" s="292">
        <v>0</v>
      </c>
      <c r="BU79" s="292">
        <f>SUM(BV79:CA79)</f>
        <v>0</v>
      </c>
      <c r="BV79" s="292">
        <v>0</v>
      </c>
      <c r="BW79" s="292">
        <v>0</v>
      </c>
      <c r="BX79" s="292">
        <v>0</v>
      </c>
      <c r="BY79" s="292">
        <v>0</v>
      </c>
      <c r="BZ79" s="292">
        <v>0</v>
      </c>
      <c r="CA79" s="292">
        <v>0</v>
      </c>
      <c r="CB79" s="292">
        <f>SUM(CC79,CJ79)</f>
        <v>0</v>
      </c>
      <c r="CC79" s="292">
        <f>SUM(CD79:CI79)</f>
        <v>0</v>
      </c>
      <c r="CD79" s="292">
        <v>0</v>
      </c>
      <c r="CE79" s="292">
        <v>0</v>
      </c>
      <c r="CF79" s="292">
        <v>0</v>
      </c>
      <c r="CG79" s="292">
        <v>0</v>
      </c>
      <c r="CH79" s="292">
        <v>0</v>
      </c>
      <c r="CI79" s="292">
        <v>0</v>
      </c>
      <c r="CJ79" s="292">
        <f>SUM(CK79:CP79)</f>
        <v>0</v>
      </c>
      <c r="CK79" s="292">
        <v>0</v>
      </c>
      <c r="CL79" s="292">
        <v>0</v>
      </c>
      <c r="CM79" s="292">
        <v>0</v>
      </c>
      <c r="CN79" s="292">
        <v>0</v>
      </c>
      <c r="CO79" s="292">
        <v>0</v>
      </c>
      <c r="CP79" s="292">
        <v>0</v>
      </c>
      <c r="CQ79" s="292">
        <f>SUM(CR79,CY79)</f>
        <v>53</v>
      </c>
      <c r="CR79" s="292">
        <f>SUM(CS79:CX79)</f>
        <v>39</v>
      </c>
      <c r="CS79" s="292">
        <v>0</v>
      </c>
      <c r="CT79" s="292">
        <v>0</v>
      </c>
      <c r="CU79" s="292">
        <v>39</v>
      </c>
      <c r="CV79" s="292">
        <v>0</v>
      </c>
      <c r="CW79" s="292">
        <v>0</v>
      </c>
      <c r="CX79" s="292">
        <v>0</v>
      </c>
      <c r="CY79" s="292">
        <f>SUM(CZ79:DE79)</f>
        <v>14</v>
      </c>
      <c r="CZ79" s="292">
        <v>0</v>
      </c>
      <c r="DA79" s="292">
        <v>0</v>
      </c>
      <c r="DB79" s="292">
        <v>6</v>
      </c>
      <c r="DC79" s="292">
        <v>0</v>
      </c>
      <c r="DD79" s="292">
        <v>0</v>
      </c>
      <c r="DE79" s="292">
        <v>8</v>
      </c>
      <c r="DF79" s="292">
        <f>SUM(DG79,DN79)</f>
        <v>0</v>
      </c>
      <c r="DG79" s="292">
        <f>SUM(DH79:DM79)</f>
        <v>0</v>
      </c>
      <c r="DH79" s="292">
        <v>0</v>
      </c>
      <c r="DI79" s="292">
        <v>0</v>
      </c>
      <c r="DJ79" s="292">
        <v>0</v>
      </c>
      <c r="DK79" s="292">
        <v>0</v>
      </c>
      <c r="DL79" s="292">
        <v>0</v>
      </c>
      <c r="DM79" s="292">
        <v>0</v>
      </c>
      <c r="DN79" s="292">
        <f>SUM(DO79:DT79)</f>
        <v>0</v>
      </c>
      <c r="DO79" s="292">
        <v>0</v>
      </c>
      <c r="DP79" s="292">
        <v>0</v>
      </c>
      <c r="DQ79" s="292">
        <v>0</v>
      </c>
      <c r="DR79" s="292">
        <v>0</v>
      </c>
      <c r="DS79" s="292">
        <v>0</v>
      </c>
      <c r="DT79" s="292">
        <v>0</v>
      </c>
      <c r="DU79" s="292">
        <f>SUM(DV79:DY79)</f>
        <v>204</v>
      </c>
      <c r="DV79" s="292">
        <v>204</v>
      </c>
      <c r="DW79" s="292">
        <v>0</v>
      </c>
      <c r="DX79" s="292">
        <v>0</v>
      </c>
      <c r="DY79" s="292">
        <v>0</v>
      </c>
      <c r="DZ79" s="292">
        <f>SUM(EA79,EH79)</f>
        <v>0</v>
      </c>
      <c r="EA79" s="292">
        <f>SUM(EB79:EG79)</f>
        <v>0</v>
      </c>
      <c r="EB79" s="292">
        <v>0</v>
      </c>
      <c r="EC79" s="292">
        <v>0</v>
      </c>
      <c r="ED79" s="292">
        <v>0</v>
      </c>
      <c r="EE79" s="292">
        <v>0</v>
      </c>
      <c r="EF79" s="292">
        <v>0</v>
      </c>
      <c r="EG79" s="292">
        <v>0</v>
      </c>
      <c r="EH79" s="292">
        <f>SUM(EI79:EN79)</f>
        <v>0</v>
      </c>
      <c r="EI79" s="292">
        <v>0</v>
      </c>
      <c r="EJ79" s="292">
        <v>0</v>
      </c>
      <c r="EK79" s="292">
        <v>0</v>
      </c>
      <c r="EL79" s="292">
        <v>0</v>
      </c>
      <c r="EM79" s="292">
        <v>0</v>
      </c>
      <c r="EN79" s="292">
        <v>0</v>
      </c>
    </row>
    <row r="80" spans="1:144" s="224" customFormat="1" ht="13.5" customHeight="1">
      <c r="A80" s="290" t="s">
        <v>745</v>
      </c>
      <c r="B80" s="291" t="s">
        <v>906</v>
      </c>
      <c r="C80" s="290" t="s">
        <v>907</v>
      </c>
      <c r="D80" s="292">
        <f>SUM(E80,T80,AI80,AX80,BM80,CB80,CQ80,DF80,DU80,DZ80)</f>
        <v>1566</v>
      </c>
      <c r="E80" s="292">
        <f>SUM(F80,M80)</f>
        <v>1161</v>
      </c>
      <c r="F80" s="292">
        <f>SUM(G80:L80)</f>
        <v>1099</v>
      </c>
      <c r="G80" s="292">
        <v>0</v>
      </c>
      <c r="H80" s="292">
        <v>1062</v>
      </c>
      <c r="I80" s="292">
        <v>37</v>
      </c>
      <c r="J80" s="292">
        <v>0</v>
      </c>
      <c r="K80" s="292">
        <v>0</v>
      </c>
      <c r="L80" s="292">
        <v>0</v>
      </c>
      <c r="M80" s="292">
        <f>SUM(N80:S80)</f>
        <v>62</v>
      </c>
      <c r="N80" s="292">
        <v>0</v>
      </c>
      <c r="O80" s="292">
        <v>0</v>
      </c>
      <c r="P80" s="292">
        <v>16</v>
      </c>
      <c r="Q80" s="292">
        <v>0</v>
      </c>
      <c r="R80" s="292">
        <v>0</v>
      </c>
      <c r="S80" s="292">
        <v>46</v>
      </c>
      <c r="T80" s="292">
        <f>SUM(U80,AB80)</f>
        <v>0</v>
      </c>
      <c r="U80" s="292">
        <f>SUM(V80:AA80)</f>
        <v>0</v>
      </c>
      <c r="V80" s="292">
        <v>0</v>
      </c>
      <c r="W80" s="292">
        <v>0</v>
      </c>
      <c r="X80" s="292">
        <v>0</v>
      </c>
      <c r="Y80" s="292">
        <v>0</v>
      </c>
      <c r="Z80" s="292">
        <v>0</v>
      </c>
      <c r="AA80" s="292">
        <v>0</v>
      </c>
      <c r="AB80" s="292">
        <f>SUM(AC80:AH80)</f>
        <v>0</v>
      </c>
      <c r="AC80" s="292">
        <v>0</v>
      </c>
      <c r="AD80" s="292">
        <v>0</v>
      </c>
      <c r="AE80" s="292">
        <v>0</v>
      </c>
      <c r="AF80" s="292">
        <v>0</v>
      </c>
      <c r="AG80" s="292">
        <v>0</v>
      </c>
      <c r="AH80" s="292">
        <v>0</v>
      </c>
      <c r="AI80" s="292">
        <f>SUM(AJ80,AQ80)</f>
        <v>0</v>
      </c>
      <c r="AJ80" s="292">
        <f>SUM(AK80:AP80)</f>
        <v>0</v>
      </c>
      <c r="AK80" s="292">
        <v>0</v>
      </c>
      <c r="AL80" s="292">
        <v>0</v>
      </c>
      <c r="AM80" s="292">
        <v>0</v>
      </c>
      <c r="AN80" s="292">
        <v>0</v>
      </c>
      <c r="AO80" s="292">
        <v>0</v>
      </c>
      <c r="AP80" s="292">
        <v>0</v>
      </c>
      <c r="AQ80" s="292">
        <f>SUM(AR80:AW80)</f>
        <v>0</v>
      </c>
      <c r="AR80" s="292">
        <v>0</v>
      </c>
      <c r="AS80" s="292">
        <v>0</v>
      </c>
      <c r="AT80" s="292">
        <v>0</v>
      </c>
      <c r="AU80" s="292">
        <v>0</v>
      </c>
      <c r="AV80" s="292">
        <v>0</v>
      </c>
      <c r="AW80" s="292">
        <v>0</v>
      </c>
      <c r="AX80" s="292">
        <f>SUM(AY80,BF80)</f>
        <v>0</v>
      </c>
      <c r="AY80" s="292">
        <f>SUM(AZ80:BE80)</f>
        <v>0</v>
      </c>
      <c r="AZ80" s="292">
        <v>0</v>
      </c>
      <c r="BA80" s="292">
        <v>0</v>
      </c>
      <c r="BB80" s="292">
        <v>0</v>
      </c>
      <c r="BC80" s="292">
        <v>0</v>
      </c>
      <c r="BD80" s="292">
        <v>0</v>
      </c>
      <c r="BE80" s="292">
        <v>0</v>
      </c>
      <c r="BF80" s="292">
        <f>SUM(BG80:BL80)</f>
        <v>0</v>
      </c>
      <c r="BG80" s="292">
        <v>0</v>
      </c>
      <c r="BH80" s="292">
        <v>0</v>
      </c>
      <c r="BI80" s="292">
        <v>0</v>
      </c>
      <c r="BJ80" s="292">
        <v>0</v>
      </c>
      <c r="BK80" s="292">
        <v>0</v>
      </c>
      <c r="BL80" s="292">
        <v>0</v>
      </c>
      <c r="BM80" s="292">
        <f>SUM(BN80,BU80)</f>
        <v>0</v>
      </c>
      <c r="BN80" s="292">
        <f>SUM(BO80:BT80)</f>
        <v>0</v>
      </c>
      <c r="BO80" s="292">
        <v>0</v>
      </c>
      <c r="BP80" s="292">
        <v>0</v>
      </c>
      <c r="BQ80" s="292">
        <v>0</v>
      </c>
      <c r="BR80" s="292">
        <v>0</v>
      </c>
      <c r="BS80" s="292">
        <v>0</v>
      </c>
      <c r="BT80" s="292">
        <v>0</v>
      </c>
      <c r="BU80" s="292">
        <f>SUM(BV80:CA80)</f>
        <v>0</v>
      </c>
      <c r="BV80" s="292">
        <v>0</v>
      </c>
      <c r="BW80" s="292">
        <v>0</v>
      </c>
      <c r="BX80" s="292">
        <v>0</v>
      </c>
      <c r="BY80" s="292">
        <v>0</v>
      </c>
      <c r="BZ80" s="292">
        <v>0</v>
      </c>
      <c r="CA80" s="292">
        <v>0</v>
      </c>
      <c r="CB80" s="292">
        <f>SUM(CC80,CJ80)</f>
        <v>0</v>
      </c>
      <c r="CC80" s="292">
        <f>SUM(CD80:CI80)</f>
        <v>0</v>
      </c>
      <c r="CD80" s="292">
        <v>0</v>
      </c>
      <c r="CE80" s="292">
        <v>0</v>
      </c>
      <c r="CF80" s="292">
        <v>0</v>
      </c>
      <c r="CG80" s="292">
        <v>0</v>
      </c>
      <c r="CH80" s="292">
        <v>0</v>
      </c>
      <c r="CI80" s="292">
        <v>0</v>
      </c>
      <c r="CJ80" s="292">
        <f>SUM(CK80:CP80)</f>
        <v>0</v>
      </c>
      <c r="CK80" s="292">
        <v>0</v>
      </c>
      <c r="CL80" s="292">
        <v>0</v>
      </c>
      <c r="CM80" s="292">
        <v>0</v>
      </c>
      <c r="CN80" s="292">
        <v>0</v>
      </c>
      <c r="CO80" s="292">
        <v>0</v>
      </c>
      <c r="CP80" s="292">
        <v>0</v>
      </c>
      <c r="CQ80" s="292">
        <f>SUM(CR80,CY80)</f>
        <v>65</v>
      </c>
      <c r="CR80" s="292">
        <f>SUM(CS80:CX80)</f>
        <v>25</v>
      </c>
      <c r="CS80" s="292">
        <v>0</v>
      </c>
      <c r="CT80" s="292">
        <v>0</v>
      </c>
      <c r="CU80" s="292">
        <v>25</v>
      </c>
      <c r="CV80" s="292">
        <v>0</v>
      </c>
      <c r="CW80" s="292">
        <v>0</v>
      </c>
      <c r="CX80" s="292">
        <v>0</v>
      </c>
      <c r="CY80" s="292">
        <f>SUM(CZ80:DE80)</f>
        <v>40</v>
      </c>
      <c r="CZ80" s="292">
        <v>0</v>
      </c>
      <c r="DA80" s="292">
        <v>0</v>
      </c>
      <c r="DB80" s="292">
        <v>25</v>
      </c>
      <c r="DC80" s="292">
        <v>0</v>
      </c>
      <c r="DD80" s="292">
        <v>0</v>
      </c>
      <c r="DE80" s="292">
        <v>15</v>
      </c>
      <c r="DF80" s="292">
        <f>SUM(DG80,DN80)</f>
        <v>0</v>
      </c>
      <c r="DG80" s="292">
        <f>SUM(DH80:DM80)</f>
        <v>0</v>
      </c>
      <c r="DH80" s="292">
        <v>0</v>
      </c>
      <c r="DI80" s="292">
        <v>0</v>
      </c>
      <c r="DJ80" s="292">
        <v>0</v>
      </c>
      <c r="DK80" s="292">
        <v>0</v>
      </c>
      <c r="DL80" s="292">
        <v>0</v>
      </c>
      <c r="DM80" s="292">
        <v>0</v>
      </c>
      <c r="DN80" s="292">
        <f>SUM(DO80:DT80)</f>
        <v>0</v>
      </c>
      <c r="DO80" s="292">
        <v>0</v>
      </c>
      <c r="DP80" s="292">
        <v>0</v>
      </c>
      <c r="DQ80" s="292">
        <v>0</v>
      </c>
      <c r="DR80" s="292">
        <v>0</v>
      </c>
      <c r="DS80" s="292">
        <v>0</v>
      </c>
      <c r="DT80" s="292">
        <v>0</v>
      </c>
      <c r="DU80" s="292">
        <f>SUM(DV80:DY80)</f>
        <v>340</v>
      </c>
      <c r="DV80" s="292">
        <v>340</v>
      </c>
      <c r="DW80" s="292">
        <v>0</v>
      </c>
      <c r="DX80" s="292">
        <v>0</v>
      </c>
      <c r="DY80" s="292">
        <v>0</v>
      </c>
      <c r="DZ80" s="292">
        <f>SUM(EA80,EH80)</f>
        <v>0</v>
      </c>
      <c r="EA80" s="292">
        <f>SUM(EB80:EG80)</f>
        <v>0</v>
      </c>
      <c r="EB80" s="292">
        <v>0</v>
      </c>
      <c r="EC80" s="292">
        <v>0</v>
      </c>
      <c r="ED80" s="292">
        <v>0</v>
      </c>
      <c r="EE80" s="292">
        <v>0</v>
      </c>
      <c r="EF80" s="292">
        <v>0</v>
      </c>
      <c r="EG80" s="292">
        <v>0</v>
      </c>
      <c r="EH80" s="292">
        <f>SUM(EI80:EN80)</f>
        <v>0</v>
      </c>
      <c r="EI80" s="292">
        <v>0</v>
      </c>
      <c r="EJ80" s="292">
        <v>0</v>
      </c>
      <c r="EK80" s="292">
        <v>0</v>
      </c>
      <c r="EL80" s="292">
        <v>0</v>
      </c>
      <c r="EM80" s="292">
        <v>0</v>
      </c>
      <c r="EN80" s="292">
        <v>0</v>
      </c>
    </row>
    <row r="81" spans="1:144" s="224" customFormat="1" ht="13.5" customHeight="1">
      <c r="A81" s="290" t="s">
        <v>745</v>
      </c>
      <c r="B81" s="291" t="s">
        <v>908</v>
      </c>
      <c r="C81" s="290" t="s">
        <v>909</v>
      </c>
      <c r="D81" s="292">
        <f>SUM(E81,T81,AI81,AX81,BM81,CB81,CQ81,DF81,DU81,DZ81)</f>
        <v>2526</v>
      </c>
      <c r="E81" s="292">
        <f>SUM(F81,M81)</f>
        <v>2037</v>
      </c>
      <c r="F81" s="292">
        <f>SUM(G81:L81)</f>
        <v>1218</v>
      </c>
      <c r="G81" s="292">
        <v>0</v>
      </c>
      <c r="H81" s="292">
        <v>1218</v>
      </c>
      <c r="I81" s="292">
        <v>0</v>
      </c>
      <c r="J81" s="292">
        <v>0</v>
      </c>
      <c r="K81" s="292">
        <v>0</v>
      </c>
      <c r="L81" s="292">
        <v>0</v>
      </c>
      <c r="M81" s="292">
        <f>SUM(N81:S81)</f>
        <v>819</v>
      </c>
      <c r="N81" s="292">
        <v>0</v>
      </c>
      <c r="O81" s="292">
        <v>717</v>
      </c>
      <c r="P81" s="292">
        <v>0</v>
      </c>
      <c r="Q81" s="292">
        <v>0</v>
      </c>
      <c r="R81" s="292">
        <v>0</v>
      </c>
      <c r="S81" s="292">
        <v>102</v>
      </c>
      <c r="T81" s="292">
        <f>SUM(U81,AB81)</f>
        <v>18</v>
      </c>
      <c r="U81" s="292">
        <f>SUM(V81:AA81)</f>
        <v>0</v>
      </c>
      <c r="V81" s="292">
        <v>0</v>
      </c>
      <c r="W81" s="292">
        <v>0</v>
      </c>
      <c r="X81" s="292">
        <v>0</v>
      </c>
      <c r="Y81" s="292">
        <v>0</v>
      </c>
      <c r="Z81" s="292">
        <v>0</v>
      </c>
      <c r="AA81" s="292">
        <v>0</v>
      </c>
      <c r="AB81" s="292">
        <f>SUM(AC81:AH81)</f>
        <v>18</v>
      </c>
      <c r="AC81" s="292">
        <v>0</v>
      </c>
      <c r="AD81" s="292">
        <v>0</v>
      </c>
      <c r="AE81" s="292">
        <v>0</v>
      </c>
      <c r="AF81" s="292">
        <v>0</v>
      </c>
      <c r="AG81" s="292">
        <v>18</v>
      </c>
      <c r="AH81" s="292">
        <v>0</v>
      </c>
      <c r="AI81" s="292">
        <f>SUM(AJ81,AQ81)</f>
        <v>0</v>
      </c>
      <c r="AJ81" s="292">
        <f>SUM(AK81:AP81)</f>
        <v>0</v>
      </c>
      <c r="AK81" s="292">
        <v>0</v>
      </c>
      <c r="AL81" s="292">
        <v>0</v>
      </c>
      <c r="AM81" s="292">
        <v>0</v>
      </c>
      <c r="AN81" s="292">
        <v>0</v>
      </c>
      <c r="AO81" s="292">
        <v>0</v>
      </c>
      <c r="AP81" s="292">
        <v>0</v>
      </c>
      <c r="AQ81" s="292">
        <f>SUM(AR81:AW81)</f>
        <v>0</v>
      </c>
      <c r="AR81" s="292">
        <v>0</v>
      </c>
      <c r="AS81" s="292">
        <v>0</v>
      </c>
      <c r="AT81" s="292">
        <v>0</v>
      </c>
      <c r="AU81" s="292">
        <v>0</v>
      </c>
      <c r="AV81" s="292">
        <v>0</v>
      </c>
      <c r="AW81" s="292">
        <v>0</v>
      </c>
      <c r="AX81" s="292">
        <f>SUM(AY81,BF81)</f>
        <v>0</v>
      </c>
      <c r="AY81" s="292">
        <f>SUM(AZ81:BE81)</f>
        <v>0</v>
      </c>
      <c r="AZ81" s="292">
        <v>0</v>
      </c>
      <c r="BA81" s="292">
        <v>0</v>
      </c>
      <c r="BB81" s="292">
        <v>0</v>
      </c>
      <c r="BC81" s="292">
        <v>0</v>
      </c>
      <c r="BD81" s="292">
        <v>0</v>
      </c>
      <c r="BE81" s="292">
        <v>0</v>
      </c>
      <c r="BF81" s="292">
        <f>SUM(BG81:BL81)</f>
        <v>0</v>
      </c>
      <c r="BG81" s="292">
        <v>0</v>
      </c>
      <c r="BH81" s="292">
        <v>0</v>
      </c>
      <c r="BI81" s="292">
        <v>0</v>
      </c>
      <c r="BJ81" s="292">
        <v>0</v>
      </c>
      <c r="BK81" s="292">
        <v>0</v>
      </c>
      <c r="BL81" s="292">
        <v>0</v>
      </c>
      <c r="BM81" s="292">
        <f>SUM(BN81,BU81)</f>
        <v>0</v>
      </c>
      <c r="BN81" s="292">
        <f>SUM(BO81:BT81)</f>
        <v>0</v>
      </c>
      <c r="BO81" s="292">
        <v>0</v>
      </c>
      <c r="BP81" s="292">
        <v>0</v>
      </c>
      <c r="BQ81" s="292">
        <v>0</v>
      </c>
      <c r="BR81" s="292">
        <v>0</v>
      </c>
      <c r="BS81" s="292">
        <v>0</v>
      </c>
      <c r="BT81" s="292">
        <v>0</v>
      </c>
      <c r="BU81" s="292">
        <f>SUM(BV81:CA81)</f>
        <v>0</v>
      </c>
      <c r="BV81" s="292">
        <v>0</v>
      </c>
      <c r="BW81" s="292">
        <v>0</v>
      </c>
      <c r="BX81" s="292">
        <v>0</v>
      </c>
      <c r="BY81" s="292">
        <v>0</v>
      </c>
      <c r="BZ81" s="292">
        <v>0</v>
      </c>
      <c r="CA81" s="292">
        <v>0</v>
      </c>
      <c r="CB81" s="292">
        <f>SUM(CC81,CJ81)</f>
        <v>0</v>
      </c>
      <c r="CC81" s="292">
        <f>SUM(CD81:CI81)</f>
        <v>0</v>
      </c>
      <c r="CD81" s="292">
        <v>0</v>
      </c>
      <c r="CE81" s="292">
        <v>0</v>
      </c>
      <c r="CF81" s="292">
        <v>0</v>
      </c>
      <c r="CG81" s="292">
        <v>0</v>
      </c>
      <c r="CH81" s="292">
        <v>0</v>
      </c>
      <c r="CI81" s="292">
        <v>0</v>
      </c>
      <c r="CJ81" s="292">
        <f>SUM(CK81:CP81)</f>
        <v>0</v>
      </c>
      <c r="CK81" s="292">
        <v>0</v>
      </c>
      <c r="CL81" s="292">
        <v>0</v>
      </c>
      <c r="CM81" s="292">
        <v>0</v>
      </c>
      <c r="CN81" s="292">
        <v>0</v>
      </c>
      <c r="CO81" s="292">
        <v>0</v>
      </c>
      <c r="CP81" s="292">
        <v>0</v>
      </c>
      <c r="CQ81" s="292">
        <f>SUM(CR81,CY81)</f>
        <v>0</v>
      </c>
      <c r="CR81" s="292">
        <f>SUM(CS81:CX81)</f>
        <v>0</v>
      </c>
      <c r="CS81" s="292">
        <v>0</v>
      </c>
      <c r="CT81" s="292">
        <v>0</v>
      </c>
      <c r="CU81" s="292">
        <v>0</v>
      </c>
      <c r="CV81" s="292">
        <v>0</v>
      </c>
      <c r="CW81" s="292">
        <v>0</v>
      </c>
      <c r="CX81" s="292">
        <v>0</v>
      </c>
      <c r="CY81" s="292">
        <f>SUM(CZ81:DE81)</f>
        <v>0</v>
      </c>
      <c r="CZ81" s="292">
        <v>0</v>
      </c>
      <c r="DA81" s="292">
        <v>0</v>
      </c>
      <c r="DB81" s="292">
        <v>0</v>
      </c>
      <c r="DC81" s="292">
        <v>0</v>
      </c>
      <c r="DD81" s="292">
        <v>0</v>
      </c>
      <c r="DE81" s="292">
        <v>0</v>
      </c>
      <c r="DF81" s="292">
        <f>SUM(DG81,DN81)</f>
        <v>0</v>
      </c>
      <c r="DG81" s="292">
        <f>SUM(DH81:DM81)</f>
        <v>0</v>
      </c>
      <c r="DH81" s="292">
        <v>0</v>
      </c>
      <c r="DI81" s="292">
        <v>0</v>
      </c>
      <c r="DJ81" s="292">
        <v>0</v>
      </c>
      <c r="DK81" s="292">
        <v>0</v>
      </c>
      <c r="DL81" s="292">
        <v>0</v>
      </c>
      <c r="DM81" s="292">
        <v>0</v>
      </c>
      <c r="DN81" s="292">
        <f>SUM(DO81:DT81)</f>
        <v>0</v>
      </c>
      <c r="DO81" s="292">
        <v>0</v>
      </c>
      <c r="DP81" s="292">
        <v>0</v>
      </c>
      <c r="DQ81" s="292">
        <v>0</v>
      </c>
      <c r="DR81" s="292">
        <v>0</v>
      </c>
      <c r="DS81" s="292">
        <v>0</v>
      </c>
      <c r="DT81" s="292">
        <v>0</v>
      </c>
      <c r="DU81" s="292">
        <f>SUM(DV81:DY81)</f>
        <v>422</v>
      </c>
      <c r="DV81" s="292">
        <v>422</v>
      </c>
      <c r="DW81" s="292">
        <v>0</v>
      </c>
      <c r="DX81" s="292">
        <v>0</v>
      </c>
      <c r="DY81" s="292">
        <v>0</v>
      </c>
      <c r="DZ81" s="292">
        <f>SUM(EA81,EH81)</f>
        <v>49</v>
      </c>
      <c r="EA81" s="292">
        <f>SUM(EB81:EG81)</f>
        <v>49</v>
      </c>
      <c r="EB81" s="292">
        <v>0</v>
      </c>
      <c r="EC81" s="292">
        <v>0</v>
      </c>
      <c r="ED81" s="292">
        <v>49</v>
      </c>
      <c r="EE81" s="292">
        <v>0</v>
      </c>
      <c r="EF81" s="292">
        <v>0</v>
      </c>
      <c r="EG81" s="292">
        <v>0</v>
      </c>
      <c r="EH81" s="292">
        <f>SUM(EI81:EN81)</f>
        <v>0</v>
      </c>
      <c r="EI81" s="292">
        <v>0</v>
      </c>
      <c r="EJ81" s="292">
        <v>0</v>
      </c>
      <c r="EK81" s="292">
        <v>0</v>
      </c>
      <c r="EL81" s="292">
        <v>0</v>
      </c>
      <c r="EM81" s="292">
        <v>0</v>
      </c>
      <c r="EN81" s="292">
        <v>0</v>
      </c>
    </row>
    <row r="82" spans="1:144" s="224" customFormat="1" ht="13.5" customHeight="1">
      <c r="A82" s="290" t="s">
        <v>745</v>
      </c>
      <c r="B82" s="291" t="s">
        <v>910</v>
      </c>
      <c r="C82" s="290" t="s">
        <v>911</v>
      </c>
      <c r="D82" s="292">
        <f>SUM(E82,T82,AI82,AX82,BM82,CB82,CQ82,DF82,DU82,DZ82)</f>
        <v>476</v>
      </c>
      <c r="E82" s="292">
        <f>SUM(F82,M82)</f>
        <v>328</v>
      </c>
      <c r="F82" s="292">
        <f>SUM(G82:L82)</f>
        <v>328</v>
      </c>
      <c r="G82" s="292">
        <v>0</v>
      </c>
      <c r="H82" s="292">
        <v>328</v>
      </c>
      <c r="I82" s="292">
        <v>0</v>
      </c>
      <c r="J82" s="292">
        <v>0</v>
      </c>
      <c r="K82" s="292">
        <v>0</v>
      </c>
      <c r="L82" s="292">
        <v>0</v>
      </c>
      <c r="M82" s="292">
        <f>SUM(N82:S82)</f>
        <v>0</v>
      </c>
      <c r="N82" s="292">
        <v>0</v>
      </c>
      <c r="O82" s="292">
        <v>0</v>
      </c>
      <c r="P82" s="292">
        <v>0</v>
      </c>
      <c r="Q82" s="292">
        <v>0</v>
      </c>
      <c r="R82" s="292">
        <v>0</v>
      </c>
      <c r="S82" s="292">
        <v>0</v>
      </c>
      <c r="T82" s="292">
        <f>SUM(U82,AB82)</f>
        <v>12</v>
      </c>
      <c r="U82" s="292">
        <f>SUM(V82:AA82)</f>
        <v>12</v>
      </c>
      <c r="V82" s="292">
        <v>0</v>
      </c>
      <c r="W82" s="292">
        <v>0</v>
      </c>
      <c r="X82" s="292">
        <v>0</v>
      </c>
      <c r="Y82" s="292">
        <v>0</v>
      </c>
      <c r="Z82" s="292">
        <v>0</v>
      </c>
      <c r="AA82" s="292">
        <v>12</v>
      </c>
      <c r="AB82" s="292">
        <f>SUM(AC82:AH82)</f>
        <v>0</v>
      </c>
      <c r="AC82" s="292">
        <v>0</v>
      </c>
      <c r="AD82" s="292">
        <v>0</v>
      </c>
      <c r="AE82" s="292">
        <v>0</v>
      </c>
      <c r="AF82" s="292">
        <v>0</v>
      </c>
      <c r="AG82" s="292">
        <v>0</v>
      </c>
      <c r="AH82" s="292">
        <v>0</v>
      </c>
      <c r="AI82" s="292">
        <f>SUM(AJ82,AQ82)</f>
        <v>0</v>
      </c>
      <c r="AJ82" s="292">
        <f>SUM(AK82:AP82)</f>
        <v>0</v>
      </c>
      <c r="AK82" s="292">
        <v>0</v>
      </c>
      <c r="AL82" s="292">
        <v>0</v>
      </c>
      <c r="AM82" s="292">
        <v>0</v>
      </c>
      <c r="AN82" s="292">
        <v>0</v>
      </c>
      <c r="AO82" s="292">
        <v>0</v>
      </c>
      <c r="AP82" s="292">
        <v>0</v>
      </c>
      <c r="AQ82" s="292">
        <f>SUM(AR82:AW82)</f>
        <v>0</v>
      </c>
      <c r="AR82" s="292">
        <v>0</v>
      </c>
      <c r="AS82" s="292">
        <v>0</v>
      </c>
      <c r="AT82" s="292">
        <v>0</v>
      </c>
      <c r="AU82" s="292">
        <v>0</v>
      </c>
      <c r="AV82" s="292">
        <v>0</v>
      </c>
      <c r="AW82" s="292">
        <v>0</v>
      </c>
      <c r="AX82" s="292">
        <f>SUM(AY82,BF82)</f>
        <v>0</v>
      </c>
      <c r="AY82" s="292">
        <f>SUM(AZ82:BE82)</f>
        <v>0</v>
      </c>
      <c r="AZ82" s="292">
        <v>0</v>
      </c>
      <c r="BA82" s="292">
        <v>0</v>
      </c>
      <c r="BB82" s="292">
        <v>0</v>
      </c>
      <c r="BC82" s="292">
        <v>0</v>
      </c>
      <c r="BD82" s="292">
        <v>0</v>
      </c>
      <c r="BE82" s="292">
        <v>0</v>
      </c>
      <c r="BF82" s="292">
        <f>SUM(BG82:BL82)</f>
        <v>0</v>
      </c>
      <c r="BG82" s="292">
        <v>0</v>
      </c>
      <c r="BH82" s="292">
        <v>0</v>
      </c>
      <c r="BI82" s="292">
        <v>0</v>
      </c>
      <c r="BJ82" s="292">
        <v>0</v>
      </c>
      <c r="BK82" s="292">
        <v>0</v>
      </c>
      <c r="BL82" s="292">
        <v>0</v>
      </c>
      <c r="BM82" s="292">
        <f>SUM(BN82,BU82)</f>
        <v>0</v>
      </c>
      <c r="BN82" s="292">
        <f>SUM(BO82:BT82)</f>
        <v>0</v>
      </c>
      <c r="BO82" s="292">
        <v>0</v>
      </c>
      <c r="BP82" s="292">
        <v>0</v>
      </c>
      <c r="BQ82" s="292">
        <v>0</v>
      </c>
      <c r="BR82" s="292">
        <v>0</v>
      </c>
      <c r="BS82" s="292">
        <v>0</v>
      </c>
      <c r="BT82" s="292">
        <v>0</v>
      </c>
      <c r="BU82" s="292">
        <f>SUM(BV82:CA82)</f>
        <v>0</v>
      </c>
      <c r="BV82" s="292">
        <v>0</v>
      </c>
      <c r="BW82" s="292">
        <v>0</v>
      </c>
      <c r="BX82" s="292">
        <v>0</v>
      </c>
      <c r="BY82" s="292">
        <v>0</v>
      </c>
      <c r="BZ82" s="292">
        <v>0</v>
      </c>
      <c r="CA82" s="292">
        <v>0</v>
      </c>
      <c r="CB82" s="292">
        <f>SUM(CC82,CJ82)</f>
        <v>0</v>
      </c>
      <c r="CC82" s="292">
        <f>SUM(CD82:CI82)</f>
        <v>0</v>
      </c>
      <c r="CD82" s="292">
        <v>0</v>
      </c>
      <c r="CE82" s="292">
        <v>0</v>
      </c>
      <c r="CF82" s="292">
        <v>0</v>
      </c>
      <c r="CG82" s="292">
        <v>0</v>
      </c>
      <c r="CH82" s="292">
        <v>0</v>
      </c>
      <c r="CI82" s="292">
        <v>0</v>
      </c>
      <c r="CJ82" s="292">
        <f>SUM(CK82:CP82)</f>
        <v>0</v>
      </c>
      <c r="CK82" s="292">
        <v>0</v>
      </c>
      <c r="CL82" s="292">
        <v>0</v>
      </c>
      <c r="CM82" s="292">
        <v>0</v>
      </c>
      <c r="CN82" s="292">
        <v>0</v>
      </c>
      <c r="CO82" s="292">
        <v>0</v>
      </c>
      <c r="CP82" s="292">
        <v>0</v>
      </c>
      <c r="CQ82" s="292">
        <f>SUM(CR82,CY82)</f>
        <v>126</v>
      </c>
      <c r="CR82" s="292">
        <f>SUM(CS82:CX82)</f>
        <v>126</v>
      </c>
      <c r="CS82" s="292">
        <v>0</v>
      </c>
      <c r="CT82" s="292">
        <v>0</v>
      </c>
      <c r="CU82" s="292">
        <v>0</v>
      </c>
      <c r="CV82" s="292">
        <v>126</v>
      </c>
      <c r="CW82" s="292">
        <v>0</v>
      </c>
      <c r="CX82" s="292">
        <v>0</v>
      </c>
      <c r="CY82" s="292">
        <f>SUM(CZ82:DE82)</f>
        <v>0</v>
      </c>
      <c r="CZ82" s="292">
        <v>0</v>
      </c>
      <c r="DA82" s="292">
        <v>0</v>
      </c>
      <c r="DB82" s="292">
        <v>0</v>
      </c>
      <c r="DC82" s="292">
        <v>0</v>
      </c>
      <c r="DD82" s="292">
        <v>0</v>
      </c>
      <c r="DE82" s="292">
        <v>0</v>
      </c>
      <c r="DF82" s="292">
        <f>SUM(DG82,DN82)</f>
        <v>0</v>
      </c>
      <c r="DG82" s="292">
        <f>SUM(DH82:DM82)</f>
        <v>0</v>
      </c>
      <c r="DH82" s="292">
        <v>0</v>
      </c>
      <c r="DI82" s="292">
        <v>0</v>
      </c>
      <c r="DJ82" s="292">
        <v>0</v>
      </c>
      <c r="DK82" s="292">
        <v>0</v>
      </c>
      <c r="DL82" s="292">
        <v>0</v>
      </c>
      <c r="DM82" s="292">
        <v>0</v>
      </c>
      <c r="DN82" s="292">
        <f>SUM(DO82:DT82)</f>
        <v>0</v>
      </c>
      <c r="DO82" s="292">
        <v>0</v>
      </c>
      <c r="DP82" s="292">
        <v>0</v>
      </c>
      <c r="DQ82" s="292">
        <v>0</v>
      </c>
      <c r="DR82" s="292">
        <v>0</v>
      </c>
      <c r="DS82" s="292">
        <v>0</v>
      </c>
      <c r="DT82" s="292">
        <v>0</v>
      </c>
      <c r="DU82" s="292">
        <f>SUM(DV82:DY82)</f>
        <v>2</v>
      </c>
      <c r="DV82" s="292">
        <v>2</v>
      </c>
      <c r="DW82" s="292">
        <v>0</v>
      </c>
      <c r="DX82" s="292">
        <v>0</v>
      </c>
      <c r="DY82" s="292">
        <v>0</v>
      </c>
      <c r="DZ82" s="292">
        <f>SUM(EA82,EH82)</f>
        <v>8</v>
      </c>
      <c r="EA82" s="292">
        <f>SUM(EB82:EG82)</f>
        <v>8</v>
      </c>
      <c r="EB82" s="292">
        <v>0</v>
      </c>
      <c r="EC82" s="292">
        <v>0</v>
      </c>
      <c r="ED82" s="292">
        <v>8</v>
      </c>
      <c r="EE82" s="292">
        <v>0</v>
      </c>
      <c r="EF82" s="292">
        <v>0</v>
      </c>
      <c r="EG82" s="292">
        <v>0</v>
      </c>
      <c r="EH82" s="292">
        <f>SUM(EI82:EN82)</f>
        <v>0</v>
      </c>
      <c r="EI82" s="292">
        <v>0</v>
      </c>
      <c r="EJ82" s="292">
        <v>0</v>
      </c>
      <c r="EK82" s="292">
        <v>0</v>
      </c>
      <c r="EL82" s="292">
        <v>0</v>
      </c>
      <c r="EM82" s="292">
        <v>0</v>
      </c>
      <c r="EN82" s="292">
        <v>0</v>
      </c>
    </row>
    <row r="83" spans="1:144" s="224" customFormat="1" ht="13.5" customHeight="1">
      <c r="A83" s="290" t="s">
        <v>745</v>
      </c>
      <c r="B83" s="291" t="s">
        <v>912</v>
      </c>
      <c r="C83" s="290" t="s">
        <v>913</v>
      </c>
      <c r="D83" s="292">
        <f>SUM(E83,T83,AI83,AX83,BM83,CB83,CQ83,DF83,DU83,DZ83)</f>
        <v>2337</v>
      </c>
      <c r="E83" s="292">
        <f>SUM(F83,M83)</f>
        <v>1808</v>
      </c>
      <c r="F83" s="292">
        <f>SUM(G83:L83)</f>
        <v>1504</v>
      </c>
      <c r="G83" s="292">
        <v>0</v>
      </c>
      <c r="H83" s="292">
        <v>1504</v>
      </c>
      <c r="I83" s="292">
        <v>0</v>
      </c>
      <c r="J83" s="292">
        <v>0</v>
      </c>
      <c r="K83" s="292">
        <v>0</v>
      </c>
      <c r="L83" s="292">
        <v>0</v>
      </c>
      <c r="M83" s="292">
        <f>SUM(N83:S83)</f>
        <v>304</v>
      </c>
      <c r="N83" s="292">
        <v>0</v>
      </c>
      <c r="O83" s="292">
        <v>304</v>
      </c>
      <c r="P83" s="292">
        <v>0</v>
      </c>
      <c r="Q83" s="292">
        <v>0</v>
      </c>
      <c r="R83" s="292">
        <v>0</v>
      </c>
      <c r="S83" s="292">
        <v>0</v>
      </c>
      <c r="T83" s="292">
        <f>SUM(U83,AB83)</f>
        <v>42</v>
      </c>
      <c r="U83" s="292">
        <f>SUM(V83:AA83)</f>
        <v>42</v>
      </c>
      <c r="V83" s="292">
        <v>0</v>
      </c>
      <c r="W83" s="292">
        <v>0</v>
      </c>
      <c r="X83" s="292">
        <v>0</v>
      </c>
      <c r="Y83" s="292">
        <v>0</v>
      </c>
      <c r="Z83" s="292">
        <v>0</v>
      </c>
      <c r="AA83" s="292">
        <v>42</v>
      </c>
      <c r="AB83" s="292">
        <f>SUM(AC83:AH83)</f>
        <v>0</v>
      </c>
      <c r="AC83" s="292">
        <v>0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2">
        <f>SUM(AJ83,AQ83)</f>
        <v>0</v>
      </c>
      <c r="AJ83" s="292">
        <f>SUM(AK83:AP83)</f>
        <v>0</v>
      </c>
      <c r="AK83" s="292">
        <v>0</v>
      </c>
      <c r="AL83" s="292">
        <v>0</v>
      </c>
      <c r="AM83" s="292">
        <v>0</v>
      </c>
      <c r="AN83" s="292">
        <v>0</v>
      </c>
      <c r="AO83" s="292">
        <v>0</v>
      </c>
      <c r="AP83" s="292">
        <v>0</v>
      </c>
      <c r="AQ83" s="292">
        <f>SUM(AR83:AW83)</f>
        <v>0</v>
      </c>
      <c r="AR83" s="292">
        <v>0</v>
      </c>
      <c r="AS83" s="292">
        <v>0</v>
      </c>
      <c r="AT83" s="292">
        <v>0</v>
      </c>
      <c r="AU83" s="292">
        <v>0</v>
      </c>
      <c r="AV83" s="292">
        <v>0</v>
      </c>
      <c r="AW83" s="292">
        <v>0</v>
      </c>
      <c r="AX83" s="292">
        <f>SUM(AY83,BF83)</f>
        <v>0</v>
      </c>
      <c r="AY83" s="292">
        <f>SUM(AZ83:BE83)</f>
        <v>0</v>
      </c>
      <c r="AZ83" s="292">
        <v>0</v>
      </c>
      <c r="BA83" s="292">
        <v>0</v>
      </c>
      <c r="BB83" s="292">
        <v>0</v>
      </c>
      <c r="BC83" s="292">
        <v>0</v>
      </c>
      <c r="BD83" s="292">
        <v>0</v>
      </c>
      <c r="BE83" s="292">
        <v>0</v>
      </c>
      <c r="BF83" s="292">
        <f>SUM(BG83:BL83)</f>
        <v>0</v>
      </c>
      <c r="BG83" s="292">
        <v>0</v>
      </c>
      <c r="BH83" s="292">
        <v>0</v>
      </c>
      <c r="BI83" s="292">
        <v>0</v>
      </c>
      <c r="BJ83" s="292">
        <v>0</v>
      </c>
      <c r="BK83" s="292">
        <v>0</v>
      </c>
      <c r="BL83" s="292">
        <v>0</v>
      </c>
      <c r="BM83" s="292">
        <f>SUM(BN83,BU83)</f>
        <v>0</v>
      </c>
      <c r="BN83" s="292">
        <f>SUM(BO83:BT83)</f>
        <v>0</v>
      </c>
      <c r="BO83" s="292">
        <v>0</v>
      </c>
      <c r="BP83" s="292">
        <v>0</v>
      </c>
      <c r="BQ83" s="292">
        <v>0</v>
      </c>
      <c r="BR83" s="292">
        <v>0</v>
      </c>
      <c r="BS83" s="292">
        <v>0</v>
      </c>
      <c r="BT83" s="292">
        <v>0</v>
      </c>
      <c r="BU83" s="292">
        <f>SUM(BV83:CA83)</f>
        <v>0</v>
      </c>
      <c r="BV83" s="292">
        <v>0</v>
      </c>
      <c r="BW83" s="292">
        <v>0</v>
      </c>
      <c r="BX83" s="292">
        <v>0</v>
      </c>
      <c r="BY83" s="292">
        <v>0</v>
      </c>
      <c r="BZ83" s="292">
        <v>0</v>
      </c>
      <c r="CA83" s="292">
        <v>0</v>
      </c>
      <c r="CB83" s="292">
        <f>SUM(CC83,CJ83)</f>
        <v>0</v>
      </c>
      <c r="CC83" s="292">
        <f>SUM(CD83:CI83)</f>
        <v>0</v>
      </c>
      <c r="CD83" s="292">
        <v>0</v>
      </c>
      <c r="CE83" s="292">
        <v>0</v>
      </c>
      <c r="CF83" s="292">
        <v>0</v>
      </c>
      <c r="CG83" s="292">
        <v>0</v>
      </c>
      <c r="CH83" s="292">
        <v>0</v>
      </c>
      <c r="CI83" s="292">
        <v>0</v>
      </c>
      <c r="CJ83" s="292">
        <f>SUM(CK83:CP83)</f>
        <v>0</v>
      </c>
      <c r="CK83" s="292">
        <v>0</v>
      </c>
      <c r="CL83" s="292">
        <v>0</v>
      </c>
      <c r="CM83" s="292">
        <v>0</v>
      </c>
      <c r="CN83" s="292">
        <v>0</v>
      </c>
      <c r="CO83" s="292">
        <v>0</v>
      </c>
      <c r="CP83" s="292">
        <v>0</v>
      </c>
      <c r="CQ83" s="292">
        <f>SUM(CR83,CY83)</f>
        <v>455</v>
      </c>
      <c r="CR83" s="292">
        <f>SUM(CS83:CX83)</f>
        <v>455</v>
      </c>
      <c r="CS83" s="292">
        <v>0</v>
      </c>
      <c r="CT83" s="292">
        <v>0</v>
      </c>
      <c r="CU83" s="292">
        <v>0</v>
      </c>
      <c r="CV83" s="292">
        <v>450</v>
      </c>
      <c r="CW83" s="292">
        <v>5</v>
      </c>
      <c r="CX83" s="292">
        <v>0</v>
      </c>
      <c r="CY83" s="292">
        <f>SUM(CZ83:DE83)</f>
        <v>0</v>
      </c>
      <c r="CZ83" s="292">
        <v>0</v>
      </c>
      <c r="DA83" s="292">
        <v>0</v>
      </c>
      <c r="DB83" s="292">
        <v>0</v>
      </c>
      <c r="DC83" s="292">
        <v>0</v>
      </c>
      <c r="DD83" s="292">
        <v>0</v>
      </c>
      <c r="DE83" s="292">
        <v>0</v>
      </c>
      <c r="DF83" s="292">
        <f>SUM(DG83,DN83)</f>
        <v>0</v>
      </c>
      <c r="DG83" s="292">
        <f>SUM(DH83:DM83)</f>
        <v>0</v>
      </c>
      <c r="DH83" s="292">
        <v>0</v>
      </c>
      <c r="DI83" s="292">
        <v>0</v>
      </c>
      <c r="DJ83" s="292">
        <v>0</v>
      </c>
      <c r="DK83" s="292">
        <v>0</v>
      </c>
      <c r="DL83" s="292">
        <v>0</v>
      </c>
      <c r="DM83" s="292">
        <v>0</v>
      </c>
      <c r="DN83" s="292">
        <f>SUM(DO83:DT83)</f>
        <v>0</v>
      </c>
      <c r="DO83" s="292">
        <v>0</v>
      </c>
      <c r="DP83" s="292">
        <v>0</v>
      </c>
      <c r="DQ83" s="292">
        <v>0</v>
      </c>
      <c r="DR83" s="292">
        <v>0</v>
      </c>
      <c r="DS83" s="292">
        <v>0</v>
      </c>
      <c r="DT83" s="292">
        <v>0</v>
      </c>
      <c r="DU83" s="292">
        <f>SUM(DV83:DY83)</f>
        <v>0</v>
      </c>
      <c r="DV83" s="292">
        <v>0</v>
      </c>
      <c r="DW83" s="292">
        <v>0</v>
      </c>
      <c r="DX83" s="292">
        <v>0</v>
      </c>
      <c r="DY83" s="292">
        <v>0</v>
      </c>
      <c r="DZ83" s="292">
        <f>SUM(EA83,EH83)</f>
        <v>32</v>
      </c>
      <c r="EA83" s="292">
        <f>SUM(EB83:EG83)</f>
        <v>32</v>
      </c>
      <c r="EB83" s="292">
        <v>0</v>
      </c>
      <c r="EC83" s="292">
        <v>0</v>
      </c>
      <c r="ED83" s="292">
        <v>32</v>
      </c>
      <c r="EE83" s="292">
        <v>0</v>
      </c>
      <c r="EF83" s="292">
        <v>0</v>
      </c>
      <c r="EG83" s="292">
        <v>0</v>
      </c>
      <c r="EH83" s="292">
        <f>SUM(EI83:EN83)</f>
        <v>0</v>
      </c>
      <c r="EI83" s="292">
        <v>0</v>
      </c>
      <c r="EJ83" s="292">
        <v>0</v>
      </c>
      <c r="EK83" s="292">
        <v>0</v>
      </c>
      <c r="EL83" s="292">
        <v>0</v>
      </c>
      <c r="EM83" s="292">
        <v>0</v>
      </c>
      <c r="EN83" s="292">
        <v>0</v>
      </c>
    </row>
    <row r="84" spans="1:144" s="224" customFormat="1" ht="13.5" customHeight="1">
      <c r="A84" s="290" t="s">
        <v>745</v>
      </c>
      <c r="B84" s="291" t="s">
        <v>914</v>
      </c>
      <c r="C84" s="290" t="s">
        <v>915</v>
      </c>
      <c r="D84" s="292">
        <f>SUM(E84,T84,AI84,AX84,BM84,CB84,CQ84,DF84,DU84,DZ84)</f>
        <v>584</v>
      </c>
      <c r="E84" s="292">
        <f>SUM(F84,M84)</f>
        <v>437</v>
      </c>
      <c r="F84" s="292">
        <f>SUM(G84:L84)</f>
        <v>299</v>
      </c>
      <c r="G84" s="292">
        <v>0</v>
      </c>
      <c r="H84" s="292">
        <v>296</v>
      </c>
      <c r="I84" s="292">
        <v>3</v>
      </c>
      <c r="J84" s="292">
        <v>0</v>
      </c>
      <c r="K84" s="292">
        <v>0</v>
      </c>
      <c r="L84" s="292">
        <v>0</v>
      </c>
      <c r="M84" s="292">
        <f>SUM(N84:S84)</f>
        <v>138</v>
      </c>
      <c r="N84" s="292">
        <v>0</v>
      </c>
      <c r="O84" s="292">
        <v>135</v>
      </c>
      <c r="P84" s="292">
        <v>3</v>
      </c>
      <c r="Q84" s="292">
        <v>0</v>
      </c>
      <c r="R84" s="292">
        <v>0</v>
      </c>
      <c r="S84" s="292">
        <v>0</v>
      </c>
      <c r="T84" s="292">
        <f>SUM(U84,AB84)</f>
        <v>0</v>
      </c>
      <c r="U84" s="292">
        <f>SUM(V84:AA84)</f>
        <v>0</v>
      </c>
      <c r="V84" s="292">
        <v>0</v>
      </c>
      <c r="W84" s="292">
        <v>0</v>
      </c>
      <c r="X84" s="292">
        <v>0</v>
      </c>
      <c r="Y84" s="292">
        <v>0</v>
      </c>
      <c r="Z84" s="292">
        <v>0</v>
      </c>
      <c r="AA84" s="292">
        <v>0</v>
      </c>
      <c r="AB84" s="292">
        <f>SUM(AC84:AH84)</f>
        <v>0</v>
      </c>
      <c r="AC84" s="292">
        <v>0</v>
      </c>
      <c r="AD84" s="292">
        <v>0</v>
      </c>
      <c r="AE84" s="292">
        <v>0</v>
      </c>
      <c r="AF84" s="292">
        <v>0</v>
      </c>
      <c r="AG84" s="292">
        <v>0</v>
      </c>
      <c r="AH84" s="292">
        <v>0</v>
      </c>
      <c r="AI84" s="292">
        <f>SUM(AJ84,AQ84)</f>
        <v>0</v>
      </c>
      <c r="AJ84" s="292">
        <f>SUM(AK84:AP84)</f>
        <v>0</v>
      </c>
      <c r="AK84" s="292">
        <v>0</v>
      </c>
      <c r="AL84" s="292">
        <v>0</v>
      </c>
      <c r="AM84" s="292">
        <v>0</v>
      </c>
      <c r="AN84" s="292">
        <v>0</v>
      </c>
      <c r="AO84" s="292">
        <v>0</v>
      </c>
      <c r="AP84" s="292">
        <v>0</v>
      </c>
      <c r="AQ84" s="292">
        <f>SUM(AR84:AW84)</f>
        <v>0</v>
      </c>
      <c r="AR84" s="292">
        <v>0</v>
      </c>
      <c r="AS84" s="292">
        <v>0</v>
      </c>
      <c r="AT84" s="292">
        <v>0</v>
      </c>
      <c r="AU84" s="292">
        <v>0</v>
      </c>
      <c r="AV84" s="292">
        <v>0</v>
      </c>
      <c r="AW84" s="292">
        <v>0</v>
      </c>
      <c r="AX84" s="292">
        <f>SUM(AY84,BF84)</f>
        <v>0</v>
      </c>
      <c r="AY84" s="292">
        <f>SUM(AZ84:BE84)</f>
        <v>0</v>
      </c>
      <c r="AZ84" s="292">
        <v>0</v>
      </c>
      <c r="BA84" s="292">
        <v>0</v>
      </c>
      <c r="BB84" s="292">
        <v>0</v>
      </c>
      <c r="BC84" s="292">
        <v>0</v>
      </c>
      <c r="BD84" s="292">
        <v>0</v>
      </c>
      <c r="BE84" s="292">
        <v>0</v>
      </c>
      <c r="BF84" s="292">
        <f>SUM(BG84:BL84)</f>
        <v>0</v>
      </c>
      <c r="BG84" s="292">
        <v>0</v>
      </c>
      <c r="BH84" s="292">
        <v>0</v>
      </c>
      <c r="BI84" s="292">
        <v>0</v>
      </c>
      <c r="BJ84" s="292">
        <v>0</v>
      </c>
      <c r="BK84" s="292">
        <v>0</v>
      </c>
      <c r="BL84" s="292">
        <v>0</v>
      </c>
      <c r="BM84" s="292">
        <f>SUM(BN84,BU84)</f>
        <v>0</v>
      </c>
      <c r="BN84" s="292">
        <f>SUM(BO84:BT84)</f>
        <v>0</v>
      </c>
      <c r="BO84" s="292">
        <v>0</v>
      </c>
      <c r="BP84" s="292">
        <v>0</v>
      </c>
      <c r="BQ84" s="292">
        <v>0</v>
      </c>
      <c r="BR84" s="292">
        <v>0</v>
      </c>
      <c r="BS84" s="292">
        <v>0</v>
      </c>
      <c r="BT84" s="292">
        <v>0</v>
      </c>
      <c r="BU84" s="292">
        <f>SUM(BV84:CA84)</f>
        <v>0</v>
      </c>
      <c r="BV84" s="292">
        <v>0</v>
      </c>
      <c r="BW84" s="292">
        <v>0</v>
      </c>
      <c r="BX84" s="292">
        <v>0</v>
      </c>
      <c r="BY84" s="292">
        <v>0</v>
      </c>
      <c r="BZ84" s="292">
        <v>0</v>
      </c>
      <c r="CA84" s="292">
        <v>0</v>
      </c>
      <c r="CB84" s="292">
        <f>SUM(CC84,CJ84)</f>
        <v>0</v>
      </c>
      <c r="CC84" s="292">
        <f>SUM(CD84:CI84)</f>
        <v>0</v>
      </c>
      <c r="CD84" s="292">
        <v>0</v>
      </c>
      <c r="CE84" s="292">
        <v>0</v>
      </c>
      <c r="CF84" s="292">
        <v>0</v>
      </c>
      <c r="CG84" s="292">
        <v>0</v>
      </c>
      <c r="CH84" s="292">
        <v>0</v>
      </c>
      <c r="CI84" s="292">
        <v>0</v>
      </c>
      <c r="CJ84" s="292">
        <f>SUM(CK84:CP84)</f>
        <v>0</v>
      </c>
      <c r="CK84" s="292">
        <v>0</v>
      </c>
      <c r="CL84" s="292">
        <v>0</v>
      </c>
      <c r="CM84" s="292">
        <v>0</v>
      </c>
      <c r="CN84" s="292">
        <v>0</v>
      </c>
      <c r="CO84" s="292">
        <v>0</v>
      </c>
      <c r="CP84" s="292">
        <v>0</v>
      </c>
      <c r="CQ84" s="292">
        <f>SUM(CR84,CY84)</f>
        <v>0</v>
      </c>
      <c r="CR84" s="292">
        <f>SUM(CS84:CX84)</f>
        <v>0</v>
      </c>
      <c r="CS84" s="292">
        <v>0</v>
      </c>
      <c r="CT84" s="292">
        <v>0</v>
      </c>
      <c r="CU84" s="292">
        <v>0</v>
      </c>
      <c r="CV84" s="292">
        <v>0</v>
      </c>
      <c r="CW84" s="292">
        <v>0</v>
      </c>
      <c r="CX84" s="292">
        <v>0</v>
      </c>
      <c r="CY84" s="292">
        <f>SUM(CZ84:DE84)</f>
        <v>0</v>
      </c>
      <c r="CZ84" s="292">
        <v>0</v>
      </c>
      <c r="DA84" s="292">
        <v>0</v>
      </c>
      <c r="DB84" s="292">
        <v>0</v>
      </c>
      <c r="DC84" s="292">
        <v>0</v>
      </c>
      <c r="DD84" s="292">
        <v>0</v>
      </c>
      <c r="DE84" s="292">
        <v>0</v>
      </c>
      <c r="DF84" s="292">
        <f>SUM(DG84,DN84)</f>
        <v>0</v>
      </c>
      <c r="DG84" s="292">
        <f>SUM(DH84:DM84)</f>
        <v>0</v>
      </c>
      <c r="DH84" s="292">
        <v>0</v>
      </c>
      <c r="DI84" s="292">
        <v>0</v>
      </c>
      <c r="DJ84" s="292">
        <v>0</v>
      </c>
      <c r="DK84" s="292">
        <v>0</v>
      </c>
      <c r="DL84" s="292">
        <v>0</v>
      </c>
      <c r="DM84" s="292">
        <v>0</v>
      </c>
      <c r="DN84" s="292">
        <f>SUM(DO84:DT84)</f>
        <v>0</v>
      </c>
      <c r="DO84" s="292">
        <v>0</v>
      </c>
      <c r="DP84" s="292">
        <v>0</v>
      </c>
      <c r="DQ84" s="292">
        <v>0</v>
      </c>
      <c r="DR84" s="292">
        <v>0</v>
      </c>
      <c r="DS84" s="292">
        <v>0</v>
      </c>
      <c r="DT84" s="292">
        <v>0</v>
      </c>
      <c r="DU84" s="292">
        <f>SUM(DV84:DY84)</f>
        <v>147</v>
      </c>
      <c r="DV84" s="292">
        <v>112</v>
      </c>
      <c r="DW84" s="292">
        <v>0</v>
      </c>
      <c r="DX84" s="292">
        <v>35</v>
      </c>
      <c r="DY84" s="292">
        <v>0</v>
      </c>
      <c r="DZ84" s="292">
        <f>SUM(EA84,EH84)</f>
        <v>0</v>
      </c>
      <c r="EA84" s="292">
        <f>SUM(EB84:EG84)</f>
        <v>0</v>
      </c>
      <c r="EB84" s="292">
        <v>0</v>
      </c>
      <c r="EC84" s="292">
        <v>0</v>
      </c>
      <c r="ED84" s="292">
        <v>0</v>
      </c>
      <c r="EE84" s="292">
        <v>0</v>
      </c>
      <c r="EF84" s="292">
        <v>0</v>
      </c>
      <c r="EG84" s="292">
        <v>0</v>
      </c>
      <c r="EH84" s="292">
        <f>SUM(EI84:EN84)</f>
        <v>0</v>
      </c>
      <c r="EI84" s="292">
        <v>0</v>
      </c>
      <c r="EJ84" s="292">
        <v>0</v>
      </c>
      <c r="EK84" s="292">
        <v>0</v>
      </c>
      <c r="EL84" s="292">
        <v>0</v>
      </c>
      <c r="EM84" s="292">
        <v>0</v>
      </c>
      <c r="EN84" s="292">
        <v>0</v>
      </c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84">
    <sortCondition ref="A8:A84"/>
    <sortCondition ref="B8:B84"/>
    <sortCondition ref="C8:C8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83" man="1"/>
    <brk id="34" min="1" max="83" man="1"/>
    <brk id="49" min="1" max="83" man="1"/>
    <brk id="64" min="1" max="83" man="1"/>
    <brk id="79" min="1" max="83" man="1"/>
    <brk id="94" min="1" max="83" man="1"/>
    <brk id="109" min="1" max="83" man="1"/>
    <brk id="124" min="1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5">
        <f>SUM(E7,F7,N7,O7)</f>
        <v>602845</v>
      </c>
      <c r="E7" s="305">
        <f>+Q7</f>
        <v>478591</v>
      </c>
      <c r="F7" s="305">
        <f>SUM(G7:M7)</f>
        <v>65843</v>
      </c>
      <c r="G7" s="305">
        <f t="shared" ref="G7:M7" si="0">SUM(G$8:G$207)</f>
        <v>16496</v>
      </c>
      <c r="H7" s="305">
        <f t="shared" si="0"/>
        <v>6091</v>
      </c>
      <c r="I7" s="305">
        <f t="shared" si="0"/>
        <v>39</v>
      </c>
      <c r="J7" s="305">
        <f t="shared" si="0"/>
        <v>0</v>
      </c>
      <c r="K7" s="305">
        <f t="shared" si="0"/>
        <v>5</v>
      </c>
      <c r="L7" s="305">
        <f t="shared" si="0"/>
        <v>41292</v>
      </c>
      <c r="M7" s="305">
        <f t="shared" si="0"/>
        <v>1920</v>
      </c>
      <c r="N7" s="305">
        <f>+AA7</f>
        <v>5045</v>
      </c>
      <c r="O7" s="305">
        <f>+資源化量内訳!Y7</f>
        <v>53366</v>
      </c>
      <c r="P7" s="305">
        <f>+SUM(Q7,R7)</f>
        <v>487191</v>
      </c>
      <c r="Q7" s="305">
        <f>SUM(Q$8:Q$207)</f>
        <v>478591</v>
      </c>
      <c r="R7" s="305">
        <f>+SUM(S7,T7,U7,V7,W7,X7,Y7)</f>
        <v>8600</v>
      </c>
      <c r="S7" s="305">
        <f t="shared" ref="S7:Y7" si="1">SUM(S$8:S$207)</f>
        <v>8166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434</v>
      </c>
      <c r="Y7" s="305">
        <f t="shared" si="1"/>
        <v>0</v>
      </c>
      <c r="Z7" s="305">
        <f>SUM(AA7:AC7)</f>
        <v>50277</v>
      </c>
      <c r="AA7" s="305">
        <f>SUM(AA$8:AA$207)</f>
        <v>5045</v>
      </c>
      <c r="AB7" s="305">
        <f>SUM(AB$8:AB$207)</f>
        <v>38772</v>
      </c>
      <c r="AC7" s="305">
        <f>SUM(AD7:AJ7)</f>
        <v>6460</v>
      </c>
      <c r="AD7" s="305">
        <f t="shared" ref="AD7:AJ7" si="2">SUM(AD$8:AD$207)</f>
        <v>3076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1486</v>
      </c>
      <c r="AJ7" s="305">
        <f t="shared" si="2"/>
        <v>1898</v>
      </c>
      <c r="AK7" s="305">
        <f>SUM(AL7:AS7)</f>
        <v>150</v>
      </c>
      <c r="AL7" s="305">
        <f t="shared" ref="AL7:AS7" si="3">SUM(AL$8:AL$207)</f>
        <v>150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115163</v>
      </c>
      <c r="E8" s="292">
        <f>+Q8</f>
        <v>91429</v>
      </c>
      <c r="F8" s="292">
        <f>SUM(G8:M8)</f>
        <v>10672</v>
      </c>
      <c r="G8" s="292">
        <v>6712</v>
      </c>
      <c r="H8" s="292">
        <v>0</v>
      </c>
      <c r="I8" s="292">
        <v>0</v>
      </c>
      <c r="J8" s="292">
        <v>0</v>
      </c>
      <c r="K8" s="292">
        <v>0</v>
      </c>
      <c r="L8" s="292">
        <v>3960</v>
      </c>
      <c r="M8" s="292">
        <v>0</v>
      </c>
      <c r="N8" s="292">
        <f>+AA8</f>
        <v>42</v>
      </c>
      <c r="O8" s="292">
        <f>+資源化量内訳!Y8</f>
        <v>13020</v>
      </c>
      <c r="P8" s="292">
        <f>+SUM(Q8,R8)</f>
        <v>95602</v>
      </c>
      <c r="Q8" s="292">
        <v>91429</v>
      </c>
      <c r="R8" s="292">
        <f>+SUM(S8,T8,U8,V8,W8,X8,Y8)</f>
        <v>4173</v>
      </c>
      <c r="S8" s="292">
        <v>4067</v>
      </c>
      <c r="T8" s="292">
        <v>0</v>
      </c>
      <c r="U8" s="292">
        <v>0</v>
      </c>
      <c r="V8" s="292">
        <v>0</v>
      </c>
      <c r="W8" s="292">
        <v>0</v>
      </c>
      <c r="X8" s="292">
        <v>106</v>
      </c>
      <c r="Y8" s="292">
        <v>0</v>
      </c>
      <c r="Z8" s="292">
        <f>SUM(AA8:AC8)</f>
        <v>6144</v>
      </c>
      <c r="AA8" s="292">
        <v>42</v>
      </c>
      <c r="AB8" s="292">
        <v>5370</v>
      </c>
      <c r="AC8" s="292">
        <f>SUM(AD8:AJ8)</f>
        <v>732</v>
      </c>
      <c r="AD8" s="292">
        <v>732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87086</v>
      </c>
      <c r="E9" s="292">
        <f>+Q9</f>
        <v>76540</v>
      </c>
      <c r="F9" s="292">
        <f>SUM(G9:M9)</f>
        <v>4572</v>
      </c>
      <c r="G9" s="292">
        <v>1718</v>
      </c>
      <c r="H9" s="292">
        <v>0</v>
      </c>
      <c r="I9" s="292">
        <v>0</v>
      </c>
      <c r="J9" s="292">
        <v>0</v>
      </c>
      <c r="K9" s="292">
        <v>0</v>
      </c>
      <c r="L9" s="292">
        <v>1652</v>
      </c>
      <c r="M9" s="292">
        <v>1202</v>
      </c>
      <c r="N9" s="292">
        <f>+AA9</f>
        <v>0</v>
      </c>
      <c r="O9" s="292">
        <f>+資源化量内訳!Y9</f>
        <v>5974</v>
      </c>
      <c r="P9" s="292">
        <f>+SUM(Q9,R9)</f>
        <v>78155</v>
      </c>
      <c r="Q9" s="292">
        <v>76540</v>
      </c>
      <c r="R9" s="292">
        <f>+SUM(S9,T9,U9,V9,W9,X9,Y9)</f>
        <v>1615</v>
      </c>
      <c r="S9" s="292">
        <v>1615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9112</v>
      </c>
      <c r="AA9" s="292">
        <v>0</v>
      </c>
      <c r="AB9" s="292">
        <v>7910</v>
      </c>
      <c r="AC9" s="292">
        <f>SUM(AD9:AJ9)</f>
        <v>1202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1202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43730</v>
      </c>
      <c r="E10" s="292">
        <f>+Q10</f>
        <v>33696</v>
      </c>
      <c r="F10" s="292">
        <f>SUM(G10:M10)</f>
        <v>5615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5615</v>
      </c>
      <c r="M10" s="292">
        <v>0</v>
      </c>
      <c r="N10" s="292">
        <f>+AA10</f>
        <v>0</v>
      </c>
      <c r="O10" s="292">
        <f>+資源化量内訳!Y10</f>
        <v>4419</v>
      </c>
      <c r="P10" s="292">
        <f>+SUM(Q10,R10)</f>
        <v>33696</v>
      </c>
      <c r="Q10" s="292">
        <v>33696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1911</v>
      </c>
      <c r="AA10" s="292">
        <v>0</v>
      </c>
      <c r="AB10" s="292">
        <v>1276</v>
      </c>
      <c r="AC10" s="292">
        <f>SUM(AD10:AJ10)</f>
        <v>635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635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12833</v>
      </c>
      <c r="E11" s="292">
        <f>+Q11</f>
        <v>10658</v>
      </c>
      <c r="F11" s="292">
        <f>SUM(G11:M11)</f>
        <v>651</v>
      </c>
      <c r="G11" s="292">
        <v>0</v>
      </c>
      <c r="H11" s="292">
        <v>155</v>
      </c>
      <c r="I11" s="292">
        <v>0</v>
      </c>
      <c r="J11" s="292">
        <v>0</v>
      </c>
      <c r="K11" s="292">
        <v>0</v>
      </c>
      <c r="L11" s="292">
        <v>496</v>
      </c>
      <c r="M11" s="292">
        <v>0</v>
      </c>
      <c r="N11" s="292">
        <f>+AA11</f>
        <v>125</v>
      </c>
      <c r="O11" s="292">
        <f>+資源化量内訳!Y11</f>
        <v>1399</v>
      </c>
      <c r="P11" s="292">
        <f>+SUM(Q11,R11)</f>
        <v>10658</v>
      </c>
      <c r="Q11" s="292">
        <v>10658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845</v>
      </c>
      <c r="AA11" s="292">
        <v>125</v>
      </c>
      <c r="AB11" s="292">
        <v>720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26980</v>
      </c>
      <c r="E12" s="292">
        <f>+Q12</f>
        <v>21205</v>
      </c>
      <c r="F12" s="292">
        <f>SUM(G12:M12)</f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985</v>
      </c>
      <c r="O12" s="292">
        <f>+資源化量内訳!Y12</f>
        <v>4790</v>
      </c>
      <c r="P12" s="292">
        <f>+SUM(Q12,R12)</f>
        <v>21205</v>
      </c>
      <c r="Q12" s="292">
        <v>21205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2906</v>
      </c>
      <c r="AA12" s="292">
        <v>985</v>
      </c>
      <c r="AB12" s="292">
        <v>1921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16306</v>
      </c>
      <c r="E13" s="292">
        <f>+Q13</f>
        <v>13296</v>
      </c>
      <c r="F13" s="292">
        <f>SUM(G13:M13)</f>
        <v>3010</v>
      </c>
      <c r="G13" s="292">
        <v>0</v>
      </c>
      <c r="H13" s="292">
        <v>898</v>
      </c>
      <c r="I13" s="292">
        <v>0</v>
      </c>
      <c r="J13" s="292">
        <v>0</v>
      </c>
      <c r="K13" s="292">
        <v>0</v>
      </c>
      <c r="L13" s="292">
        <v>1917</v>
      </c>
      <c r="M13" s="292">
        <v>195</v>
      </c>
      <c r="N13" s="292">
        <f>+AA13</f>
        <v>0</v>
      </c>
      <c r="O13" s="292">
        <f>+資源化量内訳!Y13</f>
        <v>0</v>
      </c>
      <c r="P13" s="292">
        <f>+SUM(Q13,R13)</f>
        <v>13296</v>
      </c>
      <c r="Q13" s="292">
        <v>13296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1093</v>
      </c>
      <c r="AA13" s="292">
        <v>0</v>
      </c>
      <c r="AB13" s="292">
        <v>898</v>
      </c>
      <c r="AC13" s="292">
        <f>SUM(AD13:AJ13)</f>
        <v>195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195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13190</v>
      </c>
      <c r="E14" s="292">
        <f>+Q14</f>
        <v>10616</v>
      </c>
      <c r="F14" s="292">
        <f>SUM(G14:M14)</f>
        <v>1032</v>
      </c>
      <c r="G14" s="292">
        <v>472</v>
      </c>
      <c r="H14" s="292">
        <v>97</v>
      </c>
      <c r="I14" s="292">
        <v>0</v>
      </c>
      <c r="J14" s="292">
        <v>0</v>
      </c>
      <c r="K14" s="292">
        <v>0</v>
      </c>
      <c r="L14" s="292">
        <v>463</v>
      </c>
      <c r="M14" s="292">
        <v>0</v>
      </c>
      <c r="N14" s="292">
        <f>+AA14</f>
        <v>0</v>
      </c>
      <c r="O14" s="292">
        <f>+資源化量内訳!Y14</f>
        <v>1542</v>
      </c>
      <c r="P14" s="292">
        <f>+SUM(Q14,R14)</f>
        <v>10682</v>
      </c>
      <c r="Q14" s="292">
        <v>10616</v>
      </c>
      <c r="R14" s="292">
        <f>+SUM(S14,T14,U14,V14,W14,X14,Y14)</f>
        <v>66</v>
      </c>
      <c r="S14" s="292">
        <v>66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1106</v>
      </c>
      <c r="AA14" s="292">
        <v>0</v>
      </c>
      <c r="AB14" s="292">
        <v>932</v>
      </c>
      <c r="AC14" s="292">
        <f>SUM(AD14:AJ14)</f>
        <v>174</v>
      </c>
      <c r="AD14" s="292">
        <v>174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11564</v>
      </c>
      <c r="E15" s="292">
        <f>+Q15</f>
        <v>7107</v>
      </c>
      <c r="F15" s="292">
        <f>SUM(G15:M15)</f>
        <v>2875</v>
      </c>
      <c r="G15" s="292">
        <v>496</v>
      </c>
      <c r="H15" s="292">
        <v>0</v>
      </c>
      <c r="I15" s="292">
        <v>0</v>
      </c>
      <c r="J15" s="292">
        <v>0</v>
      </c>
      <c r="K15" s="292">
        <v>0</v>
      </c>
      <c r="L15" s="292">
        <v>2379</v>
      </c>
      <c r="M15" s="292">
        <v>0</v>
      </c>
      <c r="N15" s="292">
        <f>+AA15</f>
        <v>0</v>
      </c>
      <c r="O15" s="292">
        <f>+資源化量内訳!Y15</f>
        <v>1582</v>
      </c>
      <c r="P15" s="292">
        <f>+SUM(Q15,R15)</f>
        <v>7559</v>
      </c>
      <c r="Q15" s="292">
        <v>7107</v>
      </c>
      <c r="R15" s="292">
        <f>+SUM(S15,T15,U15,V15,W15,X15,Y15)</f>
        <v>452</v>
      </c>
      <c r="S15" s="292">
        <v>356</v>
      </c>
      <c r="T15" s="292">
        <v>0</v>
      </c>
      <c r="U15" s="292">
        <v>0</v>
      </c>
      <c r="V15" s="292">
        <v>0</v>
      </c>
      <c r="W15" s="292">
        <v>0</v>
      </c>
      <c r="X15" s="292">
        <v>96</v>
      </c>
      <c r="Y15" s="292">
        <v>0</v>
      </c>
      <c r="Z15" s="292">
        <f>SUM(AA15:AC15)</f>
        <v>838</v>
      </c>
      <c r="AA15" s="292">
        <v>0</v>
      </c>
      <c r="AB15" s="292">
        <v>838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16070</v>
      </c>
      <c r="E16" s="292">
        <f>+Q16</f>
        <v>11958</v>
      </c>
      <c r="F16" s="292">
        <f>SUM(G16:M16)</f>
        <v>2845</v>
      </c>
      <c r="G16" s="292">
        <v>1723</v>
      </c>
      <c r="H16" s="292">
        <v>0</v>
      </c>
      <c r="I16" s="292">
        <v>0</v>
      </c>
      <c r="J16" s="292">
        <v>0</v>
      </c>
      <c r="K16" s="292">
        <v>0</v>
      </c>
      <c r="L16" s="292">
        <v>1122</v>
      </c>
      <c r="M16" s="292">
        <v>0</v>
      </c>
      <c r="N16" s="292">
        <f>+AA16</f>
        <v>0</v>
      </c>
      <c r="O16" s="292">
        <f>+資源化量内訳!Y16</f>
        <v>1267</v>
      </c>
      <c r="P16" s="292">
        <f>+SUM(Q16,R16)</f>
        <v>12656</v>
      </c>
      <c r="Q16" s="292">
        <v>11958</v>
      </c>
      <c r="R16" s="292">
        <f>+SUM(S16,T16,U16,V16,W16,X16,Y16)</f>
        <v>698</v>
      </c>
      <c r="S16" s="292">
        <v>698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1923</v>
      </c>
      <c r="AA16" s="292">
        <v>0</v>
      </c>
      <c r="AB16" s="292">
        <v>1122</v>
      </c>
      <c r="AC16" s="292">
        <f>SUM(AD16:AJ16)</f>
        <v>801</v>
      </c>
      <c r="AD16" s="292">
        <v>801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8205</v>
      </c>
      <c r="E17" s="292">
        <f>+Q17</f>
        <v>6017</v>
      </c>
      <c r="F17" s="292">
        <f>SUM(G17:M17)</f>
        <v>2127</v>
      </c>
      <c r="G17" s="292">
        <v>519</v>
      </c>
      <c r="H17" s="292">
        <v>0</v>
      </c>
      <c r="I17" s="292">
        <v>0</v>
      </c>
      <c r="J17" s="292">
        <v>0</v>
      </c>
      <c r="K17" s="292">
        <v>0</v>
      </c>
      <c r="L17" s="292">
        <v>1608</v>
      </c>
      <c r="M17" s="292">
        <v>0</v>
      </c>
      <c r="N17" s="292">
        <f>+AA17</f>
        <v>21</v>
      </c>
      <c r="O17" s="292">
        <f>+資源化量内訳!Y17</f>
        <v>40</v>
      </c>
      <c r="P17" s="292">
        <f>+SUM(Q17,R17)</f>
        <v>6353</v>
      </c>
      <c r="Q17" s="292">
        <v>6017</v>
      </c>
      <c r="R17" s="292">
        <f>+SUM(S17,T17,U17,V17,W17,X17,Y17)</f>
        <v>336</v>
      </c>
      <c r="S17" s="292">
        <v>336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711</v>
      </c>
      <c r="AA17" s="292">
        <v>21</v>
      </c>
      <c r="AB17" s="292">
        <v>575</v>
      </c>
      <c r="AC17" s="292">
        <f>SUM(AD17:AJ17)</f>
        <v>115</v>
      </c>
      <c r="AD17" s="292">
        <v>115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12372</v>
      </c>
      <c r="E18" s="292">
        <f>+Q18</f>
        <v>11086</v>
      </c>
      <c r="F18" s="292">
        <f>SUM(G18:M18)</f>
        <v>174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174</v>
      </c>
      <c r="M18" s="292">
        <v>0</v>
      </c>
      <c r="N18" s="292">
        <f>+AA18</f>
        <v>133</v>
      </c>
      <c r="O18" s="292">
        <f>+資源化量内訳!Y18</f>
        <v>979</v>
      </c>
      <c r="P18" s="292">
        <f>+SUM(Q18,R18)</f>
        <v>11091</v>
      </c>
      <c r="Q18" s="292">
        <v>11086</v>
      </c>
      <c r="R18" s="292">
        <f>+SUM(S18,T18,U18,V18,W18,X18,Y18)</f>
        <v>5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5</v>
      </c>
      <c r="Y18" s="292">
        <v>0</v>
      </c>
      <c r="Z18" s="292">
        <f>SUM(AA18:AC18)</f>
        <v>627</v>
      </c>
      <c r="AA18" s="292">
        <v>133</v>
      </c>
      <c r="AB18" s="292">
        <v>494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9391</v>
      </c>
      <c r="E19" s="292">
        <f>+Q19</f>
        <v>7431</v>
      </c>
      <c r="F19" s="292">
        <f>SUM(G19:M19)</f>
        <v>575</v>
      </c>
      <c r="G19" s="292">
        <v>186</v>
      </c>
      <c r="H19" s="292">
        <v>162</v>
      </c>
      <c r="I19" s="292">
        <v>0</v>
      </c>
      <c r="J19" s="292">
        <v>0</v>
      </c>
      <c r="K19" s="292">
        <v>0</v>
      </c>
      <c r="L19" s="292">
        <v>227</v>
      </c>
      <c r="M19" s="292">
        <v>0</v>
      </c>
      <c r="N19" s="292">
        <f>+AA19</f>
        <v>180</v>
      </c>
      <c r="O19" s="292">
        <f>+資源化量内訳!Y19</f>
        <v>1205</v>
      </c>
      <c r="P19" s="292">
        <f>+SUM(Q19,R19)</f>
        <v>7602</v>
      </c>
      <c r="Q19" s="292">
        <v>7431</v>
      </c>
      <c r="R19" s="292">
        <f>+SUM(S19,T19,U19,V19,W19,X19,Y19)</f>
        <v>171</v>
      </c>
      <c r="S19" s="292">
        <v>165</v>
      </c>
      <c r="T19" s="292">
        <v>0</v>
      </c>
      <c r="U19" s="292">
        <v>0</v>
      </c>
      <c r="V19" s="292">
        <v>0</v>
      </c>
      <c r="W19" s="292">
        <v>0</v>
      </c>
      <c r="X19" s="292">
        <v>6</v>
      </c>
      <c r="Y19" s="292">
        <v>0</v>
      </c>
      <c r="Z19" s="292">
        <f>SUM(AA19:AC19)</f>
        <v>968</v>
      </c>
      <c r="AA19" s="292">
        <v>180</v>
      </c>
      <c r="AB19" s="292">
        <v>788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5973</v>
      </c>
      <c r="E20" s="292">
        <f>+Q20</f>
        <v>5160</v>
      </c>
      <c r="F20" s="292">
        <f>SUM(G20:M20)</f>
        <v>157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157</v>
      </c>
      <c r="M20" s="292">
        <v>0</v>
      </c>
      <c r="N20" s="292">
        <f>+AA20</f>
        <v>0</v>
      </c>
      <c r="O20" s="292">
        <f>+資源化量内訳!Y20</f>
        <v>656</v>
      </c>
      <c r="P20" s="292">
        <f>+SUM(Q20,R20)</f>
        <v>5160</v>
      </c>
      <c r="Q20" s="292">
        <v>5160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731</v>
      </c>
      <c r="AA20" s="292">
        <v>0</v>
      </c>
      <c r="AB20" s="292">
        <v>731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18220</v>
      </c>
      <c r="E21" s="292">
        <f>+Q21</f>
        <v>16431</v>
      </c>
      <c r="F21" s="292">
        <f>SUM(G21:M21)</f>
        <v>1789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1789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16431</v>
      </c>
      <c r="Q21" s="292">
        <v>16431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1879</v>
      </c>
      <c r="AA21" s="292">
        <v>0</v>
      </c>
      <c r="AB21" s="292">
        <v>1749</v>
      </c>
      <c r="AC21" s="292">
        <f>SUM(AD21:AJ21)</f>
        <v>130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130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19289</v>
      </c>
      <c r="E22" s="292">
        <f>+Q22</f>
        <v>14678</v>
      </c>
      <c r="F22" s="292">
        <f>SUM(G22:M22)</f>
        <v>4459</v>
      </c>
      <c r="G22" s="292">
        <v>442</v>
      </c>
      <c r="H22" s="292">
        <v>563</v>
      </c>
      <c r="I22" s="292">
        <v>0</v>
      </c>
      <c r="J22" s="292">
        <v>0</v>
      </c>
      <c r="K22" s="292">
        <v>0</v>
      </c>
      <c r="L22" s="292">
        <v>3296</v>
      </c>
      <c r="M22" s="292">
        <v>158</v>
      </c>
      <c r="N22" s="292">
        <f>+AA22</f>
        <v>0</v>
      </c>
      <c r="O22" s="292">
        <f>+資源化量内訳!Y22</f>
        <v>152</v>
      </c>
      <c r="P22" s="292">
        <f>+SUM(Q22,R22)</f>
        <v>14678</v>
      </c>
      <c r="Q22" s="292">
        <v>14678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1343</v>
      </c>
      <c r="AA22" s="292">
        <v>0</v>
      </c>
      <c r="AB22" s="292">
        <v>1149</v>
      </c>
      <c r="AC22" s="292">
        <f>SUM(AD22:AJ22)</f>
        <v>194</v>
      </c>
      <c r="AD22" s="292">
        <v>36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158</v>
      </c>
      <c r="AK22" s="290">
        <f>SUM(AL22:AS22)</f>
        <v>97</v>
      </c>
      <c r="AL22" s="290">
        <v>97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24074</v>
      </c>
      <c r="E23" s="292">
        <f>+Q23</f>
        <v>17500</v>
      </c>
      <c r="F23" s="292">
        <f>SUM(G23:M23)</f>
        <v>1867</v>
      </c>
      <c r="G23" s="292">
        <v>0</v>
      </c>
      <c r="H23" s="292">
        <v>711</v>
      </c>
      <c r="I23" s="292">
        <v>0</v>
      </c>
      <c r="J23" s="292">
        <v>0</v>
      </c>
      <c r="K23" s="292">
        <v>0</v>
      </c>
      <c r="L23" s="292">
        <v>1156</v>
      </c>
      <c r="M23" s="292">
        <v>0</v>
      </c>
      <c r="N23" s="292">
        <f>+AA23</f>
        <v>1722</v>
      </c>
      <c r="O23" s="292">
        <f>+資源化量内訳!Y23</f>
        <v>2985</v>
      </c>
      <c r="P23" s="292">
        <f>+SUM(Q23,R23)</f>
        <v>17500</v>
      </c>
      <c r="Q23" s="292">
        <v>17500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2995</v>
      </c>
      <c r="AA23" s="292">
        <v>1722</v>
      </c>
      <c r="AB23" s="292">
        <v>1273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16233</v>
      </c>
      <c r="E24" s="292">
        <f>+Q24</f>
        <v>13511</v>
      </c>
      <c r="F24" s="292">
        <f>SUM(G24:M24)</f>
        <v>2701</v>
      </c>
      <c r="G24" s="292">
        <v>11</v>
      </c>
      <c r="H24" s="292">
        <v>0</v>
      </c>
      <c r="I24" s="292">
        <v>39</v>
      </c>
      <c r="J24" s="292">
        <v>0</v>
      </c>
      <c r="K24" s="292">
        <v>0</v>
      </c>
      <c r="L24" s="292">
        <v>2651</v>
      </c>
      <c r="M24" s="292">
        <v>0</v>
      </c>
      <c r="N24" s="292">
        <f>+AA24</f>
        <v>0</v>
      </c>
      <c r="O24" s="292">
        <f>+資源化量内訳!Y24</f>
        <v>21</v>
      </c>
      <c r="P24" s="292">
        <f>+SUM(Q24,R24)</f>
        <v>13533</v>
      </c>
      <c r="Q24" s="292">
        <v>13511</v>
      </c>
      <c r="R24" s="292">
        <f>+SUM(S24,T24,U24,V24,W24,X24,Y24)</f>
        <v>22</v>
      </c>
      <c r="S24" s="292">
        <v>8</v>
      </c>
      <c r="T24" s="292">
        <v>0</v>
      </c>
      <c r="U24" s="292">
        <v>0</v>
      </c>
      <c r="V24" s="292">
        <v>0</v>
      </c>
      <c r="W24" s="292">
        <v>0</v>
      </c>
      <c r="X24" s="292">
        <v>14</v>
      </c>
      <c r="Y24" s="292">
        <v>0</v>
      </c>
      <c r="Z24" s="292">
        <f>SUM(AA24:AC24)</f>
        <v>1942</v>
      </c>
      <c r="AA24" s="292">
        <v>0</v>
      </c>
      <c r="AB24" s="292">
        <v>1690</v>
      </c>
      <c r="AC24" s="292">
        <f>SUM(AD24:AJ24)</f>
        <v>252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252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5725</v>
      </c>
      <c r="E25" s="292">
        <f>+Q25</f>
        <v>3862</v>
      </c>
      <c r="F25" s="292">
        <f>SUM(G25:M25)</f>
        <v>497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497</v>
      </c>
      <c r="M25" s="292">
        <v>0</v>
      </c>
      <c r="N25" s="292">
        <f>+AA25</f>
        <v>0</v>
      </c>
      <c r="O25" s="292">
        <f>+資源化量内訳!Y25</f>
        <v>1366</v>
      </c>
      <c r="P25" s="292">
        <f>+SUM(Q25,R25)</f>
        <v>3862</v>
      </c>
      <c r="Q25" s="292">
        <v>3862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447</v>
      </c>
      <c r="AA25" s="292">
        <v>0</v>
      </c>
      <c r="AB25" s="292">
        <v>388</v>
      </c>
      <c r="AC25" s="292">
        <f>SUM(AD25:AJ25)</f>
        <v>59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59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27769</v>
      </c>
      <c r="E26" s="292">
        <f>+Q26</f>
        <v>24395</v>
      </c>
      <c r="F26" s="292">
        <f>SUM(G26:M26)</f>
        <v>315</v>
      </c>
      <c r="G26" s="292">
        <v>22</v>
      </c>
      <c r="H26" s="292">
        <v>0</v>
      </c>
      <c r="I26" s="292">
        <v>0</v>
      </c>
      <c r="J26" s="292">
        <v>0</v>
      </c>
      <c r="K26" s="292">
        <v>0</v>
      </c>
      <c r="L26" s="292">
        <v>293</v>
      </c>
      <c r="M26" s="292">
        <v>0</v>
      </c>
      <c r="N26" s="292">
        <f>+AA26</f>
        <v>465</v>
      </c>
      <c r="O26" s="292">
        <f>+資源化量内訳!Y26</f>
        <v>2594</v>
      </c>
      <c r="P26" s="292">
        <f>+SUM(Q26,R26)</f>
        <v>24414</v>
      </c>
      <c r="Q26" s="292">
        <v>24395</v>
      </c>
      <c r="R26" s="292">
        <f>+SUM(S26,T26,U26,V26,W26,X26,Y26)</f>
        <v>19</v>
      </c>
      <c r="S26" s="292">
        <v>10</v>
      </c>
      <c r="T26" s="292">
        <v>0</v>
      </c>
      <c r="U26" s="292">
        <v>0</v>
      </c>
      <c r="V26" s="292">
        <v>0</v>
      </c>
      <c r="W26" s="292">
        <v>0</v>
      </c>
      <c r="X26" s="292">
        <v>9</v>
      </c>
      <c r="Y26" s="292">
        <v>0</v>
      </c>
      <c r="Z26" s="292">
        <f>SUM(AA26:AC26)</f>
        <v>2512</v>
      </c>
      <c r="AA26" s="292">
        <v>465</v>
      </c>
      <c r="AB26" s="292">
        <v>1884</v>
      </c>
      <c r="AC26" s="292">
        <f>SUM(AD26:AJ26)</f>
        <v>163</v>
      </c>
      <c r="AD26" s="292">
        <v>1</v>
      </c>
      <c r="AE26" s="292">
        <v>0</v>
      </c>
      <c r="AF26" s="292">
        <v>0</v>
      </c>
      <c r="AG26" s="292">
        <v>0</v>
      </c>
      <c r="AH26" s="292">
        <v>0</v>
      </c>
      <c r="AI26" s="292">
        <v>162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1213</v>
      </c>
      <c r="E27" s="292">
        <f>+Q27</f>
        <v>478</v>
      </c>
      <c r="F27" s="292">
        <f>SUM(G27:M27)</f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497</v>
      </c>
      <c r="O27" s="292">
        <f>+資源化量内訳!Y27</f>
        <v>238</v>
      </c>
      <c r="P27" s="292">
        <f>+SUM(Q27,R27)</f>
        <v>478</v>
      </c>
      <c r="Q27" s="292">
        <v>478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516</v>
      </c>
      <c r="AA27" s="292">
        <v>497</v>
      </c>
      <c r="AB27" s="292">
        <v>19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519</v>
      </c>
      <c r="E28" s="292">
        <f>+Q28</f>
        <v>311</v>
      </c>
      <c r="F28" s="292">
        <f>SUM(G28:M28)</f>
        <v>181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156</v>
      </c>
      <c r="M28" s="292">
        <v>25</v>
      </c>
      <c r="N28" s="292">
        <f>+AA28</f>
        <v>0</v>
      </c>
      <c r="O28" s="292">
        <f>+資源化量内訳!Y28</f>
        <v>27</v>
      </c>
      <c r="P28" s="292">
        <f>+SUM(Q28,R28)</f>
        <v>311</v>
      </c>
      <c r="Q28" s="292">
        <v>311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51</v>
      </c>
      <c r="AA28" s="292">
        <v>0</v>
      </c>
      <c r="AB28" s="292">
        <v>26</v>
      </c>
      <c r="AC28" s="292">
        <f>SUM(AD28:AJ28)</f>
        <v>25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25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389</v>
      </c>
      <c r="E29" s="292">
        <f>+Q29</f>
        <v>192</v>
      </c>
      <c r="F29" s="292">
        <f>SUM(G29:M29)</f>
        <v>19</v>
      </c>
      <c r="G29" s="292">
        <v>19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>+AA29</f>
        <v>37</v>
      </c>
      <c r="O29" s="292">
        <f>+資源化量内訳!Y29</f>
        <v>141</v>
      </c>
      <c r="P29" s="292">
        <f>+SUM(Q29,R29)</f>
        <v>192</v>
      </c>
      <c r="Q29" s="292">
        <v>192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47</v>
      </c>
      <c r="AA29" s="292">
        <v>37</v>
      </c>
      <c r="AB29" s="292">
        <v>10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207</v>
      </c>
      <c r="E30" s="292">
        <f>+Q30</f>
        <v>128</v>
      </c>
      <c r="F30" s="292">
        <f>SUM(G30:M30)</f>
        <v>79</v>
      </c>
      <c r="G30" s="292">
        <v>8</v>
      </c>
      <c r="H30" s="292">
        <v>0</v>
      </c>
      <c r="I30" s="292">
        <v>0</v>
      </c>
      <c r="J30" s="292">
        <v>0</v>
      </c>
      <c r="K30" s="292">
        <v>0</v>
      </c>
      <c r="L30" s="292">
        <v>59</v>
      </c>
      <c r="M30" s="292">
        <v>12</v>
      </c>
      <c r="N30" s="292">
        <f>+AA30</f>
        <v>0</v>
      </c>
      <c r="O30" s="292">
        <f>+資源化量内訳!Y30</f>
        <v>0</v>
      </c>
      <c r="P30" s="292">
        <f>+SUM(Q30,R30)</f>
        <v>128</v>
      </c>
      <c r="Q30" s="292">
        <v>128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14</v>
      </c>
      <c r="AA30" s="292">
        <v>0</v>
      </c>
      <c r="AB30" s="292">
        <v>12</v>
      </c>
      <c r="AC30" s="292">
        <f>SUM(AD30:AJ30)</f>
        <v>2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2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139</v>
      </c>
      <c r="E31" s="292">
        <f>+Q31</f>
        <v>102</v>
      </c>
      <c r="F31" s="292">
        <f>SUM(G31:M31)</f>
        <v>37</v>
      </c>
      <c r="G31" s="292">
        <v>7</v>
      </c>
      <c r="H31" s="292">
        <v>0</v>
      </c>
      <c r="I31" s="292">
        <v>0</v>
      </c>
      <c r="J31" s="292">
        <v>0</v>
      </c>
      <c r="K31" s="292">
        <v>0</v>
      </c>
      <c r="L31" s="292">
        <v>27</v>
      </c>
      <c r="M31" s="292">
        <v>3</v>
      </c>
      <c r="N31" s="292">
        <f>+AA31</f>
        <v>0</v>
      </c>
      <c r="O31" s="292">
        <f>+資源化量内訳!Y31</f>
        <v>0</v>
      </c>
      <c r="P31" s="292">
        <f>+SUM(Q31,R31)</f>
        <v>103</v>
      </c>
      <c r="Q31" s="292">
        <v>102</v>
      </c>
      <c r="R31" s="292">
        <f>+SUM(S31,T31,U31,V31,W31,X31,Y31)</f>
        <v>1</v>
      </c>
      <c r="S31" s="292">
        <v>1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12</v>
      </c>
      <c r="AA31" s="292">
        <v>0</v>
      </c>
      <c r="AB31" s="292">
        <v>10</v>
      </c>
      <c r="AC31" s="292">
        <f>SUM(AD31:AJ31)</f>
        <v>2</v>
      </c>
      <c r="AD31" s="292">
        <v>1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1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2155</v>
      </c>
      <c r="E32" s="292">
        <f>+Q32</f>
        <v>1619</v>
      </c>
      <c r="F32" s="292">
        <f>SUM(G32:M32)</f>
        <v>536</v>
      </c>
      <c r="G32" s="292">
        <v>42</v>
      </c>
      <c r="H32" s="292">
        <v>0</v>
      </c>
      <c r="I32" s="292">
        <v>0</v>
      </c>
      <c r="J32" s="292">
        <v>0</v>
      </c>
      <c r="K32" s="292">
        <v>0</v>
      </c>
      <c r="L32" s="292">
        <v>446</v>
      </c>
      <c r="M32" s="292">
        <v>48</v>
      </c>
      <c r="N32" s="292">
        <f>+AA32</f>
        <v>0</v>
      </c>
      <c r="O32" s="292">
        <f>+資源化量内訳!Y32</f>
        <v>0</v>
      </c>
      <c r="P32" s="292">
        <f>+SUM(Q32,R32)</f>
        <v>1619</v>
      </c>
      <c r="Q32" s="292">
        <v>1619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149</v>
      </c>
      <c r="AA32" s="292">
        <v>0</v>
      </c>
      <c r="AB32" s="292">
        <v>92</v>
      </c>
      <c r="AC32" s="292">
        <f>SUM(AD32:AJ32)</f>
        <v>57</v>
      </c>
      <c r="AD32" s="292">
        <v>19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38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11521</v>
      </c>
      <c r="E33" s="292">
        <f>+Q33</f>
        <v>8072</v>
      </c>
      <c r="F33" s="292">
        <f>SUM(G33:M33)</f>
        <v>2673</v>
      </c>
      <c r="G33" s="292">
        <v>804</v>
      </c>
      <c r="H33" s="292">
        <v>0</v>
      </c>
      <c r="I33" s="292">
        <v>0</v>
      </c>
      <c r="J33" s="292">
        <v>0</v>
      </c>
      <c r="K33" s="292">
        <v>0</v>
      </c>
      <c r="L33" s="292">
        <v>1739</v>
      </c>
      <c r="M33" s="292">
        <v>130</v>
      </c>
      <c r="N33" s="292">
        <f>+AA33</f>
        <v>0</v>
      </c>
      <c r="O33" s="292">
        <f>+資源化量内訳!Y33</f>
        <v>776</v>
      </c>
      <c r="P33" s="292">
        <f>+SUM(Q33,R33)</f>
        <v>8072</v>
      </c>
      <c r="Q33" s="292">
        <v>8072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817</v>
      </c>
      <c r="AA33" s="292">
        <v>0</v>
      </c>
      <c r="AB33" s="292">
        <v>567</v>
      </c>
      <c r="AC33" s="292">
        <f>SUM(AD33:AJ33)</f>
        <v>250</v>
      </c>
      <c r="AD33" s="292">
        <v>120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130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2821</v>
      </c>
      <c r="E34" s="292">
        <f>+Q34</f>
        <v>1595</v>
      </c>
      <c r="F34" s="292">
        <f>SUM(G34:M34)</f>
        <v>537</v>
      </c>
      <c r="G34" s="292">
        <v>28</v>
      </c>
      <c r="H34" s="292">
        <v>0</v>
      </c>
      <c r="I34" s="292">
        <v>0</v>
      </c>
      <c r="J34" s="292">
        <v>0</v>
      </c>
      <c r="K34" s="292">
        <v>0</v>
      </c>
      <c r="L34" s="292">
        <v>505</v>
      </c>
      <c r="M34" s="292">
        <v>4</v>
      </c>
      <c r="N34" s="292">
        <f>+AA34</f>
        <v>91</v>
      </c>
      <c r="O34" s="292">
        <f>+資源化量内訳!Y34</f>
        <v>598</v>
      </c>
      <c r="P34" s="292">
        <f>+SUM(Q34,R34)</f>
        <v>1595</v>
      </c>
      <c r="Q34" s="292">
        <v>1595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349</v>
      </c>
      <c r="AA34" s="292">
        <v>91</v>
      </c>
      <c r="AB34" s="292">
        <v>229</v>
      </c>
      <c r="AC34" s="292">
        <f>SUM(AD34:AJ34)</f>
        <v>29</v>
      </c>
      <c r="AD34" s="292">
        <v>4</v>
      </c>
      <c r="AE34" s="292">
        <v>0</v>
      </c>
      <c r="AF34" s="292">
        <v>0</v>
      </c>
      <c r="AG34" s="292">
        <v>0</v>
      </c>
      <c r="AH34" s="292">
        <v>0</v>
      </c>
      <c r="AI34" s="292">
        <v>21</v>
      </c>
      <c r="AJ34" s="292">
        <v>4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2144</v>
      </c>
      <c r="E35" s="292">
        <f>+Q35</f>
        <v>1658</v>
      </c>
      <c r="F35" s="292">
        <f>SUM(G35:M35)</f>
        <v>486</v>
      </c>
      <c r="G35" s="292">
        <v>37</v>
      </c>
      <c r="H35" s="292">
        <v>0</v>
      </c>
      <c r="I35" s="292">
        <v>0</v>
      </c>
      <c r="J35" s="292">
        <v>0</v>
      </c>
      <c r="K35" s="292">
        <v>0</v>
      </c>
      <c r="L35" s="292">
        <v>446</v>
      </c>
      <c r="M35" s="292">
        <v>3</v>
      </c>
      <c r="N35" s="292">
        <f>+AA35</f>
        <v>0</v>
      </c>
      <c r="O35" s="292">
        <f>+資源化量内訳!Y35</f>
        <v>0</v>
      </c>
      <c r="P35" s="292">
        <f>+SUM(Q35,R35)</f>
        <v>1658</v>
      </c>
      <c r="Q35" s="292">
        <v>1658</v>
      </c>
      <c r="R35" s="292">
        <f>+SUM(S35,T35,U35,V35,W35,X35,Y35)</f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212</v>
      </c>
      <c r="AA35" s="292">
        <v>0</v>
      </c>
      <c r="AB35" s="292">
        <v>143</v>
      </c>
      <c r="AC35" s="292">
        <f>SUM(AD35:AJ35)</f>
        <v>69</v>
      </c>
      <c r="AD35" s="292">
        <v>33</v>
      </c>
      <c r="AE35" s="292">
        <v>0</v>
      </c>
      <c r="AF35" s="292">
        <v>0</v>
      </c>
      <c r="AG35" s="292">
        <v>0</v>
      </c>
      <c r="AH35" s="292">
        <v>0</v>
      </c>
      <c r="AI35" s="292">
        <v>33</v>
      </c>
      <c r="AJ35" s="292">
        <v>3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1085</v>
      </c>
      <c r="E36" s="292">
        <f>+Q36</f>
        <v>647</v>
      </c>
      <c r="F36" s="292">
        <f>SUM(G36:M36)</f>
        <v>213</v>
      </c>
      <c r="G36" s="292">
        <v>213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>+AA36</f>
        <v>81</v>
      </c>
      <c r="O36" s="292">
        <f>+資源化量内訳!Y36</f>
        <v>144</v>
      </c>
      <c r="P36" s="292">
        <f>+SUM(Q36,R36)</f>
        <v>647</v>
      </c>
      <c r="Q36" s="292">
        <v>647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101</v>
      </c>
      <c r="AA36" s="292">
        <v>81</v>
      </c>
      <c r="AB36" s="292">
        <v>20</v>
      </c>
      <c r="AC36" s="292">
        <f>SUM(AD36:AJ36)</f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1536</v>
      </c>
      <c r="E37" s="292">
        <f>+Q37</f>
        <v>941</v>
      </c>
      <c r="F37" s="292">
        <f>SUM(G37:M37)</f>
        <v>595</v>
      </c>
      <c r="G37" s="292">
        <v>0</v>
      </c>
      <c r="H37" s="292">
        <v>76</v>
      </c>
      <c r="I37" s="292">
        <v>0</v>
      </c>
      <c r="J37" s="292">
        <v>0</v>
      </c>
      <c r="K37" s="292">
        <v>0</v>
      </c>
      <c r="L37" s="292">
        <v>519</v>
      </c>
      <c r="M37" s="292">
        <v>0</v>
      </c>
      <c r="N37" s="292">
        <f>+AA37</f>
        <v>0</v>
      </c>
      <c r="O37" s="292">
        <f>+資源化量内訳!Y37</f>
        <v>0</v>
      </c>
      <c r="P37" s="292">
        <f>+SUM(Q37,R37)</f>
        <v>941</v>
      </c>
      <c r="Q37" s="292">
        <v>941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101</v>
      </c>
      <c r="AA37" s="292">
        <v>0</v>
      </c>
      <c r="AB37" s="292">
        <v>101</v>
      </c>
      <c r="AC37" s="292">
        <f>SUM(AD37:AJ37)</f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6139</v>
      </c>
      <c r="E38" s="292">
        <f>+Q38</f>
        <v>4835</v>
      </c>
      <c r="F38" s="292">
        <f>SUM(G38:M38)</f>
        <v>783</v>
      </c>
      <c r="G38" s="292">
        <v>0</v>
      </c>
      <c r="H38" s="292">
        <v>168</v>
      </c>
      <c r="I38" s="292">
        <v>0</v>
      </c>
      <c r="J38" s="292">
        <v>0</v>
      </c>
      <c r="K38" s="292">
        <v>0</v>
      </c>
      <c r="L38" s="292">
        <v>615</v>
      </c>
      <c r="M38" s="292">
        <v>0</v>
      </c>
      <c r="N38" s="292">
        <f>+AA38</f>
        <v>0</v>
      </c>
      <c r="O38" s="292">
        <f>+資源化量内訳!Y38</f>
        <v>521</v>
      </c>
      <c r="P38" s="292">
        <f>+SUM(Q38,R38)</f>
        <v>4835</v>
      </c>
      <c r="Q38" s="292">
        <v>4835</v>
      </c>
      <c r="R38" s="292">
        <f>+SUM(S38,T38,U38,V38,W38,X38,Y38)</f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326</v>
      </c>
      <c r="AA38" s="292">
        <v>0</v>
      </c>
      <c r="AB38" s="292">
        <v>326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4195</v>
      </c>
      <c r="E39" s="292">
        <f>+Q39</f>
        <v>3265</v>
      </c>
      <c r="F39" s="292">
        <f>SUM(G39:M39)</f>
        <v>638</v>
      </c>
      <c r="G39" s="292">
        <v>638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f>+AA39</f>
        <v>0</v>
      </c>
      <c r="O39" s="292">
        <f>+資源化量内訳!Y39</f>
        <v>292</v>
      </c>
      <c r="P39" s="292">
        <f>+SUM(Q39,R39)</f>
        <v>3265</v>
      </c>
      <c r="Q39" s="292">
        <v>3265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556</v>
      </c>
      <c r="AA39" s="292">
        <v>0</v>
      </c>
      <c r="AB39" s="292">
        <v>402</v>
      </c>
      <c r="AC39" s="292">
        <f>SUM(AD39:AJ39)</f>
        <v>154</v>
      </c>
      <c r="AD39" s="292">
        <v>154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2135</v>
      </c>
      <c r="E40" s="292">
        <f>+Q40</f>
        <v>1707</v>
      </c>
      <c r="F40" s="292">
        <f>SUM(G40:M40)</f>
        <v>297</v>
      </c>
      <c r="G40" s="292">
        <v>297</v>
      </c>
      <c r="H40" s="292">
        <v>0</v>
      </c>
      <c r="I40" s="292">
        <v>0</v>
      </c>
      <c r="J40" s="292">
        <v>0</v>
      </c>
      <c r="K40" s="292">
        <v>0</v>
      </c>
      <c r="L40" s="292">
        <v>0</v>
      </c>
      <c r="M40" s="292">
        <v>0</v>
      </c>
      <c r="N40" s="292">
        <f>+AA40</f>
        <v>0</v>
      </c>
      <c r="O40" s="292">
        <f>+資源化量内訳!Y40</f>
        <v>131</v>
      </c>
      <c r="P40" s="292">
        <f>+SUM(Q40,R40)</f>
        <v>1707</v>
      </c>
      <c r="Q40" s="292">
        <v>1707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43</v>
      </c>
      <c r="AA40" s="292">
        <v>0</v>
      </c>
      <c r="AB40" s="292">
        <v>0</v>
      </c>
      <c r="AC40" s="292">
        <f>SUM(AD40:AJ40)</f>
        <v>43</v>
      </c>
      <c r="AD40" s="292">
        <v>43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3850</v>
      </c>
      <c r="E41" s="292">
        <f>+Q41</f>
        <v>2919</v>
      </c>
      <c r="F41" s="292">
        <f>SUM(G41:M41)</f>
        <v>931</v>
      </c>
      <c r="G41" s="292">
        <v>521</v>
      </c>
      <c r="H41" s="292">
        <v>0</v>
      </c>
      <c r="I41" s="292">
        <v>0</v>
      </c>
      <c r="J41" s="292">
        <v>0</v>
      </c>
      <c r="K41" s="292">
        <v>0</v>
      </c>
      <c r="L41" s="292">
        <v>410</v>
      </c>
      <c r="M41" s="292">
        <v>0</v>
      </c>
      <c r="N41" s="292">
        <f>+AA41</f>
        <v>0</v>
      </c>
      <c r="O41" s="292">
        <f>+資源化量内訳!Y41</f>
        <v>0</v>
      </c>
      <c r="P41" s="292">
        <f>+SUM(Q41,R41)</f>
        <v>3180</v>
      </c>
      <c r="Q41" s="292">
        <v>2919</v>
      </c>
      <c r="R41" s="292">
        <f>+SUM(S41,T41,U41,V41,W41,X41,Y41)</f>
        <v>261</v>
      </c>
      <c r="S41" s="292">
        <v>261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526</v>
      </c>
      <c r="AA41" s="292">
        <v>0</v>
      </c>
      <c r="AB41" s="292">
        <v>334</v>
      </c>
      <c r="AC41" s="292">
        <f>SUM(AD41:AJ41)</f>
        <v>192</v>
      </c>
      <c r="AD41" s="292">
        <v>192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4783</v>
      </c>
      <c r="E42" s="292">
        <f>+Q42</f>
        <v>3480</v>
      </c>
      <c r="F42" s="292">
        <f>SUM(G42:M42)</f>
        <v>846</v>
      </c>
      <c r="G42" s="292">
        <v>668</v>
      </c>
      <c r="H42" s="292">
        <v>178</v>
      </c>
      <c r="I42" s="292">
        <v>0</v>
      </c>
      <c r="J42" s="292">
        <v>0</v>
      </c>
      <c r="K42" s="292">
        <v>0</v>
      </c>
      <c r="L42" s="292">
        <v>0</v>
      </c>
      <c r="M42" s="292">
        <v>0</v>
      </c>
      <c r="N42" s="292">
        <f>+AA42</f>
        <v>0</v>
      </c>
      <c r="O42" s="292">
        <f>+資源化量内訳!Y42</f>
        <v>457</v>
      </c>
      <c r="P42" s="292">
        <f>+SUM(Q42,R42)</f>
        <v>3718</v>
      </c>
      <c r="Q42" s="292">
        <v>3480</v>
      </c>
      <c r="R42" s="292">
        <f>+SUM(S42,T42,U42,V42,W42,X42,Y42)</f>
        <v>238</v>
      </c>
      <c r="S42" s="292">
        <v>238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688</v>
      </c>
      <c r="AA42" s="292">
        <v>0</v>
      </c>
      <c r="AB42" s="292">
        <v>345</v>
      </c>
      <c r="AC42" s="292">
        <f>SUM(AD42:AJ42)</f>
        <v>343</v>
      </c>
      <c r="AD42" s="292">
        <v>343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1596</v>
      </c>
      <c r="E43" s="292">
        <f>+Q43</f>
        <v>1076</v>
      </c>
      <c r="F43" s="292">
        <f>SUM(G43:M43)</f>
        <v>520</v>
      </c>
      <c r="G43" s="292">
        <v>144</v>
      </c>
      <c r="H43" s="292">
        <v>0</v>
      </c>
      <c r="I43" s="292">
        <v>0</v>
      </c>
      <c r="J43" s="292">
        <v>0</v>
      </c>
      <c r="K43" s="292">
        <v>0</v>
      </c>
      <c r="L43" s="292">
        <v>376</v>
      </c>
      <c r="M43" s="292">
        <v>0</v>
      </c>
      <c r="N43" s="292">
        <f>+AA43</f>
        <v>0</v>
      </c>
      <c r="O43" s="292">
        <f>+資源化量内訳!Y43</f>
        <v>0</v>
      </c>
      <c r="P43" s="292">
        <f>+SUM(Q43,R43)</f>
        <v>1146</v>
      </c>
      <c r="Q43" s="292">
        <v>1076</v>
      </c>
      <c r="R43" s="292">
        <f>+SUM(S43,T43,U43,V43,W43,X43,Y43)</f>
        <v>70</v>
      </c>
      <c r="S43" s="292">
        <v>70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154</v>
      </c>
      <c r="AA43" s="292">
        <v>0</v>
      </c>
      <c r="AB43" s="292">
        <v>99</v>
      </c>
      <c r="AC43" s="292">
        <f>SUM(AD43:AJ43)</f>
        <v>55</v>
      </c>
      <c r="AD43" s="292">
        <v>55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2916</v>
      </c>
      <c r="E44" s="292">
        <f>+Q44</f>
        <v>2191</v>
      </c>
      <c r="F44" s="292">
        <f>SUM(G44:M44)</f>
        <v>330</v>
      </c>
      <c r="G44" s="292">
        <v>330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2">
        <f>+AA44</f>
        <v>0</v>
      </c>
      <c r="O44" s="292">
        <f>+資源化量内訳!Y44</f>
        <v>395</v>
      </c>
      <c r="P44" s="292">
        <f>+SUM(Q44,R44)</f>
        <v>2330</v>
      </c>
      <c r="Q44" s="292">
        <v>2191</v>
      </c>
      <c r="R44" s="292">
        <f>+SUM(S44,T44,U44,V44,W44,X44,Y44)</f>
        <v>139</v>
      </c>
      <c r="S44" s="292">
        <v>139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352</v>
      </c>
      <c r="AA44" s="292">
        <v>0</v>
      </c>
      <c r="AB44" s="292">
        <v>203</v>
      </c>
      <c r="AC44" s="292">
        <f>SUM(AD44:AJ44)</f>
        <v>149</v>
      </c>
      <c r="AD44" s="292">
        <v>149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691</v>
      </c>
      <c r="E45" s="292">
        <f>+Q45</f>
        <v>427</v>
      </c>
      <c r="F45" s="292">
        <f>SUM(G45:M45)</f>
        <v>261</v>
      </c>
      <c r="G45" s="292">
        <v>58</v>
      </c>
      <c r="H45" s="292">
        <v>0</v>
      </c>
      <c r="I45" s="292">
        <v>0</v>
      </c>
      <c r="J45" s="292">
        <v>0</v>
      </c>
      <c r="K45" s="292">
        <v>0</v>
      </c>
      <c r="L45" s="292">
        <v>203</v>
      </c>
      <c r="M45" s="292">
        <v>0</v>
      </c>
      <c r="N45" s="292">
        <f>+AA45</f>
        <v>1</v>
      </c>
      <c r="O45" s="292">
        <f>+資源化量内訳!Y45</f>
        <v>2</v>
      </c>
      <c r="P45" s="292">
        <f>+SUM(Q45,R45)</f>
        <v>455</v>
      </c>
      <c r="Q45" s="292">
        <v>427</v>
      </c>
      <c r="R45" s="292">
        <f>+SUM(S45,T45,U45,V45,W45,X45,Y45)</f>
        <v>28</v>
      </c>
      <c r="S45" s="292">
        <v>28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61</v>
      </c>
      <c r="AA45" s="292">
        <v>1</v>
      </c>
      <c r="AB45" s="292">
        <v>38</v>
      </c>
      <c r="AC45" s="292">
        <f>SUM(AD45:AJ45)</f>
        <v>22</v>
      </c>
      <c r="AD45" s="292">
        <v>22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1913</v>
      </c>
      <c r="E46" s="292">
        <f>+Q46</f>
        <v>1212</v>
      </c>
      <c r="F46" s="292">
        <f>SUM(G46:M46)</f>
        <v>693</v>
      </c>
      <c r="G46" s="292">
        <v>159</v>
      </c>
      <c r="H46" s="292">
        <v>0</v>
      </c>
      <c r="I46" s="292">
        <v>0</v>
      </c>
      <c r="J46" s="292">
        <v>0</v>
      </c>
      <c r="K46" s="292">
        <v>0</v>
      </c>
      <c r="L46" s="292">
        <v>534</v>
      </c>
      <c r="M46" s="292">
        <v>0</v>
      </c>
      <c r="N46" s="292">
        <f>+AA46</f>
        <v>4</v>
      </c>
      <c r="O46" s="292">
        <f>+資源化量内訳!Y46</f>
        <v>4</v>
      </c>
      <c r="P46" s="292">
        <f>+SUM(Q46,R46)</f>
        <v>1293</v>
      </c>
      <c r="Q46" s="292">
        <v>1212</v>
      </c>
      <c r="R46" s="292">
        <f>+SUM(S46,T46,U46,V46,W46,X46,Y46)</f>
        <v>81</v>
      </c>
      <c r="S46" s="292">
        <v>81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169</v>
      </c>
      <c r="AA46" s="292">
        <v>4</v>
      </c>
      <c r="AB46" s="292">
        <v>110</v>
      </c>
      <c r="AC46" s="292">
        <f>SUM(AD46:AJ46)</f>
        <v>55</v>
      </c>
      <c r="AD46" s="292">
        <v>55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2573</v>
      </c>
      <c r="E47" s="292">
        <f>+Q47</f>
        <v>1766</v>
      </c>
      <c r="F47" s="292">
        <f>SUM(G47:M47)</f>
        <v>294</v>
      </c>
      <c r="G47" s="292">
        <v>0</v>
      </c>
      <c r="H47" s="292">
        <v>55</v>
      </c>
      <c r="I47" s="292">
        <v>0</v>
      </c>
      <c r="J47" s="292">
        <v>0</v>
      </c>
      <c r="K47" s="292">
        <v>0</v>
      </c>
      <c r="L47" s="292">
        <v>216</v>
      </c>
      <c r="M47" s="292">
        <v>23</v>
      </c>
      <c r="N47" s="292">
        <f>+AA47</f>
        <v>63</v>
      </c>
      <c r="O47" s="292">
        <f>+資源化量内訳!Y47</f>
        <v>450</v>
      </c>
      <c r="P47" s="292">
        <f>+SUM(Q47,R47)</f>
        <v>1766</v>
      </c>
      <c r="Q47" s="292">
        <v>1766</v>
      </c>
      <c r="R47" s="292">
        <f>+SUM(S47,T47,U47,V47,W47,X47,Y47)</f>
        <v>0</v>
      </c>
      <c r="S47" s="292">
        <v>0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294</v>
      </c>
      <c r="AA47" s="292">
        <v>63</v>
      </c>
      <c r="AB47" s="292">
        <v>208</v>
      </c>
      <c r="AC47" s="292">
        <f>SUM(AD47:AJ47)</f>
        <v>23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23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2167</v>
      </c>
      <c r="E48" s="292">
        <f>+Q48</f>
        <v>1521</v>
      </c>
      <c r="F48" s="292">
        <f>SUM(G48:M48)</f>
        <v>320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304</v>
      </c>
      <c r="M48" s="292">
        <v>16</v>
      </c>
      <c r="N48" s="292">
        <f>+AA48</f>
        <v>51</v>
      </c>
      <c r="O48" s="292">
        <f>+資源化量内訳!Y48</f>
        <v>275</v>
      </c>
      <c r="P48" s="292">
        <f>+SUM(Q48,R48)</f>
        <v>1521</v>
      </c>
      <c r="Q48" s="292">
        <v>1521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246</v>
      </c>
      <c r="AA48" s="292">
        <v>51</v>
      </c>
      <c r="AB48" s="292">
        <v>179</v>
      </c>
      <c r="AC48" s="292">
        <f>SUM(AD48:AJ48)</f>
        <v>16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16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583</v>
      </c>
      <c r="E49" s="292">
        <f>+Q49</f>
        <v>449</v>
      </c>
      <c r="F49" s="292">
        <f>SUM(G49:M49)</f>
        <v>0</v>
      </c>
      <c r="G49" s="292">
        <v>0</v>
      </c>
      <c r="H49" s="292">
        <v>0</v>
      </c>
      <c r="I49" s="292">
        <v>0</v>
      </c>
      <c r="J49" s="292">
        <v>0</v>
      </c>
      <c r="K49" s="292">
        <v>0</v>
      </c>
      <c r="L49" s="292">
        <v>0</v>
      </c>
      <c r="M49" s="292">
        <v>0</v>
      </c>
      <c r="N49" s="292">
        <f>+AA49</f>
        <v>62</v>
      </c>
      <c r="O49" s="292">
        <f>+資源化量内訳!Y49</f>
        <v>72</v>
      </c>
      <c r="P49" s="292">
        <f>+SUM(Q49,R49)</f>
        <v>449</v>
      </c>
      <c r="Q49" s="292">
        <v>449</v>
      </c>
      <c r="R49" s="292">
        <f>+SUM(S49,T49,U49,V49,W49,X49,Y49)</f>
        <v>0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62</v>
      </c>
      <c r="AA49" s="292">
        <v>62</v>
      </c>
      <c r="AB49" s="292">
        <v>0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53</v>
      </c>
      <c r="AL49" s="290">
        <v>53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1740</v>
      </c>
      <c r="E50" s="292">
        <f>+Q50</f>
        <v>1564</v>
      </c>
      <c r="F50" s="292">
        <f>SUM(G50:M50)</f>
        <v>3</v>
      </c>
      <c r="G50" s="292">
        <v>3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f>+AA50</f>
        <v>12</v>
      </c>
      <c r="O50" s="292">
        <f>+資源化量内訳!Y50</f>
        <v>161</v>
      </c>
      <c r="P50" s="292">
        <f>+SUM(Q50,R50)</f>
        <v>1564</v>
      </c>
      <c r="Q50" s="292">
        <v>1564</v>
      </c>
      <c r="R50" s="292">
        <f>+SUM(S50,T50,U50,V50,W50,X50,Y50)</f>
        <v>0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197</v>
      </c>
      <c r="AA50" s="292">
        <v>12</v>
      </c>
      <c r="AB50" s="292">
        <v>184</v>
      </c>
      <c r="AC50" s="292">
        <f>SUM(AD50:AJ50)</f>
        <v>1</v>
      </c>
      <c r="AD50" s="292">
        <v>1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64</v>
      </c>
      <c r="E51" s="292">
        <f>+Q51</f>
        <v>43</v>
      </c>
      <c r="F51" s="292">
        <f>SUM(G51:M51)</f>
        <v>0</v>
      </c>
      <c r="G51" s="292">
        <v>0</v>
      </c>
      <c r="H51" s="292">
        <v>0</v>
      </c>
      <c r="I51" s="292">
        <v>0</v>
      </c>
      <c r="J51" s="292">
        <v>0</v>
      </c>
      <c r="K51" s="292">
        <v>0</v>
      </c>
      <c r="L51" s="292">
        <v>0</v>
      </c>
      <c r="M51" s="292">
        <v>0</v>
      </c>
      <c r="N51" s="292">
        <f>+AA51</f>
        <v>3</v>
      </c>
      <c r="O51" s="292">
        <f>+資源化量内訳!Y51</f>
        <v>18</v>
      </c>
      <c r="P51" s="292">
        <f>+SUM(Q51,R51)</f>
        <v>43</v>
      </c>
      <c r="Q51" s="292">
        <v>43</v>
      </c>
      <c r="R51" s="292">
        <f>+SUM(S51,T51,U51,V51,W51,X51,Y51)</f>
        <v>0</v>
      </c>
      <c r="S51" s="292">
        <v>0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8</v>
      </c>
      <c r="AA51" s="292">
        <v>3</v>
      </c>
      <c r="AB51" s="292">
        <v>5</v>
      </c>
      <c r="AC51" s="292">
        <f>SUM(AD51:AJ51)</f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262</v>
      </c>
      <c r="E52" s="292">
        <f>+Q52</f>
        <v>176</v>
      </c>
      <c r="F52" s="292">
        <f>SUM(G52:M52)</f>
        <v>43</v>
      </c>
      <c r="G52" s="292">
        <v>20</v>
      </c>
      <c r="H52" s="292">
        <v>0</v>
      </c>
      <c r="I52" s="292">
        <v>0</v>
      </c>
      <c r="J52" s="292">
        <v>0</v>
      </c>
      <c r="K52" s="292">
        <v>0</v>
      </c>
      <c r="L52" s="292">
        <v>18</v>
      </c>
      <c r="M52" s="292">
        <v>5</v>
      </c>
      <c r="N52" s="292">
        <f>+AA52</f>
        <v>0</v>
      </c>
      <c r="O52" s="292">
        <f>+資源化量内訳!Y52</f>
        <v>43</v>
      </c>
      <c r="P52" s="292">
        <f>+SUM(Q52,R52)</f>
        <v>196</v>
      </c>
      <c r="Q52" s="292">
        <v>176</v>
      </c>
      <c r="R52" s="292">
        <f>+SUM(S52,T52,U52,V52,W52,X52,Y52)</f>
        <v>20</v>
      </c>
      <c r="S52" s="292">
        <v>20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f>SUM(AA52:AC52)</f>
        <v>28</v>
      </c>
      <c r="AA52" s="292">
        <v>0</v>
      </c>
      <c r="AB52" s="292">
        <v>23</v>
      </c>
      <c r="AC52" s="292">
        <f>SUM(AD52:AJ52)</f>
        <v>5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5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598</v>
      </c>
      <c r="E53" s="292">
        <f>+Q53</f>
        <v>337</v>
      </c>
      <c r="F53" s="292">
        <f>SUM(G53:M53)</f>
        <v>2</v>
      </c>
      <c r="G53" s="292">
        <v>0</v>
      </c>
      <c r="H53" s="292">
        <v>0</v>
      </c>
      <c r="I53" s="292">
        <v>0</v>
      </c>
      <c r="J53" s="292">
        <v>0</v>
      </c>
      <c r="K53" s="292">
        <v>2</v>
      </c>
      <c r="L53" s="292">
        <v>0</v>
      </c>
      <c r="M53" s="292">
        <v>0</v>
      </c>
      <c r="N53" s="292">
        <f>+AA53</f>
        <v>59</v>
      </c>
      <c r="O53" s="292">
        <f>+資源化量内訳!Y53</f>
        <v>200</v>
      </c>
      <c r="P53" s="292">
        <f>+SUM(Q53,R53)</f>
        <v>337</v>
      </c>
      <c r="Q53" s="292">
        <v>337</v>
      </c>
      <c r="R53" s="292">
        <f>+SUM(S53,T53,U53,V53,W53,X53,Y53)</f>
        <v>0</v>
      </c>
      <c r="S53" s="292">
        <v>0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>SUM(AA53:AC53)</f>
        <v>99</v>
      </c>
      <c r="AA53" s="292">
        <v>59</v>
      </c>
      <c r="AB53" s="292">
        <v>40</v>
      </c>
      <c r="AC53" s="292">
        <f>SUM(AD53:AJ53)</f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101</v>
      </c>
      <c r="E54" s="292">
        <f>+Q54</f>
        <v>62</v>
      </c>
      <c r="F54" s="292">
        <f>SUM(G54:M54)</f>
        <v>8</v>
      </c>
      <c r="G54" s="292">
        <v>8</v>
      </c>
      <c r="H54" s="292">
        <v>0</v>
      </c>
      <c r="I54" s="292">
        <v>0</v>
      </c>
      <c r="J54" s="292">
        <v>0</v>
      </c>
      <c r="K54" s="292">
        <v>0</v>
      </c>
      <c r="L54" s="292">
        <v>0</v>
      </c>
      <c r="M54" s="292">
        <v>0</v>
      </c>
      <c r="N54" s="292">
        <f>+AA54</f>
        <v>0</v>
      </c>
      <c r="O54" s="292">
        <f>+資源化量内訳!Y54</f>
        <v>31</v>
      </c>
      <c r="P54" s="292">
        <f>+SUM(Q54,R54)</f>
        <v>62</v>
      </c>
      <c r="Q54" s="292">
        <v>62</v>
      </c>
      <c r="R54" s="292">
        <f>+SUM(S54,T54,U54,V54,W54,X54,Y54)</f>
        <v>0</v>
      </c>
      <c r="S54" s="292">
        <v>0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>SUM(AA54:AC54)</f>
        <v>7</v>
      </c>
      <c r="AA54" s="292">
        <v>0</v>
      </c>
      <c r="AB54" s="292">
        <v>7</v>
      </c>
      <c r="AC54" s="292">
        <f>SUM(AD54:AJ54)</f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239</v>
      </c>
      <c r="E55" s="292">
        <f>+Q55</f>
        <v>154</v>
      </c>
      <c r="F55" s="292">
        <f>SUM(G55:M55)</f>
        <v>2</v>
      </c>
      <c r="G55" s="292">
        <v>0</v>
      </c>
      <c r="H55" s="292">
        <v>0</v>
      </c>
      <c r="I55" s="292">
        <v>0</v>
      </c>
      <c r="J55" s="292">
        <v>0</v>
      </c>
      <c r="K55" s="292">
        <v>0</v>
      </c>
      <c r="L55" s="292">
        <v>0</v>
      </c>
      <c r="M55" s="292">
        <v>2</v>
      </c>
      <c r="N55" s="292">
        <f>+AA55</f>
        <v>36</v>
      </c>
      <c r="O55" s="292">
        <f>+資源化量内訳!Y55</f>
        <v>47</v>
      </c>
      <c r="P55" s="292">
        <f>+SUM(Q55,R55)</f>
        <v>154</v>
      </c>
      <c r="Q55" s="292">
        <v>154</v>
      </c>
      <c r="R55" s="292">
        <f>+SUM(S55,T55,U55,V55,W55,X55,Y55)</f>
        <v>0</v>
      </c>
      <c r="S55" s="292">
        <v>0</v>
      </c>
      <c r="T55" s="292">
        <v>0</v>
      </c>
      <c r="U55" s="292"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f>SUM(AA55:AC55)</f>
        <v>56</v>
      </c>
      <c r="AA55" s="292">
        <v>36</v>
      </c>
      <c r="AB55" s="292">
        <v>18</v>
      </c>
      <c r="AC55" s="292">
        <f>SUM(AD55:AJ55)</f>
        <v>2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2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178</v>
      </c>
      <c r="E56" s="292">
        <f>+Q56</f>
        <v>130</v>
      </c>
      <c r="F56" s="292">
        <f>SUM(G56:M56)</f>
        <v>4</v>
      </c>
      <c r="G56" s="292">
        <v>2</v>
      </c>
      <c r="H56" s="292">
        <v>0</v>
      </c>
      <c r="I56" s="292">
        <v>0</v>
      </c>
      <c r="J56" s="292">
        <v>0</v>
      </c>
      <c r="K56" s="292">
        <v>0</v>
      </c>
      <c r="L56" s="292">
        <v>0</v>
      </c>
      <c r="M56" s="292">
        <v>2</v>
      </c>
      <c r="N56" s="292">
        <f>+AA56</f>
        <v>18</v>
      </c>
      <c r="O56" s="292">
        <f>+資源化量内訳!Y56</f>
        <v>26</v>
      </c>
      <c r="P56" s="292">
        <f>+SUM(Q56,R56)</f>
        <v>130</v>
      </c>
      <c r="Q56" s="292">
        <v>130</v>
      </c>
      <c r="R56" s="292">
        <f>+SUM(S56,T56,U56,V56,W56,X56,Y56)</f>
        <v>0</v>
      </c>
      <c r="S56" s="292">
        <v>0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f>SUM(AA56:AC56)</f>
        <v>28</v>
      </c>
      <c r="AA56" s="292">
        <v>18</v>
      </c>
      <c r="AB56" s="292">
        <v>7</v>
      </c>
      <c r="AC56" s="292">
        <f>SUM(AD56:AJ56)</f>
        <v>3</v>
      </c>
      <c r="AD56" s="292">
        <v>1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2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897</v>
      </c>
      <c r="E57" s="292">
        <f>+Q57</f>
        <v>700</v>
      </c>
      <c r="F57" s="292">
        <f>SUM(G57:M57)</f>
        <v>0</v>
      </c>
      <c r="G57" s="292">
        <v>0</v>
      </c>
      <c r="H57" s="292">
        <v>0</v>
      </c>
      <c r="I57" s="292">
        <v>0</v>
      </c>
      <c r="J57" s="292">
        <v>0</v>
      </c>
      <c r="K57" s="292">
        <v>0</v>
      </c>
      <c r="L57" s="292">
        <v>0</v>
      </c>
      <c r="M57" s="292">
        <v>0</v>
      </c>
      <c r="N57" s="292">
        <f>+AA57</f>
        <v>0</v>
      </c>
      <c r="O57" s="292">
        <f>+資源化量内訳!Y57</f>
        <v>197</v>
      </c>
      <c r="P57" s="292">
        <f>+SUM(Q57,R57)</f>
        <v>700</v>
      </c>
      <c r="Q57" s="292">
        <v>700</v>
      </c>
      <c r="R57" s="292">
        <f>+SUM(S57,T57,U57,V57,W57,X57,Y57)</f>
        <v>0</v>
      </c>
      <c r="S57" s="292">
        <v>0</v>
      </c>
      <c r="T57" s="292">
        <v>0</v>
      </c>
      <c r="U57" s="292">
        <v>0</v>
      </c>
      <c r="V57" s="292">
        <v>0</v>
      </c>
      <c r="W57" s="292">
        <v>0</v>
      </c>
      <c r="X57" s="292">
        <v>0</v>
      </c>
      <c r="Y57" s="292">
        <v>0</v>
      </c>
      <c r="Z57" s="292">
        <f>SUM(AA57:AC57)</f>
        <v>46</v>
      </c>
      <c r="AA57" s="292">
        <v>0</v>
      </c>
      <c r="AB57" s="292">
        <v>46</v>
      </c>
      <c r="AC57" s="292">
        <f>SUM(AD57:AJ57)</f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1014</v>
      </c>
      <c r="E58" s="292">
        <f>+Q58</f>
        <v>659</v>
      </c>
      <c r="F58" s="292">
        <f>SUM(G58:M58)</f>
        <v>10</v>
      </c>
      <c r="G58" s="292">
        <v>8</v>
      </c>
      <c r="H58" s="292">
        <v>0</v>
      </c>
      <c r="I58" s="292">
        <v>0</v>
      </c>
      <c r="J58" s="292">
        <v>0</v>
      </c>
      <c r="K58" s="292">
        <v>0</v>
      </c>
      <c r="L58" s="292">
        <v>2</v>
      </c>
      <c r="M58" s="292">
        <v>0</v>
      </c>
      <c r="N58" s="292">
        <f>+AA58</f>
        <v>18</v>
      </c>
      <c r="O58" s="292">
        <f>+資源化量内訳!Y58</f>
        <v>327</v>
      </c>
      <c r="P58" s="292">
        <f>+SUM(Q58,R58)</f>
        <v>660</v>
      </c>
      <c r="Q58" s="292">
        <v>659</v>
      </c>
      <c r="R58" s="292">
        <f>+SUM(S58,T58,U58,V58,W58,X58,Y58)</f>
        <v>1</v>
      </c>
      <c r="S58" s="292">
        <v>1</v>
      </c>
      <c r="T58" s="292">
        <v>0</v>
      </c>
      <c r="U58" s="292"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f>SUM(AA58:AC58)</f>
        <v>97</v>
      </c>
      <c r="AA58" s="292">
        <v>18</v>
      </c>
      <c r="AB58" s="292">
        <v>77</v>
      </c>
      <c r="AC58" s="292">
        <f>SUM(AD58:AJ58)</f>
        <v>2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2</v>
      </c>
      <c r="AJ58" s="292">
        <v>0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167</v>
      </c>
      <c r="E59" s="292">
        <f>+Q59</f>
        <v>89</v>
      </c>
      <c r="F59" s="292">
        <f>SUM(G59:M59)</f>
        <v>3</v>
      </c>
      <c r="G59" s="292">
        <v>2</v>
      </c>
      <c r="H59" s="292">
        <v>0</v>
      </c>
      <c r="I59" s="292">
        <v>0</v>
      </c>
      <c r="J59" s="292">
        <v>0</v>
      </c>
      <c r="K59" s="292">
        <v>0</v>
      </c>
      <c r="L59" s="292">
        <v>1</v>
      </c>
      <c r="M59" s="292">
        <v>0</v>
      </c>
      <c r="N59" s="292">
        <f>+AA59</f>
        <v>11</v>
      </c>
      <c r="O59" s="292">
        <f>+資源化量内訳!Y59</f>
        <v>64</v>
      </c>
      <c r="P59" s="292">
        <f>+SUM(Q59,R59)</f>
        <v>89</v>
      </c>
      <c r="Q59" s="292">
        <v>89</v>
      </c>
      <c r="R59" s="292">
        <f>+SUM(S59,T59,U59,V59,W59,X59,Y59)</f>
        <v>0</v>
      </c>
      <c r="S59" s="292">
        <v>0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>SUM(AA59:AC59)</f>
        <v>24</v>
      </c>
      <c r="AA59" s="292">
        <v>11</v>
      </c>
      <c r="AB59" s="292">
        <v>13</v>
      </c>
      <c r="AC59" s="292">
        <f>SUM(AD59:AJ59)</f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0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1323</v>
      </c>
      <c r="E60" s="292">
        <f>+Q60</f>
        <v>747</v>
      </c>
      <c r="F60" s="292">
        <f>SUM(G60:M60)</f>
        <v>208</v>
      </c>
      <c r="G60" s="292">
        <v>0</v>
      </c>
      <c r="H60" s="292">
        <v>141</v>
      </c>
      <c r="I60" s="292">
        <v>0</v>
      </c>
      <c r="J60" s="292">
        <v>0</v>
      </c>
      <c r="K60" s="292">
        <v>2</v>
      </c>
      <c r="L60" s="292">
        <v>65</v>
      </c>
      <c r="M60" s="292">
        <v>0</v>
      </c>
      <c r="N60" s="292">
        <f>+AA60</f>
        <v>0</v>
      </c>
      <c r="O60" s="292">
        <f>+資源化量内訳!Y60</f>
        <v>368</v>
      </c>
      <c r="P60" s="292">
        <f>+SUM(Q60,R60)</f>
        <v>750</v>
      </c>
      <c r="Q60" s="292">
        <v>747</v>
      </c>
      <c r="R60" s="292">
        <f>+SUM(S60,T60,U60,V60,W60,X60,Y60)</f>
        <v>3</v>
      </c>
      <c r="S60" s="292">
        <v>0</v>
      </c>
      <c r="T60" s="292">
        <v>0</v>
      </c>
      <c r="U60" s="292">
        <v>0</v>
      </c>
      <c r="V60" s="292">
        <v>0</v>
      </c>
      <c r="W60" s="292">
        <v>0</v>
      </c>
      <c r="X60" s="292">
        <v>3</v>
      </c>
      <c r="Y60" s="292">
        <v>0</v>
      </c>
      <c r="Z60" s="292">
        <f>SUM(AA60:AC60)</f>
        <v>89</v>
      </c>
      <c r="AA60" s="292">
        <v>0</v>
      </c>
      <c r="AB60" s="292">
        <v>79</v>
      </c>
      <c r="AC60" s="292">
        <f>SUM(AD60:AJ60)</f>
        <v>10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10</v>
      </c>
      <c r="AJ60" s="292">
        <v>0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997</v>
      </c>
      <c r="E61" s="292">
        <f>+Q61</f>
        <v>586</v>
      </c>
      <c r="F61" s="292">
        <f>SUM(G61:M61)</f>
        <v>164</v>
      </c>
      <c r="G61" s="292">
        <v>0</v>
      </c>
      <c r="H61" s="292">
        <v>108</v>
      </c>
      <c r="I61" s="292">
        <v>0</v>
      </c>
      <c r="J61" s="292">
        <v>0</v>
      </c>
      <c r="K61" s="292">
        <v>0</v>
      </c>
      <c r="L61" s="292">
        <v>56</v>
      </c>
      <c r="M61" s="292">
        <v>0</v>
      </c>
      <c r="N61" s="292">
        <f>+AA61</f>
        <v>0</v>
      </c>
      <c r="O61" s="292">
        <f>+資源化量内訳!Y61</f>
        <v>247</v>
      </c>
      <c r="P61" s="292">
        <f>+SUM(Q61,R61)</f>
        <v>588</v>
      </c>
      <c r="Q61" s="292">
        <v>586</v>
      </c>
      <c r="R61" s="292">
        <f>+SUM(S61,T61,U61,V61,W61,X61,Y61)</f>
        <v>2</v>
      </c>
      <c r="S61" s="292">
        <v>0</v>
      </c>
      <c r="T61" s="292">
        <v>0</v>
      </c>
      <c r="U61" s="292">
        <v>0</v>
      </c>
      <c r="V61" s="292">
        <v>0</v>
      </c>
      <c r="W61" s="292">
        <v>0</v>
      </c>
      <c r="X61" s="292">
        <v>2</v>
      </c>
      <c r="Y61" s="292">
        <v>0</v>
      </c>
      <c r="Z61" s="292">
        <f>SUM(AA61:AC61)</f>
        <v>89</v>
      </c>
      <c r="AA61" s="292">
        <v>0</v>
      </c>
      <c r="AB61" s="292">
        <v>80</v>
      </c>
      <c r="AC61" s="292">
        <f>SUM(AD61:AJ61)</f>
        <v>9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9</v>
      </c>
      <c r="AJ61" s="292">
        <v>0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787</v>
      </c>
      <c r="E62" s="292">
        <f>+Q62</f>
        <v>463</v>
      </c>
      <c r="F62" s="292">
        <f>SUM(G62:M62)</f>
        <v>109</v>
      </c>
      <c r="G62" s="292">
        <v>0</v>
      </c>
      <c r="H62" s="292">
        <v>54</v>
      </c>
      <c r="I62" s="292">
        <v>0</v>
      </c>
      <c r="J62" s="292">
        <v>0</v>
      </c>
      <c r="K62" s="292">
        <v>0</v>
      </c>
      <c r="L62" s="292">
        <v>55</v>
      </c>
      <c r="M62" s="292">
        <v>0</v>
      </c>
      <c r="N62" s="292">
        <f>+AA62</f>
        <v>0</v>
      </c>
      <c r="O62" s="292">
        <f>+資源化量内訳!Y62</f>
        <v>215</v>
      </c>
      <c r="P62" s="292">
        <f>+SUM(Q62,R62)</f>
        <v>465</v>
      </c>
      <c r="Q62" s="292">
        <v>463</v>
      </c>
      <c r="R62" s="292">
        <f>+SUM(S62,T62,U62,V62,W62,X62,Y62)</f>
        <v>2</v>
      </c>
      <c r="S62" s="292">
        <v>0</v>
      </c>
      <c r="T62" s="292">
        <v>0</v>
      </c>
      <c r="U62" s="292">
        <v>0</v>
      </c>
      <c r="V62" s="292">
        <v>0</v>
      </c>
      <c r="W62" s="292">
        <v>0</v>
      </c>
      <c r="X62" s="292">
        <v>2</v>
      </c>
      <c r="Y62" s="292">
        <v>0</v>
      </c>
      <c r="Z62" s="292">
        <f>SUM(AA62:AC62)</f>
        <v>58</v>
      </c>
      <c r="AA62" s="292">
        <v>0</v>
      </c>
      <c r="AB62" s="292">
        <v>49</v>
      </c>
      <c r="AC62" s="292">
        <f>SUM(AD62:AJ62)</f>
        <v>9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9</v>
      </c>
      <c r="AJ62" s="292">
        <v>0</v>
      </c>
      <c r="AK62" s="290">
        <f>SUM(AL62:AS62)</f>
        <v>0</v>
      </c>
      <c r="AL62" s="290">
        <v>0</v>
      </c>
      <c r="AM62" s="290">
        <v>0</v>
      </c>
      <c r="AN62" s="290">
        <v>0</v>
      </c>
      <c r="AO62" s="290">
        <v>0</v>
      </c>
      <c r="AP62" s="290">
        <v>0</v>
      </c>
      <c r="AQ62" s="290">
        <v>0</v>
      </c>
      <c r="AR62" s="290">
        <v>0</v>
      </c>
      <c r="AS62" s="290">
        <v>0</v>
      </c>
    </row>
    <row r="63" spans="1:45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259</v>
      </c>
      <c r="E63" s="292">
        <f>+Q63</f>
        <v>168</v>
      </c>
      <c r="F63" s="292">
        <f>SUM(G63:M63)</f>
        <v>34</v>
      </c>
      <c r="G63" s="292">
        <v>0</v>
      </c>
      <c r="H63" s="292">
        <v>15</v>
      </c>
      <c r="I63" s="292">
        <v>0</v>
      </c>
      <c r="J63" s="292">
        <v>0</v>
      </c>
      <c r="K63" s="292">
        <v>0</v>
      </c>
      <c r="L63" s="292">
        <v>19</v>
      </c>
      <c r="M63" s="292">
        <v>0</v>
      </c>
      <c r="N63" s="292">
        <f>+AA63</f>
        <v>0</v>
      </c>
      <c r="O63" s="292">
        <f>+資源化量内訳!Y63</f>
        <v>57</v>
      </c>
      <c r="P63" s="292">
        <f>+SUM(Q63,R63)</f>
        <v>169</v>
      </c>
      <c r="Q63" s="292">
        <v>168</v>
      </c>
      <c r="R63" s="292">
        <f>+SUM(S63,T63,U63,V63,W63,X63,Y63)</f>
        <v>1</v>
      </c>
      <c r="S63" s="292">
        <v>0</v>
      </c>
      <c r="T63" s="292">
        <v>0</v>
      </c>
      <c r="U63" s="292">
        <v>0</v>
      </c>
      <c r="V63" s="292">
        <v>0</v>
      </c>
      <c r="W63" s="292">
        <v>0</v>
      </c>
      <c r="X63" s="292">
        <v>1</v>
      </c>
      <c r="Y63" s="292">
        <v>0</v>
      </c>
      <c r="Z63" s="292">
        <f>SUM(AA63:AC63)</f>
        <v>20</v>
      </c>
      <c r="AA63" s="292">
        <v>0</v>
      </c>
      <c r="AB63" s="292">
        <v>18</v>
      </c>
      <c r="AC63" s="292">
        <f>SUM(AD63:AJ63)</f>
        <v>2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2</v>
      </c>
      <c r="AJ63" s="292">
        <v>0</v>
      </c>
      <c r="AK63" s="290">
        <f>SUM(AL63:AS63)</f>
        <v>0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0</v>
      </c>
    </row>
    <row r="64" spans="1:45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1046</v>
      </c>
      <c r="E64" s="292">
        <f>+Q64</f>
        <v>677</v>
      </c>
      <c r="F64" s="292">
        <f>SUM(G64:M64)</f>
        <v>136</v>
      </c>
      <c r="G64" s="292">
        <v>0</v>
      </c>
      <c r="H64" s="292">
        <v>71</v>
      </c>
      <c r="I64" s="292">
        <v>0</v>
      </c>
      <c r="J64" s="292">
        <v>0</v>
      </c>
      <c r="K64" s="292">
        <v>0</v>
      </c>
      <c r="L64" s="292">
        <v>65</v>
      </c>
      <c r="M64" s="292">
        <v>0</v>
      </c>
      <c r="N64" s="292">
        <f>+AA64</f>
        <v>0</v>
      </c>
      <c r="O64" s="292">
        <f>+資源化量内訳!Y64</f>
        <v>233</v>
      </c>
      <c r="P64" s="292">
        <f>+SUM(Q64,R64)</f>
        <v>680</v>
      </c>
      <c r="Q64" s="292">
        <v>677</v>
      </c>
      <c r="R64" s="292">
        <f>+SUM(S64,T64,U64,V64,W64,X64,Y64)</f>
        <v>3</v>
      </c>
      <c r="S64" s="292">
        <v>0</v>
      </c>
      <c r="T64" s="292">
        <v>0</v>
      </c>
      <c r="U64" s="292">
        <v>0</v>
      </c>
      <c r="V64" s="292">
        <v>0</v>
      </c>
      <c r="W64" s="292">
        <v>0</v>
      </c>
      <c r="X64" s="292">
        <v>3</v>
      </c>
      <c r="Y64" s="292">
        <v>0</v>
      </c>
      <c r="Z64" s="292">
        <f>SUM(AA64:AC64)</f>
        <v>81</v>
      </c>
      <c r="AA64" s="292">
        <v>0</v>
      </c>
      <c r="AB64" s="292">
        <v>71</v>
      </c>
      <c r="AC64" s="292">
        <f>SUM(AD64:AJ64)</f>
        <v>10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10</v>
      </c>
      <c r="AJ64" s="292">
        <v>0</v>
      </c>
      <c r="AK64" s="290">
        <f>SUM(AL64:AS64)</f>
        <v>0</v>
      </c>
      <c r="AL64" s="290">
        <v>0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0</v>
      </c>
      <c r="AS64" s="290">
        <v>0</v>
      </c>
    </row>
    <row r="65" spans="1:45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4113</v>
      </c>
      <c r="E65" s="292">
        <f>+Q65</f>
        <v>2941</v>
      </c>
      <c r="F65" s="292">
        <f>SUM(G65:M65)</f>
        <v>394</v>
      </c>
      <c r="G65" s="292">
        <v>0</v>
      </c>
      <c r="H65" s="292">
        <v>176</v>
      </c>
      <c r="I65" s="292">
        <v>0</v>
      </c>
      <c r="J65" s="292">
        <v>0</v>
      </c>
      <c r="K65" s="292">
        <v>1</v>
      </c>
      <c r="L65" s="292">
        <v>217</v>
      </c>
      <c r="M65" s="292">
        <v>0</v>
      </c>
      <c r="N65" s="292">
        <f>+AA65</f>
        <v>0</v>
      </c>
      <c r="O65" s="292">
        <f>+資源化量内訳!Y65</f>
        <v>778</v>
      </c>
      <c r="P65" s="292">
        <f>+SUM(Q65,R65)</f>
        <v>2951</v>
      </c>
      <c r="Q65" s="292">
        <v>2941</v>
      </c>
      <c r="R65" s="292">
        <f>+SUM(S65,T65,U65,V65,W65,X65,Y65)</f>
        <v>10</v>
      </c>
      <c r="S65" s="292">
        <v>0</v>
      </c>
      <c r="T65" s="292">
        <v>0</v>
      </c>
      <c r="U65" s="292">
        <v>0</v>
      </c>
      <c r="V65" s="292">
        <v>0</v>
      </c>
      <c r="W65" s="292">
        <v>0</v>
      </c>
      <c r="X65" s="292">
        <v>10</v>
      </c>
      <c r="Y65" s="292">
        <v>0</v>
      </c>
      <c r="Z65" s="292">
        <f>SUM(AA65:AC65)</f>
        <v>344</v>
      </c>
      <c r="AA65" s="292">
        <v>0</v>
      </c>
      <c r="AB65" s="292">
        <v>311</v>
      </c>
      <c r="AC65" s="292">
        <f>SUM(AD65:AJ65)</f>
        <v>33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33</v>
      </c>
      <c r="AJ65" s="292">
        <v>0</v>
      </c>
      <c r="AK65" s="290">
        <f>SUM(AL65:AS65)</f>
        <v>0</v>
      </c>
      <c r="AL65" s="290">
        <v>0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0</v>
      </c>
      <c r="AS65" s="290">
        <v>0</v>
      </c>
    </row>
    <row r="66" spans="1:45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816</v>
      </c>
      <c r="E66" s="292">
        <f>+Q66</f>
        <v>520</v>
      </c>
      <c r="F66" s="292">
        <f>SUM(G66:M66)</f>
        <v>58</v>
      </c>
      <c r="G66" s="292">
        <v>1</v>
      </c>
      <c r="H66" s="292">
        <v>56</v>
      </c>
      <c r="I66" s="292">
        <v>0</v>
      </c>
      <c r="J66" s="292">
        <v>0</v>
      </c>
      <c r="K66" s="292">
        <v>0</v>
      </c>
      <c r="L66" s="292">
        <v>1</v>
      </c>
      <c r="M66" s="292">
        <v>0</v>
      </c>
      <c r="N66" s="292">
        <f>+AA66</f>
        <v>8</v>
      </c>
      <c r="O66" s="292">
        <f>+資源化量内訳!Y66</f>
        <v>230</v>
      </c>
      <c r="P66" s="292">
        <f>+SUM(Q66,R66)</f>
        <v>520</v>
      </c>
      <c r="Q66" s="292">
        <v>520</v>
      </c>
      <c r="R66" s="292">
        <f>+SUM(S66,T66,U66,V66,W66,X66,Y66)</f>
        <v>0</v>
      </c>
      <c r="S66" s="292">
        <v>0</v>
      </c>
      <c r="T66" s="292">
        <v>0</v>
      </c>
      <c r="U66" s="292">
        <v>0</v>
      </c>
      <c r="V66" s="292">
        <v>0</v>
      </c>
      <c r="W66" s="292">
        <v>0</v>
      </c>
      <c r="X66" s="292">
        <v>0</v>
      </c>
      <c r="Y66" s="292">
        <v>0</v>
      </c>
      <c r="Z66" s="292">
        <f>SUM(AA66:AC66)</f>
        <v>49</v>
      </c>
      <c r="AA66" s="292">
        <v>8</v>
      </c>
      <c r="AB66" s="292">
        <v>40</v>
      </c>
      <c r="AC66" s="292">
        <f>SUM(AD66:AJ66)</f>
        <v>1</v>
      </c>
      <c r="AD66" s="292">
        <v>1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2">
        <v>0</v>
      </c>
      <c r="AK66" s="290">
        <f>SUM(AL66:AS66)</f>
        <v>0</v>
      </c>
      <c r="AL66" s="290">
        <v>0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0</v>
      </c>
      <c r="AS66" s="290">
        <v>0</v>
      </c>
    </row>
    <row r="67" spans="1:45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535</v>
      </c>
      <c r="E67" s="292">
        <f>+Q67</f>
        <v>440</v>
      </c>
      <c r="F67" s="292">
        <f>SUM(G67:M67)</f>
        <v>90</v>
      </c>
      <c r="G67" s="292">
        <v>9</v>
      </c>
      <c r="H67" s="292">
        <v>0</v>
      </c>
      <c r="I67" s="292">
        <v>0</v>
      </c>
      <c r="J67" s="292">
        <v>0</v>
      </c>
      <c r="K67" s="292">
        <v>0</v>
      </c>
      <c r="L67" s="292">
        <v>81</v>
      </c>
      <c r="M67" s="292">
        <v>0</v>
      </c>
      <c r="N67" s="292">
        <f>+AA67</f>
        <v>5</v>
      </c>
      <c r="O67" s="292">
        <f>+資源化量内訳!Y67</f>
        <v>0</v>
      </c>
      <c r="P67" s="292">
        <f>+SUM(Q67,R67)</f>
        <v>440</v>
      </c>
      <c r="Q67" s="292">
        <v>440</v>
      </c>
      <c r="R67" s="292">
        <f>+SUM(S67,T67,U67,V67,W67,X67,Y67)</f>
        <v>0</v>
      </c>
      <c r="S67" s="292">
        <v>0</v>
      </c>
      <c r="T67" s="292">
        <v>0</v>
      </c>
      <c r="U67" s="292"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f>SUM(AA67:AC67)</f>
        <v>40</v>
      </c>
      <c r="AA67" s="292">
        <v>5</v>
      </c>
      <c r="AB67" s="292">
        <v>34</v>
      </c>
      <c r="AC67" s="292">
        <f>SUM(AD67:AJ67)</f>
        <v>1</v>
      </c>
      <c r="AD67" s="292">
        <v>1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2">
        <v>0</v>
      </c>
      <c r="AK67" s="290">
        <f>SUM(AL67:AS67)</f>
        <v>0</v>
      </c>
      <c r="AL67" s="290">
        <v>0</v>
      </c>
      <c r="AM67" s="290">
        <v>0</v>
      </c>
      <c r="AN67" s="290">
        <v>0</v>
      </c>
      <c r="AO67" s="290">
        <v>0</v>
      </c>
      <c r="AP67" s="290">
        <v>0</v>
      </c>
      <c r="AQ67" s="290">
        <v>0</v>
      </c>
      <c r="AR67" s="290">
        <v>0</v>
      </c>
      <c r="AS67" s="290">
        <v>0</v>
      </c>
    </row>
    <row r="68" spans="1:45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SUM(E68,F68,N68,O68)</f>
        <v>2424</v>
      </c>
      <c r="E68" s="292">
        <f>+Q68</f>
        <v>2226</v>
      </c>
      <c r="F68" s="292">
        <f>SUM(G68:M68)</f>
        <v>113</v>
      </c>
      <c r="G68" s="292">
        <v>0</v>
      </c>
      <c r="H68" s="292">
        <v>0</v>
      </c>
      <c r="I68" s="292">
        <v>0</v>
      </c>
      <c r="J68" s="292">
        <v>0</v>
      </c>
      <c r="K68" s="292">
        <v>0</v>
      </c>
      <c r="L68" s="292">
        <v>113</v>
      </c>
      <c r="M68" s="292">
        <v>0</v>
      </c>
      <c r="N68" s="292">
        <f>+AA68</f>
        <v>43</v>
      </c>
      <c r="O68" s="292">
        <f>+資源化量内訳!Y68</f>
        <v>42</v>
      </c>
      <c r="P68" s="292">
        <f>+SUM(Q68,R68)</f>
        <v>2226</v>
      </c>
      <c r="Q68" s="292">
        <v>2226</v>
      </c>
      <c r="R68" s="292">
        <f>+SUM(S68,T68,U68,V68,W68,X68,Y68)</f>
        <v>0</v>
      </c>
      <c r="S68" s="292">
        <v>0</v>
      </c>
      <c r="T68" s="292">
        <v>0</v>
      </c>
      <c r="U68" s="292"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f>SUM(AA68:AC68)</f>
        <v>160</v>
      </c>
      <c r="AA68" s="292">
        <v>43</v>
      </c>
      <c r="AB68" s="292">
        <v>117</v>
      </c>
      <c r="AC68" s="292">
        <f>SUM(AD68:AJ68)</f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2">
        <v>0</v>
      </c>
      <c r="AK68" s="290">
        <f>SUM(AL68:AS68)</f>
        <v>0</v>
      </c>
      <c r="AL68" s="290">
        <v>0</v>
      </c>
      <c r="AM68" s="290">
        <v>0</v>
      </c>
      <c r="AN68" s="290">
        <v>0</v>
      </c>
      <c r="AO68" s="290">
        <v>0</v>
      </c>
      <c r="AP68" s="290">
        <v>0</v>
      </c>
      <c r="AQ68" s="290">
        <v>0</v>
      </c>
      <c r="AR68" s="290">
        <v>0</v>
      </c>
      <c r="AS68" s="290">
        <v>0</v>
      </c>
    </row>
    <row r="69" spans="1:45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SUM(E69,F69,N69,O69)</f>
        <v>1004</v>
      </c>
      <c r="E69" s="292">
        <f>+Q69</f>
        <v>760</v>
      </c>
      <c r="F69" s="292">
        <f>SUM(G69:M69)</f>
        <v>16</v>
      </c>
      <c r="G69" s="292">
        <v>0</v>
      </c>
      <c r="H69" s="292">
        <v>4</v>
      </c>
      <c r="I69" s="292">
        <v>0</v>
      </c>
      <c r="J69" s="292">
        <v>0</v>
      </c>
      <c r="K69" s="292">
        <v>0</v>
      </c>
      <c r="L69" s="292">
        <v>12</v>
      </c>
      <c r="M69" s="292">
        <v>0</v>
      </c>
      <c r="N69" s="292">
        <f>+AA69</f>
        <v>0</v>
      </c>
      <c r="O69" s="292">
        <f>+資源化量内訳!Y69</f>
        <v>228</v>
      </c>
      <c r="P69" s="292">
        <f>+SUM(Q69,R69)</f>
        <v>760</v>
      </c>
      <c r="Q69" s="292">
        <v>760</v>
      </c>
      <c r="R69" s="292">
        <f>+SUM(S69,T69,U69,V69,W69,X69,Y69)</f>
        <v>0</v>
      </c>
      <c r="S69" s="292">
        <v>0</v>
      </c>
      <c r="T69" s="292">
        <v>0</v>
      </c>
      <c r="U69" s="292"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f>SUM(AA69:AC69)</f>
        <v>45</v>
      </c>
      <c r="AA69" s="292">
        <v>0</v>
      </c>
      <c r="AB69" s="292">
        <v>45</v>
      </c>
      <c r="AC69" s="292">
        <f>SUM(AD69:AJ69)</f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0">
        <f>SUM(AL69:AS69)</f>
        <v>0</v>
      </c>
      <c r="AL69" s="290">
        <v>0</v>
      </c>
      <c r="AM69" s="290">
        <v>0</v>
      </c>
      <c r="AN69" s="290">
        <v>0</v>
      </c>
      <c r="AO69" s="290">
        <v>0</v>
      </c>
      <c r="AP69" s="290">
        <v>0</v>
      </c>
      <c r="AQ69" s="290">
        <v>0</v>
      </c>
      <c r="AR69" s="290">
        <v>0</v>
      </c>
      <c r="AS69" s="290">
        <v>0</v>
      </c>
    </row>
    <row r="70" spans="1:45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SUM(E70,F70,N70,O70)</f>
        <v>1602</v>
      </c>
      <c r="E70" s="292">
        <f>+Q70</f>
        <v>970</v>
      </c>
      <c r="F70" s="292">
        <f>SUM(G70:M70)</f>
        <v>632</v>
      </c>
      <c r="G70" s="292">
        <v>41</v>
      </c>
      <c r="H70" s="292">
        <v>322</v>
      </c>
      <c r="I70" s="292">
        <v>0</v>
      </c>
      <c r="J70" s="292">
        <v>0</v>
      </c>
      <c r="K70" s="292">
        <v>0</v>
      </c>
      <c r="L70" s="292">
        <v>269</v>
      </c>
      <c r="M70" s="292">
        <v>0</v>
      </c>
      <c r="N70" s="292">
        <f>+AA70</f>
        <v>0</v>
      </c>
      <c r="O70" s="292">
        <f>+資源化量内訳!Y70</f>
        <v>0</v>
      </c>
      <c r="P70" s="292">
        <f>+SUM(Q70,R70)</f>
        <v>970</v>
      </c>
      <c r="Q70" s="292">
        <v>970</v>
      </c>
      <c r="R70" s="292">
        <f>+SUM(S70,T70,U70,V70,W70,X70,Y70)</f>
        <v>0</v>
      </c>
      <c r="S70" s="292">
        <v>0</v>
      </c>
      <c r="T70" s="292">
        <v>0</v>
      </c>
      <c r="U70" s="292">
        <v>0</v>
      </c>
      <c r="V70" s="292">
        <v>0</v>
      </c>
      <c r="W70" s="292">
        <v>0</v>
      </c>
      <c r="X70" s="292">
        <v>0</v>
      </c>
      <c r="Y70" s="292">
        <v>0</v>
      </c>
      <c r="Z70" s="292">
        <f>SUM(AA70:AC70)</f>
        <v>79</v>
      </c>
      <c r="AA70" s="292">
        <v>0</v>
      </c>
      <c r="AB70" s="292">
        <v>79</v>
      </c>
      <c r="AC70" s="292">
        <f>SUM(AD70:AJ70)</f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0</v>
      </c>
      <c r="AJ70" s="292">
        <v>0</v>
      </c>
      <c r="AK70" s="290">
        <f>SUM(AL70:AS70)</f>
        <v>0</v>
      </c>
      <c r="AL70" s="290">
        <v>0</v>
      </c>
      <c r="AM70" s="290">
        <v>0</v>
      </c>
      <c r="AN70" s="290">
        <v>0</v>
      </c>
      <c r="AO70" s="290">
        <v>0</v>
      </c>
      <c r="AP70" s="290">
        <v>0</v>
      </c>
      <c r="AQ70" s="290">
        <v>0</v>
      </c>
      <c r="AR70" s="290">
        <v>0</v>
      </c>
      <c r="AS70" s="290">
        <v>0</v>
      </c>
    </row>
    <row r="71" spans="1:45" s="224" customFormat="1" ht="13.5" customHeight="1">
      <c r="A71" s="290" t="s">
        <v>745</v>
      </c>
      <c r="B71" s="291" t="s">
        <v>888</v>
      </c>
      <c r="C71" s="290" t="s">
        <v>889</v>
      </c>
      <c r="D71" s="292">
        <f>SUM(E71,F71,N71,O71)</f>
        <v>2971</v>
      </c>
      <c r="E71" s="292">
        <f>+Q71</f>
        <v>2511</v>
      </c>
      <c r="F71" s="292">
        <f>SUM(G71:M71)</f>
        <v>430</v>
      </c>
      <c r="G71" s="292">
        <v>0</v>
      </c>
      <c r="H71" s="292">
        <v>0</v>
      </c>
      <c r="I71" s="292">
        <v>0</v>
      </c>
      <c r="J71" s="292">
        <v>0</v>
      </c>
      <c r="K71" s="292">
        <v>0</v>
      </c>
      <c r="L71" s="292">
        <v>430</v>
      </c>
      <c r="M71" s="292">
        <v>0</v>
      </c>
      <c r="N71" s="292">
        <f>+AA71</f>
        <v>28</v>
      </c>
      <c r="O71" s="292">
        <f>+資源化量内訳!Y71</f>
        <v>2</v>
      </c>
      <c r="P71" s="292">
        <f>+SUM(Q71,R71)</f>
        <v>2511</v>
      </c>
      <c r="Q71" s="292">
        <v>2511</v>
      </c>
      <c r="R71" s="292">
        <f>+SUM(S71,T71,U71,V71,W71,X71,Y71)</f>
        <v>0</v>
      </c>
      <c r="S71" s="292">
        <v>0</v>
      </c>
      <c r="T71" s="292">
        <v>0</v>
      </c>
      <c r="U71" s="292">
        <v>0</v>
      </c>
      <c r="V71" s="292">
        <v>0</v>
      </c>
      <c r="W71" s="292">
        <v>0</v>
      </c>
      <c r="X71" s="292">
        <v>0</v>
      </c>
      <c r="Y71" s="292">
        <v>0</v>
      </c>
      <c r="Z71" s="292">
        <f>SUM(AA71:AC71)</f>
        <v>222</v>
      </c>
      <c r="AA71" s="292">
        <v>28</v>
      </c>
      <c r="AB71" s="292">
        <v>194</v>
      </c>
      <c r="AC71" s="292">
        <f>SUM(AD71:AJ71)</f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2">
        <v>0</v>
      </c>
      <c r="AJ71" s="292">
        <v>0</v>
      </c>
      <c r="AK71" s="290">
        <f>SUM(AL71:AS71)</f>
        <v>0</v>
      </c>
      <c r="AL71" s="290">
        <v>0</v>
      </c>
      <c r="AM71" s="290">
        <v>0</v>
      </c>
      <c r="AN71" s="290">
        <v>0</v>
      </c>
      <c r="AO71" s="290">
        <v>0</v>
      </c>
      <c r="AP71" s="290">
        <v>0</v>
      </c>
      <c r="AQ71" s="290">
        <v>0</v>
      </c>
      <c r="AR71" s="290">
        <v>0</v>
      </c>
      <c r="AS71" s="290">
        <v>0</v>
      </c>
    </row>
    <row r="72" spans="1:45" s="224" customFormat="1" ht="13.5" customHeight="1">
      <c r="A72" s="290" t="s">
        <v>745</v>
      </c>
      <c r="B72" s="291" t="s">
        <v>890</v>
      </c>
      <c r="C72" s="290" t="s">
        <v>891</v>
      </c>
      <c r="D72" s="292">
        <f>SUM(E72,F72,N72,O72)</f>
        <v>2676</v>
      </c>
      <c r="E72" s="292">
        <f>+Q72</f>
        <v>2281</v>
      </c>
      <c r="F72" s="292">
        <f>SUM(G72:M72)</f>
        <v>395</v>
      </c>
      <c r="G72" s="292">
        <v>31</v>
      </c>
      <c r="H72" s="292">
        <v>0</v>
      </c>
      <c r="I72" s="292">
        <v>0</v>
      </c>
      <c r="J72" s="292">
        <v>0</v>
      </c>
      <c r="K72" s="292">
        <v>0</v>
      </c>
      <c r="L72" s="292">
        <v>364</v>
      </c>
      <c r="M72" s="292">
        <v>0</v>
      </c>
      <c r="N72" s="292">
        <f>+AA72</f>
        <v>0</v>
      </c>
      <c r="O72" s="292">
        <f>+資源化量内訳!Y72</f>
        <v>0</v>
      </c>
      <c r="P72" s="292">
        <f>+SUM(Q72,R72)</f>
        <v>2281</v>
      </c>
      <c r="Q72" s="292">
        <v>2281</v>
      </c>
      <c r="R72" s="292">
        <f>+SUM(S72,T72,U72,V72,W72,X72,Y72)</f>
        <v>0</v>
      </c>
      <c r="S72" s="292">
        <v>0</v>
      </c>
      <c r="T72" s="292">
        <v>0</v>
      </c>
      <c r="U72" s="292">
        <v>0</v>
      </c>
      <c r="V72" s="292">
        <v>0</v>
      </c>
      <c r="W72" s="292">
        <v>0</v>
      </c>
      <c r="X72" s="292">
        <v>0</v>
      </c>
      <c r="Y72" s="292">
        <v>0</v>
      </c>
      <c r="Z72" s="292">
        <f>SUM(AA72:AC72)</f>
        <v>198</v>
      </c>
      <c r="AA72" s="292">
        <v>0</v>
      </c>
      <c r="AB72" s="292">
        <v>176</v>
      </c>
      <c r="AC72" s="292">
        <f>SUM(AD72:AJ72)</f>
        <v>22</v>
      </c>
      <c r="AD72" s="292">
        <v>22</v>
      </c>
      <c r="AE72" s="292">
        <v>0</v>
      </c>
      <c r="AF72" s="292">
        <v>0</v>
      </c>
      <c r="AG72" s="292">
        <v>0</v>
      </c>
      <c r="AH72" s="292">
        <v>0</v>
      </c>
      <c r="AI72" s="292">
        <v>0</v>
      </c>
      <c r="AJ72" s="292">
        <v>0</v>
      </c>
      <c r="AK72" s="290">
        <f>SUM(AL72:AS72)</f>
        <v>0</v>
      </c>
      <c r="AL72" s="290">
        <v>0</v>
      </c>
      <c r="AM72" s="290">
        <v>0</v>
      </c>
      <c r="AN72" s="290">
        <v>0</v>
      </c>
      <c r="AO72" s="290">
        <v>0</v>
      </c>
      <c r="AP72" s="290">
        <v>0</v>
      </c>
      <c r="AQ72" s="290">
        <v>0</v>
      </c>
      <c r="AR72" s="290">
        <v>0</v>
      </c>
      <c r="AS72" s="290">
        <v>0</v>
      </c>
    </row>
    <row r="73" spans="1:45" s="224" customFormat="1" ht="13.5" customHeight="1">
      <c r="A73" s="290" t="s">
        <v>745</v>
      </c>
      <c r="B73" s="291" t="s">
        <v>892</v>
      </c>
      <c r="C73" s="290" t="s">
        <v>893</v>
      </c>
      <c r="D73" s="292">
        <f>SUM(E73,F73,N73,O73)</f>
        <v>3719</v>
      </c>
      <c r="E73" s="292">
        <f>+Q73</f>
        <v>2816</v>
      </c>
      <c r="F73" s="292">
        <f>SUM(G73:M73)</f>
        <v>903</v>
      </c>
      <c r="G73" s="292">
        <v>0</v>
      </c>
      <c r="H73" s="292">
        <v>8</v>
      </c>
      <c r="I73" s="292">
        <v>0</v>
      </c>
      <c r="J73" s="292">
        <v>0</v>
      </c>
      <c r="K73" s="292">
        <v>0</v>
      </c>
      <c r="L73" s="292">
        <v>803</v>
      </c>
      <c r="M73" s="292">
        <v>92</v>
      </c>
      <c r="N73" s="292">
        <f>+AA73</f>
        <v>0</v>
      </c>
      <c r="O73" s="292">
        <f>+資源化量内訳!Y73</f>
        <v>0</v>
      </c>
      <c r="P73" s="292">
        <f>+SUM(Q73,R73)</f>
        <v>2903</v>
      </c>
      <c r="Q73" s="292">
        <v>2816</v>
      </c>
      <c r="R73" s="292">
        <f>+SUM(S73,T73,U73,V73,W73,X73,Y73)</f>
        <v>87</v>
      </c>
      <c r="S73" s="292">
        <v>0</v>
      </c>
      <c r="T73" s="292">
        <v>0</v>
      </c>
      <c r="U73" s="292">
        <v>0</v>
      </c>
      <c r="V73" s="292">
        <v>0</v>
      </c>
      <c r="W73" s="292">
        <v>0</v>
      </c>
      <c r="X73" s="292">
        <v>87</v>
      </c>
      <c r="Y73" s="292">
        <v>0</v>
      </c>
      <c r="Z73" s="292">
        <f>SUM(AA73:AC73)</f>
        <v>368</v>
      </c>
      <c r="AA73" s="292">
        <v>0</v>
      </c>
      <c r="AB73" s="292">
        <v>276</v>
      </c>
      <c r="AC73" s="292">
        <f>SUM(AD73:AJ73)</f>
        <v>92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2">
        <v>0</v>
      </c>
      <c r="AJ73" s="292">
        <v>92</v>
      </c>
      <c r="AK73" s="290">
        <f>SUM(AL73:AS73)</f>
        <v>0</v>
      </c>
      <c r="AL73" s="290">
        <v>0</v>
      </c>
      <c r="AM73" s="290">
        <v>0</v>
      </c>
      <c r="AN73" s="290">
        <v>0</v>
      </c>
      <c r="AO73" s="290">
        <v>0</v>
      </c>
      <c r="AP73" s="290">
        <v>0</v>
      </c>
      <c r="AQ73" s="290">
        <v>0</v>
      </c>
      <c r="AR73" s="290">
        <v>0</v>
      </c>
      <c r="AS73" s="290">
        <v>0</v>
      </c>
    </row>
    <row r="74" spans="1:45" s="224" customFormat="1" ht="13.5" customHeight="1">
      <c r="A74" s="290" t="s">
        <v>745</v>
      </c>
      <c r="B74" s="291" t="s">
        <v>894</v>
      </c>
      <c r="C74" s="290" t="s">
        <v>895</v>
      </c>
      <c r="D74" s="292">
        <f>SUM(E74,F74,N74,O74)</f>
        <v>937</v>
      </c>
      <c r="E74" s="292">
        <f>+Q74</f>
        <v>701</v>
      </c>
      <c r="F74" s="292">
        <f>SUM(G74:M74)</f>
        <v>236</v>
      </c>
      <c r="G74" s="292">
        <v>0</v>
      </c>
      <c r="H74" s="292">
        <v>0</v>
      </c>
      <c r="I74" s="292">
        <v>0</v>
      </c>
      <c r="J74" s="292">
        <v>0</v>
      </c>
      <c r="K74" s="292">
        <v>0</v>
      </c>
      <c r="L74" s="292">
        <v>236</v>
      </c>
      <c r="M74" s="292">
        <v>0</v>
      </c>
      <c r="N74" s="292">
        <f>+AA74</f>
        <v>0</v>
      </c>
      <c r="O74" s="292">
        <f>+資源化量内訳!Y74</f>
        <v>0</v>
      </c>
      <c r="P74" s="292">
        <f>+SUM(Q74,R74)</f>
        <v>712</v>
      </c>
      <c r="Q74" s="292">
        <v>701</v>
      </c>
      <c r="R74" s="292">
        <f>+SUM(S74,T74,U74,V74,W74,X74,Y74)</f>
        <v>11</v>
      </c>
      <c r="S74" s="292">
        <v>0</v>
      </c>
      <c r="T74" s="292">
        <v>0</v>
      </c>
      <c r="U74" s="292">
        <v>0</v>
      </c>
      <c r="V74" s="292">
        <v>0</v>
      </c>
      <c r="W74" s="292">
        <v>0</v>
      </c>
      <c r="X74" s="292">
        <v>11</v>
      </c>
      <c r="Y74" s="292">
        <v>0</v>
      </c>
      <c r="Z74" s="292">
        <f>SUM(AA74:AC74)</f>
        <v>83</v>
      </c>
      <c r="AA74" s="292">
        <v>0</v>
      </c>
      <c r="AB74" s="292">
        <v>56</v>
      </c>
      <c r="AC74" s="292">
        <f>SUM(AD74:AJ74)</f>
        <v>27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2">
        <v>27</v>
      </c>
      <c r="AJ74" s="292">
        <v>0</v>
      </c>
      <c r="AK74" s="290">
        <f>SUM(AL74:AS74)</f>
        <v>0</v>
      </c>
      <c r="AL74" s="290">
        <v>0</v>
      </c>
      <c r="AM74" s="290">
        <v>0</v>
      </c>
      <c r="AN74" s="290">
        <v>0</v>
      </c>
      <c r="AO74" s="290">
        <v>0</v>
      </c>
      <c r="AP74" s="290">
        <v>0</v>
      </c>
      <c r="AQ74" s="290">
        <v>0</v>
      </c>
      <c r="AR74" s="290">
        <v>0</v>
      </c>
      <c r="AS74" s="290">
        <v>0</v>
      </c>
    </row>
    <row r="75" spans="1:45" s="224" customFormat="1" ht="13.5" customHeight="1">
      <c r="A75" s="290" t="s">
        <v>745</v>
      </c>
      <c r="B75" s="291" t="s">
        <v>896</v>
      </c>
      <c r="C75" s="290" t="s">
        <v>897</v>
      </c>
      <c r="D75" s="292">
        <f>SUM(E75,F75,N75,O75)</f>
        <v>4761</v>
      </c>
      <c r="E75" s="292">
        <f>+Q75</f>
        <v>4201</v>
      </c>
      <c r="F75" s="292">
        <f>SUM(G75:M75)</f>
        <v>412</v>
      </c>
      <c r="G75" s="292">
        <v>11</v>
      </c>
      <c r="H75" s="292">
        <v>0</v>
      </c>
      <c r="I75" s="292">
        <v>0</v>
      </c>
      <c r="J75" s="292">
        <v>0</v>
      </c>
      <c r="K75" s="292">
        <v>0</v>
      </c>
      <c r="L75" s="292">
        <v>401</v>
      </c>
      <c r="M75" s="292">
        <v>0</v>
      </c>
      <c r="N75" s="292">
        <f>+AA75</f>
        <v>0</v>
      </c>
      <c r="O75" s="292">
        <f>+資源化量内訳!Y75</f>
        <v>148</v>
      </c>
      <c r="P75" s="292">
        <f>+SUM(Q75,R75)</f>
        <v>4215</v>
      </c>
      <c r="Q75" s="292">
        <v>4201</v>
      </c>
      <c r="R75" s="292">
        <f>+SUM(S75,T75,U75,V75,W75,X75,Y75)</f>
        <v>14</v>
      </c>
      <c r="S75" s="292">
        <v>6</v>
      </c>
      <c r="T75" s="292">
        <v>0</v>
      </c>
      <c r="U75" s="292">
        <v>0</v>
      </c>
      <c r="V75" s="292">
        <v>0</v>
      </c>
      <c r="W75" s="292">
        <v>0</v>
      </c>
      <c r="X75" s="292">
        <v>8</v>
      </c>
      <c r="Y75" s="292">
        <v>0</v>
      </c>
      <c r="Z75" s="292">
        <f>SUM(AA75:AC75)</f>
        <v>583</v>
      </c>
      <c r="AA75" s="292">
        <v>0</v>
      </c>
      <c r="AB75" s="292">
        <v>491</v>
      </c>
      <c r="AC75" s="292">
        <f>SUM(AD75:AJ75)</f>
        <v>92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2">
        <v>92</v>
      </c>
      <c r="AJ75" s="292">
        <v>0</v>
      </c>
      <c r="AK75" s="290">
        <f>SUM(AL75:AS75)</f>
        <v>0</v>
      </c>
      <c r="AL75" s="290">
        <v>0</v>
      </c>
      <c r="AM75" s="290">
        <v>0</v>
      </c>
      <c r="AN75" s="290">
        <v>0</v>
      </c>
      <c r="AO75" s="290">
        <v>0</v>
      </c>
      <c r="AP75" s="290">
        <v>0</v>
      </c>
      <c r="AQ75" s="290">
        <v>0</v>
      </c>
      <c r="AR75" s="290">
        <v>0</v>
      </c>
      <c r="AS75" s="290">
        <v>0</v>
      </c>
    </row>
    <row r="76" spans="1:45" s="224" customFormat="1" ht="13.5" customHeight="1">
      <c r="A76" s="290" t="s">
        <v>745</v>
      </c>
      <c r="B76" s="291" t="s">
        <v>898</v>
      </c>
      <c r="C76" s="290" t="s">
        <v>899</v>
      </c>
      <c r="D76" s="292">
        <f>SUM(E76,F76,N76,O76)</f>
        <v>2981</v>
      </c>
      <c r="E76" s="292">
        <f>+Q76</f>
        <v>2555</v>
      </c>
      <c r="F76" s="292">
        <f>SUM(G76:M76)</f>
        <v>374</v>
      </c>
      <c r="G76" s="292">
        <v>0</v>
      </c>
      <c r="H76" s="292">
        <v>0</v>
      </c>
      <c r="I76" s="292">
        <v>0</v>
      </c>
      <c r="J76" s="292">
        <v>0</v>
      </c>
      <c r="K76" s="292">
        <v>0</v>
      </c>
      <c r="L76" s="292">
        <v>374</v>
      </c>
      <c r="M76" s="292">
        <v>0</v>
      </c>
      <c r="N76" s="292">
        <f>+AA76</f>
        <v>52</v>
      </c>
      <c r="O76" s="292">
        <f>+資源化量内訳!Y76</f>
        <v>0</v>
      </c>
      <c r="P76" s="292">
        <f>+SUM(Q76,R76)</f>
        <v>2555</v>
      </c>
      <c r="Q76" s="292">
        <v>2555</v>
      </c>
      <c r="R76" s="292">
        <f>+SUM(S76,T76,U76,V76,W76,X76,Y76)</f>
        <v>0</v>
      </c>
      <c r="S76" s="292">
        <v>0</v>
      </c>
      <c r="T76" s="292">
        <v>0</v>
      </c>
      <c r="U76" s="292">
        <v>0</v>
      </c>
      <c r="V76" s="292">
        <v>0</v>
      </c>
      <c r="W76" s="292">
        <v>0</v>
      </c>
      <c r="X76" s="292">
        <v>0</v>
      </c>
      <c r="Y76" s="292">
        <v>0</v>
      </c>
      <c r="Z76" s="292">
        <f>SUM(AA76:AC76)</f>
        <v>166</v>
      </c>
      <c r="AA76" s="292">
        <v>52</v>
      </c>
      <c r="AB76" s="292">
        <v>114</v>
      </c>
      <c r="AC76" s="292">
        <f>SUM(AD76:AJ76)</f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2">
        <v>0</v>
      </c>
      <c r="AJ76" s="292">
        <v>0</v>
      </c>
      <c r="AK76" s="290">
        <f>SUM(AL76:AS76)</f>
        <v>0</v>
      </c>
      <c r="AL76" s="290">
        <v>0</v>
      </c>
      <c r="AM76" s="290">
        <v>0</v>
      </c>
      <c r="AN76" s="290">
        <v>0</v>
      </c>
      <c r="AO76" s="290">
        <v>0</v>
      </c>
      <c r="AP76" s="290">
        <v>0</v>
      </c>
      <c r="AQ76" s="290">
        <v>0</v>
      </c>
      <c r="AR76" s="290">
        <v>0</v>
      </c>
      <c r="AS76" s="290">
        <v>0</v>
      </c>
    </row>
    <row r="77" spans="1:45" s="224" customFormat="1" ht="13.5" customHeight="1">
      <c r="A77" s="290" t="s">
        <v>745</v>
      </c>
      <c r="B77" s="291" t="s">
        <v>900</v>
      </c>
      <c r="C77" s="290" t="s">
        <v>901</v>
      </c>
      <c r="D77" s="292">
        <f>SUM(E77,F77,N77,O77)</f>
        <v>1319</v>
      </c>
      <c r="E77" s="292">
        <f>+Q77</f>
        <v>810</v>
      </c>
      <c r="F77" s="292">
        <f>SUM(G77:M77)</f>
        <v>485</v>
      </c>
      <c r="G77" s="292">
        <v>0</v>
      </c>
      <c r="H77" s="292">
        <v>249</v>
      </c>
      <c r="I77" s="292">
        <v>0</v>
      </c>
      <c r="J77" s="292">
        <v>0</v>
      </c>
      <c r="K77" s="292">
        <v>0</v>
      </c>
      <c r="L77" s="292">
        <v>236</v>
      </c>
      <c r="M77" s="292">
        <v>0</v>
      </c>
      <c r="N77" s="292">
        <f>+AA77</f>
        <v>24</v>
      </c>
      <c r="O77" s="292">
        <f>+資源化量内訳!Y77</f>
        <v>0</v>
      </c>
      <c r="P77" s="292">
        <f>+SUM(Q77,R77)</f>
        <v>810</v>
      </c>
      <c r="Q77" s="292">
        <v>810</v>
      </c>
      <c r="R77" s="292">
        <f>+SUM(S77,T77,U77,V77,W77,X77,Y77)</f>
        <v>0</v>
      </c>
      <c r="S77" s="292">
        <v>0</v>
      </c>
      <c r="T77" s="292">
        <v>0</v>
      </c>
      <c r="U77" s="292">
        <v>0</v>
      </c>
      <c r="V77" s="292">
        <v>0</v>
      </c>
      <c r="W77" s="292">
        <v>0</v>
      </c>
      <c r="X77" s="292">
        <v>0</v>
      </c>
      <c r="Y77" s="292">
        <v>0</v>
      </c>
      <c r="Z77" s="292">
        <f>SUM(AA77:AC77)</f>
        <v>76</v>
      </c>
      <c r="AA77" s="292">
        <v>24</v>
      </c>
      <c r="AB77" s="292">
        <v>52</v>
      </c>
      <c r="AC77" s="292">
        <f>SUM(AD77:AJ77)</f>
        <v>0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2">
        <v>0</v>
      </c>
      <c r="AJ77" s="292">
        <v>0</v>
      </c>
      <c r="AK77" s="290">
        <f>SUM(AL77:AS77)</f>
        <v>0</v>
      </c>
      <c r="AL77" s="290">
        <v>0</v>
      </c>
      <c r="AM77" s="290">
        <v>0</v>
      </c>
      <c r="AN77" s="290">
        <v>0</v>
      </c>
      <c r="AO77" s="290">
        <v>0</v>
      </c>
      <c r="AP77" s="290">
        <v>0</v>
      </c>
      <c r="AQ77" s="290">
        <v>0</v>
      </c>
      <c r="AR77" s="290">
        <v>0</v>
      </c>
      <c r="AS77" s="290">
        <v>0</v>
      </c>
    </row>
    <row r="78" spans="1:45" s="224" customFormat="1" ht="13.5" customHeight="1">
      <c r="A78" s="290" t="s">
        <v>745</v>
      </c>
      <c r="B78" s="291" t="s">
        <v>902</v>
      </c>
      <c r="C78" s="290" t="s">
        <v>903</v>
      </c>
      <c r="D78" s="292">
        <f>SUM(E78,F78,N78,O78)</f>
        <v>5559</v>
      </c>
      <c r="E78" s="292">
        <f>+Q78</f>
        <v>4553</v>
      </c>
      <c r="F78" s="292">
        <f>SUM(G78:M78)</f>
        <v>759</v>
      </c>
      <c r="G78" s="292">
        <v>9</v>
      </c>
      <c r="H78" s="292">
        <v>0</v>
      </c>
      <c r="I78" s="292">
        <v>0</v>
      </c>
      <c r="J78" s="292">
        <v>0</v>
      </c>
      <c r="K78" s="292">
        <v>0</v>
      </c>
      <c r="L78" s="292">
        <v>750</v>
      </c>
      <c r="M78" s="292">
        <v>0</v>
      </c>
      <c r="N78" s="292">
        <f>+AA78</f>
        <v>81</v>
      </c>
      <c r="O78" s="292">
        <f>+資源化量内訳!Y78</f>
        <v>166</v>
      </c>
      <c r="P78" s="292">
        <f>+SUM(Q78,R78)</f>
        <v>4553</v>
      </c>
      <c r="Q78" s="292">
        <v>4553</v>
      </c>
      <c r="R78" s="292">
        <f>+SUM(S78,T78,U78,V78,W78,X78,Y78)</f>
        <v>0</v>
      </c>
      <c r="S78" s="292">
        <v>0</v>
      </c>
      <c r="T78" s="292">
        <v>0</v>
      </c>
      <c r="U78" s="292">
        <v>0</v>
      </c>
      <c r="V78" s="292">
        <v>0</v>
      </c>
      <c r="W78" s="292">
        <v>0</v>
      </c>
      <c r="X78" s="292">
        <v>0</v>
      </c>
      <c r="Y78" s="292">
        <v>0</v>
      </c>
      <c r="Z78" s="292">
        <f>SUM(AA78:AC78)</f>
        <v>332</v>
      </c>
      <c r="AA78" s="292">
        <v>81</v>
      </c>
      <c r="AB78" s="292">
        <v>251</v>
      </c>
      <c r="AC78" s="292">
        <f>SUM(AD78:AJ78)</f>
        <v>0</v>
      </c>
      <c r="AD78" s="292">
        <v>0</v>
      </c>
      <c r="AE78" s="292">
        <v>0</v>
      </c>
      <c r="AF78" s="292">
        <v>0</v>
      </c>
      <c r="AG78" s="292">
        <v>0</v>
      </c>
      <c r="AH78" s="292">
        <v>0</v>
      </c>
      <c r="AI78" s="292">
        <v>0</v>
      </c>
      <c r="AJ78" s="292">
        <v>0</v>
      </c>
      <c r="AK78" s="290">
        <f>SUM(AL78:AS78)</f>
        <v>0</v>
      </c>
      <c r="AL78" s="290">
        <v>0</v>
      </c>
      <c r="AM78" s="290">
        <v>0</v>
      </c>
      <c r="AN78" s="290">
        <v>0</v>
      </c>
      <c r="AO78" s="290">
        <v>0</v>
      </c>
      <c r="AP78" s="290">
        <v>0</v>
      </c>
      <c r="AQ78" s="290">
        <v>0</v>
      </c>
      <c r="AR78" s="290">
        <v>0</v>
      </c>
      <c r="AS78" s="290">
        <v>0</v>
      </c>
    </row>
    <row r="79" spans="1:45" s="224" customFormat="1" ht="13.5" customHeight="1">
      <c r="A79" s="290" t="s">
        <v>745</v>
      </c>
      <c r="B79" s="291" t="s">
        <v>904</v>
      </c>
      <c r="C79" s="290" t="s">
        <v>905</v>
      </c>
      <c r="D79" s="292">
        <f>SUM(E79,F79,N79,O79)</f>
        <v>2944</v>
      </c>
      <c r="E79" s="292">
        <f>+Q79</f>
        <v>871</v>
      </c>
      <c r="F79" s="292">
        <f>SUM(G79:M79)</f>
        <v>1869</v>
      </c>
      <c r="G79" s="292">
        <v>0</v>
      </c>
      <c r="H79" s="292">
        <v>1824</v>
      </c>
      <c r="I79" s="292">
        <v>0</v>
      </c>
      <c r="J79" s="292">
        <v>0</v>
      </c>
      <c r="K79" s="292">
        <v>0</v>
      </c>
      <c r="L79" s="292">
        <v>45</v>
      </c>
      <c r="M79" s="292">
        <v>0</v>
      </c>
      <c r="N79" s="292">
        <f>+AA79</f>
        <v>0</v>
      </c>
      <c r="O79" s="292">
        <f>+資源化量内訳!Y79</f>
        <v>204</v>
      </c>
      <c r="P79" s="292">
        <f>+SUM(Q79,R79)</f>
        <v>895</v>
      </c>
      <c r="Q79" s="292">
        <v>871</v>
      </c>
      <c r="R79" s="292">
        <f>+SUM(S79,T79,U79,V79,W79,X79,Y79)</f>
        <v>24</v>
      </c>
      <c r="S79" s="292">
        <v>0</v>
      </c>
      <c r="T79" s="292">
        <v>0</v>
      </c>
      <c r="U79" s="292">
        <v>0</v>
      </c>
      <c r="V79" s="292">
        <v>0</v>
      </c>
      <c r="W79" s="292">
        <v>0</v>
      </c>
      <c r="X79" s="292">
        <v>24</v>
      </c>
      <c r="Y79" s="292">
        <v>0</v>
      </c>
      <c r="Z79" s="292">
        <f>SUM(AA79:AC79)</f>
        <v>121</v>
      </c>
      <c r="AA79" s="292">
        <v>0</v>
      </c>
      <c r="AB79" s="292">
        <v>121</v>
      </c>
      <c r="AC79" s="292">
        <f>SUM(AD79:AJ79)</f>
        <v>0</v>
      </c>
      <c r="AD79" s="292">
        <v>0</v>
      </c>
      <c r="AE79" s="292">
        <v>0</v>
      </c>
      <c r="AF79" s="292">
        <v>0</v>
      </c>
      <c r="AG79" s="292">
        <v>0</v>
      </c>
      <c r="AH79" s="292">
        <v>0</v>
      </c>
      <c r="AI79" s="292">
        <v>0</v>
      </c>
      <c r="AJ79" s="292">
        <v>0</v>
      </c>
      <c r="AK79" s="290">
        <f>SUM(AL79:AS79)</f>
        <v>0</v>
      </c>
      <c r="AL79" s="290">
        <v>0</v>
      </c>
      <c r="AM79" s="290">
        <v>0</v>
      </c>
      <c r="AN79" s="290">
        <v>0</v>
      </c>
      <c r="AO79" s="290">
        <v>0</v>
      </c>
      <c r="AP79" s="290">
        <v>0</v>
      </c>
      <c r="AQ79" s="290">
        <v>0</v>
      </c>
      <c r="AR79" s="290">
        <v>0</v>
      </c>
      <c r="AS79" s="290">
        <v>0</v>
      </c>
    </row>
    <row r="80" spans="1:45" s="224" customFormat="1" ht="13.5" customHeight="1">
      <c r="A80" s="290" t="s">
        <v>745</v>
      </c>
      <c r="B80" s="291" t="s">
        <v>906</v>
      </c>
      <c r="C80" s="290" t="s">
        <v>907</v>
      </c>
      <c r="D80" s="292">
        <f>SUM(E80,F80,N80,O80)</f>
        <v>1538</v>
      </c>
      <c r="E80" s="292">
        <f>+Q80</f>
        <v>1109</v>
      </c>
      <c r="F80" s="292">
        <f>SUM(G80:M80)</f>
        <v>89</v>
      </c>
      <c r="G80" s="292">
        <v>0</v>
      </c>
      <c r="H80" s="292">
        <v>0</v>
      </c>
      <c r="I80" s="292">
        <v>0</v>
      </c>
      <c r="J80" s="292">
        <v>0</v>
      </c>
      <c r="K80" s="292">
        <v>0</v>
      </c>
      <c r="L80" s="292">
        <v>89</v>
      </c>
      <c r="M80" s="292">
        <v>0</v>
      </c>
      <c r="N80" s="292">
        <f>+AA80</f>
        <v>0</v>
      </c>
      <c r="O80" s="292">
        <f>+資源化量内訳!Y80</f>
        <v>340</v>
      </c>
      <c r="P80" s="292">
        <f>+SUM(Q80,R80)</f>
        <v>1156</v>
      </c>
      <c r="Q80" s="292">
        <v>1109</v>
      </c>
      <c r="R80" s="292">
        <f>+SUM(S80,T80,U80,V80,W80,X80,Y80)</f>
        <v>47</v>
      </c>
      <c r="S80" s="292">
        <v>0</v>
      </c>
      <c r="T80" s="292">
        <v>0</v>
      </c>
      <c r="U80" s="292">
        <v>0</v>
      </c>
      <c r="V80" s="292">
        <v>0</v>
      </c>
      <c r="W80" s="292">
        <v>0</v>
      </c>
      <c r="X80" s="292">
        <v>47</v>
      </c>
      <c r="Y80" s="292">
        <v>0</v>
      </c>
      <c r="Z80" s="292">
        <f>SUM(AA80:AC80)</f>
        <v>162</v>
      </c>
      <c r="AA80" s="292">
        <v>0</v>
      </c>
      <c r="AB80" s="292">
        <v>162</v>
      </c>
      <c r="AC80" s="292">
        <f>SUM(AD80:AJ80)</f>
        <v>0</v>
      </c>
      <c r="AD80" s="292">
        <v>0</v>
      </c>
      <c r="AE80" s="292">
        <v>0</v>
      </c>
      <c r="AF80" s="292">
        <v>0</v>
      </c>
      <c r="AG80" s="292">
        <v>0</v>
      </c>
      <c r="AH80" s="292">
        <v>0</v>
      </c>
      <c r="AI80" s="292">
        <v>0</v>
      </c>
      <c r="AJ80" s="292">
        <v>0</v>
      </c>
      <c r="AK80" s="290">
        <f>SUM(AL80:AS80)</f>
        <v>0</v>
      </c>
      <c r="AL80" s="290">
        <v>0</v>
      </c>
      <c r="AM80" s="290">
        <v>0</v>
      </c>
      <c r="AN80" s="290">
        <v>0</v>
      </c>
      <c r="AO80" s="290">
        <v>0</v>
      </c>
      <c r="AP80" s="290">
        <v>0</v>
      </c>
      <c r="AQ80" s="290">
        <v>0</v>
      </c>
      <c r="AR80" s="290">
        <v>0</v>
      </c>
      <c r="AS80" s="290">
        <v>0</v>
      </c>
    </row>
    <row r="81" spans="1:45" s="224" customFormat="1" ht="13.5" customHeight="1">
      <c r="A81" s="290" t="s">
        <v>745</v>
      </c>
      <c r="B81" s="291" t="s">
        <v>908</v>
      </c>
      <c r="C81" s="290" t="s">
        <v>909</v>
      </c>
      <c r="D81" s="292">
        <f>SUM(E81,F81,N81,O81)</f>
        <v>2526</v>
      </c>
      <c r="E81" s="292">
        <f>+Q81</f>
        <v>2037</v>
      </c>
      <c r="F81" s="292">
        <f>SUM(G81:M81)</f>
        <v>18</v>
      </c>
      <c r="G81" s="292">
        <v>18</v>
      </c>
      <c r="H81" s="292">
        <v>0</v>
      </c>
      <c r="I81" s="292">
        <v>0</v>
      </c>
      <c r="J81" s="292">
        <v>0</v>
      </c>
      <c r="K81" s="292">
        <v>0</v>
      </c>
      <c r="L81" s="292">
        <v>0</v>
      </c>
      <c r="M81" s="292">
        <v>0</v>
      </c>
      <c r="N81" s="292">
        <f>+AA81</f>
        <v>49</v>
      </c>
      <c r="O81" s="292">
        <f>+資源化量内訳!Y81</f>
        <v>422</v>
      </c>
      <c r="P81" s="292">
        <f>+SUM(Q81,R81)</f>
        <v>2037</v>
      </c>
      <c r="Q81" s="292">
        <v>2037</v>
      </c>
      <c r="R81" s="292">
        <f>+SUM(S81,T81,U81,V81,W81,X81,Y81)</f>
        <v>0</v>
      </c>
      <c r="S81" s="292">
        <v>0</v>
      </c>
      <c r="T81" s="292">
        <v>0</v>
      </c>
      <c r="U81" s="292">
        <v>0</v>
      </c>
      <c r="V81" s="292">
        <v>0</v>
      </c>
      <c r="W81" s="292">
        <v>0</v>
      </c>
      <c r="X81" s="292">
        <v>0</v>
      </c>
      <c r="Y81" s="292">
        <v>0</v>
      </c>
      <c r="Z81" s="292">
        <f>SUM(AA81:AC81)</f>
        <v>197</v>
      </c>
      <c r="AA81" s="292">
        <v>49</v>
      </c>
      <c r="AB81" s="292">
        <v>148</v>
      </c>
      <c r="AC81" s="292">
        <f>SUM(AD81:AJ81)</f>
        <v>0</v>
      </c>
      <c r="AD81" s="292">
        <v>0</v>
      </c>
      <c r="AE81" s="292">
        <v>0</v>
      </c>
      <c r="AF81" s="292">
        <v>0</v>
      </c>
      <c r="AG81" s="292">
        <v>0</v>
      </c>
      <c r="AH81" s="292">
        <v>0</v>
      </c>
      <c r="AI81" s="292">
        <v>0</v>
      </c>
      <c r="AJ81" s="292">
        <v>0</v>
      </c>
      <c r="AK81" s="290">
        <f>SUM(AL81:AS81)</f>
        <v>0</v>
      </c>
      <c r="AL81" s="290">
        <v>0</v>
      </c>
      <c r="AM81" s="290">
        <v>0</v>
      </c>
      <c r="AN81" s="290">
        <v>0</v>
      </c>
      <c r="AO81" s="290">
        <v>0</v>
      </c>
      <c r="AP81" s="290">
        <v>0</v>
      </c>
      <c r="AQ81" s="290">
        <v>0</v>
      </c>
      <c r="AR81" s="290">
        <v>0</v>
      </c>
      <c r="AS81" s="290">
        <v>0</v>
      </c>
    </row>
    <row r="82" spans="1:45" s="224" customFormat="1" ht="13.5" customHeight="1">
      <c r="A82" s="290" t="s">
        <v>745</v>
      </c>
      <c r="B82" s="291" t="s">
        <v>910</v>
      </c>
      <c r="C82" s="290" t="s">
        <v>911</v>
      </c>
      <c r="D82" s="292">
        <f>SUM(E82,F82,N82,O82)</f>
        <v>469</v>
      </c>
      <c r="E82" s="292">
        <f>+Q82</f>
        <v>328</v>
      </c>
      <c r="F82" s="292">
        <f>SUM(G82:M82)</f>
        <v>139</v>
      </c>
      <c r="G82" s="292">
        <v>11</v>
      </c>
      <c r="H82" s="292">
        <v>0</v>
      </c>
      <c r="I82" s="292">
        <v>0</v>
      </c>
      <c r="J82" s="292">
        <v>0</v>
      </c>
      <c r="K82" s="292">
        <v>0</v>
      </c>
      <c r="L82" s="292">
        <v>128</v>
      </c>
      <c r="M82" s="292">
        <v>0</v>
      </c>
      <c r="N82" s="292">
        <f>+AA82</f>
        <v>0</v>
      </c>
      <c r="O82" s="292">
        <f>+資源化量内訳!Y82</f>
        <v>2</v>
      </c>
      <c r="P82" s="292">
        <f>+SUM(Q82,R82)</f>
        <v>328</v>
      </c>
      <c r="Q82" s="292">
        <v>328</v>
      </c>
      <c r="R82" s="292">
        <f>+SUM(S82,T82,U82,V82,W82,X82,Y82)</f>
        <v>0</v>
      </c>
      <c r="S82" s="292">
        <v>0</v>
      </c>
      <c r="T82" s="292">
        <v>0</v>
      </c>
      <c r="U82" s="292">
        <v>0</v>
      </c>
      <c r="V82" s="292">
        <v>0</v>
      </c>
      <c r="W82" s="292">
        <v>0</v>
      </c>
      <c r="X82" s="292">
        <v>0</v>
      </c>
      <c r="Y82" s="292">
        <v>0</v>
      </c>
      <c r="Z82" s="292">
        <f>SUM(AA82:AC82)</f>
        <v>38</v>
      </c>
      <c r="AA82" s="292">
        <v>0</v>
      </c>
      <c r="AB82" s="292">
        <v>37</v>
      </c>
      <c r="AC82" s="292">
        <f>SUM(AD82:AJ82)</f>
        <v>1</v>
      </c>
      <c r="AD82" s="292">
        <v>1</v>
      </c>
      <c r="AE82" s="292">
        <v>0</v>
      </c>
      <c r="AF82" s="292">
        <v>0</v>
      </c>
      <c r="AG82" s="292">
        <v>0</v>
      </c>
      <c r="AH82" s="292">
        <v>0</v>
      </c>
      <c r="AI82" s="292">
        <v>0</v>
      </c>
      <c r="AJ82" s="292">
        <v>0</v>
      </c>
      <c r="AK82" s="290">
        <f>SUM(AL82:AS82)</f>
        <v>0</v>
      </c>
      <c r="AL82" s="290">
        <v>0</v>
      </c>
      <c r="AM82" s="290">
        <v>0</v>
      </c>
      <c r="AN82" s="290">
        <v>0</v>
      </c>
      <c r="AO82" s="290">
        <v>0</v>
      </c>
      <c r="AP82" s="290">
        <v>0</v>
      </c>
      <c r="AQ82" s="290">
        <v>0</v>
      </c>
      <c r="AR82" s="290">
        <v>0</v>
      </c>
      <c r="AS82" s="290">
        <v>0</v>
      </c>
    </row>
    <row r="83" spans="1:45" s="224" customFormat="1" ht="13.5" customHeight="1">
      <c r="A83" s="290" t="s">
        <v>745</v>
      </c>
      <c r="B83" s="291" t="s">
        <v>912</v>
      </c>
      <c r="C83" s="290" t="s">
        <v>913</v>
      </c>
      <c r="D83" s="292">
        <f>SUM(E83,F83,N83,O83)</f>
        <v>2337</v>
      </c>
      <c r="E83" s="292">
        <f>+Q83</f>
        <v>1808</v>
      </c>
      <c r="F83" s="292">
        <f>SUM(G83:M83)</f>
        <v>497</v>
      </c>
      <c r="G83" s="292">
        <v>42</v>
      </c>
      <c r="H83" s="292">
        <v>0</v>
      </c>
      <c r="I83" s="292">
        <v>0</v>
      </c>
      <c r="J83" s="292">
        <v>0</v>
      </c>
      <c r="K83" s="292">
        <v>0</v>
      </c>
      <c r="L83" s="292">
        <v>455</v>
      </c>
      <c r="M83" s="292">
        <v>0</v>
      </c>
      <c r="N83" s="292">
        <f>+AA83</f>
        <v>32</v>
      </c>
      <c r="O83" s="292">
        <f>+資源化量内訳!Y83</f>
        <v>0</v>
      </c>
      <c r="P83" s="292">
        <f>+SUM(Q83,R83)</f>
        <v>1808</v>
      </c>
      <c r="Q83" s="292">
        <v>1808</v>
      </c>
      <c r="R83" s="292">
        <f>+SUM(S83,T83,U83,V83,W83,X83,Y83)</f>
        <v>0</v>
      </c>
      <c r="S83" s="292">
        <v>0</v>
      </c>
      <c r="T83" s="292">
        <v>0</v>
      </c>
      <c r="U83" s="292">
        <v>0</v>
      </c>
      <c r="V83" s="292">
        <v>0</v>
      </c>
      <c r="W83" s="292">
        <v>0</v>
      </c>
      <c r="X83" s="292">
        <v>0</v>
      </c>
      <c r="Y83" s="292">
        <v>0</v>
      </c>
      <c r="Z83" s="292">
        <f>SUM(AA83:AC83)</f>
        <v>148</v>
      </c>
      <c r="AA83" s="292">
        <v>32</v>
      </c>
      <c r="AB83" s="292">
        <v>116</v>
      </c>
      <c r="AC83" s="292">
        <f>SUM(AD83:AJ83)</f>
        <v>0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2">
        <v>0</v>
      </c>
      <c r="AJ83" s="292">
        <v>0</v>
      </c>
      <c r="AK83" s="290">
        <f>SUM(AL83:AS83)</f>
        <v>0</v>
      </c>
      <c r="AL83" s="290">
        <v>0</v>
      </c>
      <c r="AM83" s="290">
        <v>0</v>
      </c>
      <c r="AN83" s="290">
        <v>0</v>
      </c>
      <c r="AO83" s="290">
        <v>0</v>
      </c>
      <c r="AP83" s="290">
        <v>0</v>
      </c>
      <c r="AQ83" s="290">
        <v>0</v>
      </c>
      <c r="AR83" s="290">
        <v>0</v>
      </c>
      <c r="AS83" s="290">
        <v>0</v>
      </c>
    </row>
    <row r="84" spans="1:45" s="224" customFormat="1" ht="13.5" customHeight="1">
      <c r="A84" s="290" t="s">
        <v>745</v>
      </c>
      <c r="B84" s="291" t="s">
        <v>914</v>
      </c>
      <c r="C84" s="290" t="s">
        <v>915</v>
      </c>
      <c r="D84" s="292">
        <f>SUM(E84,F84,N84,O84)</f>
        <v>499</v>
      </c>
      <c r="E84" s="292">
        <f>+Q84</f>
        <v>431</v>
      </c>
      <c r="F84" s="292">
        <f>SUM(G84:M84)</f>
        <v>6</v>
      </c>
      <c r="G84" s="292">
        <v>6</v>
      </c>
      <c r="H84" s="292">
        <v>0</v>
      </c>
      <c r="I84" s="292">
        <v>0</v>
      </c>
      <c r="J84" s="292">
        <v>0</v>
      </c>
      <c r="K84" s="292">
        <v>0</v>
      </c>
      <c r="L84" s="292">
        <v>0</v>
      </c>
      <c r="M84" s="292">
        <v>0</v>
      </c>
      <c r="N84" s="292">
        <f>+AA84</f>
        <v>6</v>
      </c>
      <c r="O84" s="292">
        <f>+資源化量内訳!Y84</f>
        <v>56</v>
      </c>
      <c r="P84" s="292">
        <f>+SUM(Q84,R84)</f>
        <v>431</v>
      </c>
      <c r="Q84" s="292">
        <v>431</v>
      </c>
      <c r="R84" s="292">
        <f>+SUM(S84,T84,U84,V84,W84,X84,Y84)</f>
        <v>0</v>
      </c>
      <c r="S84" s="292">
        <v>0</v>
      </c>
      <c r="T84" s="292">
        <v>0</v>
      </c>
      <c r="U84" s="292">
        <v>0</v>
      </c>
      <c r="V84" s="292">
        <v>0</v>
      </c>
      <c r="W84" s="292">
        <v>0</v>
      </c>
      <c r="X84" s="292">
        <v>0</v>
      </c>
      <c r="Y84" s="292">
        <v>0</v>
      </c>
      <c r="Z84" s="292">
        <f>SUM(AA84:AC84)</f>
        <v>60</v>
      </c>
      <c r="AA84" s="292">
        <v>6</v>
      </c>
      <c r="AB84" s="292">
        <v>54</v>
      </c>
      <c r="AC84" s="292">
        <f>SUM(AD84:AJ84)</f>
        <v>0</v>
      </c>
      <c r="AD84" s="292">
        <v>0</v>
      </c>
      <c r="AE84" s="292">
        <v>0</v>
      </c>
      <c r="AF84" s="292">
        <v>0</v>
      </c>
      <c r="AG84" s="292">
        <v>0</v>
      </c>
      <c r="AH84" s="292">
        <v>0</v>
      </c>
      <c r="AI84" s="292">
        <v>0</v>
      </c>
      <c r="AJ84" s="292">
        <v>0</v>
      </c>
      <c r="AK84" s="290">
        <f>SUM(AL84:AS84)</f>
        <v>0</v>
      </c>
      <c r="AL84" s="290">
        <v>0</v>
      </c>
      <c r="AM84" s="290">
        <v>0</v>
      </c>
      <c r="AN84" s="290">
        <v>0</v>
      </c>
      <c r="AO84" s="290">
        <v>0</v>
      </c>
      <c r="AP84" s="290">
        <v>0</v>
      </c>
      <c r="AQ84" s="290">
        <v>0</v>
      </c>
      <c r="AR84" s="290">
        <v>0</v>
      </c>
      <c r="AS84" s="290">
        <v>0</v>
      </c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84">
    <sortCondition ref="A8:A84"/>
    <sortCondition ref="B8:B84"/>
    <sortCondition ref="C8:C8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83" man="1"/>
    <brk id="25" min="1" max="83" man="1"/>
    <brk id="36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6">
        <f t="shared" ref="D7:X7" si="0">SUM(Y7,AT7,BO7)</f>
        <v>128228</v>
      </c>
      <c r="E7" s="306">
        <f t="shared" si="0"/>
        <v>52253</v>
      </c>
      <c r="F7" s="306">
        <f t="shared" si="0"/>
        <v>296</v>
      </c>
      <c r="G7" s="306">
        <f t="shared" si="0"/>
        <v>2123</v>
      </c>
      <c r="H7" s="306">
        <f t="shared" si="0"/>
        <v>8831</v>
      </c>
      <c r="I7" s="306">
        <f t="shared" si="0"/>
        <v>12461</v>
      </c>
      <c r="J7" s="306">
        <f t="shared" si="0"/>
        <v>2547</v>
      </c>
      <c r="K7" s="306">
        <f t="shared" si="0"/>
        <v>98</v>
      </c>
      <c r="L7" s="306">
        <f t="shared" si="0"/>
        <v>16393</v>
      </c>
      <c r="M7" s="306">
        <f t="shared" si="0"/>
        <v>2349</v>
      </c>
      <c r="N7" s="306">
        <f t="shared" si="0"/>
        <v>2389</v>
      </c>
      <c r="O7" s="306">
        <f t="shared" si="0"/>
        <v>2987</v>
      </c>
      <c r="P7" s="306">
        <f t="shared" si="0"/>
        <v>147</v>
      </c>
      <c r="Q7" s="306">
        <f t="shared" si="0"/>
        <v>3461</v>
      </c>
      <c r="R7" s="306">
        <f t="shared" si="0"/>
        <v>0</v>
      </c>
      <c r="S7" s="306">
        <f t="shared" si="0"/>
        <v>0</v>
      </c>
      <c r="T7" s="306">
        <f t="shared" si="0"/>
        <v>4736</v>
      </c>
      <c r="U7" s="306">
        <f t="shared" si="0"/>
        <v>0</v>
      </c>
      <c r="V7" s="306">
        <f t="shared" si="0"/>
        <v>499</v>
      </c>
      <c r="W7" s="306">
        <f t="shared" si="0"/>
        <v>93</v>
      </c>
      <c r="X7" s="306">
        <f t="shared" si="0"/>
        <v>16565</v>
      </c>
      <c r="Y7" s="306">
        <f>SUM(Z7:AS7)</f>
        <v>53366</v>
      </c>
      <c r="Z7" s="306">
        <f t="shared" ref="Z7:AI7" si="1">SUM(Z$8:Z$207)</f>
        <v>27024</v>
      </c>
      <c r="AA7" s="306">
        <f t="shared" si="1"/>
        <v>88</v>
      </c>
      <c r="AB7" s="306">
        <f t="shared" si="1"/>
        <v>953</v>
      </c>
      <c r="AC7" s="306">
        <f t="shared" si="1"/>
        <v>2469</v>
      </c>
      <c r="AD7" s="306">
        <f t="shared" si="1"/>
        <v>7081</v>
      </c>
      <c r="AE7" s="306">
        <f t="shared" si="1"/>
        <v>1075</v>
      </c>
      <c r="AF7" s="306">
        <f t="shared" si="1"/>
        <v>33</v>
      </c>
      <c r="AG7" s="306">
        <f t="shared" si="1"/>
        <v>4639</v>
      </c>
      <c r="AH7" s="306">
        <f t="shared" si="1"/>
        <v>39</v>
      </c>
      <c r="AI7" s="306">
        <f t="shared" si="1"/>
        <v>1936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64</v>
      </c>
      <c r="AS7" s="306">
        <f>SUM(AS$8:AS$207)</f>
        <v>7965</v>
      </c>
      <c r="AT7" s="306">
        <f>施設資源化量内訳!D7</f>
        <v>56109</v>
      </c>
      <c r="AU7" s="306">
        <f>施設資源化量内訳!E7</f>
        <v>7533</v>
      </c>
      <c r="AV7" s="306">
        <f>施設資源化量内訳!F7</f>
        <v>38</v>
      </c>
      <c r="AW7" s="306">
        <f>施設資源化量内訳!G7</f>
        <v>1022</v>
      </c>
      <c r="AX7" s="306">
        <f>施設資源化量内訳!H7</f>
        <v>6019</v>
      </c>
      <c r="AY7" s="306">
        <f>施設資源化量内訳!I7</f>
        <v>5198</v>
      </c>
      <c r="AZ7" s="306">
        <f>施設資源化量内訳!J7</f>
        <v>1472</v>
      </c>
      <c r="BA7" s="306">
        <f>施設資源化量内訳!K7</f>
        <v>65</v>
      </c>
      <c r="BB7" s="306">
        <f>施設資源化量内訳!L7</f>
        <v>11753</v>
      </c>
      <c r="BC7" s="306">
        <f>施設資源化量内訳!M7</f>
        <v>2310</v>
      </c>
      <c r="BD7" s="306">
        <f>施設資源化量内訳!N7</f>
        <v>260</v>
      </c>
      <c r="BE7" s="306">
        <f>施設資源化量内訳!O7</f>
        <v>2987</v>
      </c>
      <c r="BF7" s="306">
        <f>施設資源化量内訳!P7</f>
        <v>147</v>
      </c>
      <c r="BG7" s="306">
        <f>施設資源化量内訳!Q7</f>
        <v>3461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4736</v>
      </c>
      <c r="BK7" s="306">
        <f>施設資源化量内訳!U7</f>
        <v>0</v>
      </c>
      <c r="BL7" s="306">
        <f>施設資源化量内訳!V7</f>
        <v>499</v>
      </c>
      <c r="BM7" s="306">
        <f>施設資源化量内訳!W7</f>
        <v>29</v>
      </c>
      <c r="BN7" s="306">
        <f>施設資源化量内訳!X7</f>
        <v>8580</v>
      </c>
      <c r="BO7" s="306">
        <f>SUM(BP7:CI7)</f>
        <v>18753</v>
      </c>
      <c r="BP7" s="306">
        <f t="shared" ref="BP7:BY7" si="2">SUM(BP$8:BP$207)</f>
        <v>17696</v>
      </c>
      <c r="BQ7" s="306">
        <f t="shared" si="2"/>
        <v>170</v>
      </c>
      <c r="BR7" s="306">
        <f t="shared" si="2"/>
        <v>148</v>
      </c>
      <c r="BS7" s="306">
        <f t="shared" si="2"/>
        <v>343</v>
      </c>
      <c r="BT7" s="306">
        <f t="shared" si="2"/>
        <v>182</v>
      </c>
      <c r="BU7" s="306">
        <f t="shared" si="2"/>
        <v>0</v>
      </c>
      <c r="BV7" s="306">
        <f t="shared" si="2"/>
        <v>0</v>
      </c>
      <c r="BW7" s="306">
        <f t="shared" si="2"/>
        <v>1</v>
      </c>
      <c r="BX7" s="306">
        <f t="shared" si="2"/>
        <v>0</v>
      </c>
      <c r="BY7" s="306">
        <f t="shared" si="2"/>
        <v>193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20</v>
      </c>
      <c r="CJ7" s="307">
        <f>+COUNTIF(CJ$8:CJ$207,"有る")</f>
        <v>57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32342</v>
      </c>
      <c r="E8" s="292">
        <f>SUM(Z8,AU8,BP8)</f>
        <v>14487</v>
      </c>
      <c r="F8" s="292">
        <f>SUM(AA8,AV8,BQ8)</f>
        <v>100</v>
      </c>
      <c r="G8" s="292">
        <f>SUM(AB8,AW8,BR8)</f>
        <v>0</v>
      </c>
      <c r="H8" s="292">
        <f>SUM(AC8,AX8,BS8)</f>
        <v>2036</v>
      </c>
      <c r="I8" s="292">
        <f>SUM(AD8,AY8,BT8)</f>
        <v>2396</v>
      </c>
      <c r="J8" s="292">
        <f>SUM(AE8,AZ8,BU8)</f>
        <v>502</v>
      </c>
      <c r="K8" s="292">
        <f>SUM(AF8,BA8,BV8)</f>
        <v>0</v>
      </c>
      <c r="L8" s="292">
        <f>SUM(AG8,BB8,BW8)</f>
        <v>3357</v>
      </c>
      <c r="M8" s="292">
        <f>SUM(AH8,BC8,BX8)</f>
        <v>0</v>
      </c>
      <c r="N8" s="292">
        <f>SUM(AI8,BD8,BY8)</f>
        <v>104</v>
      </c>
      <c r="O8" s="292">
        <f>SUM(AJ8,BE8,BZ8)</f>
        <v>0</v>
      </c>
      <c r="P8" s="292">
        <f>SUM(AK8,BF8,CA8)</f>
        <v>0</v>
      </c>
      <c r="Q8" s="292">
        <f>SUM(AL8,BG8,CB8)</f>
        <v>2950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2</v>
      </c>
      <c r="X8" s="292">
        <f>SUM(AS8,BN8,CI8)</f>
        <v>6408</v>
      </c>
      <c r="Y8" s="292">
        <f>SUM(Z8:AS8)</f>
        <v>13020</v>
      </c>
      <c r="Z8" s="292">
        <v>4307</v>
      </c>
      <c r="AA8" s="292">
        <v>13</v>
      </c>
      <c r="AB8" s="292">
        <v>0</v>
      </c>
      <c r="AC8" s="292">
        <v>0</v>
      </c>
      <c r="AD8" s="292">
        <v>2289</v>
      </c>
      <c r="AE8" s="292">
        <v>5</v>
      </c>
      <c r="AF8" s="292">
        <v>0</v>
      </c>
      <c r="AG8" s="292">
        <v>0</v>
      </c>
      <c r="AH8" s="292">
        <v>0</v>
      </c>
      <c r="AI8" s="295">
        <v>0</v>
      </c>
      <c r="AJ8" s="295" t="s">
        <v>916</v>
      </c>
      <c r="AK8" s="295" t="s">
        <v>916</v>
      </c>
      <c r="AL8" s="295" t="s">
        <v>916</v>
      </c>
      <c r="AM8" s="295" t="s">
        <v>916</v>
      </c>
      <c r="AN8" s="295" t="s">
        <v>916</v>
      </c>
      <c r="AO8" s="295" t="s">
        <v>916</v>
      </c>
      <c r="AP8" s="295" t="s">
        <v>916</v>
      </c>
      <c r="AQ8" s="295" t="s">
        <v>916</v>
      </c>
      <c r="AR8" s="292">
        <v>2</v>
      </c>
      <c r="AS8" s="292">
        <v>6404</v>
      </c>
      <c r="AT8" s="292">
        <f>施設資源化量内訳!D8</f>
        <v>8717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1909</v>
      </c>
      <c r="AY8" s="292">
        <f>施設資源化量内訳!I8</f>
        <v>0</v>
      </c>
      <c r="AZ8" s="292">
        <f>施設資源化量内訳!J8</f>
        <v>497</v>
      </c>
      <c r="BA8" s="292">
        <f>施設資源化量内訳!K8</f>
        <v>0</v>
      </c>
      <c r="BB8" s="292">
        <f>施設資源化量内訳!L8</f>
        <v>3357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2950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4</v>
      </c>
      <c r="BO8" s="292">
        <f>SUM(BP8:CI8)</f>
        <v>10605</v>
      </c>
      <c r="BP8" s="292">
        <v>10180</v>
      </c>
      <c r="BQ8" s="292">
        <v>87</v>
      </c>
      <c r="BR8" s="292">
        <v>0</v>
      </c>
      <c r="BS8" s="292">
        <v>127</v>
      </c>
      <c r="BT8" s="292">
        <v>107</v>
      </c>
      <c r="BU8" s="292">
        <v>0</v>
      </c>
      <c r="BV8" s="292">
        <v>0</v>
      </c>
      <c r="BW8" s="292">
        <v>0</v>
      </c>
      <c r="BX8" s="292">
        <v>0</v>
      </c>
      <c r="BY8" s="292">
        <v>104</v>
      </c>
      <c r="BZ8" s="295" t="s">
        <v>916</v>
      </c>
      <c r="CA8" s="295" t="s">
        <v>916</v>
      </c>
      <c r="CB8" s="295" t="s">
        <v>916</v>
      </c>
      <c r="CC8" s="295" t="s">
        <v>916</v>
      </c>
      <c r="CD8" s="295" t="s">
        <v>916</v>
      </c>
      <c r="CE8" s="295" t="s">
        <v>916</v>
      </c>
      <c r="CF8" s="295" t="s">
        <v>916</v>
      </c>
      <c r="CG8" s="295" t="s">
        <v>916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11678</v>
      </c>
      <c r="E9" s="292">
        <f>SUM(Z9,AU9,BP9)</f>
        <v>5074</v>
      </c>
      <c r="F9" s="292">
        <f>SUM(AA9,AV9,BQ9)</f>
        <v>0</v>
      </c>
      <c r="G9" s="292">
        <f>SUM(AB9,AW9,BR9)</f>
        <v>0</v>
      </c>
      <c r="H9" s="292">
        <f>SUM(AC9,AX9,BS9)</f>
        <v>968</v>
      </c>
      <c r="I9" s="292">
        <f>SUM(AD9,AY9,BT9)</f>
        <v>1696</v>
      </c>
      <c r="J9" s="292">
        <f>SUM(AE9,AZ9,BU9)</f>
        <v>174</v>
      </c>
      <c r="K9" s="292">
        <f>SUM(AF9,BA9,BV9)</f>
        <v>0</v>
      </c>
      <c r="L9" s="292">
        <f>SUM(AG9,BB9,BW9)</f>
        <v>825</v>
      </c>
      <c r="M9" s="292">
        <f>SUM(AH9,BC9,BX9)</f>
        <v>0</v>
      </c>
      <c r="N9" s="292">
        <f>SUM(AI9,BD9,BY9)</f>
        <v>323</v>
      </c>
      <c r="O9" s="292">
        <f>SUM(AJ9,BE9,BZ9)</f>
        <v>0</v>
      </c>
      <c r="P9" s="292">
        <f>SUM(AK9,BF9,CA9)</f>
        <v>0</v>
      </c>
      <c r="Q9" s="292">
        <f>SUM(AL9,BG9,CB9)</f>
        <v>480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2138</v>
      </c>
      <c r="Y9" s="292">
        <f>SUM(Z9:AS9)</f>
        <v>5974</v>
      </c>
      <c r="Z9" s="292">
        <v>3495</v>
      </c>
      <c r="AA9" s="292">
        <v>0</v>
      </c>
      <c r="AB9" s="292">
        <v>0</v>
      </c>
      <c r="AC9" s="292">
        <v>729</v>
      </c>
      <c r="AD9" s="292">
        <v>85</v>
      </c>
      <c r="AE9" s="292">
        <v>174</v>
      </c>
      <c r="AF9" s="292">
        <v>0</v>
      </c>
      <c r="AG9" s="292">
        <v>825</v>
      </c>
      <c r="AH9" s="292">
        <v>0</v>
      </c>
      <c r="AI9" s="295">
        <v>281</v>
      </c>
      <c r="AJ9" s="295" t="s">
        <v>916</v>
      </c>
      <c r="AK9" s="295" t="s">
        <v>916</v>
      </c>
      <c r="AL9" s="295" t="s">
        <v>916</v>
      </c>
      <c r="AM9" s="295" t="s">
        <v>916</v>
      </c>
      <c r="AN9" s="295" t="s">
        <v>916</v>
      </c>
      <c r="AO9" s="295" t="s">
        <v>916</v>
      </c>
      <c r="AP9" s="295" t="s">
        <v>916</v>
      </c>
      <c r="AQ9" s="295" t="s">
        <v>916</v>
      </c>
      <c r="AR9" s="292">
        <v>0</v>
      </c>
      <c r="AS9" s="292">
        <v>385</v>
      </c>
      <c r="AT9" s="292">
        <f>施設資源化量内訳!D9</f>
        <v>3976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146</v>
      </c>
      <c r="AY9" s="292">
        <f>施設資源化量内訳!I9</f>
        <v>1597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480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1753</v>
      </c>
      <c r="BO9" s="292">
        <f>SUM(BP9:CI9)</f>
        <v>1728</v>
      </c>
      <c r="BP9" s="292">
        <v>1579</v>
      </c>
      <c r="BQ9" s="292">
        <v>0</v>
      </c>
      <c r="BR9" s="292">
        <v>0</v>
      </c>
      <c r="BS9" s="292">
        <v>93</v>
      </c>
      <c r="BT9" s="292">
        <v>14</v>
      </c>
      <c r="BU9" s="292">
        <v>0</v>
      </c>
      <c r="BV9" s="292">
        <v>0</v>
      </c>
      <c r="BW9" s="292">
        <v>0</v>
      </c>
      <c r="BX9" s="292">
        <v>0</v>
      </c>
      <c r="BY9" s="292">
        <v>42</v>
      </c>
      <c r="BZ9" s="295" t="s">
        <v>916</v>
      </c>
      <c r="CA9" s="295" t="s">
        <v>916</v>
      </c>
      <c r="CB9" s="295" t="s">
        <v>916</v>
      </c>
      <c r="CC9" s="295" t="s">
        <v>916</v>
      </c>
      <c r="CD9" s="295" t="s">
        <v>916</v>
      </c>
      <c r="CE9" s="295" t="s">
        <v>916</v>
      </c>
      <c r="CF9" s="295" t="s">
        <v>916</v>
      </c>
      <c r="CG9" s="295" t="s">
        <v>916</v>
      </c>
      <c r="CH9" s="292">
        <v>0</v>
      </c>
      <c r="CI9" s="292">
        <v>0</v>
      </c>
      <c r="CJ9" s="293" t="s">
        <v>765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11692</v>
      </c>
      <c r="E10" s="292">
        <f>SUM(Z10,AU10,BP10)</f>
        <v>3263</v>
      </c>
      <c r="F10" s="292">
        <f>SUM(AA10,AV10,BQ10)</f>
        <v>15</v>
      </c>
      <c r="G10" s="292">
        <f>SUM(AB10,AW10,BR10)</f>
        <v>0</v>
      </c>
      <c r="H10" s="292">
        <f>SUM(AC10,AX10,BS10)</f>
        <v>160</v>
      </c>
      <c r="I10" s="292">
        <f>SUM(AD10,AY10,BT10)</f>
        <v>629</v>
      </c>
      <c r="J10" s="292">
        <f>SUM(AE10,AZ10,BU10)</f>
        <v>311</v>
      </c>
      <c r="K10" s="292">
        <f>SUM(AF10,BA10,BV10)</f>
        <v>0</v>
      </c>
      <c r="L10" s="292">
        <f>SUM(AG10,BB10,BW10)</f>
        <v>2384</v>
      </c>
      <c r="M10" s="292">
        <f>SUM(AH10,BC10,BX10)</f>
        <v>1868</v>
      </c>
      <c r="N10" s="292">
        <f>SUM(AI10,BD10,BY10)</f>
        <v>41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2293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728</v>
      </c>
      <c r="Y10" s="292">
        <f>SUM(Z10:AS10)</f>
        <v>4419</v>
      </c>
      <c r="Z10" s="292">
        <v>3263</v>
      </c>
      <c r="AA10" s="292">
        <v>15</v>
      </c>
      <c r="AB10" s="292">
        <v>0</v>
      </c>
      <c r="AC10" s="292">
        <v>160</v>
      </c>
      <c r="AD10" s="292">
        <v>629</v>
      </c>
      <c r="AE10" s="292">
        <v>311</v>
      </c>
      <c r="AF10" s="292">
        <v>0</v>
      </c>
      <c r="AG10" s="292">
        <v>0</v>
      </c>
      <c r="AH10" s="292">
        <v>0</v>
      </c>
      <c r="AI10" s="295">
        <v>41</v>
      </c>
      <c r="AJ10" s="295" t="s">
        <v>916</v>
      </c>
      <c r="AK10" s="295" t="s">
        <v>916</v>
      </c>
      <c r="AL10" s="295" t="s">
        <v>916</v>
      </c>
      <c r="AM10" s="295" t="s">
        <v>916</v>
      </c>
      <c r="AN10" s="295" t="s">
        <v>916</v>
      </c>
      <c r="AO10" s="295" t="s">
        <v>916</v>
      </c>
      <c r="AP10" s="295" t="s">
        <v>916</v>
      </c>
      <c r="AQ10" s="295" t="s">
        <v>916</v>
      </c>
      <c r="AR10" s="292">
        <v>0</v>
      </c>
      <c r="AS10" s="292">
        <v>0</v>
      </c>
      <c r="AT10" s="292">
        <f>施設資源化量内訳!D10</f>
        <v>7273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0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2384</v>
      </c>
      <c r="BC10" s="292">
        <f>施設資源化量内訳!M10</f>
        <v>1868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2293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728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916</v>
      </c>
      <c r="CA10" s="295" t="s">
        <v>916</v>
      </c>
      <c r="CB10" s="295" t="s">
        <v>916</v>
      </c>
      <c r="CC10" s="295" t="s">
        <v>916</v>
      </c>
      <c r="CD10" s="295" t="s">
        <v>916</v>
      </c>
      <c r="CE10" s="295" t="s">
        <v>916</v>
      </c>
      <c r="CF10" s="295" t="s">
        <v>916</v>
      </c>
      <c r="CG10" s="295" t="s">
        <v>916</v>
      </c>
      <c r="CH10" s="292">
        <v>0</v>
      </c>
      <c r="CI10" s="292">
        <v>0</v>
      </c>
      <c r="CJ10" s="293" t="s">
        <v>765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2050</v>
      </c>
      <c r="E11" s="292">
        <f>SUM(Z11,AU11,BP11)</f>
        <v>609</v>
      </c>
      <c r="F11" s="292">
        <f>SUM(AA11,AV11,BQ11)</f>
        <v>2</v>
      </c>
      <c r="G11" s="292">
        <f>SUM(AB11,AW11,BR11)</f>
        <v>121</v>
      </c>
      <c r="H11" s="292">
        <f>SUM(AC11,AX11,BS11)</f>
        <v>147</v>
      </c>
      <c r="I11" s="292">
        <f>SUM(AD11,AY11,BT11)</f>
        <v>326</v>
      </c>
      <c r="J11" s="292">
        <f>SUM(AE11,AZ11,BU11)</f>
        <v>115</v>
      </c>
      <c r="K11" s="292">
        <f>SUM(AF11,BA11,BV11)</f>
        <v>0</v>
      </c>
      <c r="L11" s="292">
        <f>SUM(AG11,BB11,BW11)</f>
        <v>340</v>
      </c>
      <c r="M11" s="292">
        <f>SUM(AH11,BC11,BX11)</f>
        <v>7</v>
      </c>
      <c r="N11" s="292">
        <f>SUM(AI11,BD11,BY11)</f>
        <v>7</v>
      </c>
      <c r="O11" s="292">
        <f>SUM(AJ11,BE11,BZ11)</f>
        <v>155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221</v>
      </c>
      <c r="Y11" s="292">
        <f>SUM(Z11:AS11)</f>
        <v>1399</v>
      </c>
      <c r="Z11" s="292">
        <v>609</v>
      </c>
      <c r="AA11" s="292">
        <v>2</v>
      </c>
      <c r="AB11" s="292">
        <v>121</v>
      </c>
      <c r="AC11" s="292">
        <v>147</v>
      </c>
      <c r="AD11" s="292">
        <v>326</v>
      </c>
      <c r="AE11" s="292">
        <v>0</v>
      </c>
      <c r="AF11" s="292">
        <v>0</v>
      </c>
      <c r="AG11" s="292">
        <v>0</v>
      </c>
      <c r="AH11" s="292">
        <v>0</v>
      </c>
      <c r="AI11" s="295">
        <v>7</v>
      </c>
      <c r="AJ11" s="295" t="s">
        <v>916</v>
      </c>
      <c r="AK11" s="295" t="s">
        <v>916</v>
      </c>
      <c r="AL11" s="295" t="s">
        <v>916</v>
      </c>
      <c r="AM11" s="295" t="s">
        <v>916</v>
      </c>
      <c r="AN11" s="295" t="s">
        <v>916</v>
      </c>
      <c r="AO11" s="295" t="s">
        <v>916</v>
      </c>
      <c r="AP11" s="295" t="s">
        <v>916</v>
      </c>
      <c r="AQ11" s="295" t="s">
        <v>916</v>
      </c>
      <c r="AR11" s="292">
        <v>0</v>
      </c>
      <c r="AS11" s="292">
        <v>187</v>
      </c>
      <c r="AT11" s="292">
        <f>施設資源化量内訳!D11</f>
        <v>651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0</v>
      </c>
      <c r="AY11" s="292">
        <f>施設資源化量内訳!I11</f>
        <v>0</v>
      </c>
      <c r="AZ11" s="292">
        <f>施設資源化量内訳!J11</f>
        <v>115</v>
      </c>
      <c r="BA11" s="292">
        <f>施設資源化量内訳!K11</f>
        <v>0</v>
      </c>
      <c r="BB11" s="292">
        <f>施設資源化量内訳!L11</f>
        <v>340</v>
      </c>
      <c r="BC11" s="292">
        <f>施設資源化量内訳!M11</f>
        <v>7</v>
      </c>
      <c r="BD11" s="292">
        <f>施設資源化量内訳!N11</f>
        <v>0</v>
      </c>
      <c r="BE11" s="292">
        <f>施設資源化量内訳!O11</f>
        <v>155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34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916</v>
      </c>
      <c r="CA11" s="295" t="s">
        <v>916</v>
      </c>
      <c r="CB11" s="295" t="s">
        <v>916</v>
      </c>
      <c r="CC11" s="295" t="s">
        <v>916</v>
      </c>
      <c r="CD11" s="295" t="s">
        <v>916</v>
      </c>
      <c r="CE11" s="295" t="s">
        <v>916</v>
      </c>
      <c r="CF11" s="295" t="s">
        <v>916</v>
      </c>
      <c r="CG11" s="295" t="s">
        <v>916</v>
      </c>
      <c r="CH11" s="292">
        <v>0</v>
      </c>
      <c r="CI11" s="292">
        <v>0</v>
      </c>
      <c r="CJ11" s="293" t="s">
        <v>765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5626</v>
      </c>
      <c r="E12" s="292">
        <f>SUM(Z12,AU12,BP12)</f>
        <v>3440</v>
      </c>
      <c r="F12" s="292">
        <f>SUM(AA12,AV12,BQ12)</f>
        <v>0</v>
      </c>
      <c r="G12" s="292">
        <f>SUM(AB12,AW12,BR12)</f>
        <v>0</v>
      </c>
      <c r="H12" s="292">
        <f>SUM(AC12,AX12,BS12)</f>
        <v>478</v>
      </c>
      <c r="I12" s="292">
        <f>SUM(AD12,AY12,BT12)</f>
        <v>378</v>
      </c>
      <c r="J12" s="292">
        <f>SUM(AE12,AZ12,BU12)</f>
        <v>47</v>
      </c>
      <c r="K12" s="292">
        <f>SUM(AF12,BA12,BV12)</f>
        <v>0</v>
      </c>
      <c r="L12" s="292">
        <f>SUM(AG12,BB12,BW12)</f>
        <v>1260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23</v>
      </c>
      <c r="Y12" s="292">
        <f>SUM(Z12:AS12)</f>
        <v>4790</v>
      </c>
      <c r="Z12" s="292">
        <v>2604</v>
      </c>
      <c r="AA12" s="292">
        <v>0</v>
      </c>
      <c r="AB12" s="292">
        <v>0</v>
      </c>
      <c r="AC12" s="292">
        <v>478</v>
      </c>
      <c r="AD12" s="292">
        <v>378</v>
      </c>
      <c r="AE12" s="292">
        <v>47</v>
      </c>
      <c r="AF12" s="292">
        <v>0</v>
      </c>
      <c r="AG12" s="292">
        <v>1260</v>
      </c>
      <c r="AH12" s="292">
        <v>0</v>
      </c>
      <c r="AI12" s="295">
        <v>0</v>
      </c>
      <c r="AJ12" s="295" t="s">
        <v>916</v>
      </c>
      <c r="AK12" s="295" t="s">
        <v>916</v>
      </c>
      <c r="AL12" s="295" t="s">
        <v>916</v>
      </c>
      <c r="AM12" s="295" t="s">
        <v>916</v>
      </c>
      <c r="AN12" s="295" t="s">
        <v>916</v>
      </c>
      <c r="AO12" s="295" t="s">
        <v>916</v>
      </c>
      <c r="AP12" s="295" t="s">
        <v>916</v>
      </c>
      <c r="AQ12" s="295" t="s">
        <v>916</v>
      </c>
      <c r="AR12" s="292">
        <v>0</v>
      </c>
      <c r="AS12" s="292">
        <v>23</v>
      </c>
      <c r="AT12" s="292">
        <f>施設資源化量内訳!D12</f>
        <v>0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836</v>
      </c>
      <c r="BP12" s="292">
        <v>836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916</v>
      </c>
      <c r="CA12" s="295" t="s">
        <v>916</v>
      </c>
      <c r="CB12" s="295" t="s">
        <v>916</v>
      </c>
      <c r="CC12" s="295" t="s">
        <v>916</v>
      </c>
      <c r="CD12" s="295" t="s">
        <v>916</v>
      </c>
      <c r="CE12" s="295" t="s">
        <v>916</v>
      </c>
      <c r="CF12" s="295" t="s">
        <v>916</v>
      </c>
      <c r="CG12" s="295" t="s">
        <v>916</v>
      </c>
      <c r="CH12" s="292">
        <v>0</v>
      </c>
      <c r="CI12" s="292">
        <v>0</v>
      </c>
      <c r="CJ12" s="293" t="s">
        <v>765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2815</v>
      </c>
      <c r="E13" s="292">
        <f>SUM(Z13,AU13,BP13)</f>
        <v>385</v>
      </c>
      <c r="F13" s="292">
        <f>SUM(AA13,AV13,BQ13)</f>
        <v>14</v>
      </c>
      <c r="G13" s="292">
        <f>SUM(AB13,AW13,BR13)</f>
        <v>385</v>
      </c>
      <c r="H13" s="292">
        <f>SUM(AC13,AX13,BS13)</f>
        <v>182</v>
      </c>
      <c r="I13" s="292">
        <f>SUM(AD13,AY13,BT13)</f>
        <v>265</v>
      </c>
      <c r="J13" s="292">
        <f>SUM(AE13,AZ13,BU13)</f>
        <v>68</v>
      </c>
      <c r="K13" s="292">
        <f>SUM(AF13,BA13,BV13)</f>
        <v>17</v>
      </c>
      <c r="L13" s="292">
        <f>SUM(AG13,BB13,BW13)</f>
        <v>134</v>
      </c>
      <c r="M13" s="292">
        <f>SUM(AH13,BC13,BX13)</f>
        <v>57</v>
      </c>
      <c r="N13" s="292">
        <f>SUM(AI13,BD13,BY13)</f>
        <v>26</v>
      </c>
      <c r="O13" s="292">
        <f>SUM(AJ13,BE13,BZ13)</f>
        <v>898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2</v>
      </c>
      <c r="X13" s="292">
        <f>SUM(AS13,BN13,CI13)</f>
        <v>382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916</v>
      </c>
      <c r="AK13" s="295" t="s">
        <v>916</v>
      </c>
      <c r="AL13" s="295" t="s">
        <v>916</v>
      </c>
      <c r="AM13" s="295" t="s">
        <v>916</v>
      </c>
      <c r="AN13" s="295" t="s">
        <v>916</v>
      </c>
      <c r="AO13" s="295" t="s">
        <v>916</v>
      </c>
      <c r="AP13" s="295" t="s">
        <v>916</v>
      </c>
      <c r="AQ13" s="295" t="s">
        <v>916</v>
      </c>
      <c r="AR13" s="292">
        <v>0</v>
      </c>
      <c r="AS13" s="292">
        <v>0</v>
      </c>
      <c r="AT13" s="292">
        <f>施設資源化量内訳!D13</f>
        <v>2815</v>
      </c>
      <c r="AU13" s="292">
        <f>施設資源化量内訳!E13</f>
        <v>385</v>
      </c>
      <c r="AV13" s="292">
        <f>施設資源化量内訳!F13</f>
        <v>14</v>
      </c>
      <c r="AW13" s="292">
        <f>施設資源化量内訳!G13</f>
        <v>385</v>
      </c>
      <c r="AX13" s="292">
        <f>施設資源化量内訳!H13</f>
        <v>182</v>
      </c>
      <c r="AY13" s="292">
        <f>施設資源化量内訳!I13</f>
        <v>265</v>
      </c>
      <c r="AZ13" s="292">
        <f>施設資源化量内訳!J13</f>
        <v>68</v>
      </c>
      <c r="BA13" s="292">
        <f>施設資源化量内訳!K13</f>
        <v>17</v>
      </c>
      <c r="BB13" s="292">
        <f>施設資源化量内訳!L13</f>
        <v>134</v>
      </c>
      <c r="BC13" s="292">
        <f>施設資源化量内訳!M13</f>
        <v>57</v>
      </c>
      <c r="BD13" s="292">
        <f>施設資源化量内訳!N13</f>
        <v>26</v>
      </c>
      <c r="BE13" s="292">
        <f>施設資源化量内訳!O13</f>
        <v>898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2</v>
      </c>
      <c r="BN13" s="292">
        <f>施設資源化量内訳!X13</f>
        <v>382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916</v>
      </c>
      <c r="CA13" s="295" t="s">
        <v>916</v>
      </c>
      <c r="CB13" s="295" t="s">
        <v>916</v>
      </c>
      <c r="CC13" s="295" t="s">
        <v>916</v>
      </c>
      <c r="CD13" s="295" t="s">
        <v>916</v>
      </c>
      <c r="CE13" s="295" t="s">
        <v>916</v>
      </c>
      <c r="CF13" s="295" t="s">
        <v>916</v>
      </c>
      <c r="CG13" s="295" t="s">
        <v>916</v>
      </c>
      <c r="CH13" s="292">
        <v>0</v>
      </c>
      <c r="CI13" s="292">
        <v>0</v>
      </c>
      <c r="CJ13" s="293" t="s">
        <v>765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3236</v>
      </c>
      <c r="E14" s="292">
        <f>SUM(Z14,AU14,BP14)</f>
        <v>1625</v>
      </c>
      <c r="F14" s="292">
        <f>SUM(AA14,AV14,BQ14)</f>
        <v>64</v>
      </c>
      <c r="G14" s="292">
        <f>SUM(AB14,AW14,BR14)</f>
        <v>0</v>
      </c>
      <c r="H14" s="292">
        <f>SUM(AC14,AX14,BS14)</f>
        <v>301</v>
      </c>
      <c r="I14" s="292">
        <f>SUM(AD14,AY14,BT14)</f>
        <v>277</v>
      </c>
      <c r="J14" s="292">
        <f>SUM(AE14,AZ14,BU14)</f>
        <v>52</v>
      </c>
      <c r="K14" s="292">
        <f>SUM(AF14,BA14,BV14)</f>
        <v>0</v>
      </c>
      <c r="L14" s="292">
        <f>SUM(AG14,BB14,BW14)</f>
        <v>411</v>
      </c>
      <c r="M14" s="292">
        <f>SUM(AH14,BC14,BX14)</f>
        <v>20</v>
      </c>
      <c r="N14" s="292">
        <f>SUM(AI14,BD14,BY14)</f>
        <v>8</v>
      </c>
      <c r="O14" s="292">
        <f>SUM(AJ14,BE14,BZ14)</f>
        <v>97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8</v>
      </c>
      <c r="X14" s="292">
        <f>SUM(AS14,BN14,CI14)</f>
        <v>373</v>
      </c>
      <c r="Y14" s="292">
        <f>SUM(Z14:AS14)</f>
        <v>1542</v>
      </c>
      <c r="Z14" s="292">
        <v>827</v>
      </c>
      <c r="AA14" s="292">
        <v>6</v>
      </c>
      <c r="AB14" s="292">
        <v>0</v>
      </c>
      <c r="AC14" s="292">
        <v>61</v>
      </c>
      <c r="AD14" s="292">
        <v>252</v>
      </c>
      <c r="AE14" s="292">
        <v>0</v>
      </c>
      <c r="AF14" s="292">
        <v>0</v>
      </c>
      <c r="AG14" s="292">
        <v>0</v>
      </c>
      <c r="AH14" s="292">
        <v>8</v>
      </c>
      <c r="AI14" s="295">
        <v>7</v>
      </c>
      <c r="AJ14" s="295" t="s">
        <v>916</v>
      </c>
      <c r="AK14" s="295" t="s">
        <v>916</v>
      </c>
      <c r="AL14" s="295" t="s">
        <v>916</v>
      </c>
      <c r="AM14" s="295" t="s">
        <v>916</v>
      </c>
      <c r="AN14" s="295" t="s">
        <v>916</v>
      </c>
      <c r="AO14" s="295" t="s">
        <v>916</v>
      </c>
      <c r="AP14" s="295" t="s">
        <v>916</v>
      </c>
      <c r="AQ14" s="295" t="s">
        <v>916</v>
      </c>
      <c r="AR14" s="292">
        <v>8</v>
      </c>
      <c r="AS14" s="292">
        <v>373</v>
      </c>
      <c r="AT14" s="292">
        <f>施設資源化量内訳!D14</f>
        <v>803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231</v>
      </c>
      <c r="AY14" s="292">
        <f>施設資源化量内訳!I14</f>
        <v>0</v>
      </c>
      <c r="AZ14" s="292">
        <f>施設資源化量内訳!J14</f>
        <v>52</v>
      </c>
      <c r="BA14" s="292">
        <f>施設資源化量内訳!K14</f>
        <v>0</v>
      </c>
      <c r="BB14" s="292">
        <f>施設資源化量内訳!L14</f>
        <v>411</v>
      </c>
      <c r="BC14" s="292">
        <f>施設資源化量内訳!M14</f>
        <v>12</v>
      </c>
      <c r="BD14" s="292">
        <f>施設資源化量内訳!N14</f>
        <v>0</v>
      </c>
      <c r="BE14" s="292">
        <f>施設資源化量内訳!O14</f>
        <v>97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891</v>
      </c>
      <c r="BP14" s="292">
        <v>798</v>
      </c>
      <c r="BQ14" s="292">
        <v>58</v>
      </c>
      <c r="BR14" s="292">
        <v>0</v>
      </c>
      <c r="BS14" s="292">
        <v>9</v>
      </c>
      <c r="BT14" s="292">
        <v>25</v>
      </c>
      <c r="BU14" s="292">
        <v>0</v>
      </c>
      <c r="BV14" s="292">
        <v>0</v>
      </c>
      <c r="BW14" s="292">
        <v>0</v>
      </c>
      <c r="BX14" s="292">
        <v>0</v>
      </c>
      <c r="BY14" s="292">
        <v>1</v>
      </c>
      <c r="BZ14" s="295" t="s">
        <v>916</v>
      </c>
      <c r="CA14" s="295" t="s">
        <v>916</v>
      </c>
      <c r="CB14" s="295" t="s">
        <v>916</v>
      </c>
      <c r="CC14" s="295" t="s">
        <v>916</v>
      </c>
      <c r="CD14" s="295" t="s">
        <v>916</v>
      </c>
      <c r="CE14" s="295" t="s">
        <v>916</v>
      </c>
      <c r="CF14" s="295" t="s">
        <v>916</v>
      </c>
      <c r="CG14" s="295" t="s">
        <v>916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3378</v>
      </c>
      <c r="E15" s="292">
        <f>SUM(Z15,AU15,BP15)</f>
        <v>1469</v>
      </c>
      <c r="F15" s="292">
        <f>SUM(AA15,AV15,BQ15)</f>
        <v>1</v>
      </c>
      <c r="G15" s="292">
        <f>SUM(AB15,AW15,BR15)</f>
        <v>0</v>
      </c>
      <c r="H15" s="292">
        <f>SUM(AC15,AX15,BS15)</f>
        <v>227</v>
      </c>
      <c r="I15" s="292">
        <f>SUM(AD15,AY15,BT15)</f>
        <v>303</v>
      </c>
      <c r="J15" s="292">
        <f>SUM(AE15,AZ15,BU15)</f>
        <v>52</v>
      </c>
      <c r="K15" s="292">
        <f>SUM(AF15,BA15,BV15)</f>
        <v>0</v>
      </c>
      <c r="L15" s="292">
        <f>SUM(AG15,BB15,BW15)</f>
        <v>388</v>
      </c>
      <c r="M15" s="292">
        <f>SUM(AH15,BC15,BX15)</f>
        <v>0</v>
      </c>
      <c r="N15" s="292">
        <f>SUM(AI15,BD15,BY15)</f>
        <v>169</v>
      </c>
      <c r="O15" s="292">
        <f>SUM(AJ15,BE15,BZ15)</f>
        <v>171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10</v>
      </c>
      <c r="X15" s="292">
        <f>SUM(AS15,BN15,CI15)</f>
        <v>588</v>
      </c>
      <c r="Y15" s="292">
        <f>SUM(Z15:AS15)</f>
        <v>1582</v>
      </c>
      <c r="Z15" s="292">
        <v>576</v>
      </c>
      <c r="AA15" s="292">
        <v>1</v>
      </c>
      <c r="AB15" s="292">
        <v>0</v>
      </c>
      <c r="AC15" s="292">
        <v>84</v>
      </c>
      <c r="AD15" s="292">
        <v>301</v>
      </c>
      <c r="AE15" s="292">
        <v>52</v>
      </c>
      <c r="AF15" s="292">
        <v>0</v>
      </c>
      <c r="AG15" s="292">
        <v>388</v>
      </c>
      <c r="AH15" s="292">
        <v>0</v>
      </c>
      <c r="AI15" s="295">
        <v>169</v>
      </c>
      <c r="AJ15" s="295" t="s">
        <v>916</v>
      </c>
      <c r="AK15" s="295" t="s">
        <v>916</v>
      </c>
      <c r="AL15" s="295" t="s">
        <v>916</v>
      </c>
      <c r="AM15" s="295" t="s">
        <v>916</v>
      </c>
      <c r="AN15" s="295" t="s">
        <v>916</v>
      </c>
      <c r="AO15" s="295" t="s">
        <v>916</v>
      </c>
      <c r="AP15" s="295" t="s">
        <v>916</v>
      </c>
      <c r="AQ15" s="295" t="s">
        <v>916</v>
      </c>
      <c r="AR15" s="292">
        <v>0</v>
      </c>
      <c r="AS15" s="292">
        <v>11</v>
      </c>
      <c r="AT15" s="292">
        <f>施設資源化量内訳!D15</f>
        <v>869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111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171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10</v>
      </c>
      <c r="BN15" s="292">
        <f>施設資源化量内訳!X15</f>
        <v>577</v>
      </c>
      <c r="BO15" s="292">
        <f>SUM(BP15:CI15)</f>
        <v>927</v>
      </c>
      <c r="BP15" s="292">
        <v>893</v>
      </c>
      <c r="BQ15" s="292">
        <v>0</v>
      </c>
      <c r="BR15" s="292">
        <v>0</v>
      </c>
      <c r="BS15" s="292">
        <v>32</v>
      </c>
      <c r="BT15" s="292">
        <v>2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916</v>
      </c>
      <c r="CA15" s="295" t="s">
        <v>916</v>
      </c>
      <c r="CB15" s="295" t="s">
        <v>916</v>
      </c>
      <c r="CC15" s="295" t="s">
        <v>916</v>
      </c>
      <c r="CD15" s="295" t="s">
        <v>916</v>
      </c>
      <c r="CE15" s="295" t="s">
        <v>916</v>
      </c>
      <c r="CF15" s="295" t="s">
        <v>916</v>
      </c>
      <c r="CG15" s="295" t="s">
        <v>916</v>
      </c>
      <c r="CH15" s="292">
        <v>0</v>
      </c>
      <c r="CI15" s="292">
        <v>0</v>
      </c>
      <c r="CJ15" s="293" t="s">
        <v>765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2874</v>
      </c>
      <c r="E16" s="292">
        <f>SUM(Z16,AU16,BP16)</f>
        <v>1348</v>
      </c>
      <c r="F16" s="292">
        <f>SUM(AA16,AV16,BQ16)</f>
        <v>4</v>
      </c>
      <c r="G16" s="292">
        <f>SUM(AB16,AW16,BR16)</f>
        <v>0</v>
      </c>
      <c r="H16" s="292">
        <f>SUM(AC16,AX16,BS16)</f>
        <v>297</v>
      </c>
      <c r="I16" s="292">
        <f>SUM(AD16,AY16,BT16)</f>
        <v>302</v>
      </c>
      <c r="J16" s="292">
        <f>SUM(AE16,AZ16,BU16)</f>
        <v>64</v>
      </c>
      <c r="K16" s="292">
        <f>SUM(AF16,BA16,BV16)</f>
        <v>0</v>
      </c>
      <c r="L16" s="292">
        <f>SUM(AG16,BB16,BW16)</f>
        <v>775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6</v>
      </c>
      <c r="X16" s="292">
        <f>SUM(AS16,BN16,CI16)</f>
        <v>78</v>
      </c>
      <c r="Y16" s="292">
        <f>SUM(Z16:AS16)</f>
        <v>1267</v>
      </c>
      <c r="Z16" s="292">
        <v>1103</v>
      </c>
      <c r="AA16" s="292">
        <v>4</v>
      </c>
      <c r="AB16" s="292">
        <v>0</v>
      </c>
      <c r="AC16" s="292">
        <v>58</v>
      </c>
      <c r="AD16" s="292">
        <v>18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916</v>
      </c>
      <c r="AK16" s="295" t="s">
        <v>916</v>
      </c>
      <c r="AL16" s="295" t="s">
        <v>916</v>
      </c>
      <c r="AM16" s="295" t="s">
        <v>916</v>
      </c>
      <c r="AN16" s="295" t="s">
        <v>916</v>
      </c>
      <c r="AO16" s="295" t="s">
        <v>916</v>
      </c>
      <c r="AP16" s="295" t="s">
        <v>916</v>
      </c>
      <c r="AQ16" s="295" t="s">
        <v>916</v>
      </c>
      <c r="AR16" s="292">
        <v>6</v>
      </c>
      <c r="AS16" s="292">
        <v>78</v>
      </c>
      <c r="AT16" s="292">
        <f>施設資源化量内訳!D16</f>
        <v>1346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224</v>
      </c>
      <c r="AY16" s="292">
        <f>施設資源化量内訳!I16</f>
        <v>283</v>
      </c>
      <c r="AZ16" s="292">
        <f>施設資源化量内訳!J16</f>
        <v>64</v>
      </c>
      <c r="BA16" s="292">
        <f>施設資源化量内訳!K16</f>
        <v>0</v>
      </c>
      <c r="BB16" s="292">
        <f>施設資源化量内訳!L16</f>
        <v>775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261</v>
      </c>
      <c r="BP16" s="292">
        <v>245</v>
      </c>
      <c r="BQ16" s="292">
        <v>0</v>
      </c>
      <c r="BR16" s="292">
        <v>0</v>
      </c>
      <c r="BS16" s="292">
        <v>15</v>
      </c>
      <c r="BT16" s="292">
        <v>1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916</v>
      </c>
      <c r="CA16" s="295" t="s">
        <v>916</v>
      </c>
      <c r="CB16" s="295" t="s">
        <v>916</v>
      </c>
      <c r="CC16" s="295" t="s">
        <v>916</v>
      </c>
      <c r="CD16" s="295" t="s">
        <v>916</v>
      </c>
      <c r="CE16" s="295" t="s">
        <v>916</v>
      </c>
      <c r="CF16" s="295" t="s">
        <v>916</v>
      </c>
      <c r="CG16" s="295" t="s">
        <v>916</v>
      </c>
      <c r="CH16" s="292">
        <v>0</v>
      </c>
      <c r="CI16" s="292">
        <v>0</v>
      </c>
      <c r="CJ16" s="293" t="s">
        <v>765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1739</v>
      </c>
      <c r="E17" s="292">
        <f>SUM(Z17,AU17,BP17)</f>
        <v>420</v>
      </c>
      <c r="F17" s="292">
        <f>SUM(AA17,AV17,BQ17)</f>
        <v>2</v>
      </c>
      <c r="G17" s="292">
        <f>SUM(AB17,AW17,BR17)</f>
        <v>0</v>
      </c>
      <c r="H17" s="292">
        <f>SUM(AC17,AX17,BS17)</f>
        <v>103</v>
      </c>
      <c r="I17" s="292">
        <f>SUM(AD17,AY17,BT17)</f>
        <v>125</v>
      </c>
      <c r="J17" s="292">
        <f>SUM(AE17,AZ17,BU17)</f>
        <v>22</v>
      </c>
      <c r="K17" s="292">
        <f>SUM(AF17,BA17,BV17)</f>
        <v>0</v>
      </c>
      <c r="L17" s="292">
        <f>SUM(AG17,BB17,BW17)</f>
        <v>452</v>
      </c>
      <c r="M17" s="292">
        <f>SUM(AH17,BC17,BX17)</f>
        <v>0</v>
      </c>
      <c r="N17" s="292">
        <f>SUM(AI17,BD17,BY17)</f>
        <v>31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4</v>
      </c>
      <c r="X17" s="292">
        <f>SUM(AS17,BN17,CI17)</f>
        <v>580</v>
      </c>
      <c r="Y17" s="292">
        <f>SUM(Z17:AS17)</f>
        <v>40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31</v>
      </c>
      <c r="AJ17" s="295" t="s">
        <v>916</v>
      </c>
      <c r="AK17" s="295" t="s">
        <v>916</v>
      </c>
      <c r="AL17" s="295" t="s">
        <v>916</v>
      </c>
      <c r="AM17" s="295" t="s">
        <v>916</v>
      </c>
      <c r="AN17" s="295" t="s">
        <v>916</v>
      </c>
      <c r="AO17" s="295" t="s">
        <v>916</v>
      </c>
      <c r="AP17" s="295" t="s">
        <v>916</v>
      </c>
      <c r="AQ17" s="295" t="s">
        <v>916</v>
      </c>
      <c r="AR17" s="292">
        <v>0</v>
      </c>
      <c r="AS17" s="292">
        <v>9</v>
      </c>
      <c r="AT17" s="292">
        <f>施設資源化量内訳!D17</f>
        <v>1676</v>
      </c>
      <c r="AU17" s="292">
        <f>施設資源化量内訳!E17</f>
        <v>413</v>
      </c>
      <c r="AV17" s="292">
        <f>施設資源化量内訳!F17</f>
        <v>2</v>
      </c>
      <c r="AW17" s="292">
        <f>施設資源化量内訳!G17</f>
        <v>0</v>
      </c>
      <c r="AX17" s="292">
        <f>施設資源化量内訳!H17</f>
        <v>92</v>
      </c>
      <c r="AY17" s="292">
        <f>施設資源化量内訳!I17</f>
        <v>120</v>
      </c>
      <c r="AZ17" s="292">
        <f>施設資源化量内訳!J17</f>
        <v>22</v>
      </c>
      <c r="BA17" s="292">
        <f>施設資源化量内訳!K17</f>
        <v>0</v>
      </c>
      <c r="BB17" s="292">
        <f>施設資源化量内訳!L17</f>
        <v>452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4</v>
      </c>
      <c r="BN17" s="292">
        <f>施設資源化量内訳!X17</f>
        <v>571</v>
      </c>
      <c r="BO17" s="292">
        <f>SUM(BP17:CI17)</f>
        <v>23</v>
      </c>
      <c r="BP17" s="292">
        <v>7</v>
      </c>
      <c r="BQ17" s="292">
        <v>0</v>
      </c>
      <c r="BR17" s="292">
        <v>0</v>
      </c>
      <c r="BS17" s="292">
        <v>11</v>
      </c>
      <c r="BT17" s="292">
        <v>5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916</v>
      </c>
      <c r="CA17" s="295" t="s">
        <v>916</v>
      </c>
      <c r="CB17" s="295" t="s">
        <v>916</v>
      </c>
      <c r="CC17" s="295" t="s">
        <v>916</v>
      </c>
      <c r="CD17" s="295" t="s">
        <v>916</v>
      </c>
      <c r="CE17" s="295" t="s">
        <v>916</v>
      </c>
      <c r="CF17" s="295" t="s">
        <v>916</v>
      </c>
      <c r="CG17" s="295" t="s">
        <v>916</v>
      </c>
      <c r="CH17" s="292">
        <v>0</v>
      </c>
      <c r="CI17" s="292">
        <v>0</v>
      </c>
      <c r="CJ17" s="293" t="s">
        <v>765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2241</v>
      </c>
      <c r="E18" s="292">
        <f>SUM(Z18,AU18,BP18)</f>
        <v>769</v>
      </c>
      <c r="F18" s="292">
        <f>SUM(AA18,AV18,BQ18)</f>
        <v>4</v>
      </c>
      <c r="G18" s="292">
        <f>SUM(AB18,AW18,BR18)</f>
        <v>137</v>
      </c>
      <c r="H18" s="292">
        <f>SUM(AC18,AX18,BS18)</f>
        <v>169</v>
      </c>
      <c r="I18" s="292">
        <f>SUM(AD18,AY18,BT18)</f>
        <v>192</v>
      </c>
      <c r="J18" s="292">
        <f>SUM(AE18,AZ18,BU18)</f>
        <v>19</v>
      </c>
      <c r="K18" s="292">
        <f>SUM(AF18,BA18,BV18)</f>
        <v>1</v>
      </c>
      <c r="L18" s="292">
        <f>SUM(AG18,BB18,BW18)</f>
        <v>282</v>
      </c>
      <c r="M18" s="292">
        <f>SUM(AH18,BC18,BX18)</f>
        <v>12</v>
      </c>
      <c r="N18" s="292">
        <f>SUM(AI18,BD18,BY18)</f>
        <v>5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612</v>
      </c>
      <c r="U18" s="292">
        <f>SUM(AP18,BK18,CF18)</f>
        <v>0</v>
      </c>
      <c r="V18" s="292">
        <f>SUM(AQ18,BL18,CG18)</f>
        <v>0</v>
      </c>
      <c r="W18" s="292">
        <f>SUM(AR18,BM18,CH18)</f>
        <v>1</v>
      </c>
      <c r="X18" s="292">
        <f>SUM(AS18,BN18,CI18)</f>
        <v>38</v>
      </c>
      <c r="Y18" s="292">
        <f>SUM(Z18:AS18)</f>
        <v>979</v>
      </c>
      <c r="Z18" s="292">
        <v>358</v>
      </c>
      <c r="AA18" s="292">
        <v>2</v>
      </c>
      <c r="AB18" s="292">
        <v>69</v>
      </c>
      <c r="AC18" s="292">
        <v>0</v>
      </c>
      <c r="AD18" s="292">
        <v>192</v>
      </c>
      <c r="AE18" s="292">
        <v>19</v>
      </c>
      <c r="AF18" s="292">
        <v>1</v>
      </c>
      <c r="AG18" s="292">
        <v>282</v>
      </c>
      <c r="AH18" s="292">
        <v>12</v>
      </c>
      <c r="AI18" s="295">
        <v>5</v>
      </c>
      <c r="AJ18" s="295" t="s">
        <v>916</v>
      </c>
      <c r="AK18" s="295" t="s">
        <v>916</v>
      </c>
      <c r="AL18" s="295" t="s">
        <v>916</v>
      </c>
      <c r="AM18" s="295" t="s">
        <v>916</v>
      </c>
      <c r="AN18" s="295" t="s">
        <v>916</v>
      </c>
      <c r="AO18" s="295" t="s">
        <v>916</v>
      </c>
      <c r="AP18" s="295" t="s">
        <v>916</v>
      </c>
      <c r="AQ18" s="295" t="s">
        <v>916</v>
      </c>
      <c r="AR18" s="292">
        <v>1</v>
      </c>
      <c r="AS18" s="292">
        <v>38</v>
      </c>
      <c r="AT18" s="292">
        <f>施設資源化量内訳!D18</f>
        <v>781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169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612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481</v>
      </c>
      <c r="BP18" s="292">
        <v>411</v>
      </c>
      <c r="BQ18" s="292">
        <v>2</v>
      </c>
      <c r="BR18" s="292">
        <v>68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916</v>
      </c>
      <c r="CA18" s="295" t="s">
        <v>916</v>
      </c>
      <c r="CB18" s="295" t="s">
        <v>916</v>
      </c>
      <c r="CC18" s="295" t="s">
        <v>916</v>
      </c>
      <c r="CD18" s="295" t="s">
        <v>916</v>
      </c>
      <c r="CE18" s="295" t="s">
        <v>916</v>
      </c>
      <c r="CF18" s="295" t="s">
        <v>916</v>
      </c>
      <c r="CG18" s="295" t="s">
        <v>916</v>
      </c>
      <c r="CH18" s="292">
        <v>0</v>
      </c>
      <c r="CI18" s="292">
        <v>0</v>
      </c>
      <c r="CJ18" s="293" t="s">
        <v>765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1603</v>
      </c>
      <c r="E19" s="292">
        <f>SUM(Z19,AU19,BP19)</f>
        <v>739</v>
      </c>
      <c r="F19" s="292">
        <f>SUM(AA19,AV19,BQ19)</f>
        <v>10</v>
      </c>
      <c r="G19" s="292">
        <f>SUM(AB19,AW19,BR19)</f>
        <v>59</v>
      </c>
      <c r="H19" s="292">
        <f>SUM(AC19,AX19,BS19)</f>
        <v>115</v>
      </c>
      <c r="I19" s="292">
        <f>SUM(AD19,AY19,BT19)</f>
        <v>294</v>
      </c>
      <c r="J19" s="292">
        <f>SUM(AE19,AZ19,BU19)</f>
        <v>39</v>
      </c>
      <c r="K19" s="292">
        <f>SUM(AF19,BA19,BV19)</f>
        <v>3</v>
      </c>
      <c r="L19" s="292">
        <f>SUM(AG19,BB19,BW19)</f>
        <v>104</v>
      </c>
      <c r="M19" s="292">
        <f>SUM(AH19,BC19,BX19)</f>
        <v>0</v>
      </c>
      <c r="N19" s="292">
        <f>SUM(AI19,BD19,BY19)</f>
        <v>27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1</v>
      </c>
      <c r="X19" s="292">
        <f>SUM(AS19,BN19,CI19)</f>
        <v>212</v>
      </c>
      <c r="Y19" s="292">
        <f>SUM(Z19:AS19)</f>
        <v>1205</v>
      </c>
      <c r="Z19" s="292">
        <v>739</v>
      </c>
      <c r="AA19" s="292">
        <v>10</v>
      </c>
      <c r="AB19" s="292">
        <v>59</v>
      </c>
      <c r="AC19" s="292">
        <v>23</v>
      </c>
      <c r="AD19" s="292">
        <v>294</v>
      </c>
      <c r="AE19" s="292">
        <v>0</v>
      </c>
      <c r="AF19" s="292">
        <v>3</v>
      </c>
      <c r="AG19" s="292">
        <v>0</v>
      </c>
      <c r="AH19" s="292">
        <v>0</v>
      </c>
      <c r="AI19" s="295">
        <v>27</v>
      </c>
      <c r="AJ19" s="295" t="s">
        <v>916</v>
      </c>
      <c r="AK19" s="295" t="s">
        <v>916</v>
      </c>
      <c r="AL19" s="295" t="s">
        <v>916</v>
      </c>
      <c r="AM19" s="295" t="s">
        <v>916</v>
      </c>
      <c r="AN19" s="295" t="s">
        <v>916</v>
      </c>
      <c r="AO19" s="295" t="s">
        <v>916</v>
      </c>
      <c r="AP19" s="295" t="s">
        <v>916</v>
      </c>
      <c r="AQ19" s="295" t="s">
        <v>916</v>
      </c>
      <c r="AR19" s="292">
        <v>0</v>
      </c>
      <c r="AS19" s="292">
        <v>50</v>
      </c>
      <c r="AT19" s="292">
        <f>施設資源化量内訳!D19</f>
        <v>398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92</v>
      </c>
      <c r="AY19" s="292">
        <f>施設資源化量内訳!I19</f>
        <v>0</v>
      </c>
      <c r="AZ19" s="292">
        <f>施設資源化量内訳!J19</f>
        <v>39</v>
      </c>
      <c r="BA19" s="292">
        <f>施設資源化量内訳!K19</f>
        <v>0</v>
      </c>
      <c r="BB19" s="292">
        <f>施設資源化量内訳!L19</f>
        <v>104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1</v>
      </c>
      <c r="BN19" s="292">
        <f>施設資源化量内訳!X19</f>
        <v>162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916</v>
      </c>
      <c r="CA19" s="295" t="s">
        <v>916</v>
      </c>
      <c r="CB19" s="295" t="s">
        <v>916</v>
      </c>
      <c r="CC19" s="295" t="s">
        <v>916</v>
      </c>
      <c r="CD19" s="295" t="s">
        <v>916</v>
      </c>
      <c r="CE19" s="295" t="s">
        <v>916</v>
      </c>
      <c r="CF19" s="295" t="s">
        <v>916</v>
      </c>
      <c r="CG19" s="295" t="s">
        <v>916</v>
      </c>
      <c r="CH19" s="292">
        <v>0</v>
      </c>
      <c r="CI19" s="292">
        <v>0</v>
      </c>
      <c r="CJ19" s="293" t="s">
        <v>765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1087</v>
      </c>
      <c r="E20" s="292">
        <f>SUM(Z20,AU20,BP20)</f>
        <v>611</v>
      </c>
      <c r="F20" s="292">
        <f>SUM(AA20,AV20,BQ20)</f>
        <v>4</v>
      </c>
      <c r="G20" s="292">
        <f>SUM(AB20,AW20,BR20)</f>
        <v>0</v>
      </c>
      <c r="H20" s="292">
        <f>SUM(AC20,AX20,BS20)</f>
        <v>157</v>
      </c>
      <c r="I20" s="292">
        <f>SUM(AD20,AY20,BT20)</f>
        <v>117</v>
      </c>
      <c r="J20" s="292">
        <f>SUM(AE20,AZ20,BU20)</f>
        <v>29</v>
      </c>
      <c r="K20" s="292">
        <f>SUM(AF20,BA20,BV20)</f>
        <v>0</v>
      </c>
      <c r="L20" s="292">
        <f>SUM(AG20,BB20,BW20)</f>
        <v>157</v>
      </c>
      <c r="M20" s="292">
        <f>SUM(AH20,BC20,BX20)</f>
        <v>0</v>
      </c>
      <c r="N20" s="292">
        <f>SUM(AI20,BD20,BY20)</f>
        <v>7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5</v>
      </c>
      <c r="Y20" s="292">
        <f>SUM(Z20:AS20)</f>
        <v>656</v>
      </c>
      <c r="Z20" s="292">
        <v>339</v>
      </c>
      <c r="AA20" s="292">
        <v>2</v>
      </c>
      <c r="AB20" s="292">
        <v>0</v>
      </c>
      <c r="AC20" s="292">
        <v>0</v>
      </c>
      <c r="AD20" s="292">
        <v>117</v>
      </c>
      <c r="AE20" s="292">
        <v>29</v>
      </c>
      <c r="AF20" s="292">
        <v>0</v>
      </c>
      <c r="AG20" s="292">
        <v>157</v>
      </c>
      <c r="AH20" s="292">
        <v>0</v>
      </c>
      <c r="AI20" s="295">
        <v>7</v>
      </c>
      <c r="AJ20" s="295" t="s">
        <v>916</v>
      </c>
      <c r="AK20" s="295" t="s">
        <v>916</v>
      </c>
      <c r="AL20" s="295" t="s">
        <v>916</v>
      </c>
      <c r="AM20" s="295" t="s">
        <v>916</v>
      </c>
      <c r="AN20" s="295" t="s">
        <v>916</v>
      </c>
      <c r="AO20" s="295" t="s">
        <v>916</v>
      </c>
      <c r="AP20" s="295" t="s">
        <v>916</v>
      </c>
      <c r="AQ20" s="295" t="s">
        <v>916</v>
      </c>
      <c r="AR20" s="292">
        <v>0</v>
      </c>
      <c r="AS20" s="292">
        <v>5</v>
      </c>
      <c r="AT20" s="292">
        <f>施設資源化量内訳!D20</f>
        <v>157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157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274</v>
      </c>
      <c r="BP20" s="292">
        <v>272</v>
      </c>
      <c r="BQ20" s="292">
        <v>2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916</v>
      </c>
      <c r="CA20" s="295" t="s">
        <v>916</v>
      </c>
      <c r="CB20" s="295" t="s">
        <v>916</v>
      </c>
      <c r="CC20" s="295" t="s">
        <v>916</v>
      </c>
      <c r="CD20" s="295" t="s">
        <v>916</v>
      </c>
      <c r="CE20" s="295" t="s">
        <v>916</v>
      </c>
      <c r="CF20" s="295" t="s">
        <v>916</v>
      </c>
      <c r="CG20" s="295" t="s">
        <v>916</v>
      </c>
      <c r="CH20" s="292">
        <v>0</v>
      </c>
      <c r="CI20" s="292">
        <v>0</v>
      </c>
      <c r="CJ20" s="293" t="s">
        <v>765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2632</v>
      </c>
      <c r="E21" s="292">
        <f>SUM(Z21,AU21,BP21)</f>
        <v>570</v>
      </c>
      <c r="F21" s="292">
        <f>SUM(AA21,AV21,BQ21)</f>
        <v>13</v>
      </c>
      <c r="G21" s="292">
        <f>SUM(AB21,AW21,BR21)</f>
        <v>266</v>
      </c>
      <c r="H21" s="292">
        <f>SUM(AC21,AX21,BS21)</f>
        <v>138</v>
      </c>
      <c r="I21" s="292">
        <f>SUM(AD21,AY21,BT21)</f>
        <v>181</v>
      </c>
      <c r="J21" s="292">
        <f>SUM(AE21,AZ21,BU21)</f>
        <v>57</v>
      </c>
      <c r="K21" s="292">
        <f>SUM(AF21,BA21,BV21)</f>
        <v>5</v>
      </c>
      <c r="L21" s="292">
        <f>SUM(AG21,BB21,BW21)</f>
        <v>161</v>
      </c>
      <c r="M21" s="292">
        <f>SUM(AH21,BC21,BX21)</f>
        <v>0</v>
      </c>
      <c r="N21" s="292">
        <f>SUM(AI21,BD21,BY21)</f>
        <v>6</v>
      </c>
      <c r="O21" s="292">
        <f>SUM(AJ21,BE21,BZ21)</f>
        <v>58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371</v>
      </c>
      <c r="U21" s="292">
        <f>SUM(AP21,BK21,CF21)</f>
        <v>0</v>
      </c>
      <c r="V21" s="292">
        <f>SUM(AQ21,BL21,CG21)</f>
        <v>371</v>
      </c>
      <c r="W21" s="292">
        <f>SUM(AR21,BM21,CH21)</f>
        <v>4</v>
      </c>
      <c r="X21" s="292">
        <f>SUM(AS21,BN21,CI21)</f>
        <v>431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916</v>
      </c>
      <c r="AK21" s="295" t="s">
        <v>916</v>
      </c>
      <c r="AL21" s="295" t="s">
        <v>916</v>
      </c>
      <c r="AM21" s="295" t="s">
        <v>916</v>
      </c>
      <c r="AN21" s="295" t="s">
        <v>916</v>
      </c>
      <c r="AO21" s="295" t="s">
        <v>916</v>
      </c>
      <c r="AP21" s="295" t="s">
        <v>916</v>
      </c>
      <c r="AQ21" s="295" t="s">
        <v>916</v>
      </c>
      <c r="AR21" s="292">
        <v>0</v>
      </c>
      <c r="AS21" s="292">
        <v>0</v>
      </c>
      <c r="AT21" s="292">
        <f>施設資源化量内訳!D21</f>
        <v>2401</v>
      </c>
      <c r="AU21" s="292">
        <f>施設資源化量内訳!E21</f>
        <v>387</v>
      </c>
      <c r="AV21" s="292">
        <f>施設資源化量内訳!F21</f>
        <v>11</v>
      </c>
      <c r="AW21" s="292">
        <f>施設資源化量内訳!G21</f>
        <v>229</v>
      </c>
      <c r="AX21" s="292">
        <f>施設資源化量内訳!H21</f>
        <v>130</v>
      </c>
      <c r="AY21" s="292">
        <f>施設資源化量内訳!I21</f>
        <v>180</v>
      </c>
      <c r="AZ21" s="292">
        <f>施設資源化量内訳!J21</f>
        <v>57</v>
      </c>
      <c r="BA21" s="292">
        <f>施設資源化量内訳!K21</f>
        <v>5</v>
      </c>
      <c r="BB21" s="292">
        <f>施設資源化量内訳!L21</f>
        <v>161</v>
      </c>
      <c r="BC21" s="292">
        <f>施設資源化量内訳!M21</f>
        <v>0</v>
      </c>
      <c r="BD21" s="292">
        <f>施設資源化量内訳!N21</f>
        <v>6</v>
      </c>
      <c r="BE21" s="292">
        <f>施設資源化量内訳!O21</f>
        <v>58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371</v>
      </c>
      <c r="BK21" s="292">
        <f>施設資源化量内訳!U21</f>
        <v>0</v>
      </c>
      <c r="BL21" s="292">
        <f>施設資源化量内訳!V21</f>
        <v>371</v>
      </c>
      <c r="BM21" s="292">
        <f>施設資源化量内訳!W21</f>
        <v>4</v>
      </c>
      <c r="BN21" s="292">
        <f>施設資源化量内訳!X21</f>
        <v>431</v>
      </c>
      <c r="BO21" s="292">
        <f>SUM(BP21:CI21)</f>
        <v>231</v>
      </c>
      <c r="BP21" s="292">
        <v>183</v>
      </c>
      <c r="BQ21" s="292">
        <v>2</v>
      </c>
      <c r="BR21" s="292">
        <v>37</v>
      </c>
      <c r="BS21" s="292">
        <v>8</v>
      </c>
      <c r="BT21" s="292">
        <v>1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916</v>
      </c>
      <c r="CA21" s="295" t="s">
        <v>916</v>
      </c>
      <c r="CB21" s="295" t="s">
        <v>916</v>
      </c>
      <c r="CC21" s="295" t="s">
        <v>916</v>
      </c>
      <c r="CD21" s="295" t="s">
        <v>916</v>
      </c>
      <c r="CE21" s="295" t="s">
        <v>916</v>
      </c>
      <c r="CF21" s="295" t="s">
        <v>916</v>
      </c>
      <c r="CG21" s="295" t="s">
        <v>916</v>
      </c>
      <c r="CH21" s="292">
        <v>0</v>
      </c>
      <c r="CI21" s="292">
        <v>0</v>
      </c>
      <c r="CJ21" s="293" t="s">
        <v>765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5116</v>
      </c>
      <c r="E22" s="292">
        <f>SUM(Z22,AU22,BP22)</f>
        <v>2039</v>
      </c>
      <c r="F22" s="292">
        <f>SUM(AA22,AV22,BQ22)</f>
        <v>0</v>
      </c>
      <c r="G22" s="292">
        <f>SUM(AB22,AW22,BR22)</f>
        <v>0</v>
      </c>
      <c r="H22" s="292">
        <f>SUM(AC22,AX22,BS22)</f>
        <v>358</v>
      </c>
      <c r="I22" s="292">
        <f>SUM(AD22,AY22,BT22)</f>
        <v>351</v>
      </c>
      <c r="J22" s="292">
        <f>SUM(AE22,AZ22,BU22)</f>
        <v>84</v>
      </c>
      <c r="K22" s="292">
        <f>SUM(AF22,BA22,BV22)</f>
        <v>0</v>
      </c>
      <c r="L22" s="292">
        <f>SUM(AG22,BB22,BW22)</f>
        <v>484</v>
      </c>
      <c r="M22" s="292">
        <f>SUM(AH22,BC22,BX22)</f>
        <v>0</v>
      </c>
      <c r="N22" s="292">
        <f>SUM(AI22,BD22,BY22)</f>
        <v>132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861</v>
      </c>
      <c r="U22" s="292">
        <f>SUM(AP22,BK22,CF22)</f>
        <v>0</v>
      </c>
      <c r="V22" s="292">
        <f>SUM(AQ22,BL22,CG22)</f>
        <v>0</v>
      </c>
      <c r="W22" s="292">
        <f>SUM(AR22,BM22,CH22)</f>
        <v>20</v>
      </c>
      <c r="X22" s="292">
        <f>SUM(AS22,BN22,CI22)</f>
        <v>787</v>
      </c>
      <c r="Y22" s="292">
        <f>SUM(Z22:AS22)</f>
        <v>152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132</v>
      </c>
      <c r="AJ22" s="295" t="s">
        <v>916</v>
      </c>
      <c r="AK22" s="295" t="s">
        <v>916</v>
      </c>
      <c r="AL22" s="295" t="s">
        <v>916</v>
      </c>
      <c r="AM22" s="295" t="s">
        <v>916</v>
      </c>
      <c r="AN22" s="295" t="s">
        <v>916</v>
      </c>
      <c r="AO22" s="295" t="s">
        <v>916</v>
      </c>
      <c r="AP22" s="295" t="s">
        <v>916</v>
      </c>
      <c r="AQ22" s="295" t="s">
        <v>916</v>
      </c>
      <c r="AR22" s="292">
        <v>20</v>
      </c>
      <c r="AS22" s="292">
        <v>0</v>
      </c>
      <c r="AT22" s="292">
        <f>施設資源化量内訳!D22</f>
        <v>4720</v>
      </c>
      <c r="AU22" s="292">
        <f>施設資源化量内訳!E22</f>
        <v>1805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348</v>
      </c>
      <c r="AY22" s="292">
        <f>施設資源化量内訳!I22</f>
        <v>351</v>
      </c>
      <c r="AZ22" s="292">
        <f>施設資源化量内訳!J22</f>
        <v>84</v>
      </c>
      <c r="BA22" s="292">
        <f>施設資源化量内訳!K22</f>
        <v>0</v>
      </c>
      <c r="BB22" s="292">
        <f>施設資源化量内訳!L22</f>
        <v>484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861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787</v>
      </c>
      <c r="BO22" s="292">
        <f>SUM(BP22:CI22)</f>
        <v>244</v>
      </c>
      <c r="BP22" s="292">
        <v>234</v>
      </c>
      <c r="BQ22" s="292">
        <v>0</v>
      </c>
      <c r="BR22" s="292">
        <v>0</v>
      </c>
      <c r="BS22" s="292">
        <v>10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916</v>
      </c>
      <c r="CA22" s="295" t="s">
        <v>916</v>
      </c>
      <c r="CB22" s="295" t="s">
        <v>916</v>
      </c>
      <c r="CC22" s="295" t="s">
        <v>916</v>
      </c>
      <c r="CD22" s="295" t="s">
        <v>916</v>
      </c>
      <c r="CE22" s="295" t="s">
        <v>916</v>
      </c>
      <c r="CF22" s="295" t="s">
        <v>916</v>
      </c>
      <c r="CG22" s="295" t="s">
        <v>916</v>
      </c>
      <c r="CH22" s="292">
        <v>0</v>
      </c>
      <c r="CI22" s="292">
        <v>0</v>
      </c>
      <c r="CJ22" s="293" t="s">
        <v>765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4291</v>
      </c>
      <c r="E23" s="292">
        <f>SUM(Z23,AU23,BP23)</f>
        <v>1445</v>
      </c>
      <c r="F23" s="292">
        <f>SUM(AA23,AV23,BQ23)</f>
        <v>4</v>
      </c>
      <c r="G23" s="292">
        <f>SUM(AB23,AW23,BR23)</f>
        <v>0</v>
      </c>
      <c r="H23" s="292">
        <f>SUM(AC23,AX23,BS23)</f>
        <v>135</v>
      </c>
      <c r="I23" s="292">
        <f>SUM(AD23,AY23,BT23)</f>
        <v>487</v>
      </c>
      <c r="J23" s="292">
        <f>SUM(AE23,AZ23,BU23)</f>
        <v>116</v>
      </c>
      <c r="K23" s="292">
        <f>SUM(AF23,BA23,BV23)</f>
        <v>0</v>
      </c>
      <c r="L23" s="292">
        <f>SUM(AG23,BB23,BW23)</f>
        <v>1027</v>
      </c>
      <c r="M23" s="292">
        <f>SUM(AH23,BC23,BX23)</f>
        <v>0</v>
      </c>
      <c r="N23" s="292">
        <f>SUM(AI23,BD23,BY23)</f>
        <v>711</v>
      </c>
      <c r="O23" s="292">
        <f>SUM(AJ23,BE23,BZ23)</f>
        <v>279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87</v>
      </c>
      <c r="Y23" s="292">
        <f>SUM(Z23:AS23)</f>
        <v>2985</v>
      </c>
      <c r="Z23" s="292">
        <v>1445</v>
      </c>
      <c r="AA23" s="292">
        <v>4</v>
      </c>
      <c r="AB23" s="292">
        <v>0</v>
      </c>
      <c r="AC23" s="292">
        <v>135</v>
      </c>
      <c r="AD23" s="292">
        <v>487</v>
      </c>
      <c r="AE23" s="292">
        <v>116</v>
      </c>
      <c r="AF23" s="292">
        <v>0</v>
      </c>
      <c r="AG23" s="292">
        <v>0</v>
      </c>
      <c r="AH23" s="292">
        <v>0</v>
      </c>
      <c r="AI23" s="295">
        <v>711</v>
      </c>
      <c r="AJ23" s="295" t="s">
        <v>916</v>
      </c>
      <c r="AK23" s="295" t="s">
        <v>916</v>
      </c>
      <c r="AL23" s="295" t="s">
        <v>916</v>
      </c>
      <c r="AM23" s="295" t="s">
        <v>916</v>
      </c>
      <c r="AN23" s="295" t="s">
        <v>916</v>
      </c>
      <c r="AO23" s="295" t="s">
        <v>916</v>
      </c>
      <c r="AP23" s="295" t="s">
        <v>916</v>
      </c>
      <c r="AQ23" s="295" t="s">
        <v>916</v>
      </c>
      <c r="AR23" s="292">
        <v>0</v>
      </c>
      <c r="AS23" s="292">
        <v>87</v>
      </c>
      <c r="AT23" s="292">
        <f>施設資源化量内訳!D23</f>
        <v>1306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1027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279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916</v>
      </c>
      <c r="CA23" s="295" t="s">
        <v>916</v>
      </c>
      <c r="CB23" s="295" t="s">
        <v>916</v>
      </c>
      <c r="CC23" s="295" t="s">
        <v>916</v>
      </c>
      <c r="CD23" s="295" t="s">
        <v>916</v>
      </c>
      <c r="CE23" s="295" t="s">
        <v>916</v>
      </c>
      <c r="CF23" s="295" t="s">
        <v>916</v>
      </c>
      <c r="CG23" s="295" t="s">
        <v>916</v>
      </c>
      <c r="CH23" s="292">
        <v>0</v>
      </c>
      <c r="CI23" s="292">
        <v>0</v>
      </c>
      <c r="CJ23" s="293" t="s">
        <v>765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3293</v>
      </c>
      <c r="E24" s="292">
        <f>SUM(Z24,AU24,BP24)</f>
        <v>1636</v>
      </c>
      <c r="F24" s="292">
        <f>SUM(AA24,AV24,BQ24)</f>
        <v>15</v>
      </c>
      <c r="G24" s="292">
        <f>SUM(AB24,AW24,BR24)</f>
        <v>148</v>
      </c>
      <c r="H24" s="292">
        <f>SUM(AC24,AX24,BS24)</f>
        <v>137</v>
      </c>
      <c r="I24" s="292">
        <f>SUM(AD24,AY24,BT24)</f>
        <v>485</v>
      </c>
      <c r="J24" s="292">
        <f>SUM(AE24,AZ24,BU24)</f>
        <v>74</v>
      </c>
      <c r="K24" s="292">
        <f>SUM(AF24,BA24,BV24)</f>
        <v>0</v>
      </c>
      <c r="L24" s="292">
        <f>SUM(AG24,BB24,BW24)</f>
        <v>402</v>
      </c>
      <c r="M24" s="292">
        <f>SUM(AH24,BC24,BX24)</f>
        <v>0</v>
      </c>
      <c r="N24" s="292">
        <f>SUM(AI24,BD24,BY24)</f>
        <v>35</v>
      </c>
      <c r="O24" s="292">
        <f>SUM(AJ24,BE24,BZ24)</f>
        <v>0</v>
      </c>
      <c r="P24" s="292">
        <f>SUM(AK24,BF24,CA24)</f>
        <v>39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4</v>
      </c>
      <c r="X24" s="292">
        <f>SUM(AS24,BN24,CI24)</f>
        <v>318</v>
      </c>
      <c r="Y24" s="292">
        <f>SUM(Z24:AS24)</f>
        <v>21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916</v>
      </c>
      <c r="AK24" s="295" t="s">
        <v>916</v>
      </c>
      <c r="AL24" s="295" t="s">
        <v>916</v>
      </c>
      <c r="AM24" s="295" t="s">
        <v>916</v>
      </c>
      <c r="AN24" s="295" t="s">
        <v>916</v>
      </c>
      <c r="AO24" s="295" t="s">
        <v>916</v>
      </c>
      <c r="AP24" s="295" t="s">
        <v>916</v>
      </c>
      <c r="AQ24" s="295" t="s">
        <v>916</v>
      </c>
      <c r="AR24" s="292">
        <v>0</v>
      </c>
      <c r="AS24" s="292">
        <v>21</v>
      </c>
      <c r="AT24" s="292">
        <f>施設資源化量内訳!D24</f>
        <v>2427</v>
      </c>
      <c r="AU24" s="292">
        <f>施設資源化量内訳!E24</f>
        <v>828</v>
      </c>
      <c r="AV24" s="292">
        <f>施設資源化量内訳!F24</f>
        <v>6</v>
      </c>
      <c r="AW24" s="292">
        <f>施設資源化量内訳!G24</f>
        <v>148</v>
      </c>
      <c r="AX24" s="292">
        <f>施設資源化量内訳!H24</f>
        <v>130</v>
      </c>
      <c r="AY24" s="292">
        <f>施設資源化量内訳!I24</f>
        <v>477</v>
      </c>
      <c r="AZ24" s="292">
        <f>施設資源化量内訳!J24</f>
        <v>74</v>
      </c>
      <c r="BA24" s="292">
        <f>施設資源化量内訳!K24</f>
        <v>0</v>
      </c>
      <c r="BB24" s="292">
        <f>施設資源化量内訳!L24</f>
        <v>402</v>
      </c>
      <c r="BC24" s="292">
        <f>施設資源化量内訳!M24</f>
        <v>0</v>
      </c>
      <c r="BD24" s="292">
        <f>施設資源化量内訳!N24</f>
        <v>22</v>
      </c>
      <c r="BE24" s="292">
        <f>施設資源化量内訳!O24</f>
        <v>0</v>
      </c>
      <c r="BF24" s="292">
        <f>施設資源化量内訳!P24</f>
        <v>39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4</v>
      </c>
      <c r="BN24" s="292">
        <f>施設資源化量内訳!X24</f>
        <v>297</v>
      </c>
      <c r="BO24" s="292">
        <f>SUM(BP24:CI24)</f>
        <v>845</v>
      </c>
      <c r="BP24" s="292">
        <v>808</v>
      </c>
      <c r="BQ24" s="292">
        <v>9</v>
      </c>
      <c r="BR24" s="292">
        <v>0</v>
      </c>
      <c r="BS24" s="292">
        <v>7</v>
      </c>
      <c r="BT24" s="292">
        <v>8</v>
      </c>
      <c r="BU24" s="292">
        <v>0</v>
      </c>
      <c r="BV24" s="292">
        <v>0</v>
      </c>
      <c r="BW24" s="292">
        <v>0</v>
      </c>
      <c r="BX24" s="292">
        <v>0</v>
      </c>
      <c r="BY24" s="292">
        <v>13</v>
      </c>
      <c r="BZ24" s="295" t="s">
        <v>916</v>
      </c>
      <c r="CA24" s="295" t="s">
        <v>916</v>
      </c>
      <c r="CB24" s="295" t="s">
        <v>916</v>
      </c>
      <c r="CC24" s="295" t="s">
        <v>916</v>
      </c>
      <c r="CD24" s="295" t="s">
        <v>916</v>
      </c>
      <c r="CE24" s="295" t="s">
        <v>916</v>
      </c>
      <c r="CF24" s="295" t="s">
        <v>916</v>
      </c>
      <c r="CG24" s="295" t="s">
        <v>916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1711</v>
      </c>
      <c r="E25" s="292">
        <f>SUM(Z25,AU25,BP25)</f>
        <v>673</v>
      </c>
      <c r="F25" s="292">
        <f>SUM(AA25,AV25,BQ25)</f>
        <v>3</v>
      </c>
      <c r="G25" s="292">
        <f>SUM(AB25,AW25,BR25)</f>
        <v>11</v>
      </c>
      <c r="H25" s="292">
        <f>SUM(AC25,AX25,BS25)</f>
        <v>211</v>
      </c>
      <c r="I25" s="292">
        <f>SUM(AD25,AY25,BT25)</f>
        <v>184</v>
      </c>
      <c r="J25" s="292">
        <f>SUM(AE25,AZ25,BU25)</f>
        <v>44</v>
      </c>
      <c r="K25" s="292">
        <f>SUM(AF25,BA25,BV25)</f>
        <v>7</v>
      </c>
      <c r="L25" s="292">
        <f>SUM(AG25,BB25,BW25)</f>
        <v>339</v>
      </c>
      <c r="M25" s="292">
        <f>SUM(AH25,BC25,BX25)</f>
        <v>186</v>
      </c>
      <c r="N25" s="292">
        <f>SUM(AI25,BD25,BY25)</f>
        <v>53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1366</v>
      </c>
      <c r="Z25" s="292">
        <v>673</v>
      </c>
      <c r="AA25" s="292">
        <v>3</v>
      </c>
      <c r="AB25" s="292">
        <v>11</v>
      </c>
      <c r="AC25" s="292">
        <v>52</v>
      </c>
      <c r="AD25" s="292">
        <v>184</v>
      </c>
      <c r="AE25" s="292">
        <v>44</v>
      </c>
      <c r="AF25" s="292">
        <v>7</v>
      </c>
      <c r="AG25" s="292">
        <v>339</v>
      </c>
      <c r="AH25" s="292">
        <v>0</v>
      </c>
      <c r="AI25" s="295">
        <v>53</v>
      </c>
      <c r="AJ25" s="295" t="s">
        <v>916</v>
      </c>
      <c r="AK25" s="295" t="s">
        <v>916</v>
      </c>
      <c r="AL25" s="295" t="s">
        <v>916</v>
      </c>
      <c r="AM25" s="295" t="s">
        <v>916</v>
      </c>
      <c r="AN25" s="295" t="s">
        <v>916</v>
      </c>
      <c r="AO25" s="295" t="s">
        <v>916</v>
      </c>
      <c r="AP25" s="295" t="s">
        <v>916</v>
      </c>
      <c r="AQ25" s="295" t="s">
        <v>916</v>
      </c>
      <c r="AR25" s="292">
        <v>0</v>
      </c>
      <c r="AS25" s="292">
        <v>0</v>
      </c>
      <c r="AT25" s="292">
        <f>施設資源化量内訳!D25</f>
        <v>345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159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186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916</v>
      </c>
      <c r="CA25" s="295" t="s">
        <v>916</v>
      </c>
      <c r="CB25" s="295" t="s">
        <v>916</v>
      </c>
      <c r="CC25" s="295" t="s">
        <v>916</v>
      </c>
      <c r="CD25" s="295" t="s">
        <v>916</v>
      </c>
      <c r="CE25" s="295" t="s">
        <v>916</v>
      </c>
      <c r="CF25" s="295" t="s">
        <v>916</v>
      </c>
      <c r="CG25" s="295" t="s">
        <v>916</v>
      </c>
      <c r="CH25" s="292">
        <v>0</v>
      </c>
      <c r="CI25" s="292">
        <v>0</v>
      </c>
      <c r="CJ25" s="293" t="s">
        <v>765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2805</v>
      </c>
      <c r="E26" s="292">
        <f>SUM(Z26,AU26,BP26)</f>
        <v>1228</v>
      </c>
      <c r="F26" s="292">
        <f>SUM(AA26,AV26,BQ26)</f>
        <v>6</v>
      </c>
      <c r="G26" s="292">
        <f>SUM(AB26,AW26,BR26)</f>
        <v>103</v>
      </c>
      <c r="H26" s="292">
        <f>SUM(AC26,AX26,BS26)</f>
        <v>273</v>
      </c>
      <c r="I26" s="292">
        <f>SUM(AD26,AY26,BT26)</f>
        <v>422</v>
      </c>
      <c r="J26" s="292">
        <f>SUM(AE26,AZ26,BU26)</f>
        <v>51</v>
      </c>
      <c r="K26" s="292">
        <f>SUM(AF26,BA26,BV26)</f>
        <v>0</v>
      </c>
      <c r="L26" s="292">
        <f>SUM(AG26,BB26,BW26)</f>
        <v>441</v>
      </c>
      <c r="M26" s="292">
        <f>SUM(AH26,BC26,BX26)</f>
        <v>0</v>
      </c>
      <c r="N26" s="292">
        <f>SUM(AI26,BD26,BY26)</f>
        <v>110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4</v>
      </c>
      <c r="X26" s="292">
        <f>SUM(AS26,BN26,CI26)</f>
        <v>167</v>
      </c>
      <c r="Y26" s="292">
        <f>SUM(Z26:AS26)</f>
        <v>2594</v>
      </c>
      <c r="Z26" s="292">
        <v>1228</v>
      </c>
      <c r="AA26" s="292">
        <v>6</v>
      </c>
      <c r="AB26" s="292">
        <v>103</v>
      </c>
      <c r="AC26" s="292">
        <v>69</v>
      </c>
      <c r="AD26" s="292">
        <v>415</v>
      </c>
      <c r="AE26" s="292">
        <v>51</v>
      </c>
      <c r="AF26" s="292">
        <v>0</v>
      </c>
      <c r="AG26" s="292">
        <v>441</v>
      </c>
      <c r="AH26" s="292">
        <v>0</v>
      </c>
      <c r="AI26" s="295">
        <v>110</v>
      </c>
      <c r="AJ26" s="295" t="s">
        <v>916</v>
      </c>
      <c r="AK26" s="295" t="s">
        <v>916</v>
      </c>
      <c r="AL26" s="295" t="s">
        <v>916</v>
      </c>
      <c r="AM26" s="295" t="s">
        <v>916</v>
      </c>
      <c r="AN26" s="295" t="s">
        <v>916</v>
      </c>
      <c r="AO26" s="295" t="s">
        <v>916</v>
      </c>
      <c r="AP26" s="295" t="s">
        <v>916</v>
      </c>
      <c r="AQ26" s="295" t="s">
        <v>916</v>
      </c>
      <c r="AR26" s="292">
        <v>4</v>
      </c>
      <c r="AS26" s="292">
        <v>167</v>
      </c>
      <c r="AT26" s="292">
        <f>施設資源化量内訳!D26</f>
        <v>211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204</v>
      </c>
      <c r="AY26" s="292">
        <f>施設資源化量内訳!I26</f>
        <v>7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916</v>
      </c>
      <c r="CA26" s="295" t="s">
        <v>916</v>
      </c>
      <c r="CB26" s="295" t="s">
        <v>916</v>
      </c>
      <c r="CC26" s="295" t="s">
        <v>916</v>
      </c>
      <c r="CD26" s="295" t="s">
        <v>916</v>
      </c>
      <c r="CE26" s="295" t="s">
        <v>916</v>
      </c>
      <c r="CF26" s="295" t="s">
        <v>916</v>
      </c>
      <c r="CG26" s="295" t="s">
        <v>916</v>
      </c>
      <c r="CH26" s="292">
        <v>0</v>
      </c>
      <c r="CI26" s="292">
        <v>0</v>
      </c>
      <c r="CJ26" s="293" t="s">
        <v>765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238</v>
      </c>
      <c r="E27" s="292">
        <f>SUM(Z27,AU27,BP27)</f>
        <v>176</v>
      </c>
      <c r="F27" s="292">
        <f>SUM(AA27,AV27,BQ27)</f>
        <v>1</v>
      </c>
      <c r="G27" s="292">
        <f>SUM(AB27,AW27,BR27)</f>
        <v>0</v>
      </c>
      <c r="H27" s="292">
        <f>SUM(AC27,AX27,BS27)</f>
        <v>7</v>
      </c>
      <c r="I27" s="292">
        <f>SUM(AD27,AY27,BT27)</f>
        <v>24</v>
      </c>
      <c r="J27" s="292">
        <f>SUM(AE27,AZ27,BU27)</f>
        <v>6</v>
      </c>
      <c r="K27" s="292">
        <f>SUM(AF27,BA27,BV27)</f>
        <v>1</v>
      </c>
      <c r="L27" s="292">
        <f>SUM(AG27,BB27,BW27)</f>
        <v>22</v>
      </c>
      <c r="M27" s="292">
        <f>SUM(AH27,BC27,BX27)</f>
        <v>0</v>
      </c>
      <c r="N27" s="292">
        <f>SUM(AI27,BD27,BY27)</f>
        <v>1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238</v>
      </c>
      <c r="Z27" s="292">
        <v>176</v>
      </c>
      <c r="AA27" s="292">
        <v>1</v>
      </c>
      <c r="AB27" s="292">
        <v>0</v>
      </c>
      <c r="AC27" s="292">
        <v>7</v>
      </c>
      <c r="AD27" s="292">
        <v>24</v>
      </c>
      <c r="AE27" s="292">
        <v>6</v>
      </c>
      <c r="AF27" s="292">
        <v>1</v>
      </c>
      <c r="AG27" s="292">
        <v>22</v>
      </c>
      <c r="AH27" s="292">
        <v>0</v>
      </c>
      <c r="AI27" s="295">
        <v>1</v>
      </c>
      <c r="AJ27" s="295" t="s">
        <v>916</v>
      </c>
      <c r="AK27" s="295" t="s">
        <v>916</v>
      </c>
      <c r="AL27" s="295" t="s">
        <v>916</v>
      </c>
      <c r="AM27" s="295" t="s">
        <v>916</v>
      </c>
      <c r="AN27" s="295" t="s">
        <v>916</v>
      </c>
      <c r="AO27" s="295" t="s">
        <v>916</v>
      </c>
      <c r="AP27" s="295" t="s">
        <v>916</v>
      </c>
      <c r="AQ27" s="295" t="s">
        <v>916</v>
      </c>
      <c r="AR27" s="292">
        <v>0</v>
      </c>
      <c r="AS27" s="292">
        <v>0</v>
      </c>
      <c r="AT27" s="292">
        <f>施設資源化量内訳!D27</f>
        <v>0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0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916</v>
      </c>
      <c r="CA27" s="295" t="s">
        <v>916</v>
      </c>
      <c r="CB27" s="295" t="s">
        <v>916</v>
      </c>
      <c r="CC27" s="295" t="s">
        <v>916</v>
      </c>
      <c r="CD27" s="295" t="s">
        <v>916</v>
      </c>
      <c r="CE27" s="295" t="s">
        <v>916</v>
      </c>
      <c r="CF27" s="295" t="s">
        <v>916</v>
      </c>
      <c r="CG27" s="295" t="s">
        <v>916</v>
      </c>
      <c r="CH27" s="292">
        <v>0</v>
      </c>
      <c r="CI27" s="292">
        <v>0</v>
      </c>
      <c r="CJ27" s="293" t="s">
        <v>765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183</v>
      </c>
      <c r="E28" s="292">
        <f>SUM(Z28,AU28,BP28)</f>
        <v>112</v>
      </c>
      <c r="F28" s="292">
        <f>SUM(AA28,AV28,BQ28)</f>
        <v>0</v>
      </c>
      <c r="G28" s="292">
        <f>SUM(AB28,AW28,BR28)</f>
        <v>0</v>
      </c>
      <c r="H28" s="292">
        <f>SUM(AC28,AX28,BS28)</f>
        <v>20</v>
      </c>
      <c r="I28" s="292">
        <f>SUM(AD28,AY28,BT28)</f>
        <v>27</v>
      </c>
      <c r="J28" s="292">
        <f>SUM(AE28,AZ28,BU28)</f>
        <v>11</v>
      </c>
      <c r="K28" s="292">
        <f>SUM(AF28,BA28,BV28)</f>
        <v>0</v>
      </c>
      <c r="L28" s="292">
        <f>SUM(AG28,BB28,BW28)</f>
        <v>13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27</v>
      </c>
      <c r="Z28" s="292">
        <v>0</v>
      </c>
      <c r="AA28" s="292">
        <v>0</v>
      </c>
      <c r="AB28" s="292">
        <v>0</v>
      </c>
      <c r="AC28" s="292">
        <v>0</v>
      </c>
      <c r="AD28" s="292">
        <v>27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916</v>
      </c>
      <c r="AK28" s="295" t="s">
        <v>916</v>
      </c>
      <c r="AL28" s="295" t="s">
        <v>916</v>
      </c>
      <c r="AM28" s="295" t="s">
        <v>916</v>
      </c>
      <c r="AN28" s="295" t="s">
        <v>916</v>
      </c>
      <c r="AO28" s="295" t="s">
        <v>916</v>
      </c>
      <c r="AP28" s="295" t="s">
        <v>916</v>
      </c>
      <c r="AQ28" s="295" t="s">
        <v>916</v>
      </c>
      <c r="AR28" s="292">
        <v>0</v>
      </c>
      <c r="AS28" s="292">
        <v>0</v>
      </c>
      <c r="AT28" s="292">
        <f>施設資源化量内訳!D28</f>
        <v>156</v>
      </c>
      <c r="AU28" s="292">
        <f>施設資源化量内訳!E28</f>
        <v>112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20</v>
      </c>
      <c r="AY28" s="292">
        <f>施設資源化量内訳!I28</f>
        <v>0</v>
      </c>
      <c r="AZ28" s="292">
        <f>施設資源化量内訳!J28</f>
        <v>11</v>
      </c>
      <c r="BA28" s="292">
        <f>施設資源化量内訳!K28</f>
        <v>0</v>
      </c>
      <c r="BB28" s="292">
        <f>施設資源化量内訳!L28</f>
        <v>13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916</v>
      </c>
      <c r="CA28" s="295" t="s">
        <v>916</v>
      </c>
      <c r="CB28" s="295" t="s">
        <v>916</v>
      </c>
      <c r="CC28" s="295" t="s">
        <v>916</v>
      </c>
      <c r="CD28" s="295" t="s">
        <v>916</v>
      </c>
      <c r="CE28" s="295" t="s">
        <v>916</v>
      </c>
      <c r="CF28" s="295" t="s">
        <v>916</v>
      </c>
      <c r="CG28" s="295" t="s">
        <v>916</v>
      </c>
      <c r="CH28" s="292">
        <v>0</v>
      </c>
      <c r="CI28" s="292">
        <v>0</v>
      </c>
      <c r="CJ28" s="293" t="s">
        <v>765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160</v>
      </c>
      <c r="E29" s="292">
        <f>SUM(Z29,AU29,BP29)</f>
        <v>86</v>
      </c>
      <c r="F29" s="292">
        <f>SUM(AA29,AV29,BQ29)</f>
        <v>0</v>
      </c>
      <c r="G29" s="292">
        <f>SUM(AB29,AW29,BR29)</f>
        <v>0</v>
      </c>
      <c r="H29" s="292">
        <f>SUM(AC29,AX29,BS29)</f>
        <v>8</v>
      </c>
      <c r="I29" s="292">
        <f>SUM(AD29,AY29,BT29)</f>
        <v>18</v>
      </c>
      <c r="J29" s="292">
        <f>SUM(AE29,AZ29,BU29)</f>
        <v>4</v>
      </c>
      <c r="K29" s="292">
        <f>SUM(AF29,BA29,BV29)</f>
        <v>0</v>
      </c>
      <c r="L29" s="292">
        <f>SUM(AG29,BB29,BW29)</f>
        <v>19</v>
      </c>
      <c r="M29" s="292">
        <f>SUM(AH29,BC29,BX29)</f>
        <v>0</v>
      </c>
      <c r="N29" s="292">
        <f>SUM(AI29,BD29,BY29)</f>
        <v>6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19</v>
      </c>
      <c r="Y29" s="292">
        <f>SUM(Z29:AS29)</f>
        <v>141</v>
      </c>
      <c r="Z29" s="292">
        <v>86</v>
      </c>
      <c r="AA29" s="292">
        <v>0</v>
      </c>
      <c r="AB29" s="292">
        <v>0</v>
      </c>
      <c r="AC29" s="292">
        <v>8</v>
      </c>
      <c r="AD29" s="292">
        <v>18</v>
      </c>
      <c r="AE29" s="292">
        <v>4</v>
      </c>
      <c r="AF29" s="292">
        <v>0</v>
      </c>
      <c r="AG29" s="292">
        <v>19</v>
      </c>
      <c r="AH29" s="292">
        <v>0</v>
      </c>
      <c r="AI29" s="295">
        <v>6</v>
      </c>
      <c r="AJ29" s="295" t="s">
        <v>916</v>
      </c>
      <c r="AK29" s="295" t="s">
        <v>916</v>
      </c>
      <c r="AL29" s="295" t="s">
        <v>916</v>
      </c>
      <c r="AM29" s="295" t="s">
        <v>916</v>
      </c>
      <c r="AN29" s="295" t="s">
        <v>916</v>
      </c>
      <c r="AO29" s="295" t="s">
        <v>916</v>
      </c>
      <c r="AP29" s="295" t="s">
        <v>916</v>
      </c>
      <c r="AQ29" s="295" t="s">
        <v>916</v>
      </c>
      <c r="AR29" s="292">
        <v>0</v>
      </c>
      <c r="AS29" s="292">
        <v>0</v>
      </c>
      <c r="AT29" s="292">
        <f>施設資源化量内訳!D29</f>
        <v>19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19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916</v>
      </c>
      <c r="CA29" s="295" t="s">
        <v>916</v>
      </c>
      <c r="CB29" s="295" t="s">
        <v>916</v>
      </c>
      <c r="CC29" s="295" t="s">
        <v>916</v>
      </c>
      <c r="CD29" s="295" t="s">
        <v>916</v>
      </c>
      <c r="CE29" s="295" t="s">
        <v>916</v>
      </c>
      <c r="CF29" s="295" t="s">
        <v>916</v>
      </c>
      <c r="CG29" s="295" t="s">
        <v>916</v>
      </c>
      <c r="CH29" s="292">
        <v>0</v>
      </c>
      <c r="CI29" s="292">
        <v>0</v>
      </c>
      <c r="CJ29" s="293" t="s">
        <v>765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60</v>
      </c>
      <c r="E30" s="292">
        <f>SUM(Z30,AU30,BP30)</f>
        <v>42</v>
      </c>
      <c r="F30" s="292">
        <f>SUM(AA30,AV30,BQ30)</f>
        <v>0</v>
      </c>
      <c r="G30" s="292">
        <f>SUM(AB30,AW30,BR30)</f>
        <v>0</v>
      </c>
      <c r="H30" s="292">
        <f>SUM(AC30,AX30,BS30)</f>
        <v>3</v>
      </c>
      <c r="I30" s="292">
        <f>SUM(AD30,AY30,BT30)</f>
        <v>8</v>
      </c>
      <c r="J30" s="292">
        <f>SUM(AE30,AZ30,BU30)</f>
        <v>3</v>
      </c>
      <c r="K30" s="292">
        <f>SUM(AF30,BA30,BV30)</f>
        <v>1</v>
      </c>
      <c r="L30" s="292">
        <f>SUM(AG30,BB30,BW30)</f>
        <v>1</v>
      </c>
      <c r="M30" s="292">
        <f>SUM(AH30,BC30,BX30)</f>
        <v>2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916</v>
      </c>
      <c r="AK30" s="295" t="s">
        <v>916</v>
      </c>
      <c r="AL30" s="295" t="s">
        <v>916</v>
      </c>
      <c r="AM30" s="295" t="s">
        <v>916</v>
      </c>
      <c r="AN30" s="295" t="s">
        <v>916</v>
      </c>
      <c r="AO30" s="295" t="s">
        <v>916</v>
      </c>
      <c r="AP30" s="295" t="s">
        <v>916</v>
      </c>
      <c r="AQ30" s="295" t="s">
        <v>916</v>
      </c>
      <c r="AR30" s="292">
        <v>0</v>
      </c>
      <c r="AS30" s="292">
        <v>0</v>
      </c>
      <c r="AT30" s="292">
        <f>施設資源化量内訳!D30</f>
        <v>60</v>
      </c>
      <c r="AU30" s="292">
        <f>施設資源化量内訳!E30</f>
        <v>42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3</v>
      </c>
      <c r="AY30" s="292">
        <f>施設資源化量内訳!I30</f>
        <v>8</v>
      </c>
      <c r="AZ30" s="292">
        <f>施設資源化量内訳!J30</f>
        <v>3</v>
      </c>
      <c r="BA30" s="292">
        <f>施設資源化量内訳!K30</f>
        <v>1</v>
      </c>
      <c r="BB30" s="292">
        <f>施設資源化量内訳!L30</f>
        <v>1</v>
      </c>
      <c r="BC30" s="292">
        <f>施設資源化量内訳!M30</f>
        <v>2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916</v>
      </c>
      <c r="CA30" s="295" t="s">
        <v>916</v>
      </c>
      <c r="CB30" s="295" t="s">
        <v>916</v>
      </c>
      <c r="CC30" s="295" t="s">
        <v>916</v>
      </c>
      <c r="CD30" s="295" t="s">
        <v>916</v>
      </c>
      <c r="CE30" s="295" t="s">
        <v>916</v>
      </c>
      <c r="CF30" s="295" t="s">
        <v>916</v>
      </c>
      <c r="CG30" s="295" t="s">
        <v>916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27</v>
      </c>
      <c r="E31" s="292">
        <f>SUM(Z31,AU31,BP31)</f>
        <v>18</v>
      </c>
      <c r="F31" s="292">
        <f>SUM(AA31,AV31,BQ31)</f>
        <v>0</v>
      </c>
      <c r="G31" s="292">
        <f>SUM(AB31,AW31,BR31)</f>
        <v>0</v>
      </c>
      <c r="H31" s="292">
        <f>SUM(AC31,AX31,BS31)</f>
        <v>3</v>
      </c>
      <c r="I31" s="292">
        <f>SUM(AD31,AY31,BT31)</f>
        <v>4</v>
      </c>
      <c r="J31" s="292">
        <f>SUM(AE31,AZ31,BU31)</f>
        <v>2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916</v>
      </c>
      <c r="AK31" s="295" t="s">
        <v>916</v>
      </c>
      <c r="AL31" s="295" t="s">
        <v>916</v>
      </c>
      <c r="AM31" s="295" t="s">
        <v>916</v>
      </c>
      <c r="AN31" s="295" t="s">
        <v>916</v>
      </c>
      <c r="AO31" s="295" t="s">
        <v>916</v>
      </c>
      <c r="AP31" s="295" t="s">
        <v>916</v>
      </c>
      <c r="AQ31" s="295" t="s">
        <v>916</v>
      </c>
      <c r="AR31" s="292">
        <v>0</v>
      </c>
      <c r="AS31" s="292">
        <v>0</v>
      </c>
      <c r="AT31" s="292">
        <f>施設資源化量内訳!D31</f>
        <v>27</v>
      </c>
      <c r="AU31" s="292">
        <f>施設資源化量内訳!E31</f>
        <v>18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3</v>
      </c>
      <c r="AY31" s="292">
        <f>施設資源化量内訳!I31</f>
        <v>4</v>
      </c>
      <c r="AZ31" s="292">
        <f>施設資源化量内訳!J31</f>
        <v>2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916</v>
      </c>
      <c r="CA31" s="295" t="s">
        <v>916</v>
      </c>
      <c r="CB31" s="295" t="s">
        <v>916</v>
      </c>
      <c r="CC31" s="295" t="s">
        <v>916</v>
      </c>
      <c r="CD31" s="295" t="s">
        <v>916</v>
      </c>
      <c r="CE31" s="295" t="s">
        <v>916</v>
      </c>
      <c r="CF31" s="295" t="s">
        <v>916</v>
      </c>
      <c r="CG31" s="295" t="s">
        <v>916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446</v>
      </c>
      <c r="E32" s="292">
        <f>SUM(Z32,AU32,BP32)</f>
        <v>142</v>
      </c>
      <c r="F32" s="292">
        <f>SUM(AA32,AV32,BQ32)</f>
        <v>0</v>
      </c>
      <c r="G32" s="292">
        <f>SUM(AB32,AW32,BR32)</f>
        <v>19</v>
      </c>
      <c r="H32" s="292">
        <f>SUM(AC32,AX32,BS32)</f>
        <v>49</v>
      </c>
      <c r="I32" s="292">
        <f>SUM(AD32,AY32,BT32)</f>
        <v>42</v>
      </c>
      <c r="J32" s="292">
        <f>SUM(AE32,AZ32,BU32)</f>
        <v>8</v>
      </c>
      <c r="K32" s="292">
        <f>SUM(AF32,BA32,BV32)</f>
        <v>0</v>
      </c>
      <c r="L32" s="292">
        <f>SUM(AG32,BB32,BW32)</f>
        <v>81</v>
      </c>
      <c r="M32" s="292">
        <f>SUM(AH32,BC32,BX32)</f>
        <v>27</v>
      </c>
      <c r="N32" s="292">
        <f>SUM(AI32,BD32,BY32)</f>
        <v>56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22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916</v>
      </c>
      <c r="AK32" s="295" t="s">
        <v>916</v>
      </c>
      <c r="AL32" s="295" t="s">
        <v>916</v>
      </c>
      <c r="AM32" s="295" t="s">
        <v>916</v>
      </c>
      <c r="AN32" s="295" t="s">
        <v>916</v>
      </c>
      <c r="AO32" s="295" t="s">
        <v>916</v>
      </c>
      <c r="AP32" s="295" t="s">
        <v>916</v>
      </c>
      <c r="AQ32" s="295" t="s">
        <v>916</v>
      </c>
      <c r="AR32" s="292">
        <v>0</v>
      </c>
      <c r="AS32" s="292">
        <v>0</v>
      </c>
      <c r="AT32" s="292">
        <f>施設資源化量内訳!D32</f>
        <v>446</v>
      </c>
      <c r="AU32" s="292">
        <f>施設資源化量内訳!E32</f>
        <v>142</v>
      </c>
      <c r="AV32" s="292">
        <f>施設資源化量内訳!F32</f>
        <v>0</v>
      </c>
      <c r="AW32" s="292">
        <f>施設資源化量内訳!G32</f>
        <v>19</v>
      </c>
      <c r="AX32" s="292">
        <f>施設資源化量内訳!H32</f>
        <v>49</v>
      </c>
      <c r="AY32" s="292">
        <f>施設資源化量内訳!I32</f>
        <v>42</v>
      </c>
      <c r="AZ32" s="292">
        <f>施設資源化量内訳!J32</f>
        <v>8</v>
      </c>
      <c r="BA32" s="292">
        <f>施設資源化量内訳!K32</f>
        <v>0</v>
      </c>
      <c r="BB32" s="292">
        <f>施設資源化量内訳!L32</f>
        <v>81</v>
      </c>
      <c r="BC32" s="292">
        <f>施設資源化量内訳!M32</f>
        <v>27</v>
      </c>
      <c r="BD32" s="292">
        <f>施設資源化量内訳!N32</f>
        <v>56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22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916</v>
      </c>
      <c r="CA32" s="295" t="s">
        <v>916</v>
      </c>
      <c r="CB32" s="295" t="s">
        <v>916</v>
      </c>
      <c r="CC32" s="295" t="s">
        <v>916</v>
      </c>
      <c r="CD32" s="295" t="s">
        <v>916</v>
      </c>
      <c r="CE32" s="295" t="s">
        <v>916</v>
      </c>
      <c r="CF32" s="295" t="s">
        <v>916</v>
      </c>
      <c r="CG32" s="295" t="s">
        <v>916</v>
      </c>
      <c r="CH32" s="292">
        <v>0</v>
      </c>
      <c r="CI32" s="292">
        <v>0</v>
      </c>
      <c r="CJ32" s="293" t="s">
        <v>765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1957</v>
      </c>
      <c r="E33" s="292">
        <f>SUM(Z33,AU33,BP33)</f>
        <v>897</v>
      </c>
      <c r="F33" s="292">
        <f>SUM(AA33,AV33,BQ33)</f>
        <v>0</v>
      </c>
      <c r="G33" s="292">
        <f>SUM(AB33,AW33,BR33)</f>
        <v>0</v>
      </c>
      <c r="H33" s="292">
        <f>SUM(AC33,AX33,BS33)</f>
        <v>103</v>
      </c>
      <c r="I33" s="292">
        <f>SUM(AD33,AY33,BT33)</f>
        <v>548</v>
      </c>
      <c r="J33" s="292">
        <f>SUM(AE33,AZ33,BU33)</f>
        <v>79</v>
      </c>
      <c r="K33" s="292">
        <f>SUM(AF33,BA33,BV33)</f>
        <v>0</v>
      </c>
      <c r="L33" s="292">
        <f>SUM(AG33,BB33,BW33)</f>
        <v>211</v>
      </c>
      <c r="M33" s="292">
        <f>SUM(AH33,BC33,BX33)</f>
        <v>0</v>
      </c>
      <c r="N33" s="292">
        <f>SUM(AI33,BD33,BY33)</f>
        <v>112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7</v>
      </c>
      <c r="X33" s="292">
        <f>SUM(AS33,BN33,CI33)</f>
        <v>0</v>
      </c>
      <c r="Y33" s="292">
        <f>SUM(Z33:AS33)</f>
        <v>776</v>
      </c>
      <c r="Z33" s="292">
        <v>657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112</v>
      </c>
      <c r="AJ33" s="295" t="s">
        <v>916</v>
      </c>
      <c r="AK33" s="295" t="s">
        <v>916</v>
      </c>
      <c r="AL33" s="295" t="s">
        <v>916</v>
      </c>
      <c r="AM33" s="295" t="s">
        <v>916</v>
      </c>
      <c r="AN33" s="295" t="s">
        <v>916</v>
      </c>
      <c r="AO33" s="295" t="s">
        <v>916</v>
      </c>
      <c r="AP33" s="295" t="s">
        <v>916</v>
      </c>
      <c r="AQ33" s="295" t="s">
        <v>916</v>
      </c>
      <c r="AR33" s="292">
        <v>7</v>
      </c>
      <c r="AS33" s="292">
        <v>0</v>
      </c>
      <c r="AT33" s="292">
        <f>施設資源化量内訳!D33</f>
        <v>941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103</v>
      </c>
      <c r="AY33" s="292">
        <f>施設資源化量内訳!I33</f>
        <v>548</v>
      </c>
      <c r="AZ33" s="292">
        <f>施設資源化量内訳!J33</f>
        <v>79</v>
      </c>
      <c r="BA33" s="292">
        <f>施設資源化量内訳!K33</f>
        <v>0</v>
      </c>
      <c r="BB33" s="292">
        <f>施設資源化量内訳!L33</f>
        <v>211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240</v>
      </c>
      <c r="BP33" s="292">
        <v>240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916</v>
      </c>
      <c r="CA33" s="295" t="s">
        <v>916</v>
      </c>
      <c r="CB33" s="295" t="s">
        <v>916</v>
      </c>
      <c r="CC33" s="295" t="s">
        <v>916</v>
      </c>
      <c r="CD33" s="295" t="s">
        <v>916</v>
      </c>
      <c r="CE33" s="295" t="s">
        <v>916</v>
      </c>
      <c r="CF33" s="295" t="s">
        <v>916</v>
      </c>
      <c r="CG33" s="295" t="s">
        <v>916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717</v>
      </c>
      <c r="E34" s="292">
        <f>SUM(Z34,AU34,BP34)</f>
        <v>355</v>
      </c>
      <c r="F34" s="292">
        <f>SUM(AA34,AV34,BQ34)</f>
        <v>1</v>
      </c>
      <c r="G34" s="292">
        <f>SUM(AB34,AW34,BR34)</f>
        <v>12</v>
      </c>
      <c r="H34" s="292">
        <f>SUM(AC34,AX34,BS34)</f>
        <v>62</v>
      </c>
      <c r="I34" s="292">
        <f>SUM(AD34,AY34,BT34)</f>
        <v>76</v>
      </c>
      <c r="J34" s="292">
        <f>SUM(AE34,AZ34,BU34)</f>
        <v>10</v>
      </c>
      <c r="K34" s="292">
        <f>SUM(AF34,BA34,BV34)</f>
        <v>1</v>
      </c>
      <c r="L34" s="292">
        <f>SUM(AG34,BB34,BW34)</f>
        <v>112</v>
      </c>
      <c r="M34" s="292">
        <f>SUM(AH34,BC34,BX34)</f>
        <v>0</v>
      </c>
      <c r="N34" s="292">
        <f>SUM(AI34,BD34,BY34)</f>
        <v>51</v>
      </c>
      <c r="O34" s="292">
        <f>SUM(AJ34,BE34,BZ34)</f>
        <v>37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598</v>
      </c>
      <c r="Z34" s="292">
        <v>277</v>
      </c>
      <c r="AA34" s="292">
        <v>1</v>
      </c>
      <c r="AB34" s="292">
        <v>12</v>
      </c>
      <c r="AC34" s="292">
        <v>59</v>
      </c>
      <c r="AD34" s="292">
        <v>75</v>
      </c>
      <c r="AE34" s="292">
        <v>10</v>
      </c>
      <c r="AF34" s="292">
        <v>1</v>
      </c>
      <c r="AG34" s="292">
        <v>112</v>
      </c>
      <c r="AH34" s="292">
        <v>0</v>
      </c>
      <c r="AI34" s="295">
        <v>51</v>
      </c>
      <c r="AJ34" s="295" t="s">
        <v>916</v>
      </c>
      <c r="AK34" s="295" t="s">
        <v>916</v>
      </c>
      <c r="AL34" s="295" t="s">
        <v>916</v>
      </c>
      <c r="AM34" s="295" t="s">
        <v>916</v>
      </c>
      <c r="AN34" s="295" t="s">
        <v>916</v>
      </c>
      <c r="AO34" s="295" t="s">
        <v>916</v>
      </c>
      <c r="AP34" s="295" t="s">
        <v>916</v>
      </c>
      <c r="AQ34" s="295" t="s">
        <v>916</v>
      </c>
      <c r="AR34" s="292">
        <v>0</v>
      </c>
      <c r="AS34" s="292">
        <v>0</v>
      </c>
      <c r="AT34" s="292">
        <f>施設資源化量内訳!D34</f>
        <v>37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0</v>
      </c>
      <c r="AY34" s="292">
        <f>施設資源化量内訳!I34</f>
        <v>0</v>
      </c>
      <c r="AZ34" s="292">
        <f>施設資源化量内訳!J34</f>
        <v>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37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82</v>
      </c>
      <c r="BP34" s="292">
        <v>78</v>
      </c>
      <c r="BQ34" s="292">
        <v>0</v>
      </c>
      <c r="BR34" s="292">
        <v>0</v>
      </c>
      <c r="BS34" s="292">
        <v>3</v>
      </c>
      <c r="BT34" s="292">
        <v>1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916</v>
      </c>
      <c r="CA34" s="295" t="s">
        <v>916</v>
      </c>
      <c r="CB34" s="295" t="s">
        <v>916</v>
      </c>
      <c r="CC34" s="295" t="s">
        <v>916</v>
      </c>
      <c r="CD34" s="295" t="s">
        <v>916</v>
      </c>
      <c r="CE34" s="295" t="s">
        <v>916</v>
      </c>
      <c r="CF34" s="295" t="s">
        <v>916</v>
      </c>
      <c r="CG34" s="295" t="s">
        <v>916</v>
      </c>
      <c r="CH34" s="292">
        <v>0</v>
      </c>
      <c r="CI34" s="292">
        <v>0</v>
      </c>
      <c r="CJ34" s="293" t="s">
        <v>765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440</v>
      </c>
      <c r="E35" s="292">
        <f>SUM(Z35,AU35,BP35)</f>
        <v>165</v>
      </c>
      <c r="F35" s="292">
        <f>SUM(AA35,AV35,BQ35)</f>
        <v>1</v>
      </c>
      <c r="G35" s="292">
        <f>SUM(AB35,AW35,BR35)</f>
        <v>56</v>
      </c>
      <c r="H35" s="292">
        <f>SUM(AC35,AX35,BS35)</f>
        <v>40</v>
      </c>
      <c r="I35" s="292">
        <f>SUM(AD35,AY35,BT35)</f>
        <v>63</v>
      </c>
      <c r="J35" s="292">
        <f>SUM(AE35,AZ35,BU35)</f>
        <v>15</v>
      </c>
      <c r="K35" s="292">
        <f>SUM(AF35,BA35,BV35)</f>
        <v>3</v>
      </c>
      <c r="L35" s="292">
        <f>SUM(AG35,BB35,BW35)</f>
        <v>66</v>
      </c>
      <c r="M35" s="292">
        <f>SUM(AH35,BC35,BX35)</f>
        <v>0</v>
      </c>
      <c r="N35" s="292">
        <f>SUM(AI35,BD35,BY35)</f>
        <v>8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23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916</v>
      </c>
      <c r="AK35" s="295" t="s">
        <v>916</v>
      </c>
      <c r="AL35" s="295" t="s">
        <v>916</v>
      </c>
      <c r="AM35" s="295" t="s">
        <v>916</v>
      </c>
      <c r="AN35" s="295" t="s">
        <v>916</v>
      </c>
      <c r="AO35" s="295" t="s">
        <v>916</v>
      </c>
      <c r="AP35" s="295" t="s">
        <v>916</v>
      </c>
      <c r="AQ35" s="295" t="s">
        <v>916</v>
      </c>
      <c r="AR35" s="292">
        <v>0</v>
      </c>
      <c r="AS35" s="292">
        <v>0</v>
      </c>
      <c r="AT35" s="292">
        <f>施設資源化量内訳!D35</f>
        <v>440</v>
      </c>
      <c r="AU35" s="292">
        <f>施設資源化量内訳!E35</f>
        <v>165</v>
      </c>
      <c r="AV35" s="292">
        <f>施設資源化量内訳!F35</f>
        <v>1</v>
      </c>
      <c r="AW35" s="292">
        <f>施設資源化量内訳!G35</f>
        <v>56</v>
      </c>
      <c r="AX35" s="292">
        <f>施設資源化量内訳!H35</f>
        <v>40</v>
      </c>
      <c r="AY35" s="292">
        <f>施設資源化量内訳!I35</f>
        <v>63</v>
      </c>
      <c r="AZ35" s="292">
        <f>施設資源化量内訳!J35</f>
        <v>15</v>
      </c>
      <c r="BA35" s="292">
        <f>施設資源化量内訳!K35</f>
        <v>3</v>
      </c>
      <c r="BB35" s="292">
        <f>施設資源化量内訳!L35</f>
        <v>66</v>
      </c>
      <c r="BC35" s="292">
        <f>施設資源化量内訳!M35</f>
        <v>0</v>
      </c>
      <c r="BD35" s="292">
        <f>施設資源化量内訳!N35</f>
        <v>8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23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916</v>
      </c>
      <c r="CA35" s="295" t="s">
        <v>916</v>
      </c>
      <c r="CB35" s="295" t="s">
        <v>916</v>
      </c>
      <c r="CC35" s="295" t="s">
        <v>916</v>
      </c>
      <c r="CD35" s="295" t="s">
        <v>916</v>
      </c>
      <c r="CE35" s="295" t="s">
        <v>916</v>
      </c>
      <c r="CF35" s="295" t="s">
        <v>916</v>
      </c>
      <c r="CG35" s="295" t="s">
        <v>916</v>
      </c>
      <c r="CH35" s="292">
        <v>0</v>
      </c>
      <c r="CI35" s="292">
        <v>0</v>
      </c>
      <c r="CJ35" s="293" t="s">
        <v>765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410</v>
      </c>
      <c r="E36" s="292">
        <f>SUM(Z36,AU36,BP36)</f>
        <v>138</v>
      </c>
      <c r="F36" s="292">
        <f>SUM(AA36,AV36,BQ36)</f>
        <v>0</v>
      </c>
      <c r="G36" s="292">
        <f>SUM(AB36,AW36,BR36)</f>
        <v>0</v>
      </c>
      <c r="H36" s="292">
        <f>SUM(AC36,AX36,BS36)</f>
        <v>97</v>
      </c>
      <c r="I36" s="292">
        <f>SUM(AD36,AY36,BT36)</f>
        <v>29</v>
      </c>
      <c r="J36" s="292">
        <f>SUM(AE36,AZ36,BU36)</f>
        <v>5</v>
      </c>
      <c r="K36" s="292">
        <f>SUM(AF36,BA36,BV36)</f>
        <v>0</v>
      </c>
      <c r="L36" s="292">
        <f>SUM(AG36,BB36,BW36)</f>
        <v>0</v>
      </c>
      <c r="M36" s="292">
        <f>SUM(AH36,BC36,BX36)</f>
        <v>82</v>
      </c>
      <c r="N36" s="292">
        <f>SUM(AI36,BD36,BY36)</f>
        <v>6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53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0</v>
      </c>
      <c r="Y36" s="292">
        <f>SUM(Z36:AS36)</f>
        <v>144</v>
      </c>
      <c r="Z36" s="292">
        <v>138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6</v>
      </c>
      <c r="AJ36" s="295" t="s">
        <v>916</v>
      </c>
      <c r="AK36" s="295" t="s">
        <v>916</v>
      </c>
      <c r="AL36" s="295" t="s">
        <v>916</v>
      </c>
      <c r="AM36" s="295" t="s">
        <v>916</v>
      </c>
      <c r="AN36" s="295" t="s">
        <v>916</v>
      </c>
      <c r="AO36" s="295" t="s">
        <v>916</v>
      </c>
      <c r="AP36" s="295" t="s">
        <v>916</v>
      </c>
      <c r="AQ36" s="295" t="s">
        <v>916</v>
      </c>
      <c r="AR36" s="292">
        <v>0</v>
      </c>
      <c r="AS36" s="292">
        <v>0</v>
      </c>
      <c r="AT36" s="292">
        <f>施設資源化量内訳!D36</f>
        <v>266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97</v>
      </c>
      <c r="AY36" s="292">
        <f>施設資源化量内訳!I36</f>
        <v>29</v>
      </c>
      <c r="AZ36" s="292">
        <f>施設資源化量内訳!J36</f>
        <v>5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82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53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916</v>
      </c>
      <c r="CA36" s="295" t="s">
        <v>916</v>
      </c>
      <c r="CB36" s="295" t="s">
        <v>916</v>
      </c>
      <c r="CC36" s="295" t="s">
        <v>916</v>
      </c>
      <c r="CD36" s="295" t="s">
        <v>916</v>
      </c>
      <c r="CE36" s="295" t="s">
        <v>916</v>
      </c>
      <c r="CF36" s="295" t="s">
        <v>916</v>
      </c>
      <c r="CG36" s="295" t="s">
        <v>916</v>
      </c>
      <c r="CH36" s="292">
        <v>0</v>
      </c>
      <c r="CI36" s="292">
        <v>0</v>
      </c>
      <c r="CJ36" s="293" t="s">
        <v>765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569</v>
      </c>
      <c r="E37" s="292">
        <f>SUM(Z37,AU37,BP37)</f>
        <v>268</v>
      </c>
      <c r="F37" s="292">
        <f>SUM(AA37,AV37,BQ37)</f>
        <v>0</v>
      </c>
      <c r="G37" s="292">
        <f>SUM(AB37,AW37,BR37)</f>
        <v>0</v>
      </c>
      <c r="H37" s="292">
        <f>SUM(AC37,AX37,BS37)</f>
        <v>45</v>
      </c>
      <c r="I37" s="292">
        <f>SUM(AD37,AY37,BT37)</f>
        <v>56</v>
      </c>
      <c r="J37" s="292">
        <f>SUM(AE37,AZ37,BU37)</f>
        <v>12</v>
      </c>
      <c r="K37" s="292">
        <f>SUM(AF37,BA37,BV37)</f>
        <v>3</v>
      </c>
      <c r="L37" s="292">
        <f>SUM(AG37,BB37,BW37)</f>
        <v>63</v>
      </c>
      <c r="M37" s="292">
        <f>SUM(AH37,BC37,BX37)</f>
        <v>0</v>
      </c>
      <c r="N37" s="292">
        <f>SUM(AI37,BD37,BY37)</f>
        <v>26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96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916</v>
      </c>
      <c r="AK37" s="295" t="s">
        <v>916</v>
      </c>
      <c r="AL37" s="295" t="s">
        <v>916</v>
      </c>
      <c r="AM37" s="295" t="s">
        <v>916</v>
      </c>
      <c r="AN37" s="295" t="s">
        <v>916</v>
      </c>
      <c r="AO37" s="295" t="s">
        <v>916</v>
      </c>
      <c r="AP37" s="295" t="s">
        <v>916</v>
      </c>
      <c r="AQ37" s="295" t="s">
        <v>916</v>
      </c>
      <c r="AR37" s="292">
        <v>0</v>
      </c>
      <c r="AS37" s="292">
        <v>0</v>
      </c>
      <c r="AT37" s="292">
        <f>施設資源化量内訳!D37</f>
        <v>549</v>
      </c>
      <c r="AU37" s="292">
        <f>施設資源化量内訳!E37</f>
        <v>268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45</v>
      </c>
      <c r="AY37" s="292">
        <f>施設資源化量内訳!I37</f>
        <v>56</v>
      </c>
      <c r="AZ37" s="292">
        <f>施設資源化量内訳!J37</f>
        <v>12</v>
      </c>
      <c r="BA37" s="292">
        <f>施設資源化量内訳!K37</f>
        <v>3</v>
      </c>
      <c r="BB37" s="292">
        <f>施設資源化量内訳!L37</f>
        <v>63</v>
      </c>
      <c r="BC37" s="292">
        <f>施設資源化量内訳!M37</f>
        <v>0</v>
      </c>
      <c r="BD37" s="292">
        <f>施設資源化量内訳!N37</f>
        <v>26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76</v>
      </c>
      <c r="BO37" s="292">
        <f>SUM(BP37:CI37)</f>
        <v>20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916</v>
      </c>
      <c r="CA37" s="295" t="s">
        <v>916</v>
      </c>
      <c r="CB37" s="295" t="s">
        <v>916</v>
      </c>
      <c r="CC37" s="295" t="s">
        <v>916</v>
      </c>
      <c r="CD37" s="295" t="s">
        <v>916</v>
      </c>
      <c r="CE37" s="295" t="s">
        <v>916</v>
      </c>
      <c r="CF37" s="295" t="s">
        <v>916</v>
      </c>
      <c r="CG37" s="295" t="s">
        <v>916</v>
      </c>
      <c r="CH37" s="292">
        <v>0</v>
      </c>
      <c r="CI37" s="292">
        <v>20</v>
      </c>
      <c r="CJ37" s="293" t="s">
        <v>765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1304</v>
      </c>
      <c r="E38" s="292">
        <f>SUM(Z38,AU38,BP38)</f>
        <v>477</v>
      </c>
      <c r="F38" s="292">
        <f>SUM(AA38,AV38,BQ38)</f>
        <v>0</v>
      </c>
      <c r="G38" s="292">
        <f>SUM(AB38,AW38,BR38)</f>
        <v>0</v>
      </c>
      <c r="H38" s="292">
        <f>SUM(AC38,AX38,BS38)</f>
        <v>137</v>
      </c>
      <c r="I38" s="292">
        <f>SUM(AD38,AY38,BT38)</f>
        <v>163</v>
      </c>
      <c r="J38" s="292">
        <f>SUM(AE38,AZ38,BU38)</f>
        <v>35</v>
      </c>
      <c r="K38" s="292">
        <f>SUM(AF38,BA38,BV38)</f>
        <v>35</v>
      </c>
      <c r="L38" s="292">
        <f>SUM(AG38,BB38,BW38)</f>
        <v>9</v>
      </c>
      <c r="M38" s="292">
        <f>SUM(AH38,BC38,BX38)</f>
        <v>19</v>
      </c>
      <c r="N38" s="292">
        <f>SUM(AI38,BD38,BY38)</f>
        <v>44</v>
      </c>
      <c r="O38" s="292">
        <f>SUM(AJ38,BE38,BZ38)</f>
        <v>282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103</v>
      </c>
      <c r="Y38" s="292">
        <f>SUM(Z38:AS38)</f>
        <v>521</v>
      </c>
      <c r="Z38" s="292">
        <v>477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44</v>
      </c>
      <c r="AJ38" s="295" t="s">
        <v>916</v>
      </c>
      <c r="AK38" s="295" t="s">
        <v>916</v>
      </c>
      <c r="AL38" s="295" t="s">
        <v>916</v>
      </c>
      <c r="AM38" s="295" t="s">
        <v>916</v>
      </c>
      <c r="AN38" s="295" t="s">
        <v>916</v>
      </c>
      <c r="AO38" s="295" t="s">
        <v>916</v>
      </c>
      <c r="AP38" s="295" t="s">
        <v>916</v>
      </c>
      <c r="AQ38" s="295" t="s">
        <v>916</v>
      </c>
      <c r="AR38" s="292">
        <v>0</v>
      </c>
      <c r="AS38" s="292">
        <v>0</v>
      </c>
      <c r="AT38" s="292">
        <f>施設資源化量内訳!D38</f>
        <v>783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137</v>
      </c>
      <c r="AY38" s="292">
        <f>施設資源化量内訳!I38</f>
        <v>163</v>
      </c>
      <c r="AZ38" s="292">
        <f>施設資源化量内訳!J38</f>
        <v>35</v>
      </c>
      <c r="BA38" s="292">
        <f>施設資源化量内訳!K38</f>
        <v>35</v>
      </c>
      <c r="BB38" s="292">
        <f>施設資源化量内訳!L38</f>
        <v>9</v>
      </c>
      <c r="BC38" s="292">
        <f>施設資源化量内訳!M38</f>
        <v>19</v>
      </c>
      <c r="BD38" s="292">
        <f>施設資源化量内訳!N38</f>
        <v>0</v>
      </c>
      <c r="BE38" s="292">
        <f>施設資源化量内訳!O38</f>
        <v>282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103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916</v>
      </c>
      <c r="CA38" s="295" t="s">
        <v>916</v>
      </c>
      <c r="CB38" s="295" t="s">
        <v>916</v>
      </c>
      <c r="CC38" s="295" t="s">
        <v>916</v>
      </c>
      <c r="CD38" s="295" t="s">
        <v>916</v>
      </c>
      <c r="CE38" s="295" t="s">
        <v>916</v>
      </c>
      <c r="CF38" s="295" t="s">
        <v>916</v>
      </c>
      <c r="CG38" s="295" t="s">
        <v>916</v>
      </c>
      <c r="CH38" s="292">
        <v>0</v>
      </c>
      <c r="CI38" s="292">
        <v>0</v>
      </c>
      <c r="CJ38" s="293" t="s">
        <v>765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947</v>
      </c>
      <c r="E39" s="292">
        <f>SUM(Z39,AU39,BP39)</f>
        <v>149</v>
      </c>
      <c r="F39" s="292">
        <f>SUM(AA39,AV39,BQ39)</f>
        <v>3</v>
      </c>
      <c r="G39" s="292">
        <f>SUM(AB39,AW39,BR39)</f>
        <v>38</v>
      </c>
      <c r="H39" s="292">
        <f>SUM(AC39,AX39,BS39)</f>
        <v>183</v>
      </c>
      <c r="I39" s="292">
        <f>SUM(AD39,AY39,BT39)</f>
        <v>110</v>
      </c>
      <c r="J39" s="292">
        <f>SUM(AE39,AZ39,BU39)</f>
        <v>7</v>
      </c>
      <c r="K39" s="292">
        <f>SUM(AF39,BA39,BV39)</f>
        <v>3</v>
      </c>
      <c r="L39" s="292">
        <f>SUM(AG39,BB39,BW39)</f>
        <v>63</v>
      </c>
      <c r="M39" s="292">
        <f>SUM(AH39,BC39,BX39)</f>
        <v>14</v>
      </c>
      <c r="N39" s="292">
        <f>SUM(AI39,BD39,BY39)</f>
        <v>10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86</v>
      </c>
      <c r="U39" s="292">
        <f>SUM(AP39,BK39,CF39)</f>
        <v>0</v>
      </c>
      <c r="V39" s="292">
        <f>SUM(AQ39,BL39,CG39)</f>
        <v>85</v>
      </c>
      <c r="W39" s="292">
        <f>SUM(AR39,BM39,CH39)</f>
        <v>1</v>
      </c>
      <c r="X39" s="292">
        <f>SUM(AS39,BN39,CI39)</f>
        <v>195</v>
      </c>
      <c r="Y39" s="292">
        <f>SUM(Z39:AS39)</f>
        <v>292</v>
      </c>
      <c r="Z39" s="292">
        <v>149</v>
      </c>
      <c r="AA39" s="292">
        <v>3</v>
      </c>
      <c r="AB39" s="292">
        <v>38</v>
      </c>
      <c r="AC39" s="292">
        <v>0</v>
      </c>
      <c r="AD39" s="292">
        <v>0</v>
      </c>
      <c r="AE39" s="292">
        <v>7</v>
      </c>
      <c r="AF39" s="292">
        <v>3</v>
      </c>
      <c r="AG39" s="292">
        <v>63</v>
      </c>
      <c r="AH39" s="292">
        <v>14</v>
      </c>
      <c r="AI39" s="295">
        <v>10</v>
      </c>
      <c r="AJ39" s="295" t="s">
        <v>916</v>
      </c>
      <c r="AK39" s="295" t="s">
        <v>916</v>
      </c>
      <c r="AL39" s="295" t="s">
        <v>916</v>
      </c>
      <c r="AM39" s="295" t="s">
        <v>916</v>
      </c>
      <c r="AN39" s="295" t="s">
        <v>916</v>
      </c>
      <c r="AO39" s="295" t="s">
        <v>916</v>
      </c>
      <c r="AP39" s="295" t="s">
        <v>916</v>
      </c>
      <c r="AQ39" s="295" t="s">
        <v>916</v>
      </c>
      <c r="AR39" s="292">
        <v>1</v>
      </c>
      <c r="AS39" s="292">
        <v>4</v>
      </c>
      <c r="AT39" s="292">
        <f>施設資源化量内訳!D39</f>
        <v>655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183</v>
      </c>
      <c r="AY39" s="292">
        <f>施設資源化量内訳!I39</f>
        <v>110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86</v>
      </c>
      <c r="BK39" s="292">
        <f>施設資源化量内訳!U39</f>
        <v>0</v>
      </c>
      <c r="BL39" s="292">
        <f>施設資源化量内訳!V39</f>
        <v>85</v>
      </c>
      <c r="BM39" s="292">
        <f>施設資源化量内訳!W39</f>
        <v>0</v>
      </c>
      <c r="BN39" s="292">
        <f>施設資源化量内訳!X39</f>
        <v>191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916</v>
      </c>
      <c r="CA39" s="295" t="s">
        <v>916</v>
      </c>
      <c r="CB39" s="295" t="s">
        <v>916</v>
      </c>
      <c r="CC39" s="295" t="s">
        <v>916</v>
      </c>
      <c r="CD39" s="295" t="s">
        <v>916</v>
      </c>
      <c r="CE39" s="295" t="s">
        <v>916</v>
      </c>
      <c r="CF39" s="295" t="s">
        <v>916</v>
      </c>
      <c r="CG39" s="295" t="s">
        <v>916</v>
      </c>
      <c r="CH39" s="292">
        <v>0</v>
      </c>
      <c r="CI39" s="292">
        <v>0</v>
      </c>
      <c r="CJ39" s="293" t="s">
        <v>765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396</v>
      </c>
      <c r="E40" s="292">
        <f>SUM(Z40,AU40,BP40)</f>
        <v>99</v>
      </c>
      <c r="F40" s="292">
        <f>SUM(AA40,AV40,BQ40)</f>
        <v>1</v>
      </c>
      <c r="G40" s="292">
        <f>SUM(AB40,AW40,BR40)</f>
        <v>0</v>
      </c>
      <c r="H40" s="292">
        <f>SUM(AC40,AX40,BS40)</f>
        <v>79</v>
      </c>
      <c r="I40" s="292">
        <f>SUM(AD40,AY40,BT40)</f>
        <v>49</v>
      </c>
      <c r="J40" s="292">
        <f>SUM(AE40,AZ40,BU40)</f>
        <v>3</v>
      </c>
      <c r="K40" s="292">
        <f>SUM(AF40,BA40,BV40)</f>
        <v>1</v>
      </c>
      <c r="L40" s="292">
        <f>SUM(AG40,BB40,BW40)</f>
        <v>20</v>
      </c>
      <c r="M40" s="292">
        <f>SUM(AH40,BC40,BX40)</f>
        <v>4</v>
      </c>
      <c r="N40" s="292">
        <f>SUM(AI40,BD40,BY40)</f>
        <v>0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44</v>
      </c>
      <c r="U40" s="292">
        <f>SUM(AP40,BK40,CF40)</f>
        <v>0</v>
      </c>
      <c r="V40" s="292">
        <f>SUM(AQ40,BL40,CG40)</f>
        <v>43</v>
      </c>
      <c r="W40" s="292">
        <f>SUM(AR40,BM40,CH40)</f>
        <v>1</v>
      </c>
      <c r="X40" s="292">
        <f>SUM(AS40,BN40,CI40)</f>
        <v>52</v>
      </c>
      <c r="Y40" s="292">
        <f>SUM(Z40:AS40)</f>
        <v>131</v>
      </c>
      <c r="Z40" s="292">
        <v>99</v>
      </c>
      <c r="AA40" s="292">
        <v>1</v>
      </c>
      <c r="AB40" s="292">
        <v>0</v>
      </c>
      <c r="AC40" s="292">
        <v>0</v>
      </c>
      <c r="AD40" s="292">
        <v>0</v>
      </c>
      <c r="AE40" s="292">
        <v>3</v>
      </c>
      <c r="AF40" s="292">
        <v>1</v>
      </c>
      <c r="AG40" s="292">
        <v>20</v>
      </c>
      <c r="AH40" s="292">
        <v>4</v>
      </c>
      <c r="AI40" s="295">
        <v>0</v>
      </c>
      <c r="AJ40" s="295" t="s">
        <v>916</v>
      </c>
      <c r="AK40" s="295" t="s">
        <v>916</v>
      </c>
      <c r="AL40" s="295" t="s">
        <v>916</v>
      </c>
      <c r="AM40" s="295" t="s">
        <v>916</v>
      </c>
      <c r="AN40" s="295" t="s">
        <v>916</v>
      </c>
      <c r="AO40" s="295" t="s">
        <v>916</v>
      </c>
      <c r="AP40" s="295" t="s">
        <v>916</v>
      </c>
      <c r="AQ40" s="295" t="s">
        <v>916</v>
      </c>
      <c r="AR40" s="292">
        <v>1</v>
      </c>
      <c r="AS40" s="292">
        <v>2</v>
      </c>
      <c r="AT40" s="292">
        <f>施設資源化量内訳!D40</f>
        <v>265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79</v>
      </c>
      <c r="AY40" s="292">
        <f>施設資源化量内訳!I40</f>
        <v>49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44</v>
      </c>
      <c r="BK40" s="292">
        <f>施設資源化量内訳!U40</f>
        <v>0</v>
      </c>
      <c r="BL40" s="292">
        <f>施設資源化量内訳!V40</f>
        <v>43</v>
      </c>
      <c r="BM40" s="292">
        <f>施設資源化量内訳!W40</f>
        <v>0</v>
      </c>
      <c r="BN40" s="292">
        <f>施設資源化量内訳!X40</f>
        <v>50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916</v>
      </c>
      <c r="CA40" s="295" t="s">
        <v>916</v>
      </c>
      <c r="CB40" s="295" t="s">
        <v>916</v>
      </c>
      <c r="CC40" s="295" t="s">
        <v>916</v>
      </c>
      <c r="CD40" s="295" t="s">
        <v>916</v>
      </c>
      <c r="CE40" s="295" t="s">
        <v>916</v>
      </c>
      <c r="CF40" s="295" t="s">
        <v>916</v>
      </c>
      <c r="CG40" s="295" t="s">
        <v>916</v>
      </c>
      <c r="CH40" s="292">
        <v>0</v>
      </c>
      <c r="CI40" s="292">
        <v>0</v>
      </c>
      <c r="CJ40" s="293" t="s">
        <v>765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478</v>
      </c>
      <c r="E41" s="292">
        <f>SUM(Z41,AU41,BP41)</f>
        <v>0</v>
      </c>
      <c r="F41" s="292">
        <f>SUM(AA41,AV41,BQ41)</f>
        <v>0</v>
      </c>
      <c r="G41" s="292">
        <f>SUM(AB41,AW41,BR41)</f>
        <v>0</v>
      </c>
      <c r="H41" s="292">
        <f>SUM(AC41,AX41,BS41)</f>
        <v>120</v>
      </c>
      <c r="I41" s="292">
        <f>SUM(AD41,AY41,BT41)</f>
        <v>105</v>
      </c>
      <c r="J41" s="292">
        <f>SUM(AE41,AZ41,BU41)</f>
        <v>27</v>
      </c>
      <c r="K41" s="292">
        <f>SUM(AF41,BA41,BV41)</f>
        <v>0</v>
      </c>
      <c r="L41" s="292">
        <f>SUM(AG41,BB41,BW41)</f>
        <v>226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916</v>
      </c>
      <c r="AK41" s="295" t="s">
        <v>916</v>
      </c>
      <c r="AL41" s="295" t="s">
        <v>916</v>
      </c>
      <c r="AM41" s="295" t="s">
        <v>916</v>
      </c>
      <c r="AN41" s="295" t="s">
        <v>916</v>
      </c>
      <c r="AO41" s="295" t="s">
        <v>916</v>
      </c>
      <c r="AP41" s="295" t="s">
        <v>916</v>
      </c>
      <c r="AQ41" s="295" t="s">
        <v>916</v>
      </c>
      <c r="AR41" s="292">
        <v>0</v>
      </c>
      <c r="AS41" s="292">
        <v>0</v>
      </c>
      <c r="AT41" s="292">
        <f>施設資源化量内訳!D41</f>
        <v>478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120</v>
      </c>
      <c r="AY41" s="292">
        <f>施設資源化量内訳!I41</f>
        <v>105</v>
      </c>
      <c r="AZ41" s="292">
        <f>施設資源化量内訳!J41</f>
        <v>27</v>
      </c>
      <c r="BA41" s="292">
        <f>施設資源化量内訳!K41</f>
        <v>0</v>
      </c>
      <c r="BB41" s="292">
        <f>施設資源化量内訳!L41</f>
        <v>226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916</v>
      </c>
      <c r="CA41" s="295" t="s">
        <v>916</v>
      </c>
      <c r="CB41" s="295" t="s">
        <v>916</v>
      </c>
      <c r="CC41" s="295" t="s">
        <v>916</v>
      </c>
      <c r="CD41" s="295" t="s">
        <v>916</v>
      </c>
      <c r="CE41" s="295" t="s">
        <v>916</v>
      </c>
      <c r="CF41" s="295" t="s">
        <v>916</v>
      </c>
      <c r="CG41" s="295" t="s">
        <v>916</v>
      </c>
      <c r="CH41" s="292">
        <v>0</v>
      </c>
      <c r="CI41" s="292">
        <v>0</v>
      </c>
      <c r="CJ41" s="293" t="s">
        <v>765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722</v>
      </c>
      <c r="E42" s="292">
        <f>SUM(Z42,AU42,BP42)</f>
        <v>300</v>
      </c>
      <c r="F42" s="292">
        <f>SUM(AA42,AV42,BQ42)</f>
        <v>0</v>
      </c>
      <c r="G42" s="292">
        <f>SUM(AB42,AW42,BR42)</f>
        <v>0</v>
      </c>
      <c r="H42" s="292">
        <f>SUM(AC42,AX42,BS42)</f>
        <v>101</v>
      </c>
      <c r="I42" s="292">
        <f>SUM(AD42,AY42,BT42)</f>
        <v>78</v>
      </c>
      <c r="J42" s="292">
        <f>SUM(AE42,AZ42,BU42)</f>
        <v>15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34</v>
      </c>
      <c r="O42" s="292">
        <f>SUM(AJ42,BE42,BZ42)</f>
        <v>178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8</v>
      </c>
      <c r="X42" s="292">
        <f>SUM(AS42,BN42,CI42)</f>
        <v>8</v>
      </c>
      <c r="Y42" s="292">
        <f>SUM(Z42:AS42)</f>
        <v>457</v>
      </c>
      <c r="Z42" s="292">
        <v>300</v>
      </c>
      <c r="AA42" s="292">
        <v>0</v>
      </c>
      <c r="AB42" s="292">
        <v>0</v>
      </c>
      <c r="AC42" s="292">
        <v>14</v>
      </c>
      <c r="AD42" s="292">
        <v>78</v>
      </c>
      <c r="AE42" s="292">
        <v>15</v>
      </c>
      <c r="AF42" s="292">
        <v>0</v>
      </c>
      <c r="AG42" s="292">
        <v>0</v>
      </c>
      <c r="AH42" s="292">
        <v>0</v>
      </c>
      <c r="AI42" s="295">
        <v>34</v>
      </c>
      <c r="AJ42" s="295" t="s">
        <v>916</v>
      </c>
      <c r="AK42" s="295" t="s">
        <v>916</v>
      </c>
      <c r="AL42" s="295" t="s">
        <v>916</v>
      </c>
      <c r="AM42" s="295" t="s">
        <v>916</v>
      </c>
      <c r="AN42" s="295" t="s">
        <v>916</v>
      </c>
      <c r="AO42" s="295" t="s">
        <v>916</v>
      </c>
      <c r="AP42" s="295" t="s">
        <v>916</v>
      </c>
      <c r="AQ42" s="295" t="s">
        <v>916</v>
      </c>
      <c r="AR42" s="292">
        <v>8</v>
      </c>
      <c r="AS42" s="292">
        <v>8</v>
      </c>
      <c r="AT42" s="292">
        <f>施設資源化量内訳!D42</f>
        <v>265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87</v>
      </c>
      <c r="AY42" s="292">
        <f>施設資源化量内訳!I42</f>
        <v>0</v>
      </c>
      <c r="AZ42" s="292">
        <f>施設資源化量内訳!J42</f>
        <v>0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178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916</v>
      </c>
      <c r="CA42" s="295" t="s">
        <v>916</v>
      </c>
      <c r="CB42" s="295" t="s">
        <v>916</v>
      </c>
      <c r="CC42" s="295" t="s">
        <v>916</v>
      </c>
      <c r="CD42" s="295" t="s">
        <v>916</v>
      </c>
      <c r="CE42" s="295" t="s">
        <v>916</v>
      </c>
      <c r="CF42" s="295" t="s">
        <v>916</v>
      </c>
      <c r="CG42" s="295" t="s">
        <v>916</v>
      </c>
      <c r="CH42" s="292">
        <v>0</v>
      </c>
      <c r="CI42" s="292">
        <v>0</v>
      </c>
      <c r="CJ42" s="293" t="s">
        <v>765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395</v>
      </c>
      <c r="E43" s="292">
        <f>SUM(Z43,AU43,BP43)</f>
        <v>210</v>
      </c>
      <c r="F43" s="292">
        <f>SUM(AA43,AV43,BQ43)</f>
        <v>0</v>
      </c>
      <c r="G43" s="292">
        <f>SUM(AB43,AW43,BR43)</f>
        <v>0</v>
      </c>
      <c r="H43" s="292">
        <f>SUM(AC43,AX43,BS43)</f>
        <v>19</v>
      </c>
      <c r="I43" s="292">
        <f>SUM(AD43,AY43,BT43)</f>
        <v>41</v>
      </c>
      <c r="J43" s="292">
        <f>SUM(AE43,AZ43,BU43)</f>
        <v>11</v>
      </c>
      <c r="K43" s="292">
        <f>SUM(AF43,BA43,BV43)</f>
        <v>0</v>
      </c>
      <c r="L43" s="292">
        <f>SUM(AG43,BB43,BW43)</f>
        <v>114</v>
      </c>
      <c r="M43" s="292">
        <f>SUM(AH43,BC43,BX43)</f>
        <v>0</v>
      </c>
      <c r="N43" s="292">
        <f>SUM(AI43,BD43,BY43)</f>
        <v>0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916</v>
      </c>
      <c r="AK43" s="295" t="s">
        <v>916</v>
      </c>
      <c r="AL43" s="295" t="s">
        <v>916</v>
      </c>
      <c r="AM43" s="295" t="s">
        <v>916</v>
      </c>
      <c r="AN43" s="295" t="s">
        <v>916</v>
      </c>
      <c r="AO43" s="295" t="s">
        <v>916</v>
      </c>
      <c r="AP43" s="295" t="s">
        <v>916</v>
      </c>
      <c r="AQ43" s="295" t="s">
        <v>916</v>
      </c>
      <c r="AR43" s="292">
        <v>0</v>
      </c>
      <c r="AS43" s="292">
        <v>0</v>
      </c>
      <c r="AT43" s="292">
        <f>施設資源化量内訳!D43</f>
        <v>395</v>
      </c>
      <c r="AU43" s="292">
        <f>施設資源化量内訳!E43</f>
        <v>210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19</v>
      </c>
      <c r="AY43" s="292">
        <f>施設資源化量内訳!I43</f>
        <v>41</v>
      </c>
      <c r="AZ43" s="292">
        <f>施設資源化量内訳!J43</f>
        <v>11</v>
      </c>
      <c r="BA43" s="292">
        <f>施設資源化量内訳!K43</f>
        <v>0</v>
      </c>
      <c r="BB43" s="292">
        <f>施設資源化量内訳!L43</f>
        <v>114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916</v>
      </c>
      <c r="CA43" s="295" t="s">
        <v>916</v>
      </c>
      <c r="CB43" s="295" t="s">
        <v>916</v>
      </c>
      <c r="CC43" s="295" t="s">
        <v>916</v>
      </c>
      <c r="CD43" s="295" t="s">
        <v>916</v>
      </c>
      <c r="CE43" s="295" t="s">
        <v>916</v>
      </c>
      <c r="CF43" s="295" t="s">
        <v>916</v>
      </c>
      <c r="CG43" s="295" t="s">
        <v>916</v>
      </c>
      <c r="CH43" s="292">
        <v>0</v>
      </c>
      <c r="CI43" s="292">
        <v>0</v>
      </c>
      <c r="CJ43" s="293" t="s">
        <v>765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437</v>
      </c>
      <c r="E44" s="292">
        <f>SUM(Z44,AU44,BP44)</f>
        <v>134</v>
      </c>
      <c r="F44" s="292">
        <f>SUM(AA44,AV44,BQ44)</f>
        <v>0</v>
      </c>
      <c r="G44" s="292">
        <f>SUM(AB44,AW44,BR44)</f>
        <v>0</v>
      </c>
      <c r="H44" s="292">
        <f>SUM(AC44,AX44,BS44)</f>
        <v>57</v>
      </c>
      <c r="I44" s="292">
        <f>SUM(AD44,AY44,BT44)</f>
        <v>67</v>
      </c>
      <c r="J44" s="292">
        <f>SUM(AE44,AZ44,BU44)</f>
        <v>14</v>
      </c>
      <c r="K44" s="292">
        <f>SUM(AF44,BA44,BV44)</f>
        <v>0</v>
      </c>
      <c r="L44" s="292">
        <f>SUM(AG44,BB44,BW44)</f>
        <v>155</v>
      </c>
      <c r="M44" s="292">
        <f>SUM(AH44,BC44,BX44)</f>
        <v>0</v>
      </c>
      <c r="N44" s="292">
        <f>SUM(AI44,BD44,BY44)</f>
        <v>8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0</v>
      </c>
      <c r="W44" s="292">
        <f>SUM(AR44,BM44,CH44)</f>
        <v>2</v>
      </c>
      <c r="X44" s="292">
        <f>SUM(AS44,BN44,CI44)</f>
        <v>0</v>
      </c>
      <c r="Y44" s="292">
        <f>SUM(Z44:AS44)</f>
        <v>395</v>
      </c>
      <c r="Z44" s="292">
        <v>134</v>
      </c>
      <c r="AA44" s="292">
        <v>0</v>
      </c>
      <c r="AB44" s="292">
        <v>0</v>
      </c>
      <c r="AC44" s="292">
        <v>15</v>
      </c>
      <c r="AD44" s="292">
        <v>67</v>
      </c>
      <c r="AE44" s="292">
        <v>14</v>
      </c>
      <c r="AF44" s="292">
        <v>0</v>
      </c>
      <c r="AG44" s="292">
        <v>155</v>
      </c>
      <c r="AH44" s="292">
        <v>0</v>
      </c>
      <c r="AI44" s="295">
        <v>8</v>
      </c>
      <c r="AJ44" s="295" t="s">
        <v>916</v>
      </c>
      <c r="AK44" s="295" t="s">
        <v>916</v>
      </c>
      <c r="AL44" s="295" t="s">
        <v>916</v>
      </c>
      <c r="AM44" s="295" t="s">
        <v>916</v>
      </c>
      <c r="AN44" s="295" t="s">
        <v>916</v>
      </c>
      <c r="AO44" s="295" t="s">
        <v>916</v>
      </c>
      <c r="AP44" s="295" t="s">
        <v>916</v>
      </c>
      <c r="AQ44" s="295" t="s">
        <v>916</v>
      </c>
      <c r="AR44" s="292">
        <v>2</v>
      </c>
      <c r="AS44" s="292">
        <v>0</v>
      </c>
      <c r="AT44" s="292">
        <f>施設資源化量内訳!D44</f>
        <v>42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42</v>
      </c>
      <c r="AY44" s="292">
        <f>施設資源化量内訳!I44</f>
        <v>0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916</v>
      </c>
      <c r="CA44" s="295" t="s">
        <v>916</v>
      </c>
      <c r="CB44" s="295" t="s">
        <v>916</v>
      </c>
      <c r="CC44" s="295" t="s">
        <v>916</v>
      </c>
      <c r="CD44" s="295" t="s">
        <v>916</v>
      </c>
      <c r="CE44" s="295" t="s">
        <v>916</v>
      </c>
      <c r="CF44" s="295" t="s">
        <v>916</v>
      </c>
      <c r="CG44" s="295" t="s">
        <v>916</v>
      </c>
      <c r="CH44" s="292">
        <v>0</v>
      </c>
      <c r="CI44" s="292">
        <v>0</v>
      </c>
      <c r="CJ44" s="293" t="s">
        <v>765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213</v>
      </c>
      <c r="E45" s="292">
        <f>SUM(Z45,AU45,BP45)</f>
        <v>81</v>
      </c>
      <c r="F45" s="292">
        <f>SUM(AA45,AV45,BQ45)</f>
        <v>0</v>
      </c>
      <c r="G45" s="292">
        <f>SUM(AB45,AW45,BR45)</f>
        <v>15</v>
      </c>
      <c r="H45" s="292">
        <f>SUM(AC45,AX45,BS45)</f>
        <v>14</v>
      </c>
      <c r="I45" s="292">
        <f>SUM(AD45,AY45,BT45)</f>
        <v>25</v>
      </c>
      <c r="J45" s="292">
        <f>SUM(AE45,AZ45,BU45)</f>
        <v>9</v>
      </c>
      <c r="K45" s="292">
        <f>SUM(AF45,BA45,BV45)</f>
        <v>0</v>
      </c>
      <c r="L45" s="292">
        <f>SUM(AG45,BB45,BW45)</f>
        <v>61</v>
      </c>
      <c r="M45" s="292">
        <f>SUM(AH45,BC45,BX45)</f>
        <v>0</v>
      </c>
      <c r="N45" s="292">
        <f>SUM(AI45,BD45,BY45)</f>
        <v>4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4</v>
      </c>
      <c r="Y45" s="292">
        <f>SUM(Z45:AS45)</f>
        <v>2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916</v>
      </c>
      <c r="AK45" s="295" t="s">
        <v>916</v>
      </c>
      <c r="AL45" s="295" t="s">
        <v>916</v>
      </c>
      <c r="AM45" s="295" t="s">
        <v>916</v>
      </c>
      <c r="AN45" s="295" t="s">
        <v>916</v>
      </c>
      <c r="AO45" s="295" t="s">
        <v>916</v>
      </c>
      <c r="AP45" s="295" t="s">
        <v>916</v>
      </c>
      <c r="AQ45" s="295" t="s">
        <v>916</v>
      </c>
      <c r="AR45" s="292">
        <v>0</v>
      </c>
      <c r="AS45" s="292">
        <v>2</v>
      </c>
      <c r="AT45" s="292">
        <f>施設資源化量内訳!D45</f>
        <v>211</v>
      </c>
      <c r="AU45" s="292">
        <f>施設資源化量内訳!E45</f>
        <v>81</v>
      </c>
      <c r="AV45" s="292">
        <f>施設資源化量内訳!F45</f>
        <v>0</v>
      </c>
      <c r="AW45" s="292">
        <f>施設資源化量内訳!G45</f>
        <v>15</v>
      </c>
      <c r="AX45" s="292">
        <f>施設資源化量内訳!H45</f>
        <v>14</v>
      </c>
      <c r="AY45" s="292">
        <f>施設資源化量内訳!I45</f>
        <v>25</v>
      </c>
      <c r="AZ45" s="292">
        <f>施設資源化量内訳!J45</f>
        <v>9</v>
      </c>
      <c r="BA45" s="292">
        <f>施設資源化量内訳!K45</f>
        <v>0</v>
      </c>
      <c r="BB45" s="292">
        <f>施設資源化量内訳!L45</f>
        <v>61</v>
      </c>
      <c r="BC45" s="292">
        <f>施設資源化量内訳!M45</f>
        <v>0</v>
      </c>
      <c r="BD45" s="292">
        <f>施設資源化量内訳!N45</f>
        <v>4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2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916</v>
      </c>
      <c r="CA45" s="295" t="s">
        <v>916</v>
      </c>
      <c r="CB45" s="295" t="s">
        <v>916</v>
      </c>
      <c r="CC45" s="295" t="s">
        <v>916</v>
      </c>
      <c r="CD45" s="295" t="s">
        <v>916</v>
      </c>
      <c r="CE45" s="295" t="s">
        <v>916</v>
      </c>
      <c r="CF45" s="295" t="s">
        <v>916</v>
      </c>
      <c r="CG45" s="295" t="s">
        <v>916</v>
      </c>
      <c r="CH45" s="292">
        <v>0</v>
      </c>
      <c r="CI45" s="292">
        <v>0</v>
      </c>
      <c r="CJ45" s="293" t="s">
        <v>765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558</v>
      </c>
      <c r="E46" s="292">
        <f>SUM(Z46,AU46,BP46)</f>
        <v>349</v>
      </c>
      <c r="F46" s="292">
        <f>SUM(AA46,AV46,BQ46)</f>
        <v>0</v>
      </c>
      <c r="G46" s="292">
        <f>SUM(AB46,AW46,BR46)</f>
        <v>0</v>
      </c>
      <c r="H46" s="292">
        <f>SUM(AC46,AX46,BS46)</f>
        <v>31</v>
      </c>
      <c r="I46" s="292">
        <f>SUM(AD46,AY46,BT46)</f>
        <v>25</v>
      </c>
      <c r="J46" s="292">
        <f>SUM(AE46,AZ46,BU46)</f>
        <v>14</v>
      </c>
      <c r="K46" s="292">
        <f>SUM(AF46,BA46,BV46)</f>
        <v>0</v>
      </c>
      <c r="L46" s="292">
        <f>SUM(AG46,BB46,BW46)</f>
        <v>128</v>
      </c>
      <c r="M46" s="292">
        <f>SUM(AH46,BC46,BX46)</f>
        <v>0</v>
      </c>
      <c r="N46" s="292">
        <f>SUM(AI46,BD46,BY46)</f>
        <v>7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1</v>
      </c>
      <c r="X46" s="292">
        <f>SUM(AS46,BN46,CI46)</f>
        <v>3</v>
      </c>
      <c r="Y46" s="292">
        <f>SUM(Z46:AS46)</f>
        <v>4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916</v>
      </c>
      <c r="AK46" s="295" t="s">
        <v>916</v>
      </c>
      <c r="AL46" s="295" t="s">
        <v>916</v>
      </c>
      <c r="AM46" s="295" t="s">
        <v>916</v>
      </c>
      <c r="AN46" s="295" t="s">
        <v>916</v>
      </c>
      <c r="AO46" s="295" t="s">
        <v>916</v>
      </c>
      <c r="AP46" s="295" t="s">
        <v>916</v>
      </c>
      <c r="AQ46" s="295" t="s">
        <v>916</v>
      </c>
      <c r="AR46" s="292">
        <v>1</v>
      </c>
      <c r="AS46" s="292">
        <v>3</v>
      </c>
      <c r="AT46" s="292">
        <f>施設資源化量内訳!D46</f>
        <v>554</v>
      </c>
      <c r="AU46" s="292">
        <f>施設資源化量内訳!E46</f>
        <v>349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31</v>
      </c>
      <c r="AY46" s="292">
        <f>施設資源化量内訳!I46</f>
        <v>25</v>
      </c>
      <c r="AZ46" s="292">
        <f>施設資源化量内訳!J46</f>
        <v>14</v>
      </c>
      <c r="BA46" s="292">
        <f>施設資源化量内訳!K46</f>
        <v>0</v>
      </c>
      <c r="BB46" s="292">
        <f>施設資源化量内訳!L46</f>
        <v>128</v>
      </c>
      <c r="BC46" s="292">
        <f>施設資源化量内訳!M46</f>
        <v>0</v>
      </c>
      <c r="BD46" s="292">
        <f>施設資源化量内訳!N46</f>
        <v>7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916</v>
      </c>
      <c r="CA46" s="295" t="s">
        <v>916</v>
      </c>
      <c r="CB46" s="295" t="s">
        <v>916</v>
      </c>
      <c r="CC46" s="295" t="s">
        <v>916</v>
      </c>
      <c r="CD46" s="295" t="s">
        <v>916</v>
      </c>
      <c r="CE46" s="295" t="s">
        <v>916</v>
      </c>
      <c r="CF46" s="295" t="s">
        <v>916</v>
      </c>
      <c r="CG46" s="295" t="s">
        <v>916</v>
      </c>
      <c r="CH46" s="292">
        <v>0</v>
      </c>
      <c r="CI46" s="292">
        <v>0</v>
      </c>
      <c r="CJ46" s="293" t="s">
        <v>765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676</v>
      </c>
      <c r="E47" s="292">
        <f>SUM(Z47,AU47,BP47)</f>
        <v>304</v>
      </c>
      <c r="F47" s="292">
        <f>SUM(AA47,AV47,BQ47)</f>
        <v>2</v>
      </c>
      <c r="G47" s="292">
        <f>SUM(AB47,AW47,BR47)</f>
        <v>52</v>
      </c>
      <c r="H47" s="292">
        <f>SUM(AC47,AX47,BS47)</f>
        <v>45</v>
      </c>
      <c r="I47" s="292">
        <f>SUM(AD47,AY47,BT47)</f>
        <v>78</v>
      </c>
      <c r="J47" s="292">
        <f>SUM(AE47,AZ47,BU47)</f>
        <v>13</v>
      </c>
      <c r="K47" s="292">
        <f>SUM(AF47,BA47,BV47)</f>
        <v>0</v>
      </c>
      <c r="L47" s="292">
        <f>SUM(AG47,BB47,BW47)</f>
        <v>145</v>
      </c>
      <c r="M47" s="292">
        <f>SUM(AH47,BC47,BX47)</f>
        <v>6</v>
      </c>
      <c r="N47" s="292">
        <f>SUM(AI47,BD47,BY47)</f>
        <v>13</v>
      </c>
      <c r="O47" s="292">
        <f>SUM(AJ47,BE47,BZ47)</f>
        <v>3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15</v>
      </c>
      <c r="Y47" s="292">
        <f>SUM(Z47:AS47)</f>
        <v>450</v>
      </c>
      <c r="Z47" s="292">
        <v>304</v>
      </c>
      <c r="AA47" s="292">
        <v>0</v>
      </c>
      <c r="AB47" s="292">
        <v>0</v>
      </c>
      <c r="AC47" s="292">
        <v>40</v>
      </c>
      <c r="AD47" s="292">
        <v>78</v>
      </c>
      <c r="AE47" s="292">
        <v>0</v>
      </c>
      <c r="AF47" s="292">
        <v>0</v>
      </c>
      <c r="AG47" s="292">
        <v>0</v>
      </c>
      <c r="AH47" s="292">
        <v>0</v>
      </c>
      <c r="AI47" s="295">
        <v>13</v>
      </c>
      <c r="AJ47" s="295" t="s">
        <v>916</v>
      </c>
      <c r="AK47" s="295" t="s">
        <v>916</v>
      </c>
      <c r="AL47" s="295" t="s">
        <v>916</v>
      </c>
      <c r="AM47" s="295" t="s">
        <v>916</v>
      </c>
      <c r="AN47" s="295" t="s">
        <v>916</v>
      </c>
      <c r="AO47" s="295" t="s">
        <v>916</v>
      </c>
      <c r="AP47" s="295" t="s">
        <v>916</v>
      </c>
      <c r="AQ47" s="295" t="s">
        <v>916</v>
      </c>
      <c r="AR47" s="292">
        <v>0</v>
      </c>
      <c r="AS47" s="292">
        <v>15</v>
      </c>
      <c r="AT47" s="292">
        <f>施設資源化量内訳!D47</f>
        <v>219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52</v>
      </c>
      <c r="AX47" s="292">
        <f>施設資源化量内訳!H47</f>
        <v>0</v>
      </c>
      <c r="AY47" s="292">
        <f>施設資源化量内訳!I47</f>
        <v>0</v>
      </c>
      <c r="AZ47" s="292">
        <f>施設資源化量内訳!J47</f>
        <v>13</v>
      </c>
      <c r="BA47" s="292">
        <f>施設資源化量内訳!K47</f>
        <v>0</v>
      </c>
      <c r="BB47" s="292">
        <f>施設資源化量内訳!L47</f>
        <v>145</v>
      </c>
      <c r="BC47" s="292">
        <f>施設資源化量内訳!M47</f>
        <v>6</v>
      </c>
      <c r="BD47" s="292">
        <f>施設資源化量内訳!N47</f>
        <v>0</v>
      </c>
      <c r="BE47" s="292">
        <f>施設資源化量内訳!O47</f>
        <v>3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7</v>
      </c>
      <c r="BP47" s="292">
        <v>0</v>
      </c>
      <c r="BQ47" s="292">
        <v>2</v>
      </c>
      <c r="BR47" s="292">
        <v>0</v>
      </c>
      <c r="BS47" s="292">
        <v>5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916</v>
      </c>
      <c r="CA47" s="295" t="s">
        <v>916</v>
      </c>
      <c r="CB47" s="295" t="s">
        <v>916</v>
      </c>
      <c r="CC47" s="295" t="s">
        <v>916</v>
      </c>
      <c r="CD47" s="295" t="s">
        <v>916</v>
      </c>
      <c r="CE47" s="295" t="s">
        <v>916</v>
      </c>
      <c r="CF47" s="295" t="s">
        <v>916</v>
      </c>
      <c r="CG47" s="295" t="s">
        <v>916</v>
      </c>
      <c r="CH47" s="292">
        <v>0</v>
      </c>
      <c r="CI47" s="292">
        <v>0</v>
      </c>
      <c r="CJ47" s="293" t="s">
        <v>765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579</v>
      </c>
      <c r="E48" s="292">
        <f>SUM(Z48,AU48,BP48)</f>
        <v>243</v>
      </c>
      <c r="F48" s="292">
        <f>SUM(AA48,AV48,BQ48)</f>
        <v>0</v>
      </c>
      <c r="G48" s="292">
        <f>SUM(AB48,AW48,BR48)</f>
        <v>27</v>
      </c>
      <c r="H48" s="292">
        <f>SUM(AC48,AX48,BS48)</f>
        <v>32</v>
      </c>
      <c r="I48" s="292">
        <f>SUM(AD48,AY48,BT48)</f>
        <v>96</v>
      </c>
      <c r="J48" s="292">
        <f>SUM(AE48,AZ48,BU48)</f>
        <v>11</v>
      </c>
      <c r="K48" s="292">
        <f>SUM(AF48,BA48,BV48)</f>
        <v>0</v>
      </c>
      <c r="L48" s="292">
        <f>SUM(AG48,BB48,BW48)</f>
        <v>142</v>
      </c>
      <c r="M48" s="292">
        <f>SUM(AH48,BC48,BX48)</f>
        <v>0</v>
      </c>
      <c r="N48" s="292">
        <f>SUM(AI48,BD48,BY48)</f>
        <v>13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15</v>
      </c>
      <c r="Y48" s="292">
        <f>SUM(Z48:AS48)</f>
        <v>275</v>
      </c>
      <c r="Z48" s="292">
        <v>243</v>
      </c>
      <c r="AA48" s="292">
        <v>0</v>
      </c>
      <c r="AB48" s="292">
        <v>0</v>
      </c>
      <c r="AC48" s="292">
        <v>32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916</v>
      </c>
      <c r="AK48" s="295" t="s">
        <v>916</v>
      </c>
      <c r="AL48" s="295" t="s">
        <v>916</v>
      </c>
      <c r="AM48" s="295" t="s">
        <v>916</v>
      </c>
      <c r="AN48" s="295" t="s">
        <v>916</v>
      </c>
      <c r="AO48" s="295" t="s">
        <v>916</v>
      </c>
      <c r="AP48" s="295" t="s">
        <v>916</v>
      </c>
      <c r="AQ48" s="295" t="s">
        <v>916</v>
      </c>
      <c r="AR48" s="292">
        <v>0</v>
      </c>
      <c r="AS48" s="292">
        <v>0</v>
      </c>
      <c r="AT48" s="292">
        <f>施設資源化量内訳!D48</f>
        <v>304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27</v>
      </c>
      <c r="AX48" s="292">
        <f>施設資源化量内訳!H48</f>
        <v>0</v>
      </c>
      <c r="AY48" s="292">
        <f>施設資源化量内訳!I48</f>
        <v>96</v>
      </c>
      <c r="AZ48" s="292">
        <f>施設資源化量内訳!J48</f>
        <v>11</v>
      </c>
      <c r="BA48" s="292">
        <f>施設資源化量内訳!K48</f>
        <v>0</v>
      </c>
      <c r="BB48" s="292">
        <f>施設資源化量内訳!L48</f>
        <v>142</v>
      </c>
      <c r="BC48" s="292">
        <f>施設資源化量内訳!M48</f>
        <v>0</v>
      </c>
      <c r="BD48" s="292">
        <f>施設資源化量内訳!N48</f>
        <v>13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15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916</v>
      </c>
      <c r="CA48" s="295" t="s">
        <v>916</v>
      </c>
      <c r="CB48" s="295" t="s">
        <v>916</v>
      </c>
      <c r="CC48" s="295" t="s">
        <v>916</v>
      </c>
      <c r="CD48" s="295" t="s">
        <v>916</v>
      </c>
      <c r="CE48" s="295" t="s">
        <v>916</v>
      </c>
      <c r="CF48" s="295" t="s">
        <v>916</v>
      </c>
      <c r="CG48" s="295" t="s">
        <v>916</v>
      </c>
      <c r="CH48" s="292">
        <v>0</v>
      </c>
      <c r="CI48" s="292">
        <v>0</v>
      </c>
      <c r="CJ48" s="293" t="s">
        <v>765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202</v>
      </c>
      <c r="E49" s="292">
        <f>SUM(Z49,AU49,BP49)</f>
        <v>123</v>
      </c>
      <c r="F49" s="292">
        <f>SUM(AA49,AV49,BQ49)</f>
        <v>1</v>
      </c>
      <c r="G49" s="292">
        <f>SUM(AB49,AW49,BR49)</f>
        <v>0</v>
      </c>
      <c r="H49" s="292">
        <f>SUM(AC49,AX49,BS49)</f>
        <v>8</v>
      </c>
      <c r="I49" s="292">
        <f>SUM(AD49,AY49,BT49)</f>
        <v>21</v>
      </c>
      <c r="J49" s="292">
        <f>SUM(AE49,AZ49,BU49)</f>
        <v>7</v>
      </c>
      <c r="K49" s="292">
        <f>SUM(AF49,BA49,BV49)</f>
        <v>0</v>
      </c>
      <c r="L49" s="292">
        <f>SUM(AG49,BB49,BW49)</f>
        <v>36</v>
      </c>
      <c r="M49" s="292">
        <f>SUM(AH49,BC49,BX49)</f>
        <v>0</v>
      </c>
      <c r="N49" s="292">
        <f>SUM(AI49,BD49,BY49)</f>
        <v>5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1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0</v>
      </c>
      <c r="Y49" s="292">
        <f>SUM(Z49:AS49)</f>
        <v>72</v>
      </c>
      <c r="Z49" s="292">
        <v>0</v>
      </c>
      <c r="AA49" s="292">
        <v>0</v>
      </c>
      <c r="AB49" s="292">
        <v>0</v>
      </c>
      <c r="AC49" s="292">
        <v>8</v>
      </c>
      <c r="AD49" s="292">
        <v>21</v>
      </c>
      <c r="AE49" s="292">
        <v>7</v>
      </c>
      <c r="AF49" s="292">
        <v>0</v>
      </c>
      <c r="AG49" s="292">
        <v>36</v>
      </c>
      <c r="AH49" s="292">
        <v>0</v>
      </c>
      <c r="AI49" s="295">
        <v>0</v>
      </c>
      <c r="AJ49" s="295" t="s">
        <v>916</v>
      </c>
      <c r="AK49" s="295" t="s">
        <v>916</v>
      </c>
      <c r="AL49" s="295" t="s">
        <v>916</v>
      </c>
      <c r="AM49" s="295" t="s">
        <v>916</v>
      </c>
      <c r="AN49" s="295" t="s">
        <v>916</v>
      </c>
      <c r="AO49" s="295" t="s">
        <v>916</v>
      </c>
      <c r="AP49" s="295" t="s">
        <v>916</v>
      </c>
      <c r="AQ49" s="295" t="s">
        <v>916</v>
      </c>
      <c r="AR49" s="292">
        <v>0</v>
      </c>
      <c r="AS49" s="292">
        <v>0</v>
      </c>
      <c r="AT49" s="292">
        <f>施設資源化量内訳!D49</f>
        <v>1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0</v>
      </c>
      <c r="AY49" s="292">
        <f>施設資源化量内訳!I49</f>
        <v>0</v>
      </c>
      <c r="AZ49" s="292">
        <f>施設資源化量内訳!J49</f>
        <v>0</v>
      </c>
      <c r="BA49" s="292">
        <f>施設資源化量内訳!K49</f>
        <v>0</v>
      </c>
      <c r="BB49" s="292">
        <f>施設資源化量内訳!L49</f>
        <v>0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1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0</v>
      </c>
      <c r="BO49" s="292">
        <f>SUM(BP49:CI49)</f>
        <v>129</v>
      </c>
      <c r="BP49" s="292">
        <v>123</v>
      </c>
      <c r="BQ49" s="292">
        <v>1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5</v>
      </c>
      <c r="BZ49" s="295" t="s">
        <v>916</v>
      </c>
      <c r="CA49" s="295" t="s">
        <v>916</v>
      </c>
      <c r="CB49" s="295" t="s">
        <v>916</v>
      </c>
      <c r="CC49" s="295" t="s">
        <v>916</v>
      </c>
      <c r="CD49" s="295" t="s">
        <v>916</v>
      </c>
      <c r="CE49" s="295" t="s">
        <v>916</v>
      </c>
      <c r="CF49" s="295" t="s">
        <v>916</v>
      </c>
      <c r="CG49" s="295" t="s">
        <v>916</v>
      </c>
      <c r="CH49" s="292">
        <v>0</v>
      </c>
      <c r="CI49" s="292">
        <v>0</v>
      </c>
      <c r="CJ49" s="293" t="s">
        <v>765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358</v>
      </c>
      <c r="E50" s="292">
        <f>SUM(Z50,AU50,BP50)</f>
        <v>186</v>
      </c>
      <c r="F50" s="292">
        <f>SUM(AA50,AV50,BQ50)</f>
        <v>0</v>
      </c>
      <c r="G50" s="292">
        <f>SUM(AB50,AW50,BR50)</f>
        <v>20</v>
      </c>
      <c r="H50" s="292">
        <f>SUM(AC50,AX50,BS50)</f>
        <v>25</v>
      </c>
      <c r="I50" s="292">
        <f>SUM(AD50,AY50,BT50)</f>
        <v>47</v>
      </c>
      <c r="J50" s="292">
        <f>SUM(AE50,AZ50,BU50)</f>
        <v>16</v>
      </c>
      <c r="K50" s="292">
        <f>SUM(AF50,BA50,BV50)</f>
        <v>0</v>
      </c>
      <c r="L50" s="292">
        <f>SUM(AG50,BB50,BW50)</f>
        <v>53</v>
      </c>
      <c r="M50" s="292">
        <f>SUM(AH50,BC50,BX50)</f>
        <v>0</v>
      </c>
      <c r="N50" s="292">
        <f>SUM(AI50,BD50,BY50)</f>
        <v>11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0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0</v>
      </c>
      <c r="Y50" s="292">
        <f>SUM(Z50:AS50)</f>
        <v>161</v>
      </c>
      <c r="Z50" s="292">
        <v>0</v>
      </c>
      <c r="AA50" s="292">
        <v>0</v>
      </c>
      <c r="AB50" s="292">
        <v>20</v>
      </c>
      <c r="AC50" s="292">
        <v>25</v>
      </c>
      <c r="AD50" s="292">
        <v>47</v>
      </c>
      <c r="AE50" s="292">
        <v>16</v>
      </c>
      <c r="AF50" s="292">
        <v>0</v>
      </c>
      <c r="AG50" s="292">
        <v>53</v>
      </c>
      <c r="AH50" s="292">
        <v>0</v>
      </c>
      <c r="AI50" s="295">
        <v>0</v>
      </c>
      <c r="AJ50" s="295" t="s">
        <v>916</v>
      </c>
      <c r="AK50" s="295" t="s">
        <v>916</v>
      </c>
      <c r="AL50" s="295" t="s">
        <v>916</v>
      </c>
      <c r="AM50" s="295" t="s">
        <v>916</v>
      </c>
      <c r="AN50" s="295" t="s">
        <v>916</v>
      </c>
      <c r="AO50" s="295" t="s">
        <v>916</v>
      </c>
      <c r="AP50" s="295" t="s">
        <v>916</v>
      </c>
      <c r="AQ50" s="295" t="s">
        <v>916</v>
      </c>
      <c r="AR50" s="292">
        <v>0</v>
      </c>
      <c r="AS50" s="292">
        <v>0</v>
      </c>
      <c r="AT50" s="292">
        <f>施設資源化量内訳!D50</f>
        <v>0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0</v>
      </c>
      <c r="AY50" s="292">
        <f>施設資源化量内訳!I50</f>
        <v>0</v>
      </c>
      <c r="AZ50" s="292">
        <f>施設資源化量内訳!J50</f>
        <v>0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0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0</v>
      </c>
      <c r="BO50" s="292">
        <f>SUM(BP50:CI50)</f>
        <v>197</v>
      </c>
      <c r="BP50" s="292">
        <v>186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11</v>
      </c>
      <c r="BZ50" s="295" t="s">
        <v>916</v>
      </c>
      <c r="CA50" s="295" t="s">
        <v>916</v>
      </c>
      <c r="CB50" s="295" t="s">
        <v>916</v>
      </c>
      <c r="CC50" s="295" t="s">
        <v>916</v>
      </c>
      <c r="CD50" s="295" t="s">
        <v>916</v>
      </c>
      <c r="CE50" s="295" t="s">
        <v>916</v>
      </c>
      <c r="CF50" s="295" t="s">
        <v>916</v>
      </c>
      <c r="CG50" s="295" t="s">
        <v>916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18</v>
      </c>
      <c r="E51" s="292">
        <f>SUM(Z51,AU51,BP51)</f>
        <v>9</v>
      </c>
      <c r="F51" s="292">
        <f>SUM(AA51,AV51,BQ51)</f>
        <v>0</v>
      </c>
      <c r="G51" s="292">
        <f>SUM(AB51,AW51,BR51)</f>
        <v>0</v>
      </c>
      <c r="H51" s="292">
        <f>SUM(AC51,AX51,BS51)</f>
        <v>1</v>
      </c>
      <c r="I51" s="292">
        <f>SUM(AD51,AY51,BT51)</f>
        <v>5</v>
      </c>
      <c r="J51" s="292">
        <f>SUM(AE51,AZ51,BU51)</f>
        <v>1</v>
      </c>
      <c r="K51" s="292">
        <f>SUM(AF51,BA51,BV51)</f>
        <v>2</v>
      </c>
      <c r="L51" s="292">
        <f>SUM(AG51,BB51,BW51)</f>
        <v>0</v>
      </c>
      <c r="M51" s="292">
        <f>SUM(AH51,BC51,BX51)</f>
        <v>0</v>
      </c>
      <c r="N51" s="292">
        <f>SUM(AI51,BD51,BY51)</f>
        <v>0</v>
      </c>
      <c r="O51" s="292">
        <f>SUM(AJ51,BE51,BZ51)</f>
        <v>0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0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0</v>
      </c>
      <c r="Y51" s="292">
        <f>SUM(Z51:AS51)</f>
        <v>18</v>
      </c>
      <c r="Z51" s="292">
        <v>9</v>
      </c>
      <c r="AA51" s="292">
        <v>0</v>
      </c>
      <c r="AB51" s="292">
        <v>0</v>
      </c>
      <c r="AC51" s="292">
        <v>1</v>
      </c>
      <c r="AD51" s="292">
        <v>5</v>
      </c>
      <c r="AE51" s="292">
        <v>1</v>
      </c>
      <c r="AF51" s="292">
        <v>2</v>
      </c>
      <c r="AG51" s="292">
        <v>0</v>
      </c>
      <c r="AH51" s="292">
        <v>0</v>
      </c>
      <c r="AI51" s="295">
        <v>0</v>
      </c>
      <c r="AJ51" s="295" t="s">
        <v>916</v>
      </c>
      <c r="AK51" s="295" t="s">
        <v>916</v>
      </c>
      <c r="AL51" s="295" t="s">
        <v>916</v>
      </c>
      <c r="AM51" s="295" t="s">
        <v>916</v>
      </c>
      <c r="AN51" s="295" t="s">
        <v>916</v>
      </c>
      <c r="AO51" s="295" t="s">
        <v>916</v>
      </c>
      <c r="AP51" s="295" t="s">
        <v>916</v>
      </c>
      <c r="AQ51" s="295" t="s">
        <v>916</v>
      </c>
      <c r="AR51" s="292">
        <v>0</v>
      </c>
      <c r="AS51" s="292">
        <v>0</v>
      </c>
      <c r="AT51" s="292">
        <f>施設資源化量内訳!D51</f>
        <v>0</v>
      </c>
      <c r="AU51" s="292">
        <f>施設資源化量内訳!E51</f>
        <v>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0</v>
      </c>
      <c r="AY51" s="292">
        <f>施設資源化量内訳!I51</f>
        <v>0</v>
      </c>
      <c r="AZ51" s="292">
        <f>施設資源化量内訳!J51</f>
        <v>0</v>
      </c>
      <c r="BA51" s="292">
        <f>施設資源化量内訳!K51</f>
        <v>0</v>
      </c>
      <c r="BB51" s="292">
        <f>施設資源化量内訳!L51</f>
        <v>0</v>
      </c>
      <c r="BC51" s="292">
        <f>施設資源化量内訳!M51</f>
        <v>0</v>
      </c>
      <c r="BD51" s="292">
        <f>施設資源化量内訳!N51</f>
        <v>0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0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5" t="s">
        <v>916</v>
      </c>
      <c r="CA51" s="295" t="s">
        <v>916</v>
      </c>
      <c r="CB51" s="295" t="s">
        <v>916</v>
      </c>
      <c r="CC51" s="295" t="s">
        <v>916</v>
      </c>
      <c r="CD51" s="295" t="s">
        <v>916</v>
      </c>
      <c r="CE51" s="295" t="s">
        <v>916</v>
      </c>
      <c r="CF51" s="295" t="s">
        <v>916</v>
      </c>
      <c r="CG51" s="295" t="s">
        <v>916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62</v>
      </c>
      <c r="E52" s="292">
        <f>SUM(Z52,AU52,BP52)</f>
        <v>27</v>
      </c>
      <c r="F52" s="292">
        <f>SUM(AA52,AV52,BQ52)</f>
        <v>0</v>
      </c>
      <c r="G52" s="292">
        <f>SUM(AB52,AW52,BR52)</f>
        <v>13</v>
      </c>
      <c r="H52" s="292">
        <f>SUM(AC52,AX52,BS52)</f>
        <v>8</v>
      </c>
      <c r="I52" s="292">
        <f>SUM(AD52,AY52,BT52)</f>
        <v>9</v>
      </c>
      <c r="J52" s="292">
        <f>SUM(AE52,AZ52,BU52)</f>
        <v>2</v>
      </c>
      <c r="K52" s="292">
        <f>SUM(AF52,BA52,BV52)</f>
        <v>0</v>
      </c>
      <c r="L52" s="292">
        <f>SUM(AG52,BB52,BW52)</f>
        <v>0</v>
      </c>
      <c r="M52" s="292">
        <f>SUM(AH52,BC52,BX52)</f>
        <v>0</v>
      </c>
      <c r="N52" s="292">
        <f>SUM(AI52,BD52,BY52)</f>
        <v>3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0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0</v>
      </c>
      <c r="Y52" s="292">
        <f>SUM(Z52:AS52)</f>
        <v>43</v>
      </c>
      <c r="Z52" s="292">
        <v>27</v>
      </c>
      <c r="AA52" s="292">
        <v>0</v>
      </c>
      <c r="AB52" s="292">
        <v>13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3</v>
      </c>
      <c r="AJ52" s="295" t="s">
        <v>916</v>
      </c>
      <c r="AK52" s="295" t="s">
        <v>916</v>
      </c>
      <c r="AL52" s="295" t="s">
        <v>916</v>
      </c>
      <c r="AM52" s="295" t="s">
        <v>916</v>
      </c>
      <c r="AN52" s="295" t="s">
        <v>916</v>
      </c>
      <c r="AO52" s="295" t="s">
        <v>916</v>
      </c>
      <c r="AP52" s="295" t="s">
        <v>916</v>
      </c>
      <c r="AQ52" s="295" t="s">
        <v>916</v>
      </c>
      <c r="AR52" s="292">
        <v>0</v>
      </c>
      <c r="AS52" s="292">
        <v>0</v>
      </c>
      <c r="AT52" s="292">
        <f>施設資源化量内訳!D52</f>
        <v>18</v>
      </c>
      <c r="AU52" s="292">
        <f>施設資源化量内訳!E52</f>
        <v>0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7</v>
      </c>
      <c r="AY52" s="292">
        <f>施設資源化量内訳!I52</f>
        <v>9</v>
      </c>
      <c r="AZ52" s="292">
        <f>施設資源化量内訳!J52</f>
        <v>2</v>
      </c>
      <c r="BA52" s="292">
        <f>施設資源化量内訳!K52</f>
        <v>0</v>
      </c>
      <c r="BB52" s="292">
        <f>施設資源化量内訳!L52</f>
        <v>0</v>
      </c>
      <c r="BC52" s="292">
        <f>施設資源化量内訳!M52</f>
        <v>0</v>
      </c>
      <c r="BD52" s="292">
        <f>施設資源化量内訳!N52</f>
        <v>0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0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0</v>
      </c>
      <c r="BO52" s="292">
        <f>SUM(BP52:CI52)</f>
        <v>1</v>
      </c>
      <c r="BP52" s="292">
        <v>0</v>
      </c>
      <c r="BQ52" s="292">
        <v>0</v>
      </c>
      <c r="BR52" s="292">
        <v>0</v>
      </c>
      <c r="BS52" s="292">
        <v>1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5" t="s">
        <v>916</v>
      </c>
      <c r="CA52" s="295" t="s">
        <v>916</v>
      </c>
      <c r="CB52" s="295" t="s">
        <v>916</v>
      </c>
      <c r="CC52" s="295" t="s">
        <v>916</v>
      </c>
      <c r="CD52" s="295" t="s">
        <v>916</v>
      </c>
      <c r="CE52" s="295" t="s">
        <v>916</v>
      </c>
      <c r="CF52" s="295" t="s">
        <v>916</v>
      </c>
      <c r="CG52" s="295" t="s">
        <v>916</v>
      </c>
      <c r="CH52" s="292">
        <v>0</v>
      </c>
      <c r="CI52" s="292">
        <v>0</v>
      </c>
      <c r="CJ52" s="293" t="s">
        <v>765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202</v>
      </c>
      <c r="E53" s="292">
        <f>SUM(Z53,AU53,BP53)</f>
        <v>113</v>
      </c>
      <c r="F53" s="292">
        <f>SUM(AA53,AV53,BQ53)</f>
        <v>0</v>
      </c>
      <c r="G53" s="292">
        <f>SUM(AB53,AW53,BR53)</f>
        <v>0</v>
      </c>
      <c r="H53" s="292">
        <f>SUM(AC53,AX53,BS53)</f>
        <v>21</v>
      </c>
      <c r="I53" s="292">
        <f>SUM(AD53,AY53,BT53)</f>
        <v>21</v>
      </c>
      <c r="J53" s="292">
        <f>SUM(AE53,AZ53,BU53)</f>
        <v>6</v>
      </c>
      <c r="K53" s="292">
        <f>SUM(AF53,BA53,BV53)</f>
        <v>0</v>
      </c>
      <c r="L53" s="292">
        <f>SUM(AG53,BB53,BW53)</f>
        <v>33</v>
      </c>
      <c r="M53" s="292">
        <f>SUM(AH53,BC53,BX53)</f>
        <v>2</v>
      </c>
      <c r="N53" s="292">
        <f>SUM(AI53,BD53,BY53)</f>
        <v>0</v>
      </c>
      <c r="O53" s="292">
        <f>SUM(AJ53,BE53,BZ53)</f>
        <v>0</v>
      </c>
      <c r="P53" s="292">
        <f>SUM(AK53,BF53,CA53)</f>
        <v>0</v>
      </c>
      <c r="Q53" s="292">
        <f>SUM(AL53,BG53,CB53)</f>
        <v>0</v>
      </c>
      <c r="R53" s="292">
        <f>SUM(AM53,BH53,CC53)</f>
        <v>0</v>
      </c>
      <c r="S53" s="292">
        <f>SUM(AN53,BI53,CD53)</f>
        <v>0</v>
      </c>
      <c r="T53" s="292">
        <f>SUM(AO53,BJ53,CE53)</f>
        <v>0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6</v>
      </c>
      <c r="Y53" s="292">
        <f>SUM(Z53:AS53)</f>
        <v>200</v>
      </c>
      <c r="Z53" s="292">
        <v>113</v>
      </c>
      <c r="AA53" s="292">
        <v>0</v>
      </c>
      <c r="AB53" s="292">
        <v>0</v>
      </c>
      <c r="AC53" s="292">
        <v>21</v>
      </c>
      <c r="AD53" s="292">
        <v>21</v>
      </c>
      <c r="AE53" s="292">
        <v>6</v>
      </c>
      <c r="AF53" s="292">
        <v>0</v>
      </c>
      <c r="AG53" s="292">
        <v>33</v>
      </c>
      <c r="AH53" s="292">
        <v>0</v>
      </c>
      <c r="AI53" s="295">
        <v>0</v>
      </c>
      <c r="AJ53" s="295" t="s">
        <v>916</v>
      </c>
      <c r="AK53" s="295" t="s">
        <v>916</v>
      </c>
      <c r="AL53" s="295" t="s">
        <v>916</v>
      </c>
      <c r="AM53" s="295" t="s">
        <v>916</v>
      </c>
      <c r="AN53" s="295" t="s">
        <v>916</v>
      </c>
      <c r="AO53" s="295" t="s">
        <v>916</v>
      </c>
      <c r="AP53" s="295" t="s">
        <v>916</v>
      </c>
      <c r="AQ53" s="295" t="s">
        <v>916</v>
      </c>
      <c r="AR53" s="292">
        <v>0</v>
      </c>
      <c r="AS53" s="292">
        <v>6</v>
      </c>
      <c r="AT53" s="292">
        <f>施設資源化量内訳!D53</f>
        <v>2</v>
      </c>
      <c r="AU53" s="292">
        <f>施設資源化量内訳!E53</f>
        <v>0</v>
      </c>
      <c r="AV53" s="292">
        <f>施設資源化量内訳!F53</f>
        <v>0</v>
      </c>
      <c r="AW53" s="292">
        <f>施設資源化量内訳!G53</f>
        <v>0</v>
      </c>
      <c r="AX53" s="292">
        <f>施設資源化量内訳!H53</f>
        <v>0</v>
      </c>
      <c r="AY53" s="292">
        <f>施設資源化量内訳!I53</f>
        <v>0</v>
      </c>
      <c r="AZ53" s="292">
        <f>施設資源化量内訳!J53</f>
        <v>0</v>
      </c>
      <c r="BA53" s="292">
        <f>施設資源化量内訳!K53</f>
        <v>0</v>
      </c>
      <c r="BB53" s="292">
        <f>施設資源化量内訳!L53</f>
        <v>0</v>
      </c>
      <c r="BC53" s="292">
        <f>施設資源化量内訳!M53</f>
        <v>2</v>
      </c>
      <c r="BD53" s="292">
        <f>施設資源化量内訳!N53</f>
        <v>0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0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0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5" t="s">
        <v>916</v>
      </c>
      <c r="CA53" s="295" t="s">
        <v>916</v>
      </c>
      <c r="CB53" s="295" t="s">
        <v>916</v>
      </c>
      <c r="CC53" s="295" t="s">
        <v>916</v>
      </c>
      <c r="CD53" s="295" t="s">
        <v>916</v>
      </c>
      <c r="CE53" s="295" t="s">
        <v>916</v>
      </c>
      <c r="CF53" s="295" t="s">
        <v>916</v>
      </c>
      <c r="CG53" s="295" t="s">
        <v>916</v>
      </c>
      <c r="CH53" s="292">
        <v>0</v>
      </c>
      <c r="CI53" s="292">
        <v>0</v>
      </c>
      <c r="CJ53" s="293" t="s">
        <v>765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34</v>
      </c>
      <c r="E54" s="292">
        <f>SUM(Z54,AU54,BP54)</f>
        <v>17</v>
      </c>
      <c r="F54" s="292">
        <f>SUM(AA54,AV54,BQ54)</f>
        <v>1</v>
      </c>
      <c r="G54" s="292">
        <f>SUM(AB54,AW54,BR54)</f>
        <v>0</v>
      </c>
      <c r="H54" s="292">
        <f>SUM(AC54,AX54,BS54)</f>
        <v>4</v>
      </c>
      <c r="I54" s="292">
        <f>SUM(AD54,AY54,BT54)</f>
        <v>5</v>
      </c>
      <c r="J54" s="292">
        <f>SUM(AE54,AZ54,BU54)</f>
        <v>1</v>
      </c>
      <c r="K54" s="292">
        <f>SUM(AF54,BA54,BV54)</f>
        <v>0</v>
      </c>
      <c r="L54" s="292">
        <f>SUM(AG54,BB54,BW54)</f>
        <v>6</v>
      </c>
      <c r="M54" s="292">
        <f>SUM(AH54,BC54,BX54)</f>
        <v>0</v>
      </c>
      <c r="N54" s="292">
        <f>SUM(AI54,BD54,BY54)</f>
        <v>0</v>
      </c>
      <c r="O54" s="292">
        <f>SUM(AJ54,BE54,BZ54)</f>
        <v>0</v>
      </c>
      <c r="P54" s="292">
        <f>SUM(AK54,BF54,CA54)</f>
        <v>0</v>
      </c>
      <c r="Q54" s="292">
        <f>SUM(AL54,BG54,CB54)</f>
        <v>0</v>
      </c>
      <c r="R54" s="292">
        <f>SUM(AM54,BH54,CC54)</f>
        <v>0</v>
      </c>
      <c r="S54" s="292">
        <f>SUM(AN54,BI54,CD54)</f>
        <v>0</v>
      </c>
      <c r="T54" s="292">
        <f>SUM(AO54,BJ54,CE54)</f>
        <v>0</v>
      </c>
      <c r="U54" s="292">
        <f>SUM(AP54,BK54,CF54)</f>
        <v>0</v>
      </c>
      <c r="V54" s="292">
        <f>SUM(AQ54,BL54,CG54)</f>
        <v>0</v>
      </c>
      <c r="W54" s="292">
        <f>SUM(AR54,BM54,CH54)</f>
        <v>0</v>
      </c>
      <c r="X54" s="292">
        <f>SUM(AS54,BN54,CI54)</f>
        <v>0</v>
      </c>
      <c r="Y54" s="292">
        <f>SUM(Z54:AS54)</f>
        <v>31</v>
      </c>
      <c r="Z54" s="292">
        <v>17</v>
      </c>
      <c r="AA54" s="292">
        <v>1</v>
      </c>
      <c r="AB54" s="292">
        <v>0</v>
      </c>
      <c r="AC54" s="292">
        <v>1</v>
      </c>
      <c r="AD54" s="292">
        <v>5</v>
      </c>
      <c r="AE54" s="292">
        <v>1</v>
      </c>
      <c r="AF54" s="292">
        <v>0</v>
      </c>
      <c r="AG54" s="292">
        <v>6</v>
      </c>
      <c r="AH54" s="292">
        <v>0</v>
      </c>
      <c r="AI54" s="295">
        <v>0</v>
      </c>
      <c r="AJ54" s="295" t="s">
        <v>916</v>
      </c>
      <c r="AK54" s="295" t="s">
        <v>916</v>
      </c>
      <c r="AL54" s="295" t="s">
        <v>916</v>
      </c>
      <c r="AM54" s="295" t="s">
        <v>916</v>
      </c>
      <c r="AN54" s="295" t="s">
        <v>916</v>
      </c>
      <c r="AO54" s="295" t="s">
        <v>916</v>
      </c>
      <c r="AP54" s="295" t="s">
        <v>916</v>
      </c>
      <c r="AQ54" s="295" t="s">
        <v>916</v>
      </c>
      <c r="AR54" s="292">
        <v>0</v>
      </c>
      <c r="AS54" s="292">
        <v>0</v>
      </c>
      <c r="AT54" s="292">
        <f>施設資源化量内訳!D54</f>
        <v>3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3</v>
      </c>
      <c r="AY54" s="292">
        <f>施設資源化量内訳!I54</f>
        <v>0</v>
      </c>
      <c r="AZ54" s="292">
        <f>施設資源化量内訳!J54</f>
        <v>0</v>
      </c>
      <c r="BA54" s="292">
        <f>施設資源化量内訳!K54</f>
        <v>0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0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0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5" t="s">
        <v>916</v>
      </c>
      <c r="CA54" s="295" t="s">
        <v>916</v>
      </c>
      <c r="CB54" s="295" t="s">
        <v>916</v>
      </c>
      <c r="CC54" s="295" t="s">
        <v>916</v>
      </c>
      <c r="CD54" s="295" t="s">
        <v>916</v>
      </c>
      <c r="CE54" s="295" t="s">
        <v>916</v>
      </c>
      <c r="CF54" s="295" t="s">
        <v>916</v>
      </c>
      <c r="CG54" s="295" t="s">
        <v>916</v>
      </c>
      <c r="CH54" s="292">
        <v>0</v>
      </c>
      <c r="CI54" s="292">
        <v>0</v>
      </c>
      <c r="CJ54" s="293" t="s">
        <v>765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65</v>
      </c>
      <c r="E55" s="292">
        <f>SUM(Z55,AU55,BP55)</f>
        <v>12</v>
      </c>
      <c r="F55" s="292">
        <f>SUM(AA55,AV55,BQ55)</f>
        <v>0</v>
      </c>
      <c r="G55" s="292">
        <f>SUM(AB55,AW55,BR55)</f>
        <v>0</v>
      </c>
      <c r="H55" s="292">
        <f>SUM(AC55,AX55,BS55)</f>
        <v>6</v>
      </c>
      <c r="I55" s="292">
        <f>SUM(AD55,AY55,BT55)</f>
        <v>12</v>
      </c>
      <c r="J55" s="292">
        <f>SUM(AE55,AZ55,BU55)</f>
        <v>1</v>
      </c>
      <c r="K55" s="292">
        <f>SUM(AF55,BA55,BV55)</f>
        <v>0</v>
      </c>
      <c r="L55" s="292">
        <f>SUM(AG55,BB55,BW55)</f>
        <v>16</v>
      </c>
      <c r="M55" s="292">
        <f>SUM(AH55,BC55,BX55)</f>
        <v>0</v>
      </c>
      <c r="N55" s="292">
        <f>SUM(AI55,BD55,BY55)</f>
        <v>0</v>
      </c>
      <c r="O55" s="292">
        <f>SUM(AJ55,BE55,BZ55)</f>
        <v>0</v>
      </c>
      <c r="P55" s="292">
        <f>SUM(AK55,BF55,CA55)</f>
        <v>0</v>
      </c>
      <c r="Q55" s="292">
        <f>SUM(AL55,BG55,CB55)</f>
        <v>18</v>
      </c>
      <c r="R55" s="292">
        <f>SUM(AM55,BH55,CC55)</f>
        <v>0</v>
      </c>
      <c r="S55" s="292">
        <f>SUM(AN55,BI55,CD55)</f>
        <v>0</v>
      </c>
      <c r="T55" s="292">
        <f>SUM(AO55,BJ55,CE55)</f>
        <v>0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0</v>
      </c>
      <c r="Y55" s="292">
        <f>SUM(Z55:AS55)</f>
        <v>47</v>
      </c>
      <c r="Z55" s="292">
        <v>12</v>
      </c>
      <c r="AA55" s="292">
        <v>0</v>
      </c>
      <c r="AB55" s="292">
        <v>0</v>
      </c>
      <c r="AC55" s="292">
        <v>6</v>
      </c>
      <c r="AD55" s="292">
        <v>12</v>
      </c>
      <c r="AE55" s="292">
        <v>1</v>
      </c>
      <c r="AF55" s="292">
        <v>0</v>
      </c>
      <c r="AG55" s="292">
        <v>16</v>
      </c>
      <c r="AH55" s="292">
        <v>0</v>
      </c>
      <c r="AI55" s="295">
        <v>0</v>
      </c>
      <c r="AJ55" s="295" t="s">
        <v>916</v>
      </c>
      <c r="AK55" s="295" t="s">
        <v>916</v>
      </c>
      <c r="AL55" s="295" t="s">
        <v>916</v>
      </c>
      <c r="AM55" s="295" t="s">
        <v>916</v>
      </c>
      <c r="AN55" s="295" t="s">
        <v>916</v>
      </c>
      <c r="AO55" s="295" t="s">
        <v>916</v>
      </c>
      <c r="AP55" s="295" t="s">
        <v>916</v>
      </c>
      <c r="AQ55" s="295" t="s">
        <v>916</v>
      </c>
      <c r="AR55" s="292">
        <v>0</v>
      </c>
      <c r="AS55" s="292">
        <v>0</v>
      </c>
      <c r="AT55" s="292">
        <f>施設資源化量内訳!D55</f>
        <v>18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0</v>
      </c>
      <c r="AX55" s="292">
        <f>施設資源化量内訳!H55</f>
        <v>0</v>
      </c>
      <c r="AY55" s="292">
        <f>施設資源化量内訳!I55</f>
        <v>0</v>
      </c>
      <c r="AZ55" s="292">
        <f>施設資源化量内訳!J55</f>
        <v>0</v>
      </c>
      <c r="BA55" s="292">
        <f>施設資源化量内訳!K55</f>
        <v>0</v>
      </c>
      <c r="BB55" s="292">
        <f>施設資源化量内訳!L55</f>
        <v>0</v>
      </c>
      <c r="BC55" s="292">
        <f>施設資源化量内訳!M55</f>
        <v>0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18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0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0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5" t="s">
        <v>916</v>
      </c>
      <c r="CA55" s="295" t="s">
        <v>916</v>
      </c>
      <c r="CB55" s="295" t="s">
        <v>916</v>
      </c>
      <c r="CC55" s="295" t="s">
        <v>916</v>
      </c>
      <c r="CD55" s="295" t="s">
        <v>916</v>
      </c>
      <c r="CE55" s="295" t="s">
        <v>916</v>
      </c>
      <c r="CF55" s="295" t="s">
        <v>916</v>
      </c>
      <c r="CG55" s="295" t="s">
        <v>916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73</v>
      </c>
      <c r="E56" s="292">
        <f>SUM(Z56,AU56,BP56)</f>
        <v>47</v>
      </c>
      <c r="F56" s="292">
        <f>SUM(AA56,AV56,BQ56)</f>
        <v>0</v>
      </c>
      <c r="G56" s="292">
        <f>SUM(AB56,AW56,BR56)</f>
        <v>0</v>
      </c>
      <c r="H56" s="292">
        <f>SUM(AC56,AX56,BS56)</f>
        <v>3</v>
      </c>
      <c r="I56" s="292">
        <f>SUM(AD56,AY56,BT56)</f>
        <v>9</v>
      </c>
      <c r="J56" s="292">
        <f>SUM(AE56,AZ56,BU56)</f>
        <v>2</v>
      </c>
      <c r="K56" s="292">
        <f>SUM(AF56,BA56,BV56)</f>
        <v>0</v>
      </c>
      <c r="L56" s="292">
        <f>SUM(AG56,BB56,BW56)</f>
        <v>11</v>
      </c>
      <c r="M56" s="292">
        <f>SUM(AH56,BC56,BX56)</f>
        <v>0</v>
      </c>
      <c r="N56" s="292">
        <f>SUM(AI56,BD56,BY56)</f>
        <v>1</v>
      </c>
      <c r="O56" s="292">
        <f>SUM(AJ56,BE56,BZ56)</f>
        <v>0</v>
      </c>
      <c r="P56" s="292">
        <f>SUM(AK56,BF56,CA56)</f>
        <v>0</v>
      </c>
      <c r="Q56" s="292">
        <f>SUM(AL56,BG56,CB56)</f>
        <v>0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0</v>
      </c>
      <c r="Y56" s="292">
        <f>SUM(Z56:AS56)</f>
        <v>26</v>
      </c>
      <c r="Z56" s="292">
        <v>0</v>
      </c>
      <c r="AA56" s="292">
        <v>0</v>
      </c>
      <c r="AB56" s="292">
        <v>0</v>
      </c>
      <c r="AC56" s="292">
        <v>3</v>
      </c>
      <c r="AD56" s="292">
        <v>9</v>
      </c>
      <c r="AE56" s="292">
        <v>2</v>
      </c>
      <c r="AF56" s="292">
        <v>0</v>
      </c>
      <c r="AG56" s="292">
        <v>11</v>
      </c>
      <c r="AH56" s="292">
        <v>0</v>
      </c>
      <c r="AI56" s="295">
        <v>1</v>
      </c>
      <c r="AJ56" s="295" t="s">
        <v>916</v>
      </c>
      <c r="AK56" s="295" t="s">
        <v>916</v>
      </c>
      <c r="AL56" s="295" t="s">
        <v>916</v>
      </c>
      <c r="AM56" s="295" t="s">
        <v>916</v>
      </c>
      <c r="AN56" s="295" t="s">
        <v>916</v>
      </c>
      <c r="AO56" s="295" t="s">
        <v>916</v>
      </c>
      <c r="AP56" s="295" t="s">
        <v>916</v>
      </c>
      <c r="AQ56" s="295" t="s">
        <v>916</v>
      </c>
      <c r="AR56" s="292">
        <v>0</v>
      </c>
      <c r="AS56" s="292">
        <v>0</v>
      </c>
      <c r="AT56" s="292">
        <f>施設資源化量内訳!D56</f>
        <v>0</v>
      </c>
      <c r="AU56" s="292">
        <f>施設資源化量内訳!E56</f>
        <v>0</v>
      </c>
      <c r="AV56" s="292">
        <f>施設資源化量内訳!F56</f>
        <v>0</v>
      </c>
      <c r="AW56" s="292">
        <f>施設資源化量内訳!G56</f>
        <v>0</v>
      </c>
      <c r="AX56" s="292">
        <f>施設資源化量内訳!H56</f>
        <v>0</v>
      </c>
      <c r="AY56" s="292">
        <f>施設資源化量内訳!I56</f>
        <v>0</v>
      </c>
      <c r="AZ56" s="292">
        <f>施設資源化量内訳!J56</f>
        <v>0</v>
      </c>
      <c r="BA56" s="292">
        <f>施設資源化量内訳!K56</f>
        <v>0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0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0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0</v>
      </c>
      <c r="BO56" s="292">
        <f>SUM(BP56:CI56)</f>
        <v>47</v>
      </c>
      <c r="BP56" s="292">
        <v>47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5" t="s">
        <v>916</v>
      </c>
      <c r="CA56" s="295" t="s">
        <v>916</v>
      </c>
      <c r="CB56" s="295" t="s">
        <v>916</v>
      </c>
      <c r="CC56" s="295" t="s">
        <v>916</v>
      </c>
      <c r="CD56" s="295" t="s">
        <v>916</v>
      </c>
      <c r="CE56" s="295" t="s">
        <v>916</v>
      </c>
      <c r="CF56" s="295" t="s">
        <v>916</v>
      </c>
      <c r="CG56" s="295" t="s">
        <v>916</v>
      </c>
      <c r="CH56" s="292">
        <v>0</v>
      </c>
      <c r="CI56" s="292">
        <v>0</v>
      </c>
      <c r="CJ56" s="293" t="s">
        <v>765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265</v>
      </c>
      <c r="E57" s="292">
        <f>SUM(Z57,AU57,BP57)</f>
        <v>140</v>
      </c>
      <c r="F57" s="292">
        <f>SUM(AA57,AV57,BQ57)</f>
        <v>0</v>
      </c>
      <c r="G57" s="292">
        <f>SUM(AB57,AW57,BR57)</f>
        <v>18</v>
      </c>
      <c r="H57" s="292">
        <f>SUM(AC57,AX57,BS57)</f>
        <v>20</v>
      </c>
      <c r="I57" s="292">
        <f>SUM(AD57,AY57,BT57)</f>
        <v>28</v>
      </c>
      <c r="J57" s="292">
        <f>SUM(AE57,AZ57,BU57)</f>
        <v>6</v>
      </c>
      <c r="K57" s="292">
        <f>SUM(AF57,BA57,BV57)</f>
        <v>0</v>
      </c>
      <c r="L57" s="292">
        <f>SUM(AG57,BB57,BW57)</f>
        <v>53</v>
      </c>
      <c r="M57" s="292">
        <f>SUM(AH57,BC57,BX57)</f>
        <v>0</v>
      </c>
      <c r="N57" s="292">
        <f>SUM(AI57,BD57,BY57)</f>
        <v>0</v>
      </c>
      <c r="O57" s="292">
        <f>SUM(AJ57,BE57,BZ57)</f>
        <v>0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0</v>
      </c>
      <c r="U57" s="292">
        <f>SUM(AP57,BK57,CF57)</f>
        <v>0</v>
      </c>
      <c r="V57" s="292">
        <f>SUM(AQ57,BL57,CG57)</f>
        <v>0</v>
      </c>
      <c r="W57" s="292">
        <f>SUM(AR57,BM57,CH57)</f>
        <v>0</v>
      </c>
      <c r="X57" s="292">
        <f>SUM(AS57,BN57,CI57)</f>
        <v>0</v>
      </c>
      <c r="Y57" s="292">
        <f>SUM(Z57:AS57)</f>
        <v>197</v>
      </c>
      <c r="Z57" s="292">
        <v>72</v>
      </c>
      <c r="AA57" s="292">
        <v>0</v>
      </c>
      <c r="AB57" s="292">
        <v>18</v>
      </c>
      <c r="AC57" s="292">
        <v>20</v>
      </c>
      <c r="AD57" s="292">
        <v>28</v>
      </c>
      <c r="AE57" s="292">
        <v>6</v>
      </c>
      <c r="AF57" s="292">
        <v>0</v>
      </c>
      <c r="AG57" s="292">
        <v>53</v>
      </c>
      <c r="AH57" s="292">
        <v>0</v>
      </c>
      <c r="AI57" s="295">
        <v>0</v>
      </c>
      <c r="AJ57" s="295" t="s">
        <v>916</v>
      </c>
      <c r="AK57" s="295" t="s">
        <v>916</v>
      </c>
      <c r="AL57" s="295" t="s">
        <v>916</v>
      </c>
      <c r="AM57" s="295" t="s">
        <v>916</v>
      </c>
      <c r="AN57" s="295" t="s">
        <v>916</v>
      </c>
      <c r="AO57" s="295" t="s">
        <v>916</v>
      </c>
      <c r="AP57" s="295" t="s">
        <v>916</v>
      </c>
      <c r="AQ57" s="295" t="s">
        <v>916</v>
      </c>
      <c r="AR57" s="292">
        <v>0</v>
      </c>
      <c r="AS57" s="292">
        <v>0</v>
      </c>
      <c r="AT57" s="292">
        <f>施設資源化量内訳!D57</f>
        <v>0</v>
      </c>
      <c r="AU57" s="292">
        <f>施設資源化量内訳!E57</f>
        <v>0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0</v>
      </c>
      <c r="AY57" s="292">
        <f>施設資源化量内訳!I57</f>
        <v>0</v>
      </c>
      <c r="AZ57" s="292">
        <f>施設資源化量内訳!J57</f>
        <v>0</v>
      </c>
      <c r="BA57" s="292">
        <f>施設資源化量内訳!K57</f>
        <v>0</v>
      </c>
      <c r="BB57" s="292">
        <f>施設資源化量内訳!L57</f>
        <v>0</v>
      </c>
      <c r="BC57" s="292">
        <f>施設資源化量内訳!M57</f>
        <v>0</v>
      </c>
      <c r="BD57" s="292">
        <f>施設資源化量内訳!N57</f>
        <v>0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0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0</v>
      </c>
      <c r="BO57" s="292">
        <f>SUM(BP57:CI57)</f>
        <v>68</v>
      </c>
      <c r="BP57" s="292">
        <v>68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5" t="s">
        <v>916</v>
      </c>
      <c r="CA57" s="295" t="s">
        <v>916</v>
      </c>
      <c r="CB57" s="295" t="s">
        <v>916</v>
      </c>
      <c r="CC57" s="295" t="s">
        <v>916</v>
      </c>
      <c r="CD57" s="295" t="s">
        <v>916</v>
      </c>
      <c r="CE57" s="295" t="s">
        <v>916</v>
      </c>
      <c r="CF57" s="295" t="s">
        <v>916</v>
      </c>
      <c r="CG57" s="295" t="s">
        <v>916</v>
      </c>
      <c r="CH57" s="292">
        <v>0</v>
      </c>
      <c r="CI57" s="292">
        <v>0</v>
      </c>
      <c r="CJ57" s="293" t="s">
        <v>765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334</v>
      </c>
      <c r="E58" s="292">
        <f>SUM(Z58,AU58,BP58)</f>
        <v>133</v>
      </c>
      <c r="F58" s="292">
        <f>SUM(AA58,AV58,BQ58)</f>
        <v>0</v>
      </c>
      <c r="G58" s="292">
        <f>SUM(AB58,AW58,BR58)</f>
        <v>22</v>
      </c>
      <c r="H58" s="292">
        <f>SUM(AC58,AX58,BS58)</f>
        <v>29</v>
      </c>
      <c r="I58" s="292">
        <f>SUM(AD58,AY58,BT58)</f>
        <v>34</v>
      </c>
      <c r="J58" s="292">
        <f>SUM(AE58,AZ58,BU58)</f>
        <v>10</v>
      </c>
      <c r="K58" s="292">
        <f>SUM(AF58,BA58,BV58)</f>
        <v>0</v>
      </c>
      <c r="L58" s="292">
        <f>SUM(AG58,BB58,BW58)</f>
        <v>75</v>
      </c>
      <c r="M58" s="292">
        <f>SUM(AH58,BC58,BX58)</f>
        <v>0</v>
      </c>
      <c r="N58" s="292">
        <f>SUM(AI58,BD58,BY58)</f>
        <v>27</v>
      </c>
      <c r="O58" s="292">
        <f>SUM(AJ58,BE58,BZ58)</f>
        <v>0</v>
      </c>
      <c r="P58" s="292">
        <f>SUM(AK58,BF58,CA58)</f>
        <v>0</v>
      </c>
      <c r="Q58" s="292">
        <f>SUM(AL58,BG58,CB58)</f>
        <v>0</v>
      </c>
      <c r="R58" s="292">
        <f>SUM(AM58,BH58,CC58)</f>
        <v>0</v>
      </c>
      <c r="S58" s="292">
        <f>SUM(AN58,BI58,CD58)</f>
        <v>0</v>
      </c>
      <c r="T58" s="292">
        <f>SUM(AO58,BJ58,CE58)</f>
        <v>0</v>
      </c>
      <c r="U58" s="292">
        <f>SUM(AP58,BK58,CF58)</f>
        <v>0</v>
      </c>
      <c r="V58" s="292">
        <f>SUM(AQ58,BL58,CG58)</f>
        <v>0</v>
      </c>
      <c r="W58" s="292">
        <f>SUM(AR58,BM58,CH58)</f>
        <v>0</v>
      </c>
      <c r="X58" s="292">
        <f>SUM(AS58,BN58,CI58)</f>
        <v>4</v>
      </c>
      <c r="Y58" s="292">
        <f>SUM(Z58:AS58)</f>
        <v>327</v>
      </c>
      <c r="Z58" s="292">
        <v>133</v>
      </c>
      <c r="AA58" s="292">
        <v>0</v>
      </c>
      <c r="AB58" s="292">
        <v>22</v>
      </c>
      <c r="AC58" s="292">
        <v>23</v>
      </c>
      <c r="AD58" s="292">
        <v>34</v>
      </c>
      <c r="AE58" s="292">
        <v>10</v>
      </c>
      <c r="AF58" s="292">
        <v>0</v>
      </c>
      <c r="AG58" s="292">
        <v>74</v>
      </c>
      <c r="AH58" s="292">
        <v>0</v>
      </c>
      <c r="AI58" s="295">
        <v>27</v>
      </c>
      <c r="AJ58" s="295" t="s">
        <v>916</v>
      </c>
      <c r="AK58" s="295" t="s">
        <v>916</v>
      </c>
      <c r="AL58" s="295" t="s">
        <v>916</v>
      </c>
      <c r="AM58" s="295" t="s">
        <v>916</v>
      </c>
      <c r="AN58" s="295" t="s">
        <v>916</v>
      </c>
      <c r="AO58" s="295" t="s">
        <v>916</v>
      </c>
      <c r="AP58" s="295" t="s">
        <v>916</v>
      </c>
      <c r="AQ58" s="295" t="s">
        <v>916</v>
      </c>
      <c r="AR58" s="292">
        <v>0</v>
      </c>
      <c r="AS58" s="292">
        <v>4</v>
      </c>
      <c r="AT58" s="292">
        <f>施設資源化量内訳!D58</f>
        <v>7</v>
      </c>
      <c r="AU58" s="292">
        <f>施設資源化量内訳!E58</f>
        <v>0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6</v>
      </c>
      <c r="AY58" s="292">
        <f>施設資源化量内訳!I58</f>
        <v>0</v>
      </c>
      <c r="AZ58" s="292">
        <f>施設資源化量内訳!J58</f>
        <v>0</v>
      </c>
      <c r="BA58" s="292">
        <f>施設資源化量内訳!K58</f>
        <v>0</v>
      </c>
      <c r="BB58" s="292">
        <f>施設資源化量内訳!L58</f>
        <v>1</v>
      </c>
      <c r="BC58" s="292">
        <f>施設資源化量内訳!M58</f>
        <v>0</v>
      </c>
      <c r="BD58" s="292">
        <f>施設資源化量内訳!N58</f>
        <v>0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0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0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0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5" t="s">
        <v>916</v>
      </c>
      <c r="CA58" s="295" t="s">
        <v>916</v>
      </c>
      <c r="CB58" s="295" t="s">
        <v>916</v>
      </c>
      <c r="CC58" s="295" t="s">
        <v>916</v>
      </c>
      <c r="CD58" s="295" t="s">
        <v>916</v>
      </c>
      <c r="CE58" s="295" t="s">
        <v>916</v>
      </c>
      <c r="CF58" s="295" t="s">
        <v>916</v>
      </c>
      <c r="CG58" s="295" t="s">
        <v>916</v>
      </c>
      <c r="CH58" s="292">
        <v>0</v>
      </c>
      <c r="CI58" s="292">
        <v>0</v>
      </c>
      <c r="CJ58" s="293" t="s">
        <v>765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80</v>
      </c>
      <c r="E59" s="292">
        <f>SUM(Z59,AU59,BP59)</f>
        <v>30</v>
      </c>
      <c r="F59" s="292">
        <f>SUM(AA59,AV59,BQ59)</f>
        <v>0</v>
      </c>
      <c r="G59" s="292">
        <f>SUM(AB59,AW59,BR59)</f>
        <v>3</v>
      </c>
      <c r="H59" s="292">
        <f>SUM(AC59,AX59,BS59)</f>
        <v>1</v>
      </c>
      <c r="I59" s="292">
        <f>SUM(AD59,AY59,BT59)</f>
        <v>10</v>
      </c>
      <c r="J59" s="292">
        <f>SUM(AE59,AZ59,BU59)</f>
        <v>2</v>
      </c>
      <c r="K59" s="292">
        <f>SUM(AF59,BA59,BV59)</f>
        <v>0</v>
      </c>
      <c r="L59" s="292">
        <f>SUM(AG59,BB59,BW59)</f>
        <v>13</v>
      </c>
      <c r="M59" s="292">
        <f>SUM(AH59,BC59,BX59)</f>
        <v>1</v>
      </c>
      <c r="N59" s="292">
        <f>SUM(AI59,BD59,BY59)</f>
        <v>0</v>
      </c>
      <c r="O59" s="292">
        <f>SUM(AJ59,BE59,BZ59)</f>
        <v>0</v>
      </c>
      <c r="P59" s="292">
        <f>SUM(AK59,BF59,CA59)</f>
        <v>0</v>
      </c>
      <c r="Q59" s="292">
        <f>SUM(AL59,BG59,CB59)</f>
        <v>13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7</v>
      </c>
      <c r="Y59" s="292">
        <f>SUM(Z59:AS59)</f>
        <v>64</v>
      </c>
      <c r="Z59" s="292">
        <v>30</v>
      </c>
      <c r="AA59" s="292">
        <v>0</v>
      </c>
      <c r="AB59" s="292">
        <v>3</v>
      </c>
      <c r="AC59" s="292">
        <v>1</v>
      </c>
      <c r="AD59" s="292">
        <v>10</v>
      </c>
      <c r="AE59" s="292">
        <v>2</v>
      </c>
      <c r="AF59" s="292">
        <v>0</v>
      </c>
      <c r="AG59" s="292">
        <v>13</v>
      </c>
      <c r="AH59" s="292">
        <v>1</v>
      </c>
      <c r="AI59" s="295">
        <v>0</v>
      </c>
      <c r="AJ59" s="295" t="s">
        <v>916</v>
      </c>
      <c r="AK59" s="295" t="s">
        <v>916</v>
      </c>
      <c r="AL59" s="295" t="s">
        <v>916</v>
      </c>
      <c r="AM59" s="295" t="s">
        <v>916</v>
      </c>
      <c r="AN59" s="295" t="s">
        <v>916</v>
      </c>
      <c r="AO59" s="295" t="s">
        <v>916</v>
      </c>
      <c r="AP59" s="295" t="s">
        <v>916</v>
      </c>
      <c r="AQ59" s="295" t="s">
        <v>916</v>
      </c>
      <c r="AR59" s="292">
        <v>0</v>
      </c>
      <c r="AS59" s="292">
        <v>4</v>
      </c>
      <c r="AT59" s="292">
        <f>施設資源化量内訳!D59</f>
        <v>16</v>
      </c>
      <c r="AU59" s="292">
        <f>施設資源化量内訳!E59</f>
        <v>0</v>
      </c>
      <c r="AV59" s="292">
        <f>施設資源化量内訳!F59</f>
        <v>0</v>
      </c>
      <c r="AW59" s="292">
        <f>施設資源化量内訳!G59</f>
        <v>0</v>
      </c>
      <c r="AX59" s="292">
        <f>施設資源化量内訳!H59</f>
        <v>0</v>
      </c>
      <c r="AY59" s="292">
        <f>施設資源化量内訳!I59</f>
        <v>0</v>
      </c>
      <c r="AZ59" s="292">
        <f>施設資源化量内訳!J59</f>
        <v>0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0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13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3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916</v>
      </c>
      <c r="CA59" s="295" t="s">
        <v>916</v>
      </c>
      <c r="CB59" s="295" t="s">
        <v>916</v>
      </c>
      <c r="CC59" s="295" t="s">
        <v>916</v>
      </c>
      <c r="CD59" s="295" t="s">
        <v>916</v>
      </c>
      <c r="CE59" s="295" t="s">
        <v>916</v>
      </c>
      <c r="CF59" s="295" t="s">
        <v>916</v>
      </c>
      <c r="CG59" s="295" t="s">
        <v>916</v>
      </c>
      <c r="CH59" s="292">
        <v>0</v>
      </c>
      <c r="CI59" s="292">
        <v>0</v>
      </c>
      <c r="CJ59" s="293" t="s">
        <v>765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539</v>
      </c>
      <c r="E60" s="292">
        <f>SUM(Z60,AU60,BP60)</f>
        <v>184</v>
      </c>
      <c r="F60" s="292">
        <f>SUM(AA60,AV60,BQ60)</f>
        <v>1</v>
      </c>
      <c r="G60" s="292">
        <f>SUM(AB60,AW60,BR60)</f>
        <v>110</v>
      </c>
      <c r="H60" s="292">
        <f>SUM(AC60,AX60,BS60)</f>
        <v>30</v>
      </c>
      <c r="I60" s="292">
        <f>SUM(AD60,AY60,BT60)</f>
        <v>35</v>
      </c>
      <c r="J60" s="292">
        <f>SUM(AE60,AZ60,BU60)</f>
        <v>11</v>
      </c>
      <c r="K60" s="292">
        <f>SUM(AF60,BA60,BV60)</f>
        <v>2</v>
      </c>
      <c r="L60" s="292">
        <f>SUM(AG60,BB60,BW60)</f>
        <v>23</v>
      </c>
      <c r="M60" s="292">
        <f>SUM(AH60,BC60,BX60)</f>
        <v>0</v>
      </c>
      <c r="N60" s="292">
        <f>SUM(AI60,BD60,BY60)</f>
        <v>0</v>
      </c>
      <c r="O60" s="292">
        <f>SUM(AJ60,BE60,BZ60)</f>
        <v>141</v>
      </c>
      <c r="P60" s="292">
        <f>SUM(AK60,BF60,CA60)</f>
        <v>0</v>
      </c>
      <c r="Q60" s="292">
        <f>SUM(AL60,BG60,CB60)</f>
        <v>0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2</v>
      </c>
      <c r="X60" s="292">
        <f>SUM(AS60,BN60,CI60)</f>
        <v>0</v>
      </c>
      <c r="Y60" s="292">
        <f>SUM(Z60:AS60)</f>
        <v>368</v>
      </c>
      <c r="Z60" s="292">
        <v>184</v>
      </c>
      <c r="AA60" s="292">
        <v>1</v>
      </c>
      <c r="AB60" s="292">
        <v>110</v>
      </c>
      <c r="AC60" s="292">
        <v>3</v>
      </c>
      <c r="AD60" s="292">
        <v>34</v>
      </c>
      <c r="AE60" s="292">
        <v>11</v>
      </c>
      <c r="AF60" s="292">
        <v>2</v>
      </c>
      <c r="AG60" s="292">
        <v>23</v>
      </c>
      <c r="AH60" s="292">
        <v>0</v>
      </c>
      <c r="AI60" s="295">
        <v>0</v>
      </c>
      <c r="AJ60" s="295" t="s">
        <v>916</v>
      </c>
      <c r="AK60" s="295" t="s">
        <v>916</v>
      </c>
      <c r="AL60" s="295" t="s">
        <v>916</v>
      </c>
      <c r="AM60" s="295" t="s">
        <v>916</v>
      </c>
      <c r="AN60" s="295" t="s">
        <v>916</v>
      </c>
      <c r="AO60" s="295" t="s">
        <v>916</v>
      </c>
      <c r="AP60" s="295" t="s">
        <v>916</v>
      </c>
      <c r="AQ60" s="295" t="s">
        <v>916</v>
      </c>
      <c r="AR60" s="292">
        <v>0</v>
      </c>
      <c r="AS60" s="292">
        <v>0</v>
      </c>
      <c r="AT60" s="292">
        <f>施設資源化量内訳!D60</f>
        <v>169</v>
      </c>
      <c r="AU60" s="292">
        <f>施設資源化量内訳!E60</f>
        <v>0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26</v>
      </c>
      <c r="AY60" s="292">
        <f>施設資源化量内訳!I60</f>
        <v>0</v>
      </c>
      <c r="AZ60" s="292">
        <f>施設資源化量内訳!J60</f>
        <v>0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0</v>
      </c>
      <c r="BE60" s="292">
        <f>施設資源化量内訳!O60</f>
        <v>141</v>
      </c>
      <c r="BF60" s="292">
        <f>施設資源化量内訳!P60</f>
        <v>0</v>
      </c>
      <c r="BG60" s="292">
        <f>施設資源化量内訳!Q60</f>
        <v>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2</v>
      </c>
      <c r="BN60" s="292">
        <f>施設資源化量内訳!X60</f>
        <v>0</v>
      </c>
      <c r="BO60" s="292">
        <f>SUM(BP60:CI60)</f>
        <v>2</v>
      </c>
      <c r="BP60" s="292">
        <v>0</v>
      </c>
      <c r="BQ60" s="292">
        <v>0</v>
      </c>
      <c r="BR60" s="292">
        <v>0</v>
      </c>
      <c r="BS60" s="292">
        <v>1</v>
      </c>
      <c r="BT60" s="292">
        <v>1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916</v>
      </c>
      <c r="CA60" s="295" t="s">
        <v>916</v>
      </c>
      <c r="CB60" s="295" t="s">
        <v>916</v>
      </c>
      <c r="CC60" s="295" t="s">
        <v>916</v>
      </c>
      <c r="CD60" s="295" t="s">
        <v>916</v>
      </c>
      <c r="CE60" s="295" t="s">
        <v>916</v>
      </c>
      <c r="CF60" s="295" t="s">
        <v>916</v>
      </c>
      <c r="CG60" s="295" t="s">
        <v>916</v>
      </c>
      <c r="CH60" s="292">
        <v>0</v>
      </c>
      <c r="CI60" s="292">
        <v>0</v>
      </c>
      <c r="CJ60" s="293" t="s">
        <v>765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485</v>
      </c>
      <c r="E61" s="292">
        <f>SUM(Z61,AU61,BP61)</f>
        <v>165</v>
      </c>
      <c r="F61" s="292">
        <f>SUM(AA61,AV61,BQ61)</f>
        <v>2</v>
      </c>
      <c r="G61" s="292">
        <f>SUM(AB61,AW61,BR61)</f>
        <v>102</v>
      </c>
      <c r="H61" s="292">
        <f>SUM(AC61,AX61,BS61)</f>
        <v>28</v>
      </c>
      <c r="I61" s="292">
        <f>SUM(AD61,AY61,BT61)</f>
        <v>31</v>
      </c>
      <c r="J61" s="292">
        <f>SUM(AE61,AZ61,BU61)</f>
        <v>11</v>
      </c>
      <c r="K61" s="292">
        <f>SUM(AF61,BA61,BV61)</f>
        <v>3</v>
      </c>
      <c r="L61" s="292">
        <f>SUM(AG61,BB61,BW61)</f>
        <v>28</v>
      </c>
      <c r="M61" s="292">
        <f>SUM(AH61,BC61,BX61)</f>
        <v>0</v>
      </c>
      <c r="N61" s="292">
        <f>SUM(AI61,BD61,BY61)</f>
        <v>7</v>
      </c>
      <c r="O61" s="292">
        <f>SUM(AJ61,BE61,BZ61)</f>
        <v>0</v>
      </c>
      <c r="P61" s="292">
        <f>SUM(AK61,BF61,CA61)</f>
        <v>108</v>
      </c>
      <c r="Q61" s="292">
        <f>SUM(AL61,BG61,CB61)</f>
        <v>0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0</v>
      </c>
      <c r="Y61" s="292">
        <f>SUM(Z61:AS61)</f>
        <v>247</v>
      </c>
      <c r="Z61" s="292">
        <v>85</v>
      </c>
      <c r="AA61" s="292">
        <v>1</v>
      </c>
      <c r="AB61" s="292">
        <v>85</v>
      </c>
      <c r="AC61" s="292">
        <v>4</v>
      </c>
      <c r="AD61" s="292">
        <v>30</v>
      </c>
      <c r="AE61" s="292">
        <v>11</v>
      </c>
      <c r="AF61" s="292">
        <v>3</v>
      </c>
      <c r="AG61" s="292">
        <v>28</v>
      </c>
      <c r="AH61" s="292">
        <v>0</v>
      </c>
      <c r="AI61" s="295">
        <v>0</v>
      </c>
      <c r="AJ61" s="295" t="s">
        <v>916</v>
      </c>
      <c r="AK61" s="295" t="s">
        <v>916</v>
      </c>
      <c r="AL61" s="295" t="s">
        <v>916</v>
      </c>
      <c r="AM61" s="295" t="s">
        <v>916</v>
      </c>
      <c r="AN61" s="295" t="s">
        <v>916</v>
      </c>
      <c r="AO61" s="295" t="s">
        <v>916</v>
      </c>
      <c r="AP61" s="295" t="s">
        <v>916</v>
      </c>
      <c r="AQ61" s="295" t="s">
        <v>916</v>
      </c>
      <c r="AR61" s="292">
        <v>0</v>
      </c>
      <c r="AS61" s="292">
        <v>0</v>
      </c>
      <c r="AT61" s="292">
        <f>施設資源化量内訳!D61</f>
        <v>131</v>
      </c>
      <c r="AU61" s="292">
        <f>施設資源化量内訳!E61</f>
        <v>0</v>
      </c>
      <c r="AV61" s="292">
        <f>施設資源化量内訳!F61</f>
        <v>0</v>
      </c>
      <c r="AW61" s="292">
        <f>施設資源化量内訳!G61</f>
        <v>0</v>
      </c>
      <c r="AX61" s="292">
        <f>施設資源化量内訳!H61</f>
        <v>23</v>
      </c>
      <c r="AY61" s="292">
        <f>施設資源化量内訳!I61</f>
        <v>0</v>
      </c>
      <c r="AZ61" s="292">
        <f>施設資源化量内訳!J61</f>
        <v>0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0</v>
      </c>
      <c r="BE61" s="292">
        <f>施設資源化量内訳!O61</f>
        <v>0</v>
      </c>
      <c r="BF61" s="292">
        <f>施設資源化量内訳!P61</f>
        <v>108</v>
      </c>
      <c r="BG61" s="292">
        <f>施設資源化量内訳!Q61</f>
        <v>0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>SUM(BP61:CI61)</f>
        <v>107</v>
      </c>
      <c r="BP61" s="292">
        <v>80</v>
      </c>
      <c r="BQ61" s="292">
        <v>1</v>
      </c>
      <c r="BR61" s="292">
        <v>17</v>
      </c>
      <c r="BS61" s="292">
        <v>1</v>
      </c>
      <c r="BT61" s="292">
        <v>1</v>
      </c>
      <c r="BU61" s="292">
        <v>0</v>
      </c>
      <c r="BV61" s="292">
        <v>0</v>
      </c>
      <c r="BW61" s="292">
        <v>0</v>
      </c>
      <c r="BX61" s="292">
        <v>0</v>
      </c>
      <c r="BY61" s="292">
        <v>7</v>
      </c>
      <c r="BZ61" s="295" t="s">
        <v>916</v>
      </c>
      <c r="CA61" s="295" t="s">
        <v>916</v>
      </c>
      <c r="CB61" s="295" t="s">
        <v>916</v>
      </c>
      <c r="CC61" s="295" t="s">
        <v>916</v>
      </c>
      <c r="CD61" s="295" t="s">
        <v>916</v>
      </c>
      <c r="CE61" s="295" t="s">
        <v>916</v>
      </c>
      <c r="CF61" s="295" t="s">
        <v>916</v>
      </c>
      <c r="CG61" s="295" t="s">
        <v>916</v>
      </c>
      <c r="CH61" s="292">
        <v>0</v>
      </c>
      <c r="CI61" s="292">
        <v>0</v>
      </c>
      <c r="CJ61" s="293" t="s">
        <v>765</v>
      </c>
    </row>
    <row r="62" spans="1:88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SUM(Y62,AT62,BO62)</f>
        <v>296</v>
      </c>
      <c r="E62" s="292">
        <f>SUM(Z62,AU62,BP62)</f>
        <v>121</v>
      </c>
      <c r="F62" s="292">
        <f>SUM(AA62,AV62,BQ62)</f>
        <v>0</v>
      </c>
      <c r="G62" s="292">
        <f>SUM(AB62,AW62,BR62)</f>
        <v>41</v>
      </c>
      <c r="H62" s="292">
        <f>SUM(AC62,AX62,BS62)</f>
        <v>24</v>
      </c>
      <c r="I62" s="292">
        <f>SUM(AD62,AY62,BT62)</f>
        <v>23</v>
      </c>
      <c r="J62" s="292">
        <f>SUM(AE62,AZ62,BU62)</f>
        <v>3</v>
      </c>
      <c r="K62" s="292">
        <f>SUM(AF62,BA62,BV62)</f>
        <v>1</v>
      </c>
      <c r="L62" s="292">
        <f>SUM(AG62,BB62,BW62)</f>
        <v>18</v>
      </c>
      <c r="M62" s="292">
        <f>SUM(AH62,BC62,BX62)</f>
        <v>0</v>
      </c>
      <c r="N62" s="292">
        <f>SUM(AI62,BD62,BY62)</f>
        <v>11</v>
      </c>
      <c r="O62" s="292">
        <f>SUM(AJ62,BE62,BZ62)</f>
        <v>54</v>
      </c>
      <c r="P62" s="292">
        <f>SUM(AK62,BF62,CA62)</f>
        <v>0</v>
      </c>
      <c r="Q62" s="292">
        <f>SUM(AL62,BG62,CB62)</f>
        <v>0</v>
      </c>
      <c r="R62" s="292">
        <f>SUM(AM62,BH62,CC62)</f>
        <v>0</v>
      </c>
      <c r="S62" s="292">
        <f>SUM(AN62,BI62,CD62)</f>
        <v>0</v>
      </c>
      <c r="T62" s="292">
        <f>SUM(AO62,BJ62,CE62)</f>
        <v>0</v>
      </c>
      <c r="U62" s="292">
        <f>SUM(AP62,BK62,CF62)</f>
        <v>0</v>
      </c>
      <c r="V62" s="292">
        <f>SUM(AQ62,BL62,CG62)</f>
        <v>0</v>
      </c>
      <c r="W62" s="292">
        <f>SUM(AR62,BM62,CH62)</f>
        <v>0</v>
      </c>
      <c r="X62" s="292">
        <f>SUM(AS62,BN62,CI62)</f>
        <v>0</v>
      </c>
      <c r="Y62" s="292">
        <f>SUM(Z62:AS62)</f>
        <v>215</v>
      </c>
      <c r="Z62" s="292">
        <v>121</v>
      </c>
      <c r="AA62" s="292">
        <v>0</v>
      </c>
      <c r="AB62" s="292">
        <v>40</v>
      </c>
      <c r="AC62" s="292">
        <v>0</v>
      </c>
      <c r="AD62" s="292">
        <v>21</v>
      </c>
      <c r="AE62" s="292">
        <v>3</v>
      </c>
      <c r="AF62" s="292">
        <v>1</v>
      </c>
      <c r="AG62" s="292">
        <v>18</v>
      </c>
      <c r="AH62" s="292">
        <v>0</v>
      </c>
      <c r="AI62" s="295">
        <v>11</v>
      </c>
      <c r="AJ62" s="295" t="s">
        <v>916</v>
      </c>
      <c r="AK62" s="295" t="s">
        <v>916</v>
      </c>
      <c r="AL62" s="295" t="s">
        <v>916</v>
      </c>
      <c r="AM62" s="295" t="s">
        <v>916</v>
      </c>
      <c r="AN62" s="295" t="s">
        <v>916</v>
      </c>
      <c r="AO62" s="295" t="s">
        <v>916</v>
      </c>
      <c r="AP62" s="295" t="s">
        <v>916</v>
      </c>
      <c r="AQ62" s="295" t="s">
        <v>916</v>
      </c>
      <c r="AR62" s="292">
        <v>0</v>
      </c>
      <c r="AS62" s="292">
        <v>0</v>
      </c>
      <c r="AT62" s="292">
        <f>施設資源化量内訳!D62</f>
        <v>76</v>
      </c>
      <c r="AU62" s="292">
        <f>施設資源化量内訳!E62</f>
        <v>0</v>
      </c>
      <c r="AV62" s="292">
        <f>施設資源化量内訳!F62</f>
        <v>0</v>
      </c>
      <c r="AW62" s="292">
        <f>施設資源化量内訳!G62</f>
        <v>0</v>
      </c>
      <c r="AX62" s="292">
        <f>施設資源化量内訳!H62</f>
        <v>22</v>
      </c>
      <c r="AY62" s="292">
        <f>施設資源化量内訳!I62</f>
        <v>0</v>
      </c>
      <c r="AZ62" s="292">
        <f>施設資源化量内訳!J62</f>
        <v>0</v>
      </c>
      <c r="BA62" s="292">
        <f>施設資源化量内訳!K62</f>
        <v>0</v>
      </c>
      <c r="BB62" s="292">
        <f>施設資源化量内訳!L62</f>
        <v>0</v>
      </c>
      <c r="BC62" s="292">
        <f>施設資源化量内訳!M62</f>
        <v>0</v>
      </c>
      <c r="BD62" s="292">
        <f>施設資源化量内訳!N62</f>
        <v>0</v>
      </c>
      <c r="BE62" s="292">
        <f>施設資源化量内訳!O62</f>
        <v>54</v>
      </c>
      <c r="BF62" s="292">
        <f>施設資源化量内訳!P62</f>
        <v>0</v>
      </c>
      <c r="BG62" s="292">
        <f>施設資源化量内訳!Q62</f>
        <v>0</v>
      </c>
      <c r="BH62" s="292">
        <f>施設資源化量内訳!R62</f>
        <v>0</v>
      </c>
      <c r="BI62" s="292">
        <f>施設資源化量内訳!S62</f>
        <v>0</v>
      </c>
      <c r="BJ62" s="292">
        <f>施設資源化量内訳!T62</f>
        <v>0</v>
      </c>
      <c r="BK62" s="292">
        <f>施設資源化量内訳!U62</f>
        <v>0</v>
      </c>
      <c r="BL62" s="292">
        <f>施設資源化量内訳!V62</f>
        <v>0</v>
      </c>
      <c r="BM62" s="292">
        <f>施設資源化量内訳!W62</f>
        <v>0</v>
      </c>
      <c r="BN62" s="292">
        <f>施設資源化量内訳!X62</f>
        <v>0</v>
      </c>
      <c r="BO62" s="292">
        <f>SUM(BP62:CI62)</f>
        <v>5</v>
      </c>
      <c r="BP62" s="292">
        <v>0</v>
      </c>
      <c r="BQ62" s="292">
        <v>0</v>
      </c>
      <c r="BR62" s="292">
        <v>1</v>
      </c>
      <c r="BS62" s="292">
        <v>2</v>
      </c>
      <c r="BT62" s="292">
        <v>2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5" t="s">
        <v>916</v>
      </c>
      <c r="CA62" s="295" t="s">
        <v>916</v>
      </c>
      <c r="CB62" s="295" t="s">
        <v>916</v>
      </c>
      <c r="CC62" s="295" t="s">
        <v>916</v>
      </c>
      <c r="CD62" s="295" t="s">
        <v>916</v>
      </c>
      <c r="CE62" s="295" t="s">
        <v>916</v>
      </c>
      <c r="CF62" s="295" t="s">
        <v>916</v>
      </c>
      <c r="CG62" s="295" t="s">
        <v>916</v>
      </c>
      <c r="CH62" s="292">
        <v>0</v>
      </c>
      <c r="CI62" s="292">
        <v>0</v>
      </c>
      <c r="CJ62" s="293" t="s">
        <v>765</v>
      </c>
    </row>
    <row r="63" spans="1:88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SUM(Y63,AT63,BO63)</f>
        <v>88</v>
      </c>
      <c r="E63" s="292">
        <f>SUM(Z63,AU63,BP63)</f>
        <v>38</v>
      </c>
      <c r="F63" s="292">
        <f>SUM(AA63,AV63,BQ63)</f>
        <v>0</v>
      </c>
      <c r="G63" s="292">
        <f>SUM(AB63,AW63,BR63)</f>
        <v>13</v>
      </c>
      <c r="H63" s="292">
        <f>SUM(AC63,AX63,BS63)</f>
        <v>8</v>
      </c>
      <c r="I63" s="292">
        <f>SUM(AD63,AY63,BT63)</f>
        <v>7</v>
      </c>
      <c r="J63" s="292">
        <f>SUM(AE63,AZ63,BU63)</f>
        <v>2</v>
      </c>
      <c r="K63" s="292">
        <f>SUM(AF63,BA63,BV63)</f>
        <v>0</v>
      </c>
      <c r="L63" s="292">
        <f>SUM(AG63,BB63,BW63)</f>
        <v>5</v>
      </c>
      <c r="M63" s="292">
        <f>SUM(AH63,BC63,BX63)</f>
        <v>0</v>
      </c>
      <c r="N63" s="292">
        <f>SUM(AI63,BD63,BY63)</f>
        <v>0</v>
      </c>
      <c r="O63" s="292">
        <f>SUM(AJ63,BE63,BZ63)</f>
        <v>15</v>
      </c>
      <c r="P63" s="292">
        <f>SUM(AK63,BF63,CA63)</f>
        <v>0</v>
      </c>
      <c r="Q63" s="292">
        <f>SUM(AL63,BG63,CB63)</f>
        <v>0</v>
      </c>
      <c r="R63" s="292">
        <f>SUM(AM63,BH63,CC63)</f>
        <v>0</v>
      </c>
      <c r="S63" s="292">
        <f>SUM(AN63,BI63,CD63)</f>
        <v>0</v>
      </c>
      <c r="T63" s="292">
        <f>SUM(AO63,BJ63,CE63)</f>
        <v>0</v>
      </c>
      <c r="U63" s="292">
        <f>SUM(AP63,BK63,CF63)</f>
        <v>0</v>
      </c>
      <c r="V63" s="292">
        <f>SUM(AQ63,BL63,CG63)</f>
        <v>0</v>
      </c>
      <c r="W63" s="292">
        <f>SUM(AR63,BM63,CH63)</f>
        <v>0</v>
      </c>
      <c r="X63" s="292">
        <f>SUM(AS63,BN63,CI63)</f>
        <v>0</v>
      </c>
      <c r="Y63" s="292">
        <f>SUM(Z63:AS63)</f>
        <v>57</v>
      </c>
      <c r="Z63" s="292">
        <v>32</v>
      </c>
      <c r="AA63" s="292">
        <v>0</v>
      </c>
      <c r="AB63" s="292">
        <v>11</v>
      </c>
      <c r="AC63" s="292">
        <v>0</v>
      </c>
      <c r="AD63" s="292">
        <v>7</v>
      </c>
      <c r="AE63" s="292">
        <v>2</v>
      </c>
      <c r="AF63" s="292">
        <v>0</v>
      </c>
      <c r="AG63" s="292">
        <v>5</v>
      </c>
      <c r="AH63" s="292">
        <v>0</v>
      </c>
      <c r="AI63" s="295">
        <v>0</v>
      </c>
      <c r="AJ63" s="295" t="s">
        <v>916</v>
      </c>
      <c r="AK63" s="295" t="s">
        <v>916</v>
      </c>
      <c r="AL63" s="295" t="s">
        <v>916</v>
      </c>
      <c r="AM63" s="295" t="s">
        <v>916</v>
      </c>
      <c r="AN63" s="295" t="s">
        <v>916</v>
      </c>
      <c r="AO63" s="295" t="s">
        <v>916</v>
      </c>
      <c r="AP63" s="295" t="s">
        <v>916</v>
      </c>
      <c r="AQ63" s="295" t="s">
        <v>916</v>
      </c>
      <c r="AR63" s="292">
        <v>0</v>
      </c>
      <c r="AS63" s="292">
        <v>0</v>
      </c>
      <c r="AT63" s="292">
        <f>施設資源化量内訳!D63</f>
        <v>23</v>
      </c>
      <c r="AU63" s="292">
        <f>施設資源化量内訳!E63</f>
        <v>0</v>
      </c>
      <c r="AV63" s="292">
        <f>施設資源化量内訳!F63</f>
        <v>0</v>
      </c>
      <c r="AW63" s="292">
        <f>施設資源化量内訳!G63</f>
        <v>0</v>
      </c>
      <c r="AX63" s="292">
        <f>施設資源化量内訳!H63</f>
        <v>8</v>
      </c>
      <c r="AY63" s="292">
        <f>施設資源化量内訳!I63</f>
        <v>0</v>
      </c>
      <c r="AZ63" s="292">
        <f>施設資源化量内訳!J63</f>
        <v>0</v>
      </c>
      <c r="BA63" s="292">
        <f>施設資源化量内訳!K63</f>
        <v>0</v>
      </c>
      <c r="BB63" s="292">
        <f>施設資源化量内訳!L63</f>
        <v>0</v>
      </c>
      <c r="BC63" s="292">
        <f>施設資源化量内訳!M63</f>
        <v>0</v>
      </c>
      <c r="BD63" s="292">
        <f>施設資源化量内訳!N63</f>
        <v>0</v>
      </c>
      <c r="BE63" s="292">
        <f>施設資源化量内訳!O63</f>
        <v>15</v>
      </c>
      <c r="BF63" s="292">
        <f>施設資源化量内訳!P63</f>
        <v>0</v>
      </c>
      <c r="BG63" s="292">
        <f>施設資源化量内訳!Q63</f>
        <v>0</v>
      </c>
      <c r="BH63" s="292">
        <f>施設資源化量内訳!R63</f>
        <v>0</v>
      </c>
      <c r="BI63" s="292">
        <f>施設資源化量内訳!S63</f>
        <v>0</v>
      </c>
      <c r="BJ63" s="292">
        <f>施設資源化量内訳!T63</f>
        <v>0</v>
      </c>
      <c r="BK63" s="292">
        <f>施設資源化量内訳!U63</f>
        <v>0</v>
      </c>
      <c r="BL63" s="292">
        <f>施設資源化量内訳!V63</f>
        <v>0</v>
      </c>
      <c r="BM63" s="292">
        <f>施設資源化量内訳!W63</f>
        <v>0</v>
      </c>
      <c r="BN63" s="292">
        <f>施設資源化量内訳!X63</f>
        <v>0</v>
      </c>
      <c r="BO63" s="292">
        <f>SUM(BP63:CI63)</f>
        <v>8</v>
      </c>
      <c r="BP63" s="292">
        <v>6</v>
      </c>
      <c r="BQ63" s="292">
        <v>0</v>
      </c>
      <c r="BR63" s="292">
        <v>2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5" t="s">
        <v>916</v>
      </c>
      <c r="CA63" s="295" t="s">
        <v>916</v>
      </c>
      <c r="CB63" s="295" t="s">
        <v>916</v>
      </c>
      <c r="CC63" s="295" t="s">
        <v>916</v>
      </c>
      <c r="CD63" s="295" t="s">
        <v>916</v>
      </c>
      <c r="CE63" s="295" t="s">
        <v>916</v>
      </c>
      <c r="CF63" s="295" t="s">
        <v>916</v>
      </c>
      <c r="CG63" s="295" t="s">
        <v>916</v>
      </c>
      <c r="CH63" s="292">
        <v>0</v>
      </c>
      <c r="CI63" s="292">
        <v>0</v>
      </c>
      <c r="CJ63" s="293" t="s">
        <v>765</v>
      </c>
    </row>
    <row r="64" spans="1:88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SUM(Y64,AT64,BO64)</f>
        <v>417</v>
      </c>
      <c r="E64" s="292">
        <f>SUM(Z64,AU64,BP64)</f>
        <v>137</v>
      </c>
      <c r="F64" s="292">
        <f>SUM(AA64,AV64,BQ64)</f>
        <v>2</v>
      </c>
      <c r="G64" s="292">
        <f>SUM(AB64,AW64,BR64)</f>
        <v>98</v>
      </c>
      <c r="H64" s="292">
        <f>SUM(AC64,AX64,BS64)</f>
        <v>32</v>
      </c>
      <c r="I64" s="292">
        <f>SUM(AD64,AY64,BT64)</f>
        <v>31</v>
      </c>
      <c r="J64" s="292">
        <f>SUM(AE64,AZ64,BU64)</f>
        <v>11</v>
      </c>
      <c r="K64" s="292">
        <f>SUM(AF64,BA64,BV64)</f>
        <v>2</v>
      </c>
      <c r="L64" s="292">
        <f>SUM(AG64,BB64,BW64)</f>
        <v>26</v>
      </c>
      <c r="M64" s="292">
        <f>SUM(AH64,BC64,BX64)</f>
        <v>0</v>
      </c>
      <c r="N64" s="292">
        <f>SUM(AI64,BD64,BY64)</f>
        <v>7</v>
      </c>
      <c r="O64" s="292">
        <f>SUM(AJ64,BE64,BZ64)</f>
        <v>71</v>
      </c>
      <c r="P64" s="292">
        <f>SUM(AK64,BF64,CA64)</f>
        <v>0</v>
      </c>
      <c r="Q64" s="292">
        <f>SUM(AL64,BG64,CB64)</f>
        <v>0</v>
      </c>
      <c r="R64" s="292">
        <f>SUM(AM64,BH64,CC64)</f>
        <v>0</v>
      </c>
      <c r="S64" s="292">
        <f>SUM(AN64,BI64,CD64)</f>
        <v>0</v>
      </c>
      <c r="T64" s="292">
        <f>SUM(AO64,BJ64,CE64)</f>
        <v>0</v>
      </c>
      <c r="U64" s="292">
        <f>SUM(AP64,BK64,CF64)</f>
        <v>0</v>
      </c>
      <c r="V64" s="292">
        <f>SUM(AQ64,BL64,CG64)</f>
        <v>0</v>
      </c>
      <c r="W64" s="292">
        <f>SUM(AR64,BM64,CH64)</f>
        <v>0</v>
      </c>
      <c r="X64" s="292">
        <f>SUM(AS64,BN64,CI64)</f>
        <v>0</v>
      </c>
      <c r="Y64" s="292">
        <f>SUM(Z64:AS64)</f>
        <v>233</v>
      </c>
      <c r="Z64" s="292">
        <v>70</v>
      </c>
      <c r="AA64" s="292">
        <v>2</v>
      </c>
      <c r="AB64" s="292">
        <v>88</v>
      </c>
      <c r="AC64" s="292">
        <v>3</v>
      </c>
      <c r="AD64" s="292">
        <v>31</v>
      </c>
      <c r="AE64" s="292">
        <v>11</v>
      </c>
      <c r="AF64" s="292">
        <v>2</v>
      </c>
      <c r="AG64" s="292">
        <v>26</v>
      </c>
      <c r="AH64" s="292">
        <v>0</v>
      </c>
      <c r="AI64" s="295">
        <v>0</v>
      </c>
      <c r="AJ64" s="295" t="s">
        <v>916</v>
      </c>
      <c r="AK64" s="295" t="s">
        <v>916</v>
      </c>
      <c r="AL64" s="295" t="s">
        <v>916</v>
      </c>
      <c r="AM64" s="295" t="s">
        <v>916</v>
      </c>
      <c r="AN64" s="295" t="s">
        <v>916</v>
      </c>
      <c r="AO64" s="295" t="s">
        <v>916</v>
      </c>
      <c r="AP64" s="295" t="s">
        <v>916</v>
      </c>
      <c r="AQ64" s="295" t="s">
        <v>916</v>
      </c>
      <c r="AR64" s="292">
        <v>0</v>
      </c>
      <c r="AS64" s="292">
        <v>0</v>
      </c>
      <c r="AT64" s="292">
        <f>施設資源化量内訳!D64</f>
        <v>97</v>
      </c>
      <c r="AU64" s="292">
        <f>施設資源化量内訳!E64</f>
        <v>0</v>
      </c>
      <c r="AV64" s="292">
        <f>施設資源化量内訳!F64</f>
        <v>0</v>
      </c>
      <c r="AW64" s="292">
        <f>施設資源化量内訳!G64</f>
        <v>0</v>
      </c>
      <c r="AX64" s="292">
        <f>施設資源化量内訳!H64</f>
        <v>26</v>
      </c>
      <c r="AY64" s="292">
        <f>施設資源化量内訳!I64</f>
        <v>0</v>
      </c>
      <c r="AZ64" s="292">
        <f>施設資源化量内訳!J64</f>
        <v>0</v>
      </c>
      <c r="BA64" s="292">
        <f>施設資源化量内訳!K64</f>
        <v>0</v>
      </c>
      <c r="BB64" s="292">
        <f>施設資源化量内訳!L64</f>
        <v>0</v>
      </c>
      <c r="BC64" s="292">
        <f>施設資源化量内訳!M64</f>
        <v>0</v>
      </c>
      <c r="BD64" s="292">
        <f>施設資源化量内訳!N64</f>
        <v>0</v>
      </c>
      <c r="BE64" s="292">
        <f>施設資源化量内訳!O64</f>
        <v>71</v>
      </c>
      <c r="BF64" s="292">
        <f>施設資源化量内訳!P64</f>
        <v>0</v>
      </c>
      <c r="BG64" s="292">
        <f>施設資源化量内訳!Q64</f>
        <v>0</v>
      </c>
      <c r="BH64" s="292">
        <f>施設資源化量内訳!R64</f>
        <v>0</v>
      </c>
      <c r="BI64" s="292">
        <f>施設資源化量内訳!S64</f>
        <v>0</v>
      </c>
      <c r="BJ64" s="292">
        <f>施設資源化量内訳!T64</f>
        <v>0</v>
      </c>
      <c r="BK64" s="292">
        <f>施設資源化量内訳!U64</f>
        <v>0</v>
      </c>
      <c r="BL64" s="292">
        <f>施設資源化量内訳!V64</f>
        <v>0</v>
      </c>
      <c r="BM64" s="292">
        <f>施設資源化量内訳!W64</f>
        <v>0</v>
      </c>
      <c r="BN64" s="292">
        <f>施設資源化量内訳!X64</f>
        <v>0</v>
      </c>
      <c r="BO64" s="292">
        <f>SUM(BP64:CI64)</f>
        <v>87</v>
      </c>
      <c r="BP64" s="292">
        <v>67</v>
      </c>
      <c r="BQ64" s="292">
        <v>0</v>
      </c>
      <c r="BR64" s="292">
        <v>10</v>
      </c>
      <c r="BS64" s="292">
        <v>3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7</v>
      </c>
      <c r="BZ64" s="295" t="s">
        <v>916</v>
      </c>
      <c r="CA64" s="295" t="s">
        <v>916</v>
      </c>
      <c r="CB64" s="295" t="s">
        <v>916</v>
      </c>
      <c r="CC64" s="295" t="s">
        <v>916</v>
      </c>
      <c r="CD64" s="295" t="s">
        <v>916</v>
      </c>
      <c r="CE64" s="295" t="s">
        <v>916</v>
      </c>
      <c r="CF64" s="295" t="s">
        <v>916</v>
      </c>
      <c r="CG64" s="295" t="s">
        <v>916</v>
      </c>
      <c r="CH64" s="292">
        <v>0</v>
      </c>
      <c r="CI64" s="292">
        <v>0</v>
      </c>
      <c r="CJ64" s="293" t="s">
        <v>765</v>
      </c>
    </row>
    <row r="65" spans="1:88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SUM(Y65,AT65,BO65)</f>
        <v>1112</v>
      </c>
      <c r="E65" s="292">
        <f>SUM(Z65,AU65,BP65)</f>
        <v>500</v>
      </c>
      <c r="F65" s="292">
        <f>SUM(AA65,AV65,BQ65)</f>
        <v>6</v>
      </c>
      <c r="G65" s="292">
        <f>SUM(AB65,AW65,BR65)</f>
        <v>135</v>
      </c>
      <c r="H65" s="292">
        <f>SUM(AC65,AX65,BS65)</f>
        <v>94</v>
      </c>
      <c r="I65" s="292">
        <f>SUM(AD65,AY65,BT65)</f>
        <v>89</v>
      </c>
      <c r="J65" s="292">
        <f>SUM(AE65,AZ65,BU65)</f>
        <v>28</v>
      </c>
      <c r="K65" s="292">
        <f>SUM(AF65,BA65,BV65)</f>
        <v>4</v>
      </c>
      <c r="L65" s="292">
        <f>SUM(AG65,BB65,BW65)</f>
        <v>71</v>
      </c>
      <c r="M65" s="292">
        <f>SUM(AH65,BC65,BX65)</f>
        <v>0</v>
      </c>
      <c r="N65" s="292">
        <f>SUM(AI65,BD65,BY65)</f>
        <v>8</v>
      </c>
      <c r="O65" s="292">
        <f>SUM(AJ65,BE65,BZ65)</f>
        <v>176</v>
      </c>
      <c r="P65" s="292">
        <f>SUM(AK65,BF65,CA65)</f>
        <v>0</v>
      </c>
      <c r="Q65" s="292">
        <f>SUM(AL65,BG65,CB65)</f>
        <v>0</v>
      </c>
      <c r="R65" s="292">
        <f>SUM(AM65,BH65,CC65)</f>
        <v>0</v>
      </c>
      <c r="S65" s="292">
        <f>SUM(AN65,BI65,CD65)</f>
        <v>0</v>
      </c>
      <c r="T65" s="292">
        <f>SUM(AO65,BJ65,CE65)</f>
        <v>0</v>
      </c>
      <c r="U65" s="292">
        <f>SUM(AP65,BK65,CF65)</f>
        <v>0</v>
      </c>
      <c r="V65" s="292">
        <f>SUM(AQ65,BL65,CG65)</f>
        <v>0</v>
      </c>
      <c r="W65" s="292">
        <f>SUM(AR65,BM65,CH65)</f>
        <v>1</v>
      </c>
      <c r="X65" s="292">
        <f>SUM(AS65,BN65,CI65)</f>
        <v>0</v>
      </c>
      <c r="Y65" s="292">
        <f>SUM(Z65:AS65)</f>
        <v>778</v>
      </c>
      <c r="Z65" s="292">
        <v>452</v>
      </c>
      <c r="AA65" s="292">
        <v>5</v>
      </c>
      <c r="AB65" s="292">
        <v>122</v>
      </c>
      <c r="AC65" s="292">
        <v>0</v>
      </c>
      <c r="AD65" s="292">
        <v>89</v>
      </c>
      <c r="AE65" s="292">
        <v>28</v>
      </c>
      <c r="AF65" s="292">
        <v>4</v>
      </c>
      <c r="AG65" s="292">
        <v>70</v>
      </c>
      <c r="AH65" s="292">
        <v>0</v>
      </c>
      <c r="AI65" s="295">
        <v>8</v>
      </c>
      <c r="AJ65" s="295" t="s">
        <v>916</v>
      </c>
      <c r="AK65" s="295" t="s">
        <v>916</v>
      </c>
      <c r="AL65" s="295" t="s">
        <v>916</v>
      </c>
      <c r="AM65" s="295" t="s">
        <v>916</v>
      </c>
      <c r="AN65" s="295" t="s">
        <v>916</v>
      </c>
      <c r="AO65" s="295" t="s">
        <v>916</v>
      </c>
      <c r="AP65" s="295" t="s">
        <v>916</v>
      </c>
      <c r="AQ65" s="295" t="s">
        <v>916</v>
      </c>
      <c r="AR65" s="292">
        <v>0</v>
      </c>
      <c r="AS65" s="292">
        <v>0</v>
      </c>
      <c r="AT65" s="292">
        <f>施設資源化量内訳!D65</f>
        <v>265</v>
      </c>
      <c r="AU65" s="292">
        <f>施設資源化量内訳!E65</f>
        <v>0</v>
      </c>
      <c r="AV65" s="292">
        <f>施設資源化量内訳!F65</f>
        <v>0</v>
      </c>
      <c r="AW65" s="292">
        <f>施設資源化量内訳!G65</f>
        <v>0</v>
      </c>
      <c r="AX65" s="292">
        <f>施設資源化量内訳!H65</f>
        <v>88</v>
      </c>
      <c r="AY65" s="292">
        <f>施設資源化量内訳!I65</f>
        <v>0</v>
      </c>
      <c r="AZ65" s="292">
        <f>施設資源化量内訳!J65</f>
        <v>0</v>
      </c>
      <c r="BA65" s="292">
        <f>施設資源化量内訳!K65</f>
        <v>0</v>
      </c>
      <c r="BB65" s="292">
        <f>施設資源化量内訳!L65</f>
        <v>0</v>
      </c>
      <c r="BC65" s="292">
        <f>施設資源化量内訳!M65</f>
        <v>0</v>
      </c>
      <c r="BD65" s="292">
        <f>施設資源化量内訳!N65</f>
        <v>0</v>
      </c>
      <c r="BE65" s="292">
        <f>施設資源化量内訳!O65</f>
        <v>176</v>
      </c>
      <c r="BF65" s="292">
        <f>施設資源化量内訳!P65</f>
        <v>0</v>
      </c>
      <c r="BG65" s="292">
        <f>施設資源化量内訳!Q65</f>
        <v>0</v>
      </c>
      <c r="BH65" s="292">
        <f>施設資源化量内訳!R65</f>
        <v>0</v>
      </c>
      <c r="BI65" s="292">
        <f>施設資源化量内訳!S65</f>
        <v>0</v>
      </c>
      <c r="BJ65" s="292">
        <f>施設資源化量内訳!T65</f>
        <v>0</v>
      </c>
      <c r="BK65" s="292">
        <f>施設資源化量内訳!U65</f>
        <v>0</v>
      </c>
      <c r="BL65" s="292">
        <f>施設資源化量内訳!V65</f>
        <v>0</v>
      </c>
      <c r="BM65" s="292">
        <f>施設資源化量内訳!W65</f>
        <v>1</v>
      </c>
      <c r="BN65" s="292">
        <f>施設資源化量内訳!X65</f>
        <v>0</v>
      </c>
      <c r="BO65" s="292">
        <f>SUM(BP65:CI65)</f>
        <v>69</v>
      </c>
      <c r="BP65" s="292">
        <v>48</v>
      </c>
      <c r="BQ65" s="292">
        <v>1</v>
      </c>
      <c r="BR65" s="292">
        <v>13</v>
      </c>
      <c r="BS65" s="292">
        <v>6</v>
      </c>
      <c r="BT65" s="292">
        <v>0</v>
      </c>
      <c r="BU65" s="292">
        <v>0</v>
      </c>
      <c r="BV65" s="292">
        <v>0</v>
      </c>
      <c r="BW65" s="292">
        <v>1</v>
      </c>
      <c r="BX65" s="292">
        <v>0</v>
      </c>
      <c r="BY65" s="292">
        <v>0</v>
      </c>
      <c r="BZ65" s="295" t="s">
        <v>916</v>
      </c>
      <c r="CA65" s="295" t="s">
        <v>916</v>
      </c>
      <c r="CB65" s="295" t="s">
        <v>916</v>
      </c>
      <c r="CC65" s="295" t="s">
        <v>916</v>
      </c>
      <c r="CD65" s="295" t="s">
        <v>916</v>
      </c>
      <c r="CE65" s="295" t="s">
        <v>916</v>
      </c>
      <c r="CF65" s="295" t="s">
        <v>916</v>
      </c>
      <c r="CG65" s="295" t="s">
        <v>916</v>
      </c>
      <c r="CH65" s="292">
        <v>0</v>
      </c>
      <c r="CI65" s="292">
        <v>0</v>
      </c>
      <c r="CJ65" s="293" t="s">
        <v>765</v>
      </c>
    </row>
    <row r="66" spans="1:88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SUM(Y66,AT66,BO66)</f>
        <v>287</v>
      </c>
      <c r="E66" s="292">
        <f>SUM(Z66,AU66,BP66)</f>
        <v>161</v>
      </c>
      <c r="F66" s="292">
        <f>SUM(AA66,AV66,BQ66)</f>
        <v>1</v>
      </c>
      <c r="G66" s="292">
        <f>SUM(AB66,AW66,BR66)</f>
        <v>7</v>
      </c>
      <c r="H66" s="292">
        <f>SUM(AC66,AX66,BS66)</f>
        <v>17</v>
      </c>
      <c r="I66" s="292">
        <f>SUM(AD66,AY66,BT66)</f>
        <v>19</v>
      </c>
      <c r="J66" s="292">
        <f>SUM(AE66,AZ66,BU66)</f>
        <v>4</v>
      </c>
      <c r="K66" s="292">
        <f>SUM(AF66,BA66,BV66)</f>
        <v>0</v>
      </c>
      <c r="L66" s="292">
        <f>SUM(AG66,BB66,BW66)</f>
        <v>15</v>
      </c>
      <c r="M66" s="292">
        <f>SUM(AH66,BC66,BX66)</f>
        <v>0</v>
      </c>
      <c r="N66" s="292">
        <f>SUM(AI66,BD66,BY66)</f>
        <v>7</v>
      </c>
      <c r="O66" s="292">
        <f>SUM(AJ66,BE66,BZ66)</f>
        <v>56</v>
      </c>
      <c r="P66" s="292">
        <f>SUM(AK66,BF66,CA66)</f>
        <v>0</v>
      </c>
      <c r="Q66" s="292">
        <f>SUM(AL66,BG66,CB66)</f>
        <v>0</v>
      </c>
      <c r="R66" s="292">
        <f>SUM(AM66,BH66,CC66)</f>
        <v>0</v>
      </c>
      <c r="S66" s="292">
        <f>SUM(AN66,BI66,CD66)</f>
        <v>0</v>
      </c>
      <c r="T66" s="292">
        <f>SUM(AO66,BJ66,CE66)</f>
        <v>0</v>
      </c>
      <c r="U66" s="292">
        <f>SUM(AP66,BK66,CF66)</f>
        <v>0</v>
      </c>
      <c r="V66" s="292">
        <f>SUM(AQ66,BL66,CG66)</f>
        <v>0</v>
      </c>
      <c r="W66" s="292">
        <f>SUM(AR66,BM66,CH66)</f>
        <v>0</v>
      </c>
      <c r="X66" s="292">
        <f>SUM(AS66,BN66,CI66)</f>
        <v>0</v>
      </c>
      <c r="Y66" s="292">
        <f>SUM(Z66:AS66)</f>
        <v>230</v>
      </c>
      <c r="Z66" s="292">
        <v>161</v>
      </c>
      <c r="AA66" s="292">
        <v>1</v>
      </c>
      <c r="AB66" s="292">
        <v>7</v>
      </c>
      <c r="AC66" s="292">
        <v>16</v>
      </c>
      <c r="AD66" s="292">
        <v>19</v>
      </c>
      <c r="AE66" s="292">
        <v>4</v>
      </c>
      <c r="AF66" s="292">
        <v>0</v>
      </c>
      <c r="AG66" s="292">
        <v>15</v>
      </c>
      <c r="AH66" s="292">
        <v>0</v>
      </c>
      <c r="AI66" s="295">
        <v>7</v>
      </c>
      <c r="AJ66" s="295" t="s">
        <v>916</v>
      </c>
      <c r="AK66" s="295" t="s">
        <v>916</v>
      </c>
      <c r="AL66" s="295" t="s">
        <v>916</v>
      </c>
      <c r="AM66" s="295" t="s">
        <v>916</v>
      </c>
      <c r="AN66" s="295" t="s">
        <v>916</v>
      </c>
      <c r="AO66" s="295" t="s">
        <v>916</v>
      </c>
      <c r="AP66" s="295" t="s">
        <v>916</v>
      </c>
      <c r="AQ66" s="295" t="s">
        <v>916</v>
      </c>
      <c r="AR66" s="292">
        <v>0</v>
      </c>
      <c r="AS66" s="292">
        <v>0</v>
      </c>
      <c r="AT66" s="292">
        <f>施設資源化量内訳!D66</f>
        <v>57</v>
      </c>
      <c r="AU66" s="292">
        <f>施設資源化量内訳!E66</f>
        <v>0</v>
      </c>
      <c r="AV66" s="292">
        <f>施設資源化量内訳!F66</f>
        <v>0</v>
      </c>
      <c r="AW66" s="292">
        <f>施設資源化量内訳!G66</f>
        <v>0</v>
      </c>
      <c r="AX66" s="292">
        <f>施設資源化量内訳!H66</f>
        <v>1</v>
      </c>
      <c r="AY66" s="292">
        <f>施設資源化量内訳!I66</f>
        <v>0</v>
      </c>
      <c r="AZ66" s="292">
        <f>施設資源化量内訳!J66</f>
        <v>0</v>
      </c>
      <c r="BA66" s="292">
        <f>施設資源化量内訳!K66</f>
        <v>0</v>
      </c>
      <c r="BB66" s="292">
        <f>施設資源化量内訳!L66</f>
        <v>0</v>
      </c>
      <c r="BC66" s="292">
        <f>施設資源化量内訳!M66</f>
        <v>0</v>
      </c>
      <c r="BD66" s="292">
        <f>施設資源化量内訳!N66</f>
        <v>0</v>
      </c>
      <c r="BE66" s="292">
        <f>施設資源化量内訳!O66</f>
        <v>56</v>
      </c>
      <c r="BF66" s="292">
        <f>施設資源化量内訳!P66</f>
        <v>0</v>
      </c>
      <c r="BG66" s="292">
        <f>施設資源化量内訳!Q66</f>
        <v>0</v>
      </c>
      <c r="BH66" s="292">
        <f>施設資源化量内訳!R66</f>
        <v>0</v>
      </c>
      <c r="BI66" s="292">
        <f>施設資源化量内訳!S66</f>
        <v>0</v>
      </c>
      <c r="BJ66" s="292">
        <f>施設資源化量内訳!T66</f>
        <v>0</v>
      </c>
      <c r="BK66" s="292">
        <f>施設資源化量内訳!U66</f>
        <v>0</v>
      </c>
      <c r="BL66" s="292">
        <f>施設資源化量内訳!V66</f>
        <v>0</v>
      </c>
      <c r="BM66" s="292">
        <f>施設資源化量内訳!W66</f>
        <v>0</v>
      </c>
      <c r="BN66" s="292">
        <f>施設資源化量内訳!X66</f>
        <v>0</v>
      </c>
      <c r="BO66" s="292">
        <f>SUM(BP66:CI66)</f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5" t="s">
        <v>916</v>
      </c>
      <c r="CA66" s="295" t="s">
        <v>916</v>
      </c>
      <c r="CB66" s="295" t="s">
        <v>916</v>
      </c>
      <c r="CC66" s="295" t="s">
        <v>916</v>
      </c>
      <c r="CD66" s="295" t="s">
        <v>916</v>
      </c>
      <c r="CE66" s="295" t="s">
        <v>916</v>
      </c>
      <c r="CF66" s="295" t="s">
        <v>916</v>
      </c>
      <c r="CG66" s="295" t="s">
        <v>916</v>
      </c>
      <c r="CH66" s="292">
        <v>0</v>
      </c>
      <c r="CI66" s="292">
        <v>0</v>
      </c>
      <c r="CJ66" s="293" t="s">
        <v>762</v>
      </c>
    </row>
    <row r="67" spans="1:88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SUM(Y67,AT67,BO67)</f>
        <v>81</v>
      </c>
      <c r="E67" s="292">
        <f>SUM(Z67,AU67,BP67)</f>
        <v>51</v>
      </c>
      <c r="F67" s="292">
        <f>SUM(AA67,AV67,BQ67)</f>
        <v>0</v>
      </c>
      <c r="G67" s="292">
        <f>SUM(AB67,AW67,BR67)</f>
        <v>2</v>
      </c>
      <c r="H67" s="292">
        <f>SUM(AC67,AX67,BS67)</f>
        <v>5</v>
      </c>
      <c r="I67" s="292">
        <f>SUM(AD67,AY67,BT67)</f>
        <v>10</v>
      </c>
      <c r="J67" s="292">
        <f>SUM(AE67,AZ67,BU67)</f>
        <v>2</v>
      </c>
      <c r="K67" s="292">
        <f>SUM(AF67,BA67,BV67)</f>
        <v>0</v>
      </c>
      <c r="L67" s="292">
        <f>SUM(AG67,BB67,BW67)</f>
        <v>7</v>
      </c>
      <c r="M67" s="292">
        <f>SUM(AH67,BC67,BX67)</f>
        <v>0</v>
      </c>
      <c r="N67" s="292">
        <f>SUM(AI67,BD67,BY67)</f>
        <v>4</v>
      </c>
      <c r="O67" s="292">
        <f>SUM(AJ67,BE67,BZ67)</f>
        <v>0</v>
      </c>
      <c r="P67" s="292">
        <f>SUM(AK67,BF67,CA67)</f>
        <v>0</v>
      </c>
      <c r="Q67" s="292">
        <f>SUM(AL67,BG67,CB67)</f>
        <v>0</v>
      </c>
      <c r="R67" s="292">
        <f>SUM(AM67,BH67,CC67)</f>
        <v>0</v>
      </c>
      <c r="S67" s="292">
        <f>SUM(AN67,BI67,CD67)</f>
        <v>0</v>
      </c>
      <c r="T67" s="292">
        <f>SUM(AO67,BJ67,CE67)</f>
        <v>0</v>
      </c>
      <c r="U67" s="292">
        <f>SUM(AP67,BK67,CF67)</f>
        <v>0</v>
      </c>
      <c r="V67" s="292">
        <f>SUM(AQ67,BL67,CG67)</f>
        <v>0</v>
      </c>
      <c r="W67" s="292">
        <f>SUM(AR67,BM67,CH67)</f>
        <v>0</v>
      </c>
      <c r="X67" s="292">
        <f>SUM(AS67,BN67,CI67)</f>
        <v>0</v>
      </c>
      <c r="Y67" s="292">
        <f>SUM(Z67:AS67)</f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5">
        <v>0</v>
      </c>
      <c r="AJ67" s="295" t="s">
        <v>916</v>
      </c>
      <c r="AK67" s="295" t="s">
        <v>916</v>
      </c>
      <c r="AL67" s="295" t="s">
        <v>916</v>
      </c>
      <c r="AM67" s="295" t="s">
        <v>916</v>
      </c>
      <c r="AN67" s="295" t="s">
        <v>916</v>
      </c>
      <c r="AO67" s="295" t="s">
        <v>916</v>
      </c>
      <c r="AP67" s="295" t="s">
        <v>916</v>
      </c>
      <c r="AQ67" s="295" t="s">
        <v>916</v>
      </c>
      <c r="AR67" s="292">
        <v>0</v>
      </c>
      <c r="AS67" s="292">
        <v>0</v>
      </c>
      <c r="AT67" s="292">
        <f>施設資源化量内訳!D67</f>
        <v>81</v>
      </c>
      <c r="AU67" s="292">
        <f>施設資源化量内訳!E67</f>
        <v>51</v>
      </c>
      <c r="AV67" s="292">
        <f>施設資源化量内訳!F67</f>
        <v>0</v>
      </c>
      <c r="AW67" s="292">
        <f>施設資源化量内訳!G67</f>
        <v>2</v>
      </c>
      <c r="AX67" s="292">
        <f>施設資源化量内訳!H67</f>
        <v>5</v>
      </c>
      <c r="AY67" s="292">
        <f>施設資源化量内訳!I67</f>
        <v>10</v>
      </c>
      <c r="AZ67" s="292">
        <f>施設資源化量内訳!J67</f>
        <v>2</v>
      </c>
      <c r="BA67" s="292">
        <f>施設資源化量内訳!K67</f>
        <v>0</v>
      </c>
      <c r="BB67" s="292">
        <f>施設資源化量内訳!L67</f>
        <v>7</v>
      </c>
      <c r="BC67" s="292">
        <f>施設資源化量内訳!M67</f>
        <v>0</v>
      </c>
      <c r="BD67" s="292">
        <f>施設資源化量内訳!N67</f>
        <v>4</v>
      </c>
      <c r="BE67" s="292">
        <f>施設資源化量内訳!O67</f>
        <v>0</v>
      </c>
      <c r="BF67" s="292">
        <f>施設資源化量内訳!P67</f>
        <v>0</v>
      </c>
      <c r="BG67" s="292">
        <f>施設資源化量内訳!Q67</f>
        <v>0</v>
      </c>
      <c r="BH67" s="292">
        <f>施設資源化量内訳!R67</f>
        <v>0</v>
      </c>
      <c r="BI67" s="292">
        <f>施設資源化量内訳!S67</f>
        <v>0</v>
      </c>
      <c r="BJ67" s="292">
        <f>施設資源化量内訳!T67</f>
        <v>0</v>
      </c>
      <c r="BK67" s="292">
        <f>施設資源化量内訳!U67</f>
        <v>0</v>
      </c>
      <c r="BL67" s="292">
        <f>施設資源化量内訳!V67</f>
        <v>0</v>
      </c>
      <c r="BM67" s="292">
        <f>施設資源化量内訳!W67</f>
        <v>0</v>
      </c>
      <c r="BN67" s="292">
        <f>施設資源化量内訳!X67</f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5" t="s">
        <v>916</v>
      </c>
      <c r="CA67" s="295" t="s">
        <v>916</v>
      </c>
      <c r="CB67" s="295" t="s">
        <v>916</v>
      </c>
      <c r="CC67" s="295" t="s">
        <v>916</v>
      </c>
      <c r="CD67" s="295" t="s">
        <v>916</v>
      </c>
      <c r="CE67" s="295" t="s">
        <v>916</v>
      </c>
      <c r="CF67" s="295" t="s">
        <v>916</v>
      </c>
      <c r="CG67" s="295" t="s">
        <v>916</v>
      </c>
      <c r="CH67" s="292">
        <v>0</v>
      </c>
      <c r="CI67" s="292">
        <v>0</v>
      </c>
      <c r="CJ67" s="293" t="s">
        <v>762</v>
      </c>
    </row>
    <row r="68" spans="1:88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SUM(Y68,AT68,BO68)</f>
        <v>368</v>
      </c>
      <c r="E68" s="292">
        <f>SUM(Z68,AU68,BP68)</f>
        <v>61</v>
      </c>
      <c r="F68" s="292">
        <f>SUM(AA68,AV68,BQ68)</f>
        <v>0</v>
      </c>
      <c r="G68" s="292">
        <f>SUM(AB68,AW68,BR68)</f>
        <v>0</v>
      </c>
      <c r="H68" s="292">
        <f>SUM(AC68,AX68,BS68)</f>
        <v>16</v>
      </c>
      <c r="I68" s="292">
        <f>SUM(AD68,AY68,BT68)</f>
        <v>42</v>
      </c>
      <c r="J68" s="292">
        <f>SUM(AE68,AZ68,BU68)</f>
        <v>5</v>
      </c>
      <c r="K68" s="292">
        <f>SUM(AF68,BA68,BV68)</f>
        <v>0</v>
      </c>
      <c r="L68" s="292">
        <f>SUM(AG68,BB68,BW68)</f>
        <v>27</v>
      </c>
      <c r="M68" s="292">
        <f>SUM(AH68,BC68,BX68)</f>
        <v>0</v>
      </c>
      <c r="N68" s="292">
        <f>SUM(AI68,BD68,BY68)</f>
        <v>2</v>
      </c>
      <c r="O68" s="292">
        <f>SUM(AJ68,BE68,BZ68)</f>
        <v>0</v>
      </c>
      <c r="P68" s="292">
        <f>SUM(AK68,BF68,CA68)</f>
        <v>0</v>
      </c>
      <c r="Q68" s="292">
        <f>SUM(AL68,BG68,CB68)</f>
        <v>0</v>
      </c>
      <c r="R68" s="292">
        <f>SUM(AM68,BH68,CC68)</f>
        <v>0</v>
      </c>
      <c r="S68" s="292">
        <f>SUM(AN68,BI68,CD68)</f>
        <v>0</v>
      </c>
      <c r="T68" s="292">
        <f>SUM(AO68,BJ68,CE68)</f>
        <v>0</v>
      </c>
      <c r="U68" s="292">
        <f>SUM(AP68,BK68,CF68)</f>
        <v>0</v>
      </c>
      <c r="V68" s="292">
        <f>SUM(AQ68,BL68,CG68)</f>
        <v>0</v>
      </c>
      <c r="W68" s="292">
        <f>SUM(AR68,BM68,CH68)</f>
        <v>0</v>
      </c>
      <c r="X68" s="292">
        <f>SUM(AS68,BN68,CI68)</f>
        <v>215</v>
      </c>
      <c r="Y68" s="292">
        <f>SUM(Z68:AS68)</f>
        <v>42</v>
      </c>
      <c r="Z68" s="292">
        <v>0</v>
      </c>
      <c r="AA68" s="292">
        <v>0</v>
      </c>
      <c r="AB68" s="292">
        <v>0</v>
      </c>
      <c r="AC68" s="292">
        <v>0</v>
      </c>
      <c r="AD68" s="292">
        <v>42</v>
      </c>
      <c r="AE68" s="292">
        <v>0</v>
      </c>
      <c r="AF68" s="292">
        <v>0</v>
      </c>
      <c r="AG68" s="292">
        <v>0</v>
      </c>
      <c r="AH68" s="292">
        <v>0</v>
      </c>
      <c r="AI68" s="295">
        <v>0</v>
      </c>
      <c r="AJ68" s="295" t="s">
        <v>916</v>
      </c>
      <c r="AK68" s="295" t="s">
        <v>916</v>
      </c>
      <c r="AL68" s="295" t="s">
        <v>916</v>
      </c>
      <c r="AM68" s="295" t="s">
        <v>916</v>
      </c>
      <c r="AN68" s="295" t="s">
        <v>916</v>
      </c>
      <c r="AO68" s="295" t="s">
        <v>916</v>
      </c>
      <c r="AP68" s="295" t="s">
        <v>916</v>
      </c>
      <c r="AQ68" s="295" t="s">
        <v>916</v>
      </c>
      <c r="AR68" s="292">
        <v>0</v>
      </c>
      <c r="AS68" s="292">
        <v>0</v>
      </c>
      <c r="AT68" s="292">
        <f>施設資源化量内訳!D68</f>
        <v>326</v>
      </c>
      <c r="AU68" s="292">
        <f>施設資源化量内訳!E68</f>
        <v>61</v>
      </c>
      <c r="AV68" s="292">
        <f>施設資源化量内訳!F68</f>
        <v>0</v>
      </c>
      <c r="AW68" s="292">
        <f>施設資源化量内訳!G68</f>
        <v>0</v>
      </c>
      <c r="AX68" s="292">
        <f>施設資源化量内訳!H68</f>
        <v>16</v>
      </c>
      <c r="AY68" s="292">
        <f>施設資源化量内訳!I68</f>
        <v>0</v>
      </c>
      <c r="AZ68" s="292">
        <f>施設資源化量内訳!J68</f>
        <v>5</v>
      </c>
      <c r="BA68" s="292">
        <f>施設資源化量内訳!K68</f>
        <v>0</v>
      </c>
      <c r="BB68" s="292">
        <f>施設資源化量内訳!L68</f>
        <v>27</v>
      </c>
      <c r="BC68" s="292">
        <f>施設資源化量内訳!M68</f>
        <v>0</v>
      </c>
      <c r="BD68" s="292">
        <f>施設資源化量内訳!N68</f>
        <v>2</v>
      </c>
      <c r="BE68" s="292">
        <f>施設資源化量内訳!O68</f>
        <v>0</v>
      </c>
      <c r="BF68" s="292">
        <f>施設資源化量内訳!P68</f>
        <v>0</v>
      </c>
      <c r="BG68" s="292">
        <f>施設資源化量内訳!Q68</f>
        <v>0</v>
      </c>
      <c r="BH68" s="292">
        <f>施設資源化量内訳!R68</f>
        <v>0</v>
      </c>
      <c r="BI68" s="292">
        <f>施設資源化量内訳!S68</f>
        <v>0</v>
      </c>
      <c r="BJ68" s="292">
        <f>施設資源化量内訳!T68</f>
        <v>0</v>
      </c>
      <c r="BK68" s="292">
        <f>施設資源化量内訳!U68</f>
        <v>0</v>
      </c>
      <c r="BL68" s="292">
        <f>施設資源化量内訳!V68</f>
        <v>0</v>
      </c>
      <c r="BM68" s="292">
        <f>施設資源化量内訳!W68</f>
        <v>0</v>
      </c>
      <c r="BN68" s="292">
        <f>施設資源化量内訳!X68</f>
        <v>215</v>
      </c>
      <c r="BO68" s="292">
        <f>SUM(BP68:CI68)</f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5" t="s">
        <v>916</v>
      </c>
      <c r="CA68" s="295" t="s">
        <v>916</v>
      </c>
      <c r="CB68" s="295" t="s">
        <v>916</v>
      </c>
      <c r="CC68" s="295" t="s">
        <v>916</v>
      </c>
      <c r="CD68" s="295" t="s">
        <v>916</v>
      </c>
      <c r="CE68" s="295" t="s">
        <v>916</v>
      </c>
      <c r="CF68" s="295" t="s">
        <v>916</v>
      </c>
      <c r="CG68" s="295" t="s">
        <v>916</v>
      </c>
      <c r="CH68" s="292">
        <v>0</v>
      </c>
      <c r="CI68" s="292">
        <v>0</v>
      </c>
      <c r="CJ68" s="293" t="s">
        <v>765</v>
      </c>
    </row>
    <row r="69" spans="1:88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SUM(Y69,AT69,BO69)</f>
        <v>288</v>
      </c>
      <c r="E69" s="292">
        <f>SUM(Z69,AU69,BP69)</f>
        <v>110</v>
      </c>
      <c r="F69" s="292">
        <f>SUM(AA69,AV69,BQ69)</f>
        <v>0</v>
      </c>
      <c r="G69" s="292">
        <f>SUM(AB69,AW69,BR69)</f>
        <v>1</v>
      </c>
      <c r="H69" s="292">
        <f>SUM(AC69,AX69,BS69)</f>
        <v>32</v>
      </c>
      <c r="I69" s="292">
        <f>SUM(AD69,AY69,BT69)</f>
        <v>26</v>
      </c>
      <c r="J69" s="292">
        <f>SUM(AE69,AZ69,BU69)</f>
        <v>6</v>
      </c>
      <c r="K69" s="292">
        <f>SUM(AF69,BA69,BV69)</f>
        <v>0</v>
      </c>
      <c r="L69" s="292">
        <f>SUM(AG69,BB69,BW69)</f>
        <v>19</v>
      </c>
      <c r="M69" s="292">
        <f>SUM(AH69,BC69,BX69)</f>
        <v>0</v>
      </c>
      <c r="N69" s="292">
        <f>SUM(AI69,BD69,BY69)</f>
        <v>2</v>
      </c>
      <c r="O69" s="292">
        <f>SUM(AJ69,BE69,BZ69)</f>
        <v>0</v>
      </c>
      <c r="P69" s="292">
        <f>SUM(AK69,BF69,CA69)</f>
        <v>0</v>
      </c>
      <c r="Q69" s="292">
        <f>SUM(AL69,BG69,CB69)</f>
        <v>0</v>
      </c>
      <c r="R69" s="292">
        <f>SUM(AM69,BH69,CC69)</f>
        <v>0</v>
      </c>
      <c r="S69" s="292">
        <f>SUM(AN69,BI69,CD69)</f>
        <v>0</v>
      </c>
      <c r="T69" s="292">
        <f>SUM(AO69,BJ69,CE69)</f>
        <v>0</v>
      </c>
      <c r="U69" s="292">
        <f>SUM(AP69,BK69,CF69)</f>
        <v>0</v>
      </c>
      <c r="V69" s="292">
        <f>SUM(AQ69,BL69,CG69)</f>
        <v>0</v>
      </c>
      <c r="W69" s="292">
        <f>SUM(AR69,BM69,CH69)</f>
        <v>0</v>
      </c>
      <c r="X69" s="292">
        <f>SUM(AS69,BN69,CI69)</f>
        <v>92</v>
      </c>
      <c r="Y69" s="292">
        <f>SUM(Z69:AS69)</f>
        <v>228</v>
      </c>
      <c r="Z69" s="292">
        <v>110</v>
      </c>
      <c r="AA69" s="292">
        <v>0</v>
      </c>
      <c r="AB69" s="292">
        <v>1</v>
      </c>
      <c r="AC69" s="292">
        <v>21</v>
      </c>
      <c r="AD69" s="292">
        <v>26</v>
      </c>
      <c r="AE69" s="292">
        <v>6</v>
      </c>
      <c r="AF69" s="292">
        <v>0</v>
      </c>
      <c r="AG69" s="292">
        <v>19</v>
      </c>
      <c r="AH69" s="292">
        <v>0</v>
      </c>
      <c r="AI69" s="295">
        <v>2</v>
      </c>
      <c r="AJ69" s="295" t="s">
        <v>916</v>
      </c>
      <c r="AK69" s="295" t="s">
        <v>916</v>
      </c>
      <c r="AL69" s="295" t="s">
        <v>916</v>
      </c>
      <c r="AM69" s="295" t="s">
        <v>916</v>
      </c>
      <c r="AN69" s="295" t="s">
        <v>916</v>
      </c>
      <c r="AO69" s="295" t="s">
        <v>916</v>
      </c>
      <c r="AP69" s="295" t="s">
        <v>916</v>
      </c>
      <c r="AQ69" s="295" t="s">
        <v>916</v>
      </c>
      <c r="AR69" s="292">
        <v>0</v>
      </c>
      <c r="AS69" s="292">
        <v>43</v>
      </c>
      <c r="AT69" s="292">
        <f>施設資源化量内訳!D69</f>
        <v>60</v>
      </c>
      <c r="AU69" s="292">
        <f>施設資源化量内訳!E69</f>
        <v>0</v>
      </c>
      <c r="AV69" s="292">
        <f>施設資源化量内訳!F69</f>
        <v>0</v>
      </c>
      <c r="AW69" s="292">
        <f>施設資源化量内訳!G69</f>
        <v>0</v>
      </c>
      <c r="AX69" s="292">
        <f>施設資源化量内訳!H69</f>
        <v>11</v>
      </c>
      <c r="AY69" s="292">
        <f>施設資源化量内訳!I69</f>
        <v>0</v>
      </c>
      <c r="AZ69" s="292">
        <f>施設資源化量内訳!J69</f>
        <v>0</v>
      </c>
      <c r="BA69" s="292">
        <f>施設資源化量内訳!K69</f>
        <v>0</v>
      </c>
      <c r="BB69" s="292">
        <f>施設資源化量内訳!L69</f>
        <v>0</v>
      </c>
      <c r="BC69" s="292">
        <f>施設資源化量内訳!M69</f>
        <v>0</v>
      </c>
      <c r="BD69" s="292">
        <f>施設資源化量内訳!N69</f>
        <v>0</v>
      </c>
      <c r="BE69" s="292">
        <f>施設資源化量内訳!O69</f>
        <v>0</v>
      </c>
      <c r="BF69" s="292">
        <f>施設資源化量内訳!P69</f>
        <v>0</v>
      </c>
      <c r="BG69" s="292">
        <f>施設資源化量内訳!Q69</f>
        <v>0</v>
      </c>
      <c r="BH69" s="292">
        <f>施設資源化量内訳!R69</f>
        <v>0</v>
      </c>
      <c r="BI69" s="292">
        <f>施設資源化量内訳!S69</f>
        <v>0</v>
      </c>
      <c r="BJ69" s="292">
        <f>施設資源化量内訳!T69</f>
        <v>0</v>
      </c>
      <c r="BK69" s="292">
        <f>施設資源化量内訳!U69</f>
        <v>0</v>
      </c>
      <c r="BL69" s="292">
        <f>施設資源化量内訳!V69</f>
        <v>0</v>
      </c>
      <c r="BM69" s="292">
        <f>施設資源化量内訳!W69</f>
        <v>0</v>
      </c>
      <c r="BN69" s="292">
        <f>施設資源化量内訳!X69</f>
        <v>49</v>
      </c>
      <c r="BO69" s="292">
        <f>SUM(BP69:CI69)</f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5" t="s">
        <v>916</v>
      </c>
      <c r="CA69" s="295" t="s">
        <v>916</v>
      </c>
      <c r="CB69" s="295" t="s">
        <v>916</v>
      </c>
      <c r="CC69" s="295" t="s">
        <v>916</v>
      </c>
      <c r="CD69" s="295" t="s">
        <v>916</v>
      </c>
      <c r="CE69" s="295" t="s">
        <v>916</v>
      </c>
      <c r="CF69" s="295" t="s">
        <v>916</v>
      </c>
      <c r="CG69" s="295" t="s">
        <v>916</v>
      </c>
      <c r="CH69" s="292">
        <v>0</v>
      </c>
      <c r="CI69" s="292">
        <v>0</v>
      </c>
      <c r="CJ69" s="293" t="s">
        <v>765</v>
      </c>
    </row>
    <row r="70" spans="1:88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SUM(Y70,AT70,BO70)</f>
        <v>309</v>
      </c>
      <c r="E70" s="292">
        <f>SUM(Z70,AU70,BP70)</f>
        <v>182</v>
      </c>
      <c r="F70" s="292">
        <f>SUM(AA70,AV70,BQ70)</f>
        <v>0</v>
      </c>
      <c r="G70" s="292">
        <f>SUM(AB70,AW70,BR70)</f>
        <v>0</v>
      </c>
      <c r="H70" s="292">
        <f>SUM(AC70,AX70,BS70)</f>
        <v>7</v>
      </c>
      <c r="I70" s="292">
        <f>SUM(AD70,AY70,BT70)</f>
        <v>0</v>
      </c>
      <c r="J70" s="292">
        <f>SUM(AE70,AZ70,BU70)</f>
        <v>9</v>
      </c>
      <c r="K70" s="292">
        <f>SUM(AF70,BA70,BV70)</f>
        <v>0</v>
      </c>
      <c r="L70" s="292">
        <f>SUM(AG70,BB70,BW70)</f>
        <v>0</v>
      </c>
      <c r="M70" s="292">
        <f>SUM(AH70,BC70,BX70)</f>
        <v>0</v>
      </c>
      <c r="N70" s="292">
        <f>SUM(AI70,BD70,BY70)</f>
        <v>11</v>
      </c>
      <c r="O70" s="292">
        <f>SUM(AJ70,BE70,BZ70)</f>
        <v>59</v>
      </c>
      <c r="P70" s="292">
        <f>SUM(AK70,BF70,CA70)</f>
        <v>0</v>
      </c>
      <c r="Q70" s="292">
        <f>SUM(AL70,BG70,CB70)</f>
        <v>0</v>
      </c>
      <c r="R70" s="292">
        <f>SUM(AM70,BH70,CC70)</f>
        <v>0</v>
      </c>
      <c r="S70" s="292">
        <f>SUM(AN70,BI70,CD70)</f>
        <v>0</v>
      </c>
      <c r="T70" s="292">
        <f>SUM(AO70,BJ70,CE70)</f>
        <v>0</v>
      </c>
      <c r="U70" s="292">
        <f>SUM(AP70,BK70,CF70)</f>
        <v>0</v>
      </c>
      <c r="V70" s="292">
        <f>SUM(AQ70,BL70,CG70)</f>
        <v>0</v>
      </c>
      <c r="W70" s="292">
        <f>SUM(AR70,BM70,CH70)</f>
        <v>0</v>
      </c>
      <c r="X70" s="292">
        <f>SUM(AS70,BN70,CI70)</f>
        <v>41</v>
      </c>
      <c r="Y70" s="292">
        <f>SUM(Z70:AS70)</f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5">
        <v>0</v>
      </c>
      <c r="AJ70" s="295" t="s">
        <v>916</v>
      </c>
      <c r="AK70" s="295" t="s">
        <v>916</v>
      </c>
      <c r="AL70" s="295" t="s">
        <v>916</v>
      </c>
      <c r="AM70" s="295" t="s">
        <v>916</v>
      </c>
      <c r="AN70" s="295" t="s">
        <v>916</v>
      </c>
      <c r="AO70" s="295" t="s">
        <v>916</v>
      </c>
      <c r="AP70" s="295" t="s">
        <v>916</v>
      </c>
      <c r="AQ70" s="295" t="s">
        <v>916</v>
      </c>
      <c r="AR70" s="292">
        <v>0</v>
      </c>
      <c r="AS70" s="292">
        <v>0</v>
      </c>
      <c r="AT70" s="292">
        <f>施設資源化量内訳!D70</f>
        <v>309</v>
      </c>
      <c r="AU70" s="292">
        <f>施設資源化量内訳!E70</f>
        <v>182</v>
      </c>
      <c r="AV70" s="292">
        <f>施設資源化量内訳!F70</f>
        <v>0</v>
      </c>
      <c r="AW70" s="292">
        <f>施設資源化量内訳!G70</f>
        <v>0</v>
      </c>
      <c r="AX70" s="292">
        <f>施設資源化量内訳!H70</f>
        <v>7</v>
      </c>
      <c r="AY70" s="292">
        <f>施設資源化量内訳!I70</f>
        <v>0</v>
      </c>
      <c r="AZ70" s="292">
        <f>施設資源化量内訳!J70</f>
        <v>9</v>
      </c>
      <c r="BA70" s="292">
        <f>施設資源化量内訳!K70</f>
        <v>0</v>
      </c>
      <c r="BB70" s="292">
        <f>施設資源化量内訳!L70</f>
        <v>0</v>
      </c>
      <c r="BC70" s="292">
        <f>施設資源化量内訳!M70</f>
        <v>0</v>
      </c>
      <c r="BD70" s="292">
        <f>施設資源化量内訳!N70</f>
        <v>11</v>
      </c>
      <c r="BE70" s="292">
        <f>施設資源化量内訳!O70</f>
        <v>59</v>
      </c>
      <c r="BF70" s="292">
        <f>施設資源化量内訳!P70</f>
        <v>0</v>
      </c>
      <c r="BG70" s="292">
        <f>施設資源化量内訳!Q70</f>
        <v>0</v>
      </c>
      <c r="BH70" s="292">
        <f>施設資源化量内訳!R70</f>
        <v>0</v>
      </c>
      <c r="BI70" s="292">
        <f>施設資源化量内訳!S70</f>
        <v>0</v>
      </c>
      <c r="BJ70" s="292">
        <f>施設資源化量内訳!T70</f>
        <v>0</v>
      </c>
      <c r="BK70" s="292">
        <f>施設資源化量内訳!U70</f>
        <v>0</v>
      </c>
      <c r="BL70" s="292">
        <f>施設資源化量内訳!V70</f>
        <v>0</v>
      </c>
      <c r="BM70" s="292">
        <f>施設資源化量内訳!W70</f>
        <v>0</v>
      </c>
      <c r="BN70" s="292">
        <f>施設資源化量内訳!X70</f>
        <v>41</v>
      </c>
      <c r="BO70" s="292">
        <f>SUM(BP70:CI70)</f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5" t="s">
        <v>916</v>
      </c>
      <c r="CA70" s="295" t="s">
        <v>916</v>
      </c>
      <c r="CB70" s="295" t="s">
        <v>916</v>
      </c>
      <c r="CC70" s="295" t="s">
        <v>916</v>
      </c>
      <c r="CD70" s="295" t="s">
        <v>916</v>
      </c>
      <c r="CE70" s="295" t="s">
        <v>916</v>
      </c>
      <c r="CF70" s="295" t="s">
        <v>916</v>
      </c>
      <c r="CG70" s="295" t="s">
        <v>916</v>
      </c>
      <c r="CH70" s="292">
        <v>0</v>
      </c>
      <c r="CI70" s="292">
        <v>0</v>
      </c>
      <c r="CJ70" s="293" t="s">
        <v>762</v>
      </c>
    </row>
    <row r="71" spans="1:88" s="224" customFormat="1" ht="13.5" customHeight="1">
      <c r="A71" s="290" t="s">
        <v>745</v>
      </c>
      <c r="B71" s="291" t="s">
        <v>888</v>
      </c>
      <c r="C71" s="290" t="s">
        <v>889</v>
      </c>
      <c r="D71" s="292">
        <f>SUM(Y71,AT71,BO71)</f>
        <v>417</v>
      </c>
      <c r="E71" s="292">
        <f>SUM(Z71,AU71,BP71)</f>
        <v>223</v>
      </c>
      <c r="F71" s="292">
        <f>SUM(AA71,AV71,BQ71)</f>
        <v>0</v>
      </c>
      <c r="G71" s="292">
        <f>SUM(AB71,AW71,BR71)</f>
        <v>19</v>
      </c>
      <c r="H71" s="292">
        <f>SUM(AC71,AX71,BS71)</f>
        <v>28</v>
      </c>
      <c r="I71" s="292">
        <f>SUM(AD71,AY71,BT71)</f>
        <v>58</v>
      </c>
      <c r="J71" s="292">
        <f>SUM(AE71,AZ71,BU71)</f>
        <v>10</v>
      </c>
      <c r="K71" s="292">
        <f>SUM(AF71,BA71,BV71)</f>
        <v>0</v>
      </c>
      <c r="L71" s="292">
        <f>SUM(AG71,BB71,BW71)</f>
        <v>56</v>
      </c>
      <c r="M71" s="292">
        <f>SUM(AH71,BC71,BX71)</f>
        <v>0</v>
      </c>
      <c r="N71" s="292">
        <f>SUM(AI71,BD71,BY71)</f>
        <v>21</v>
      </c>
      <c r="O71" s="292">
        <f>SUM(AJ71,BE71,BZ71)</f>
        <v>0</v>
      </c>
      <c r="P71" s="292">
        <f>SUM(AK71,BF71,CA71)</f>
        <v>0</v>
      </c>
      <c r="Q71" s="292">
        <f>SUM(AL71,BG71,CB71)</f>
        <v>0</v>
      </c>
      <c r="R71" s="292">
        <f>SUM(AM71,BH71,CC71)</f>
        <v>0</v>
      </c>
      <c r="S71" s="292">
        <f>SUM(AN71,BI71,CD71)</f>
        <v>0</v>
      </c>
      <c r="T71" s="292">
        <f>SUM(AO71,BJ71,CE71)</f>
        <v>0</v>
      </c>
      <c r="U71" s="292">
        <f>SUM(AP71,BK71,CF71)</f>
        <v>0</v>
      </c>
      <c r="V71" s="292">
        <f>SUM(AQ71,BL71,CG71)</f>
        <v>0</v>
      </c>
      <c r="W71" s="292">
        <f>SUM(AR71,BM71,CH71)</f>
        <v>0</v>
      </c>
      <c r="X71" s="292">
        <f>SUM(AS71,BN71,CI71)</f>
        <v>2</v>
      </c>
      <c r="Y71" s="292">
        <f>SUM(Z71:AS71)</f>
        <v>2</v>
      </c>
      <c r="Z71" s="292">
        <v>0</v>
      </c>
      <c r="AA71" s="292">
        <v>0</v>
      </c>
      <c r="AB71" s="292">
        <v>0</v>
      </c>
      <c r="AC71" s="292"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5">
        <v>0</v>
      </c>
      <c r="AJ71" s="295" t="s">
        <v>916</v>
      </c>
      <c r="AK71" s="295" t="s">
        <v>916</v>
      </c>
      <c r="AL71" s="295" t="s">
        <v>916</v>
      </c>
      <c r="AM71" s="295" t="s">
        <v>916</v>
      </c>
      <c r="AN71" s="295" t="s">
        <v>916</v>
      </c>
      <c r="AO71" s="295" t="s">
        <v>916</v>
      </c>
      <c r="AP71" s="295" t="s">
        <v>916</v>
      </c>
      <c r="AQ71" s="295" t="s">
        <v>916</v>
      </c>
      <c r="AR71" s="292">
        <v>0</v>
      </c>
      <c r="AS71" s="292">
        <v>2</v>
      </c>
      <c r="AT71" s="292">
        <f>施設資源化量内訳!D71</f>
        <v>415</v>
      </c>
      <c r="AU71" s="292">
        <f>施設資源化量内訳!E71</f>
        <v>223</v>
      </c>
      <c r="AV71" s="292">
        <f>施設資源化量内訳!F71</f>
        <v>0</v>
      </c>
      <c r="AW71" s="292">
        <f>施設資源化量内訳!G71</f>
        <v>19</v>
      </c>
      <c r="AX71" s="292">
        <f>施設資源化量内訳!H71</f>
        <v>28</v>
      </c>
      <c r="AY71" s="292">
        <f>施設資源化量内訳!I71</f>
        <v>58</v>
      </c>
      <c r="AZ71" s="292">
        <f>施設資源化量内訳!J71</f>
        <v>10</v>
      </c>
      <c r="BA71" s="292">
        <f>施設資源化量内訳!K71</f>
        <v>0</v>
      </c>
      <c r="BB71" s="292">
        <f>施設資源化量内訳!L71</f>
        <v>56</v>
      </c>
      <c r="BC71" s="292">
        <f>施設資源化量内訳!M71</f>
        <v>0</v>
      </c>
      <c r="BD71" s="292">
        <f>施設資源化量内訳!N71</f>
        <v>21</v>
      </c>
      <c r="BE71" s="292">
        <f>施設資源化量内訳!O71</f>
        <v>0</v>
      </c>
      <c r="BF71" s="292">
        <f>施設資源化量内訳!P71</f>
        <v>0</v>
      </c>
      <c r="BG71" s="292">
        <f>施設資源化量内訳!Q71</f>
        <v>0</v>
      </c>
      <c r="BH71" s="292">
        <f>施設資源化量内訳!R71</f>
        <v>0</v>
      </c>
      <c r="BI71" s="292">
        <f>施設資源化量内訳!S71</f>
        <v>0</v>
      </c>
      <c r="BJ71" s="292">
        <f>施設資源化量内訳!T71</f>
        <v>0</v>
      </c>
      <c r="BK71" s="292">
        <f>施設資源化量内訳!U71</f>
        <v>0</v>
      </c>
      <c r="BL71" s="292">
        <f>施設資源化量内訳!V71</f>
        <v>0</v>
      </c>
      <c r="BM71" s="292">
        <f>施設資源化量内訳!W71</f>
        <v>0</v>
      </c>
      <c r="BN71" s="292">
        <f>施設資源化量内訳!X71</f>
        <v>0</v>
      </c>
      <c r="BO71" s="292">
        <f>SUM(BP71:CI71)</f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v>0</v>
      </c>
      <c r="BV71" s="292">
        <v>0</v>
      </c>
      <c r="BW71" s="292">
        <v>0</v>
      </c>
      <c r="BX71" s="292">
        <v>0</v>
      </c>
      <c r="BY71" s="292">
        <v>0</v>
      </c>
      <c r="BZ71" s="295" t="s">
        <v>916</v>
      </c>
      <c r="CA71" s="295" t="s">
        <v>916</v>
      </c>
      <c r="CB71" s="295" t="s">
        <v>916</v>
      </c>
      <c r="CC71" s="295" t="s">
        <v>916</v>
      </c>
      <c r="CD71" s="295" t="s">
        <v>916</v>
      </c>
      <c r="CE71" s="295" t="s">
        <v>916</v>
      </c>
      <c r="CF71" s="295" t="s">
        <v>916</v>
      </c>
      <c r="CG71" s="295" t="s">
        <v>916</v>
      </c>
      <c r="CH71" s="292">
        <v>0</v>
      </c>
      <c r="CI71" s="292">
        <v>0</v>
      </c>
      <c r="CJ71" s="293" t="s">
        <v>762</v>
      </c>
    </row>
    <row r="72" spans="1:88" s="224" customFormat="1" ht="13.5" customHeight="1">
      <c r="A72" s="290" t="s">
        <v>745</v>
      </c>
      <c r="B72" s="291" t="s">
        <v>890</v>
      </c>
      <c r="C72" s="290" t="s">
        <v>891</v>
      </c>
      <c r="D72" s="292">
        <f>SUM(Y72,AT72,BO72)</f>
        <v>373</v>
      </c>
      <c r="E72" s="292">
        <f>SUM(Z72,AU72,BP72)</f>
        <v>168</v>
      </c>
      <c r="F72" s="292">
        <f>SUM(AA72,AV72,BQ72)</f>
        <v>1</v>
      </c>
      <c r="G72" s="292">
        <f>SUM(AB72,AW72,BR72)</f>
        <v>26</v>
      </c>
      <c r="H72" s="292">
        <f>SUM(AC72,AX72,BS72)</f>
        <v>24</v>
      </c>
      <c r="I72" s="292">
        <f>SUM(AD72,AY72,BT72)</f>
        <v>52</v>
      </c>
      <c r="J72" s="292">
        <f>SUM(AE72,AZ72,BU72)</f>
        <v>16</v>
      </c>
      <c r="K72" s="292">
        <f>SUM(AF72,BA72,BV72)</f>
        <v>0</v>
      </c>
      <c r="L72" s="292">
        <f>SUM(AG72,BB72,BW72)</f>
        <v>50</v>
      </c>
      <c r="M72" s="292">
        <f>SUM(AH72,BC72,BX72)</f>
        <v>0</v>
      </c>
      <c r="N72" s="292">
        <f>SUM(AI72,BD72,BY72)</f>
        <v>22</v>
      </c>
      <c r="O72" s="292">
        <f>SUM(AJ72,BE72,BZ72)</f>
        <v>0</v>
      </c>
      <c r="P72" s="292">
        <f>SUM(AK72,BF72,CA72)</f>
        <v>0</v>
      </c>
      <c r="Q72" s="292">
        <f>SUM(AL72,BG72,CB72)</f>
        <v>0</v>
      </c>
      <c r="R72" s="292">
        <f>SUM(AM72,BH72,CC72)</f>
        <v>0</v>
      </c>
      <c r="S72" s="292">
        <f>SUM(AN72,BI72,CD72)</f>
        <v>0</v>
      </c>
      <c r="T72" s="292">
        <f>SUM(AO72,BJ72,CE72)</f>
        <v>0</v>
      </c>
      <c r="U72" s="292">
        <f>SUM(AP72,BK72,CF72)</f>
        <v>0</v>
      </c>
      <c r="V72" s="292">
        <f>SUM(AQ72,BL72,CG72)</f>
        <v>0</v>
      </c>
      <c r="W72" s="292">
        <f>SUM(AR72,BM72,CH72)</f>
        <v>0</v>
      </c>
      <c r="X72" s="292">
        <f>SUM(AS72,BN72,CI72)</f>
        <v>14</v>
      </c>
      <c r="Y72" s="292">
        <f>SUM(Z72:AS72)</f>
        <v>0</v>
      </c>
      <c r="Z72" s="292">
        <v>0</v>
      </c>
      <c r="AA72" s="292">
        <v>0</v>
      </c>
      <c r="AB72" s="292">
        <v>0</v>
      </c>
      <c r="AC72" s="292">
        <v>0</v>
      </c>
      <c r="AD72" s="292">
        <v>0</v>
      </c>
      <c r="AE72" s="292">
        <v>0</v>
      </c>
      <c r="AF72" s="292">
        <v>0</v>
      </c>
      <c r="AG72" s="292">
        <v>0</v>
      </c>
      <c r="AH72" s="292">
        <v>0</v>
      </c>
      <c r="AI72" s="295">
        <v>0</v>
      </c>
      <c r="AJ72" s="295" t="s">
        <v>916</v>
      </c>
      <c r="AK72" s="295" t="s">
        <v>916</v>
      </c>
      <c r="AL72" s="295" t="s">
        <v>916</v>
      </c>
      <c r="AM72" s="295" t="s">
        <v>916</v>
      </c>
      <c r="AN72" s="295" t="s">
        <v>916</v>
      </c>
      <c r="AO72" s="295" t="s">
        <v>916</v>
      </c>
      <c r="AP72" s="295" t="s">
        <v>916</v>
      </c>
      <c r="AQ72" s="295" t="s">
        <v>916</v>
      </c>
      <c r="AR72" s="292">
        <v>0</v>
      </c>
      <c r="AS72" s="292">
        <v>0</v>
      </c>
      <c r="AT72" s="292">
        <f>施設資源化量内訳!D72</f>
        <v>373</v>
      </c>
      <c r="AU72" s="292">
        <f>施設資源化量内訳!E72</f>
        <v>168</v>
      </c>
      <c r="AV72" s="292">
        <f>施設資源化量内訳!F72</f>
        <v>1</v>
      </c>
      <c r="AW72" s="292">
        <f>施設資源化量内訳!G72</f>
        <v>26</v>
      </c>
      <c r="AX72" s="292">
        <f>施設資源化量内訳!H72</f>
        <v>24</v>
      </c>
      <c r="AY72" s="292">
        <f>施設資源化量内訳!I72</f>
        <v>52</v>
      </c>
      <c r="AZ72" s="292">
        <f>施設資源化量内訳!J72</f>
        <v>16</v>
      </c>
      <c r="BA72" s="292">
        <f>施設資源化量内訳!K72</f>
        <v>0</v>
      </c>
      <c r="BB72" s="292">
        <f>施設資源化量内訳!L72</f>
        <v>50</v>
      </c>
      <c r="BC72" s="292">
        <f>施設資源化量内訳!M72</f>
        <v>0</v>
      </c>
      <c r="BD72" s="292">
        <f>施設資源化量内訳!N72</f>
        <v>22</v>
      </c>
      <c r="BE72" s="292">
        <f>施設資源化量内訳!O72</f>
        <v>0</v>
      </c>
      <c r="BF72" s="292">
        <f>施設資源化量内訳!P72</f>
        <v>0</v>
      </c>
      <c r="BG72" s="292">
        <f>施設資源化量内訳!Q72</f>
        <v>0</v>
      </c>
      <c r="BH72" s="292">
        <f>施設資源化量内訳!R72</f>
        <v>0</v>
      </c>
      <c r="BI72" s="292">
        <f>施設資源化量内訳!S72</f>
        <v>0</v>
      </c>
      <c r="BJ72" s="292">
        <f>施設資源化量内訳!T72</f>
        <v>0</v>
      </c>
      <c r="BK72" s="292">
        <f>施設資源化量内訳!U72</f>
        <v>0</v>
      </c>
      <c r="BL72" s="292">
        <f>施設資源化量内訳!V72</f>
        <v>0</v>
      </c>
      <c r="BM72" s="292">
        <f>施設資源化量内訳!W72</f>
        <v>0</v>
      </c>
      <c r="BN72" s="292">
        <f>施設資源化量内訳!X72</f>
        <v>14</v>
      </c>
      <c r="BO72" s="292">
        <f>SUM(BP72:CI72)</f>
        <v>0</v>
      </c>
      <c r="BP72" s="292">
        <v>0</v>
      </c>
      <c r="BQ72" s="292">
        <v>0</v>
      </c>
      <c r="BR72" s="292">
        <v>0</v>
      </c>
      <c r="BS72" s="292">
        <v>0</v>
      </c>
      <c r="BT72" s="292">
        <v>0</v>
      </c>
      <c r="BU72" s="292">
        <v>0</v>
      </c>
      <c r="BV72" s="292">
        <v>0</v>
      </c>
      <c r="BW72" s="292">
        <v>0</v>
      </c>
      <c r="BX72" s="292">
        <v>0</v>
      </c>
      <c r="BY72" s="292">
        <v>0</v>
      </c>
      <c r="BZ72" s="295" t="s">
        <v>916</v>
      </c>
      <c r="CA72" s="295" t="s">
        <v>916</v>
      </c>
      <c r="CB72" s="295" t="s">
        <v>916</v>
      </c>
      <c r="CC72" s="295" t="s">
        <v>916</v>
      </c>
      <c r="CD72" s="295" t="s">
        <v>916</v>
      </c>
      <c r="CE72" s="295" t="s">
        <v>916</v>
      </c>
      <c r="CF72" s="295" t="s">
        <v>916</v>
      </c>
      <c r="CG72" s="295" t="s">
        <v>916</v>
      </c>
      <c r="CH72" s="292">
        <v>0</v>
      </c>
      <c r="CI72" s="292">
        <v>0</v>
      </c>
      <c r="CJ72" s="293" t="s">
        <v>762</v>
      </c>
    </row>
    <row r="73" spans="1:88" s="224" customFormat="1" ht="13.5" customHeight="1">
      <c r="A73" s="290" t="s">
        <v>745</v>
      </c>
      <c r="B73" s="291" t="s">
        <v>892</v>
      </c>
      <c r="C73" s="290" t="s">
        <v>893</v>
      </c>
      <c r="D73" s="292">
        <f>SUM(Y73,AT73,BO73)</f>
        <v>758</v>
      </c>
      <c r="E73" s="292">
        <f>SUM(Z73,AU73,BP73)</f>
        <v>363</v>
      </c>
      <c r="F73" s="292">
        <f>SUM(AA73,AV73,BQ73)</f>
        <v>1</v>
      </c>
      <c r="G73" s="292">
        <f>SUM(AB73,AW73,BR73)</f>
        <v>29</v>
      </c>
      <c r="H73" s="292">
        <f>SUM(AC73,AX73,BS73)</f>
        <v>50</v>
      </c>
      <c r="I73" s="292">
        <f>SUM(AD73,AY73,BT73)</f>
        <v>102</v>
      </c>
      <c r="J73" s="292">
        <f>SUM(AE73,AZ73,BU73)</f>
        <v>25</v>
      </c>
      <c r="K73" s="292">
        <f>SUM(AF73,BA73,BV73)</f>
        <v>0</v>
      </c>
      <c r="L73" s="292">
        <f>SUM(AG73,BB73,BW73)</f>
        <v>46</v>
      </c>
      <c r="M73" s="292">
        <f>SUM(AH73,BC73,BX73)</f>
        <v>0</v>
      </c>
      <c r="N73" s="292">
        <f>SUM(AI73,BD73,BY73)</f>
        <v>21</v>
      </c>
      <c r="O73" s="292">
        <f>SUM(AJ73,BE73,BZ73)</f>
        <v>8</v>
      </c>
      <c r="P73" s="292">
        <f>SUM(AK73,BF73,CA73)</f>
        <v>0</v>
      </c>
      <c r="Q73" s="292">
        <f>SUM(AL73,BG73,CB73)</f>
        <v>0</v>
      </c>
      <c r="R73" s="292">
        <f>SUM(AM73,BH73,CC73)</f>
        <v>0</v>
      </c>
      <c r="S73" s="292">
        <f>SUM(AN73,BI73,CD73)</f>
        <v>0</v>
      </c>
      <c r="T73" s="292">
        <f>SUM(AO73,BJ73,CE73)</f>
        <v>0</v>
      </c>
      <c r="U73" s="292">
        <f>SUM(AP73,BK73,CF73)</f>
        <v>0</v>
      </c>
      <c r="V73" s="292">
        <f>SUM(AQ73,BL73,CG73)</f>
        <v>0</v>
      </c>
      <c r="W73" s="292">
        <f>SUM(AR73,BM73,CH73)</f>
        <v>0</v>
      </c>
      <c r="X73" s="292">
        <f>SUM(AS73,BN73,CI73)</f>
        <v>113</v>
      </c>
      <c r="Y73" s="292">
        <f>SUM(Z73:AS73)</f>
        <v>0</v>
      </c>
      <c r="Z73" s="292">
        <v>0</v>
      </c>
      <c r="AA73" s="292">
        <v>0</v>
      </c>
      <c r="AB73" s="292">
        <v>0</v>
      </c>
      <c r="AC73" s="292">
        <v>0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5">
        <v>0</v>
      </c>
      <c r="AJ73" s="295" t="s">
        <v>916</v>
      </c>
      <c r="AK73" s="295" t="s">
        <v>916</v>
      </c>
      <c r="AL73" s="295" t="s">
        <v>916</v>
      </c>
      <c r="AM73" s="295" t="s">
        <v>916</v>
      </c>
      <c r="AN73" s="295" t="s">
        <v>916</v>
      </c>
      <c r="AO73" s="295" t="s">
        <v>916</v>
      </c>
      <c r="AP73" s="295" t="s">
        <v>916</v>
      </c>
      <c r="AQ73" s="295" t="s">
        <v>916</v>
      </c>
      <c r="AR73" s="292">
        <v>0</v>
      </c>
      <c r="AS73" s="292">
        <v>0</v>
      </c>
      <c r="AT73" s="292">
        <f>施設資源化量内訳!D73</f>
        <v>724</v>
      </c>
      <c r="AU73" s="292">
        <f>施設資源化量内訳!E73</f>
        <v>345</v>
      </c>
      <c r="AV73" s="292">
        <f>施設資源化量内訳!F73</f>
        <v>0</v>
      </c>
      <c r="AW73" s="292">
        <f>施設資源化量内訳!G73</f>
        <v>29</v>
      </c>
      <c r="AX73" s="292">
        <f>施設資源化量内訳!H73</f>
        <v>46</v>
      </c>
      <c r="AY73" s="292">
        <f>施設資源化量内訳!I73</f>
        <v>91</v>
      </c>
      <c r="AZ73" s="292">
        <f>施設資源化量内訳!J73</f>
        <v>25</v>
      </c>
      <c r="BA73" s="292">
        <f>施設資源化量内訳!K73</f>
        <v>0</v>
      </c>
      <c r="BB73" s="292">
        <f>施設資源化量内訳!L73</f>
        <v>46</v>
      </c>
      <c r="BC73" s="292">
        <f>施設資源化量内訳!M73</f>
        <v>0</v>
      </c>
      <c r="BD73" s="292">
        <f>施設資源化量内訳!N73</f>
        <v>21</v>
      </c>
      <c r="BE73" s="292">
        <f>施設資源化量内訳!O73</f>
        <v>8</v>
      </c>
      <c r="BF73" s="292">
        <f>施設資源化量内訳!P73</f>
        <v>0</v>
      </c>
      <c r="BG73" s="292">
        <f>施設資源化量内訳!Q73</f>
        <v>0</v>
      </c>
      <c r="BH73" s="292">
        <f>施設資源化量内訳!R73</f>
        <v>0</v>
      </c>
      <c r="BI73" s="292">
        <f>施設資源化量内訳!S73</f>
        <v>0</v>
      </c>
      <c r="BJ73" s="292">
        <f>施設資源化量内訳!T73</f>
        <v>0</v>
      </c>
      <c r="BK73" s="292">
        <f>施設資源化量内訳!U73</f>
        <v>0</v>
      </c>
      <c r="BL73" s="292">
        <f>施設資源化量内訳!V73</f>
        <v>0</v>
      </c>
      <c r="BM73" s="292">
        <f>施設資源化量内訳!W73</f>
        <v>0</v>
      </c>
      <c r="BN73" s="292">
        <f>施設資源化量内訳!X73</f>
        <v>113</v>
      </c>
      <c r="BO73" s="292">
        <f>SUM(BP73:CI73)</f>
        <v>34</v>
      </c>
      <c r="BP73" s="292">
        <v>18</v>
      </c>
      <c r="BQ73" s="292">
        <v>1</v>
      </c>
      <c r="BR73" s="292">
        <v>0</v>
      </c>
      <c r="BS73" s="292">
        <v>4</v>
      </c>
      <c r="BT73" s="292">
        <v>11</v>
      </c>
      <c r="BU73" s="292">
        <v>0</v>
      </c>
      <c r="BV73" s="292">
        <v>0</v>
      </c>
      <c r="BW73" s="292">
        <v>0</v>
      </c>
      <c r="BX73" s="292">
        <v>0</v>
      </c>
      <c r="BY73" s="292">
        <v>0</v>
      </c>
      <c r="BZ73" s="295" t="s">
        <v>916</v>
      </c>
      <c r="CA73" s="295" t="s">
        <v>916</v>
      </c>
      <c r="CB73" s="295" t="s">
        <v>916</v>
      </c>
      <c r="CC73" s="295" t="s">
        <v>916</v>
      </c>
      <c r="CD73" s="295" t="s">
        <v>916</v>
      </c>
      <c r="CE73" s="295" t="s">
        <v>916</v>
      </c>
      <c r="CF73" s="295" t="s">
        <v>916</v>
      </c>
      <c r="CG73" s="295" t="s">
        <v>916</v>
      </c>
      <c r="CH73" s="292">
        <v>0</v>
      </c>
      <c r="CI73" s="292">
        <v>0</v>
      </c>
      <c r="CJ73" s="293" t="s">
        <v>762</v>
      </c>
    </row>
    <row r="74" spans="1:88" s="224" customFormat="1" ht="13.5" customHeight="1">
      <c r="A74" s="290" t="s">
        <v>745</v>
      </c>
      <c r="B74" s="291" t="s">
        <v>894</v>
      </c>
      <c r="C74" s="290" t="s">
        <v>895</v>
      </c>
      <c r="D74" s="292">
        <f>SUM(Y74,AT74,BO74)</f>
        <v>195</v>
      </c>
      <c r="E74" s="292">
        <f>SUM(Z74,AU74,BP74)</f>
        <v>113</v>
      </c>
      <c r="F74" s="292">
        <f>SUM(AA74,AV74,BQ74)</f>
        <v>0</v>
      </c>
      <c r="G74" s="292">
        <f>SUM(AB74,AW74,BR74)</f>
        <v>8</v>
      </c>
      <c r="H74" s="292">
        <f>SUM(AC74,AX74,BS74)</f>
        <v>29</v>
      </c>
      <c r="I74" s="292">
        <f>SUM(AD74,AY74,BT74)</f>
        <v>16</v>
      </c>
      <c r="J74" s="292">
        <f>SUM(AE74,AZ74,BU74)</f>
        <v>5</v>
      </c>
      <c r="K74" s="292">
        <f>SUM(AF74,BA74,BV74)</f>
        <v>0</v>
      </c>
      <c r="L74" s="292">
        <f>SUM(AG74,BB74,BW74)</f>
        <v>13</v>
      </c>
      <c r="M74" s="292">
        <f>SUM(AH74,BC74,BX74)</f>
        <v>0</v>
      </c>
      <c r="N74" s="292">
        <f>SUM(AI74,BD74,BY74)</f>
        <v>9</v>
      </c>
      <c r="O74" s="292">
        <f>SUM(AJ74,BE74,BZ74)</f>
        <v>0</v>
      </c>
      <c r="P74" s="292">
        <f>SUM(AK74,BF74,CA74)</f>
        <v>0</v>
      </c>
      <c r="Q74" s="292">
        <f>SUM(AL74,BG74,CB74)</f>
        <v>0</v>
      </c>
      <c r="R74" s="292">
        <f>SUM(AM74,BH74,CC74)</f>
        <v>0</v>
      </c>
      <c r="S74" s="292">
        <f>SUM(AN74,BI74,CD74)</f>
        <v>0</v>
      </c>
      <c r="T74" s="292">
        <f>SUM(AO74,BJ74,CE74)</f>
        <v>0</v>
      </c>
      <c r="U74" s="292">
        <f>SUM(AP74,BK74,CF74)</f>
        <v>0</v>
      </c>
      <c r="V74" s="292">
        <f>SUM(AQ74,BL74,CG74)</f>
        <v>0</v>
      </c>
      <c r="W74" s="292">
        <f>SUM(AR74,BM74,CH74)</f>
        <v>1</v>
      </c>
      <c r="X74" s="292">
        <f>SUM(AS74,BN74,CI74)</f>
        <v>1</v>
      </c>
      <c r="Y74" s="292">
        <f>SUM(Z74:AS74)</f>
        <v>0</v>
      </c>
      <c r="Z74" s="292">
        <v>0</v>
      </c>
      <c r="AA74" s="292">
        <v>0</v>
      </c>
      <c r="AB74" s="292">
        <v>0</v>
      </c>
      <c r="AC74" s="292">
        <v>0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5">
        <v>0</v>
      </c>
      <c r="AJ74" s="295" t="s">
        <v>916</v>
      </c>
      <c r="AK74" s="295" t="s">
        <v>916</v>
      </c>
      <c r="AL74" s="295" t="s">
        <v>916</v>
      </c>
      <c r="AM74" s="295" t="s">
        <v>916</v>
      </c>
      <c r="AN74" s="295" t="s">
        <v>916</v>
      </c>
      <c r="AO74" s="295" t="s">
        <v>916</v>
      </c>
      <c r="AP74" s="295" t="s">
        <v>916</v>
      </c>
      <c r="AQ74" s="295" t="s">
        <v>916</v>
      </c>
      <c r="AR74" s="292">
        <v>0</v>
      </c>
      <c r="AS74" s="292">
        <v>0</v>
      </c>
      <c r="AT74" s="292">
        <f>施設資源化量内訳!D74</f>
        <v>195</v>
      </c>
      <c r="AU74" s="292">
        <f>施設資源化量内訳!E74</f>
        <v>113</v>
      </c>
      <c r="AV74" s="292">
        <f>施設資源化量内訳!F74</f>
        <v>0</v>
      </c>
      <c r="AW74" s="292">
        <f>施設資源化量内訳!G74</f>
        <v>8</v>
      </c>
      <c r="AX74" s="292">
        <f>施設資源化量内訳!H74</f>
        <v>29</v>
      </c>
      <c r="AY74" s="292">
        <f>施設資源化量内訳!I74</f>
        <v>16</v>
      </c>
      <c r="AZ74" s="292">
        <f>施設資源化量内訳!J74</f>
        <v>5</v>
      </c>
      <c r="BA74" s="292">
        <f>施設資源化量内訳!K74</f>
        <v>0</v>
      </c>
      <c r="BB74" s="292">
        <f>施設資源化量内訳!L74</f>
        <v>13</v>
      </c>
      <c r="BC74" s="292">
        <f>施設資源化量内訳!M74</f>
        <v>0</v>
      </c>
      <c r="BD74" s="292">
        <f>施設資源化量内訳!N74</f>
        <v>9</v>
      </c>
      <c r="BE74" s="292">
        <f>施設資源化量内訳!O74</f>
        <v>0</v>
      </c>
      <c r="BF74" s="292">
        <f>施設資源化量内訳!P74</f>
        <v>0</v>
      </c>
      <c r="BG74" s="292">
        <f>施設資源化量内訳!Q74</f>
        <v>0</v>
      </c>
      <c r="BH74" s="292">
        <f>施設資源化量内訳!R74</f>
        <v>0</v>
      </c>
      <c r="BI74" s="292">
        <f>施設資源化量内訳!S74</f>
        <v>0</v>
      </c>
      <c r="BJ74" s="292">
        <f>施設資源化量内訳!T74</f>
        <v>0</v>
      </c>
      <c r="BK74" s="292">
        <f>施設資源化量内訳!U74</f>
        <v>0</v>
      </c>
      <c r="BL74" s="292">
        <f>施設資源化量内訳!V74</f>
        <v>0</v>
      </c>
      <c r="BM74" s="292">
        <f>施設資源化量内訳!W74</f>
        <v>1</v>
      </c>
      <c r="BN74" s="292">
        <f>施設資源化量内訳!X74</f>
        <v>1</v>
      </c>
      <c r="BO74" s="292">
        <f>SUM(BP74:CI74)</f>
        <v>0</v>
      </c>
      <c r="BP74" s="292">
        <v>0</v>
      </c>
      <c r="BQ74" s="292">
        <v>0</v>
      </c>
      <c r="BR74" s="292">
        <v>0</v>
      </c>
      <c r="BS74" s="292">
        <v>0</v>
      </c>
      <c r="BT74" s="292">
        <v>0</v>
      </c>
      <c r="BU74" s="292">
        <v>0</v>
      </c>
      <c r="BV74" s="292">
        <v>0</v>
      </c>
      <c r="BW74" s="292">
        <v>0</v>
      </c>
      <c r="BX74" s="292">
        <v>0</v>
      </c>
      <c r="BY74" s="292">
        <v>0</v>
      </c>
      <c r="BZ74" s="295" t="s">
        <v>916</v>
      </c>
      <c r="CA74" s="295" t="s">
        <v>916</v>
      </c>
      <c r="CB74" s="295" t="s">
        <v>916</v>
      </c>
      <c r="CC74" s="295" t="s">
        <v>916</v>
      </c>
      <c r="CD74" s="295" t="s">
        <v>916</v>
      </c>
      <c r="CE74" s="295" t="s">
        <v>916</v>
      </c>
      <c r="CF74" s="295" t="s">
        <v>916</v>
      </c>
      <c r="CG74" s="295" t="s">
        <v>916</v>
      </c>
      <c r="CH74" s="292">
        <v>0</v>
      </c>
      <c r="CI74" s="292">
        <v>0</v>
      </c>
      <c r="CJ74" s="293" t="s">
        <v>762</v>
      </c>
    </row>
    <row r="75" spans="1:88" s="224" customFormat="1" ht="13.5" customHeight="1">
      <c r="A75" s="290" t="s">
        <v>745</v>
      </c>
      <c r="B75" s="291" t="s">
        <v>896</v>
      </c>
      <c r="C75" s="290" t="s">
        <v>897</v>
      </c>
      <c r="D75" s="292">
        <f>SUM(Y75,AT75,BO75)</f>
        <v>598</v>
      </c>
      <c r="E75" s="292">
        <f>SUM(Z75,AU75,BP75)</f>
        <v>335</v>
      </c>
      <c r="F75" s="292">
        <f>SUM(AA75,AV75,BQ75)</f>
        <v>4</v>
      </c>
      <c r="G75" s="292">
        <f>SUM(AB75,AW75,BR75)</f>
        <v>0</v>
      </c>
      <c r="H75" s="292">
        <f>SUM(AC75,AX75,BS75)</f>
        <v>23</v>
      </c>
      <c r="I75" s="292">
        <f>SUM(AD75,AY75,BT75)</f>
        <v>80</v>
      </c>
      <c r="J75" s="292">
        <f>SUM(AE75,AZ75,BU75)</f>
        <v>9</v>
      </c>
      <c r="K75" s="292">
        <f>SUM(AF75,BA75,BV75)</f>
        <v>0</v>
      </c>
      <c r="L75" s="292">
        <f>SUM(AG75,BB75,BW75)</f>
        <v>72</v>
      </c>
      <c r="M75" s="292">
        <f>SUM(AH75,BC75,BX75)</f>
        <v>0</v>
      </c>
      <c r="N75" s="292">
        <f>SUM(AI75,BD75,BY75)</f>
        <v>4</v>
      </c>
      <c r="O75" s="292">
        <f>SUM(AJ75,BE75,BZ75)</f>
        <v>0</v>
      </c>
      <c r="P75" s="292">
        <f>SUM(AK75,BF75,CA75)</f>
        <v>0</v>
      </c>
      <c r="Q75" s="292">
        <f>SUM(AL75,BG75,CB75)</f>
        <v>0</v>
      </c>
      <c r="R75" s="292">
        <f>SUM(AM75,BH75,CC75)</f>
        <v>0</v>
      </c>
      <c r="S75" s="292">
        <f>SUM(AN75,BI75,CD75)</f>
        <v>0</v>
      </c>
      <c r="T75" s="292">
        <f>SUM(AO75,BJ75,CE75)</f>
        <v>0</v>
      </c>
      <c r="U75" s="292">
        <f>SUM(AP75,BK75,CF75)</f>
        <v>0</v>
      </c>
      <c r="V75" s="292">
        <f>SUM(AQ75,BL75,CG75)</f>
        <v>0</v>
      </c>
      <c r="W75" s="292">
        <f>SUM(AR75,BM75,CH75)</f>
        <v>0</v>
      </c>
      <c r="X75" s="292">
        <f>SUM(AS75,BN75,CI75)</f>
        <v>71</v>
      </c>
      <c r="Y75" s="292">
        <f>SUM(Z75:AS75)</f>
        <v>148</v>
      </c>
      <c r="Z75" s="292">
        <v>144</v>
      </c>
      <c r="AA75" s="292">
        <v>1</v>
      </c>
      <c r="AB75" s="292">
        <v>0</v>
      </c>
      <c r="AC75" s="292">
        <v>0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5">
        <v>1</v>
      </c>
      <c r="AJ75" s="295" t="s">
        <v>916</v>
      </c>
      <c r="AK75" s="295" t="s">
        <v>916</v>
      </c>
      <c r="AL75" s="295" t="s">
        <v>916</v>
      </c>
      <c r="AM75" s="295" t="s">
        <v>916</v>
      </c>
      <c r="AN75" s="295" t="s">
        <v>916</v>
      </c>
      <c r="AO75" s="295" t="s">
        <v>916</v>
      </c>
      <c r="AP75" s="295" t="s">
        <v>916</v>
      </c>
      <c r="AQ75" s="295" t="s">
        <v>916</v>
      </c>
      <c r="AR75" s="292">
        <v>0</v>
      </c>
      <c r="AS75" s="292">
        <v>2</v>
      </c>
      <c r="AT75" s="292">
        <f>施設資源化量内訳!D75</f>
        <v>246</v>
      </c>
      <c r="AU75" s="292">
        <f>施設資源化量内訳!E75</f>
        <v>0</v>
      </c>
      <c r="AV75" s="292">
        <f>施設資源化量内訳!F75</f>
        <v>0</v>
      </c>
      <c r="AW75" s="292">
        <f>施設資源化量内訳!G75</f>
        <v>0</v>
      </c>
      <c r="AX75" s="292">
        <f>施設資源化量内訳!H75</f>
        <v>18</v>
      </c>
      <c r="AY75" s="292">
        <f>施設資源化量内訳!I75</f>
        <v>78</v>
      </c>
      <c r="AZ75" s="292">
        <f>施設資源化量内訳!J75</f>
        <v>9</v>
      </c>
      <c r="BA75" s="292">
        <f>施設資源化量内訳!K75</f>
        <v>0</v>
      </c>
      <c r="BB75" s="292">
        <f>施設資源化量内訳!L75</f>
        <v>72</v>
      </c>
      <c r="BC75" s="292">
        <f>施設資源化量内訳!M75</f>
        <v>0</v>
      </c>
      <c r="BD75" s="292">
        <f>施設資源化量内訳!N75</f>
        <v>0</v>
      </c>
      <c r="BE75" s="292">
        <f>施設資源化量内訳!O75</f>
        <v>0</v>
      </c>
      <c r="BF75" s="292">
        <f>施設資源化量内訳!P75</f>
        <v>0</v>
      </c>
      <c r="BG75" s="292">
        <f>施設資源化量内訳!Q75</f>
        <v>0</v>
      </c>
      <c r="BH75" s="292">
        <f>施設資源化量内訳!R75</f>
        <v>0</v>
      </c>
      <c r="BI75" s="292">
        <f>施設資源化量内訳!S75</f>
        <v>0</v>
      </c>
      <c r="BJ75" s="292">
        <f>施設資源化量内訳!T75</f>
        <v>0</v>
      </c>
      <c r="BK75" s="292">
        <f>施設資源化量内訳!U75</f>
        <v>0</v>
      </c>
      <c r="BL75" s="292">
        <f>施設資源化量内訳!V75</f>
        <v>0</v>
      </c>
      <c r="BM75" s="292">
        <f>施設資源化量内訳!W75</f>
        <v>0</v>
      </c>
      <c r="BN75" s="292">
        <f>施設資源化量内訳!X75</f>
        <v>69</v>
      </c>
      <c r="BO75" s="292">
        <f>SUM(BP75:CI75)</f>
        <v>204</v>
      </c>
      <c r="BP75" s="292">
        <v>191</v>
      </c>
      <c r="BQ75" s="292">
        <v>3</v>
      </c>
      <c r="BR75" s="292">
        <v>0</v>
      </c>
      <c r="BS75" s="292">
        <v>5</v>
      </c>
      <c r="BT75" s="292">
        <v>2</v>
      </c>
      <c r="BU75" s="292">
        <v>0</v>
      </c>
      <c r="BV75" s="292">
        <v>0</v>
      </c>
      <c r="BW75" s="292">
        <v>0</v>
      </c>
      <c r="BX75" s="292">
        <v>0</v>
      </c>
      <c r="BY75" s="292">
        <v>3</v>
      </c>
      <c r="BZ75" s="295" t="s">
        <v>916</v>
      </c>
      <c r="CA75" s="295" t="s">
        <v>916</v>
      </c>
      <c r="CB75" s="295" t="s">
        <v>916</v>
      </c>
      <c r="CC75" s="295" t="s">
        <v>916</v>
      </c>
      <c r="CD75" s="295" t="s">
        <v>916</v>
      </c>
      <c r="CE75" s="295" t="s">
        <v>916</v>
      </c>
      <c r="CF75" s="295" t="s">
        <v>916</v>
      </c>
      <c r="CG75" s="295" t="s">
        <v>916</v>
      </c>
      <c r="CH75" s="292">
        <v>0</v>
      </c>
      <c r="CI75" s="292">
        <v>0</v>
      </c>
      <c r="CJ75" s="293" t="s">
        <v>762</v>
      </c>
    </row>
    <row r="76" spans="1:88" s="224" customFormat="1" ht="13.5" customHeight="1">
      <c r="A76" s="290" t="s">
        <v>745</v>
      </c>
      <c r="B76" s="291" t="s">
        <v>898</v>
      </c>
      <c r="C76" s="290" t="s">
        <v>899</v>
      </c>
      <c r="D76" s="292">
        <f>SUM(Y76,AT76,BO76)</f>
        <v>515</v>
      </c>
      <c r="E76" s="292">
        <f>SUM(Z76,AU76,BP76)</f>
        <v>185</v>
      </c>
      <c r="F76" s="292">
        <f>SUM(AA76,AV76,BQ76)</f>
        <v>1</v>
      </c>
      <c r="G76" s="292">
        <f>SUM(AB76,AW76,BR76)</f>
        <v>3</v>
      </c>
      <c r="H76" s="292">
        <f>SUM(AC76,AX76,BS76)</f>
        <v>39</v>
      </c>
      <c r="I76" s="292">
        <f>SUM(AD76,AY76,BT76)</f>
        <v>54</v>
      </c>
      <c r="J76" s="292">
        <f>SUM(AE76,AZ76,BU76)</f>
        <v>5</v>
      </c>
      <c r="K76" s="292">
        <f>SUM(AF76,BA76,BV76)</f>
        <v>1</v>
      </c>
      <c r="L76" s="292">
        <f>SUM(AG76,BB76,BW76)</f>
        <v>67</v>
      </c>
      <c r="M76" s="292">
        <f>SUM(AH76,BC76,BX76)</f>
        <v>0</v>
      </c>
      <c r="N76" s="292">
        <f>SUM(AI76,BD76,BY76)</f>
        <v>2</v>
      </c>
      <c r="O76" s="292">
        <f>SUM(AJ76,BE76,BZ76)</f>
        <v>0</v>
      </c>
      <c r="P76" s="292">
        <f>SUM(AK76,BF76,CA76)</f>
        <v>0</v>
      </c>
      <c r="Q76" s="292">
        <f>SUM(AL76,BG76,CB76)</f>
        <v>0</v>
      </c>
      <c r="R76" s="292">
        <f>SUM(AM76,BH76,CC76)</f>
        <v>0</v>
      </c>
      <c r="S76" s="292">
        <f>SUM(AN76,BI76,CD76)</f>
        <v>0</v>
      </c>
      <c r="T76" s="292">
        <f>SUM(AO76,BJ76,CE76)</f>
        <v>141</v>
      </c>
      <c r="U76" s="292">
        <f>SUM(AP76,BK76,CF76)</f>
        <v>0</v>
      </c>
      <c r="V76" s="292">
        <f>SUM(AQ76,BL76,CG76)</f>
        <v>0</v>
      </c>
      <c r="W76" s="292">
        <f>SUM(AR76,BM76,CH76)</f>
        <v>0</v>
      </c>
      <c r="X76" s="292">
        <f>SUM(AS76,BN76,CI76)</f>
        <v>17</v>
      </c>
      <c r="Y76" s="292">
        <f>SUM(Z76:AS76)</f>
        <v>0</v>
      </c>
      <c r="Z76" s="292">
        <v>0</v>
      </c>
      <c r="AA76" s="292">
        <v>0</v>
      </c>
      <c r="AB76" s="292">
        <v>0</v>
      </c>
      <c r="AC76" s="292"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5">
        <v>0</v>
      </c>
      <c r="AJ76" s="295" t="s">
        <v>916</v>
      </c>
      <c r="AK76" s="295" t="s">
        <v>916</v>
      </c>
      <c r="AL76" s="295" t="s">
        <v>916</v>
      </c>
      <c r="AM76" s="295" t="s">
        <v>916</v>
      </c>
      <c r="AN76" s="295" t="s">
        <v>916</v>
      </c>
      <c r="AO76" s="295" t="s">
        <v>916</v>
      </c>
      <c r="AP76" s="295" t="s">
        <v>916</v>
      </c>
      <c r="AQ76" s="295" t="s">
        <v>916</v>
      </c>
      <c r="AR76" s="292">
        <v>0</v>
      </c>
      <c r="AS76" s="292">
        <v>0</v>
      </c>
      <c r="AT76" s="292">
        <f>施設資源化量内訳!D76</f>
        <v>515</v>
      </c>
      <c r="AU76" s="292">
        <f>施設資源化量内訳!E76</f>
        <v>185</v>
      </c>
      <c r="AV76" s="292">
        <f>施設資源化量内訳!F76</f>
        <v>1</v>
      </c>
      <c r="AW76" s="292">
        <f>施設資源化量内訳!G76</f>
        <v>3</v>
      </c>
      <c r="AX76" s="292">
        <f>施設資源化量内訳!H76</f>
        <v>39</v>
      </c>
      <c r="AY76" s="292">
        <f>施設資源化量内訳!I76</f>
        <v>54</v>
      </c>
      <c r="AZ76" s="292">
        <f>施設資源化量内訳!J76</f>
        <v>5</v>
      </c>
      <c r="BA76" s="292">
        <f>施設資源化量内訳!K76</f>
        <v>1</v>
      </c>
      <c r="BB76" s="292">
        <f>施設資源化量内訳!L76</f>
        <v>67</v>
      </c>
      <c r="BC76" s="292">
        <f>施設資源化量内訳!M76</f>
        <v>0</v>
      </c>
      <c r="BD76" s="292">
        <f>施設資源化量内訳!N76</f>
        <v>2</v>
      </c>
      <c r="BE76" s="292">
        <f>施設資源化量内訳!O76</f>
        <v>0</v>
      </c>
      <c r="BF76" s="292">
        <f>施設資源化量内訳!P76</f>
        <v>0</v>
      </c>
      <c r="BG76" s="292">
        <f>施設資源化量内訳!Q76</f>
        <v>0</v>
      </c>
      <c r="BH76" s="292">
        <f>施設資源化量内訳!R76</f>
        <v>0</v>
      </c>
      <c r="BI76" s="292">
        <f>施設資源化量内訳!S76</f>
        <v>0</v>
      </c>
      <c r="BJ76" s="292">
        <f>施設資源化量内訳!T76</f>
        <v>141</v>
      </c>
      <c r="BK76" s="292">
        <f>施設資源化量内訳!U76</f>
        <v>0</v>
      </c>
      <c r="BL76" s="292">
        <f>施設資源化量内訳!V76</f>
        <v>0</v>
      </c>
      <c r="BM76" s="292">
        <f>施設資源化量内訳!W76</f>
        <v>0</v>
      </c>
      <c r="BN76" s="292">
        <f>施設資源化量内訳!X76</f>
        <v>17</v>
      </c>
      <c r="BO76" s="292">
        <f>SUM(BP76:CI76)</f>
        <v>0</v>
      </c>
      <c r="BP76" s="292">
        <v>0</v>
      </c>
      <c r="BQ76" s="292">
        <v>0</v>
      </c>
      <c r="BR76" s="292">
        <v>0</v>
      </c>
      <c r="BS76" s="292">
        <v>0</v>
      </c>
      <c r="BT76" s="292">
        <v>0</v>
      </c>
      <c r="BU76" s="292">
        <v>0</v>
      </c>
      <c r="BV76" s="292">
        <v>0</v>
      </c>
      <c r="BW76" s="292">
        <v>0</v>
      </c>
      <c r="BX76" s="292">
        <v>0</v>
      </c>
      <c r="BY76" s="292">
        <v>0</v>
      </c>
      <c r="BZ76" s="295" t="s">
        <v>916</v>
      </c>
      <c r="CA76" s="295" t="s">
        <v>916</v>
      </c>
      <c r="CB76" s="295" t="s">
        <v>916</v>
      </c>
      <c r="CC76" s="295" t="s">
        <v>916</v>
      </c>
      <c r="CD76" s="295" t="s">
        <v>916</v>
      </c>
      <c r="CE76" s="295" t="s">
        <v>916</v>
      </c>
      <c r="CF76" s="295" t="s">
        <v>916</v>
      </c>
      <c r="CG76" s="295" t="s">
        <v>916</v>
      </c>
      <c r="CH76" s="292">
        <v>0</v>
      </c>
      <c r="CI76" s="292">
        <v>0</v>
      </c>
      <c r="CJ76" s="293" t="s">
        <v>765</v>
      </c>
    </row>
    <row r="77" spans="1:88" s="224" customFormat="1" ht="13.5" customHeight="1">
      <c r="A77" s="290" t="s">
        <v>745</v>
      </c>
      <c r="B77" s="291" t="s">
        <v>900</v>
      </c>
      <c r="C77" s="290" t="s">
        <v>901</v>
      </c>
      <c r="D77" s="292">
        <f>SUM(Y77,AT77,BO77)</f>
        <v>485</v>
      </c>
      <c r="E77" s="292">
        <f>SUM(Z77,AU77,BP77)</f>
        <v>108</v>
      </c>
      <c r="F77" s="292">
        <f>SUM(AA77,AV77,BQ77)</f>
        <v>1</v>
      </c>
      <c r="G77" s="292">
        <f>SUM(AB77,AW77,BR77)</f>
        <v>0</v>
      </c>
      <c r="H77" s="292">
        <f>SUM(AC77,AX77,BS77)</f>
        <v>37</v>
      </c>
      <c r="I77" s="292">
        <f>SUM(AD77,AY77,BT77)</f>
        <v>40</v>
      </c>
      <c r="J77" s="292">
        <f>SUM(AE77,AZ77,BU77)</f>
        <v>8</v>
      </c>
      <c r="K77" s="292">
        <f>SUM(AF77,BA77,BV77)</f>
        <v>0</v>
      </c>
      <c r="L77" s="292">
        <f>SUM(AG77,BB77,BW77)</f>
        <v>40</v>
      </c>
      <c r="M77" s="292">
        <f>SUM(AH77,BC77,BX77)</f>
        <v>0</v>
      </c>
      <c r="N77" s="292">
        <f>SUM(AI77,BD77,BY77)</f>
        <v>0</v>
      </c>
      <c r="O77" s="292">
        <f>SUM(AJ77,BE77,BZ77)</f>
        <v>249</v>
      </c>
      <c r="P77" s="292">
        <f>SUM(AK77,BF77,CA77)</f>
        <v>0</v>
      </c>
      <c r="Q77" s="292">
        <f>SUM(AL77,BG77,CB77)</f>
        <v>0</v>
      </c>
      <c r="R77" s="292">
        <f>SUM(AM77,BH77,CC77)</f>
        <v>0</v>
      </c>
      <c r="S77" s="292">
        <f>SUM(AN77,BI77,CD77)</f>
        <v>0</v>
      </c>
      <c r="T77" s="292">
        <f>SUM(AO77,BJ77,CE77)</f>
        <v>0</v>
      </c>
      <c r="U77" s="292">
        <f>SUM(AP77,BK77,CF77)</f>
        <v>0</v>
      </c>
      <c r="V77" s="292">
        <f>SUM(AQ77,BL77,CG77)</f>
        <v>0</v>
      </c>
      <c r="W77" s="292">
        <f>SUM(AR77,BM77,CH77)</f>
        <v>0</v>
      </c>
      <c r="X77" s="292">
        <f>SUM(AS77,BN77,CI77)</f>
        <v>2</v>
      </c>
      <c r="Y77" s="292">
        <f>SUM(Z77:AS77)</f>
        <v>0</v>
      </c>
      <c r="Z77" s="292">
        <v>0</v>
      </c>
      <c r="AA77" s="292">
        <v>0</v>
      </c>
      <c r="AB77" s="292">
        <v>0</v>
      </c>
      <c r="AC77" s="292">
        <v>0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5">
        <v>0</v>
      </c>
      <c r="AJ77" s="295" t="s">
        <v>916</v>
      </c>
      <c r="AK77" s="295" t="s">
        <v>916</v>
      </c>
      <c r="AL77" s="295" t="s">
        <v>916</v>
      </c>
      <c r="AM77" s="295" t="s">
        <v>916</v>
      </c>
      <c r="AN77" s="295" t="s">
        <v>916</v>
      </c>
      <c r="AO77" s="295" t="s">
        <v>916</v>
      </c>
      <c r="AP77" s="295" t="s">
        <v>916</v>
      </c>
      <c r="AQ77" s="295" t="s">
        <v>916</v>
      </c>
      <c r="AR77" s="292">
        <v>0</v>
      </c>
      <c r="AS77" s="292">
        <v>0</v>
      </c>
      <c r="AT77" s="292">
        <f>施設資源化量内訳!D77</f>
        <v>485</v>
      </c>
      <c r="AU77" s="292">
        <f>施設資源化量内訳!E77</f>
        <v>108</v>
      </c>
      <c r="AV77" s="292">
        <f>施設資源化量内訳!F77</f>
        <v>1</v>
      </c>
      <c r="AW77" s="292">
        <f>施設資源化量内訳!G77</f>
        <v>0</v>
      </c>
      <c r="AX77" s="292">
        <f>施設資源化量内訳!H77</f>
        <v>37</v>
      </c>
      <c r="AY77" s="292">
        <f>施設資源化量内訳!I77</f>
        <v>40</v>
      </c>
      <c r="AZ77" s="292">
        <f>施設資源化量内訳!J77</f>
        <v>8</v>
      </c>
      <c r="BA77" s="292">
        <f>施設資源化量内訳!K77</f>
        <v>0</v>
      </c>
      <c r="BB77" s="292">
        <f>施設資源化量内訳!L77</f>
        <v>40</v>
      </c>
      <c r="BC77" s="292">
        <f>施設資源化量内訳!M77</f>
        <v>0</v>
      </c>
      <c r="BD77" s="292">
        <f>施設資源化量内訳!N77</f>
        <v>0</v>
      </c>
      <c r="BE77" s="292">
        <f>施設資源化量内訳!O77</f>
        <v>249</v>
      </c>
      <c r="BF77" s="292">
        <f>施設資源化量内訳!P77</f>
        <v>0</v>
      </c>
      <c r="BG77" s="292">
        <f>施設資源化量内訳!Q77</f>
        <v>0</v>
      </c>
      <c r="BH77" s="292">
        <f>施設資源化量内訳!R77</f>
        <v>0</v>
      </c>
      <c r="BI77" s="292">
        <f>施設資源化量内訳!S77</f>
        <v>0</v>
      </c>
      <c r="BJ77" s="292">
        <f>施設資源化量内訳!T77</f>
        <v>0</v>
      </c>
      <c r="BK77" s="292">
        <f>施設資源化量内訳!U77</f>
        <v>0</v>
      </c>
      <c r="BL77" s="292">
        <f>施設資源化量内訳!V77</f>
        <v>0</v>
      </c>
      <c r="BM77" s="292">
        <f>施設資源化量内訳!W77</f>
        <v>0</v>
      </c>
      <c r="BN77" s="292">
        <f>施設資源化量内訳!X77</f>
        <v>2</v>
      </c>
      <c r="BO77" s="292">
        <f>SUM(BP77:CI77)</f>
        <v>0</v>
      </c>
      <c r="BP77" s="292">
        <v>0</v>
      </c>
      <c r="BQ77" s="292">
        <v>0</v>
      </c>
      <c r="BR77" s="292">
        <v>0</v>
      </c>
      <c r="BS77" s="292">
        <v>0</v>
      </c>
      <c r="BT77" s="292">
        <v>0</v>
      </c>
      <c r="BU77" s="292">
        <v>0</v>
      </c>
      <c r="BV77" s="292">
        <v>0</v>
      </c>
      <c r="BW77" s="292">
        <v>0</v>
      </c>
      <c r="BX77" s="292">
        <v>0</v>
      </c>
      <c r="BY77" s="292">
        <v>0</v>
      </c>
      <c r="BZ77" s="295" t="s">
        <v>916</v>
      </c>
      <c r="CA77" s="295" t="s">
        <v>916</v>
      </c>
      <c r="CB77" s="295" t="s">
        <v>916</v>
      </c>
      <c r="CC77" s="295" t="s">
        <v>916</v>
      </c>
      <c r="CD77" s="295" t="s">
        <v>916</v>
      </c>
      <c r="CE77" s="295" t="s">
        <v>916</v>
      </c>
      <c r="CF77" s="295" t="s">
        <v>916</v>
      </c>
      <c r="CG77" s="295" t="s">
        <v>916</v>
      </c>
      <c r="CH77" s="292">
        <v>0</v>
      </c>
      <c r="CI77" s="292">
        <v>0</v>
      </c>
      <c r="CJ77" s="293" t="s">
        <v>762</v>
      </c>
    </row>
    <row r="78" spans="1:88" s="224" customFormat="1" ht="13.5" customHeight="1">
      <c r="A78" s="290" t="s">
        <v>745</v>
      </c>
      <c r="B78" s="291" t="s">
        <v>902</v>
      </c>
      <c r="C78" s="290" t="s">
        <v>903</v>
      </c>
      <c r="D78" s="292">
        <f>SUM(Y78,AT78,BO78)</f>
        <v>1176</v>
      </c>
      <c r="E78" s="292">
        <f>SUM(Z78,AU78,BP78)</f>
        <v>583</v>
      </c>
      <c r="F78" s="292">
        <f>SUM(AA78,AV78,BQ78)</f>
        <v>0</v>
      </c>
      <c r="G78" s="292">
        <f>SUM(AB78,AW78,BR78)</f>
        <v>0</v>
      </c>
      <c r="H78" s="292">
        <f>SUM(AC78,AX78,BS78)</f>
        <v>132</v>
      </c>
      <c r="I78" s="292">
        <f>SUM(AD78,AY78,BT78)</f>
        <v>145</v>
      </c>
      <c r="J78" s="292">
        <f>SUM(AE78,AZ78,BU78)</f>
        <v>43</v>
      </c>
      <c r="K78" s="292">
        <f>SUM(AF78,BA78,BV78)</f>
        <v>0</v>
      </c>
      <c r="L78" s="292">
        <f>SUM(AG78,BB78,BW78)</f>
        <v>0</v>
      </c>
      <c r="M78" s="292">
        <f>SUM(AH78,BC78,BX78)</f>
        <v>0</v>
      </c>
      <c r="N78" s="292">
        <f>SUM(AI78,BD78,BY78)</f>
        <v>2</v>
      </c>
      <c r="O78" s="292">
        <f>SUM(AJ78,BE78,BZ78)</f>
        <v>0</v>
      </c>
      <c r="P78" s="292">
        <f>SUM(AK78,BF78,CA78)</f>
        <v>0</v>
      </c>
      <c r="Q78" s="292">
        <f>SUM(AL78,BG78,CB78)</f>
        <v>0</v>
      </c>
      <c r="R78" s="292">
        <f>SUM(AM78,BH78,CC78)</f>
        <v>0</v>
      </c>
      <c r="S78" s="292">
        <f>SUM(AN78,BI78,CD78)</f>
        <v>0</v>
      </c>
      <c r="T78" s="292">
        <f>SUM(AO78,BJ78,CE78)</f>
        <v>251</v>
      </c>
      <c r="U78" s="292">
        <f>SUM(AP78,BK78,CF78)</f>
        <v>0</v>
      </c>
      <c r="V78" s="292">
        <f>SUM(AQ78,BL78,CG78)</f>
        <v>0</v>
      </c>
      <c r="W78" s="292">
        <f>SUM(AR78,BM78,CH78)</f>
        <v>1</v>
      </c>
      <c r="X78" s="292">
        <f>SUM(AS78,BN78,CI78)</f>
        <v>19</v>
      </c>
      <c r="Y78" s="292">
        <f>SUM(Z78:AS78)</f>
        <v>166</v>
      </c>
      <c r="Z78" s="292">
        <v>0</v>
      </c>
      <c r="AA78" s="292">
        <v>0</v>
      </c>
      <c r="AB78" s="292">
        <v>0</v>
      </c>
      <c r="AC78" s="292">
        <v>71</v>
      </c>
      <c r="AD78" s="292">
        <v>73</v>
      </c>
      <c r="AE78" s="292">
        <v>9</v>
      </c>
      <c r="AF78" s="292">
        <v>0</v>
      </c>
      <c r="AG78" s="292">
        <v>0</v>
      </c>
      <c r="AH78" s="292">
        <v>0</v>
      </c>
      <c r="AI78" s="295">
        <v>2</v>
      </c>
      <c r="AJ78" s="295" t="s">
        <v>916</v>
      </c>
      <c r="AK78" s="295" t="s">
        <v>916</v>
      </c>
      <c r="AL78" s="295" t="s">
        <v>916</v>
      </c>
      <c r="AM78" s="295" t="s">
        <v>916</v>
      </c>
      <c r="AN78" s="295" t="s">
        <v>916</v>
      </c>
      <c r="AO78" s="295" t="s">
        <v>916</v>
      </c>
      <c r="AP78" s="295" t="s">
        <v>916</v>
      </c>
      <c r="AQ78" s="295" t="s">
        <v>916</v>
      </c>
      <c r="AR78" s="292">
        <v>1</v>
      </c>
      <c r="AS78" s="292">
        <v>10</v>
      </c>
      <c r="AT78" s="292">
        <f>施設資源化量内訳!D78</f>
        <v>1010</v>
      </c>
      <c r="AU78" s="292">
        <f>施設資源化量内訳!E78</f>
        <v>583</v>
      </c>
      <c r="AV78" s="292">
        <f>施設資源化量内訳!F78</f>
        <v>0</v>
      </c>
      <c r="AW78" s="292">
        <f>施設資源化量内訳!G78</f>
        <v>0</v>
      </c>
      <c r="AX78" s="292">
        <f>施設資源化量内訳!H78</f>
        <v>61</v>
      </c>
      <c r="AY78" s="292">
        <f>施設資源化量内訳!I78</f>
        <v>72</v>
      </c>
      <c r="AZ78" s="292">
        <f>施設資源化量内訳!J78</f>
        <v>34</v>
      </c>
      <c r="BA78" s="292">
        <f>施設資源化量内訳!K78</f>
        <v>0</v>
      </c>
      <c r="BB78" s="292">
        <f>施設資源化量内訳!L78</f>
        <v>0</v>
      </c>
      <c r="BC78" s="292">
        <f>施設資源化量内訳!M78</f>
        <v>0</v>
      </c>
      <c r="BD78" s="292">
        <f>施設資源化量内訳!N78</f>
        <v>0</v>
      </c>
      <c r="BE78" s="292">
        <f>施設資源化量内訳!O78</f>
        <v>0</v>
      </c>
      <c r="BF78" s="292">
        <f>施設資源化量内訳!P78</f>
        <v>0</v>
      </c>
      <c r="BG78" s="292">
        <f>施設資源化量内訳!Q78</f>
        <v>0</v>
      </c>
      <c r="BH78" s="292">
        <f>施設資源化量内訳!R78</f>
        <v>0</v>
      </c>
      <c r="BI78" s="292">
        <f>施設資源化量内訳!S78</f>
        <v>0</v>
      </c>
      <c r="BJ78" s="292">
        <f>施設資源化量内訳!T78</f>
        <v>251</v>
      </c>
      <c r="BK78" s="292">
        <f>施設資源化量内訳!U78</f>
        <v>0</v>
      </c>
      <c r="BL78" s="292">
        <f>施設資源化量内訳!V78</f>
        <v>0</v>
      </c>
      <c r="BM78" s="292">
        <f>施設資源化量内訳!W78</f>
        <v>0</v>
      </c>
      <c r="BN78" s="292">
        <f>施設資源化量内訳!X78</f>
        <v>9</v>
      </c>
      <c r="BO78" s="292">
        <f>SUM(BP78:CI78)</f>
        <v>0</v>
      </c>
      <c r="BP78" s="292">
        <v>0</v>
      </c>
      <c r="BQ78" s="292">
        <v>0</v>
      </c>
      <c r="BR78" s="292">
        <v>0</v>
      </c>
      <c r="BS78" s="292">
        <v>0</v>
      </c>
      <c r="BT78" s="292">
        <v>0</v>
      </c>
      <c r="BU78" s="292">
        <v>0</v>
      </c>
      <c r="BV78" s="292">
        <v>0</v>
      </c>
      <c r="BW78" s="292">
        <v>0</v>
      </c>
      <c r="BX78" s="292">
        <v>0</v>
      </c>
      <c r="BY78" s="292">
        <v>0</v>
      </c>
      <c r="BZ78" s="295" t="s">
        <v>916</v>
      </c>
      <c r="CA78" s="295" t="s">
        <v>916</v>
      </c>
      <c r="CB78" s="295" t="s">
        <v>916</v>
      </c>
      <c r="CC78" s="295" t="s">
        <v>916</v>
      </c>
      <c r="CD78" s="295" t="s">
        <v>916</v>
      </c>
      <c r="CE78" s="295" t="s">
        <v>916</v>
      </c>
      <c r="CF78" s="295" t="s">
        <v>916</v>
      </c>
      <c r="CG78" s="295" t="s">
        <v>916</v>
      </c>
      <c r="CH78" s="292">
        <v>0</v>
      </c>
      <c r="CI78" s="292">
        <v>0</v>
      </c>
      <c r="CJ78" s="293" t="s">
        <v>765</v>
      </c>
    </row>
    <row r="79" spans="1:88" s="224" customFormat="1" ht="13.5" customHeight="1">
      <c r="A79" s="290" t="s">
        <v>745</v>
      </c>
      <c r="B79" s="291" t="s">
        <v>904</v>
      </c>
      <c r="C79" s="290" t="s">
        <v>905</v>
      </c>
      <c r="D79" s="292">
        <f>SUM(Y79,AT79,BO79)</f>
        <v>2028</v>
      </c>
      <c r="E79" s="292">
        <f>SUM(Z79,AU79,BP79)</f>
        <v>124</v>
      </c>
      <c r="F79" s="292">
        <f>SUM(AA79,AV79,BQ79)</f>
        <v>1</v>
      </c>
      <c r="G79" s="292">
        <f>SUM(AB79,AW79,BR79)</f>
        <v>0</v>
      </c>
      <c r="H79" s="292">
        <f>SUM(AC79,AX79,BS79)</f>
        <v>14</v>
      </c>
      <c r="I79" s="292">
        <f>SUM(AD79,AY79,BT79)</f>
        <v>28</v>
      </c>
      <c r="J79" s="292">
        <f>SUM(AE79,AZ79,BU79)</f>
        <v>6</v>
      </c>
      <c r="K79" s="292">
        <f>SUM(AF79,BA79,BV79)</f>
        <v>0</v>
      </c>
      <c r="L79" s="292">
        <f>SUM(AG79,BB79,BW79)</f>
        <v>27</v>
      </c>
      <c r="M79" s="292">
        <f>SUM(AH79,BC79,BX79)</f>
        <v>0</v>
      </c>
      <c r="N79" s="292">
        <f>SUM(AI79,BD79,BY79)</f>
        <v>2</v>
      </c>
      <c r="O79" s="292">
        <f>SUM(AJ79,BE79,BZ79)</f>
        <v>0</v>
      </c>
      <c r="P79" s="292">
        <f>SUM(AK79,BF79,CA79)</f>
        <v>0</v>
      </c>
      <c r="Q79" s="292">
        <f>SUM(AL79,BG79,CB79)</f>
        <v>0</v>
      </c>
      <c r="R79" s="292">
        <f>SUM(AM79,BH79,CC79)</f>
        <v>0</v>
      </c>
      <c r="S79" s="292">
        <f>SUM(AN79,BI79,CD79)</f>
        <v>0</v>
      </c>
      <c r="T79" s="292">
        <f>SUM(AO79,BJ79,CE79)</f>
        <v>0</v>
      </c>
      <c r="U79" s="292">
        <f>SUM(AP79,BK79,CF79)</f>
        <v>0</v>
      </c>
      <c r="V79" s="292">
        <f>SUM(AQ79,BL79,CG79)</f>
        <v>0</v>
      </c>
      <c r="W79" s="292">
        <f>SUM(AR79,BM79,CH79)</f>
        <v>2</v>
      </c>
      <c r="X79" s="292">
        <f>SUM(AS79,BN79,CI79)</f>
        <v>1824</v>
      </c>
      <c r="Y79" s="292">
        <f>SUM(Z79:AS79)</f>
        <v>204</v>
      </c>
      <c r="Z79" s="292">
        <v>124</v>
      </c>
      <c r="AA79" s="292">
        <v>1</v>
      </c>
      <c r="AB79" s="292">
        <v>0</v>
      </c>
      <c r="AC79" s="292">
        <v>14</v>
      </c>
      <c r="AD79" s="292">
        <v>28</v>
      </c>
      <c r="AE79" s="292">
        <v>6</v>
      </c>
      <c r="AF79" s="292">
        <v>0</v>
      </c>
      <c r="AG79" s="292">
        <v>27</v>
      </c>
      <c r="AH79" s="292">
        <v>0</v>
      </c>
      <c r="AI79" s="295">
        <v>2</v>
      </c>
      <c r="AJ79" s="295" t="s">
        <v>916</v>
      </c>
      <c r="AK79" s="295" t="s">
        <v>916</v>
      </c>
      <c r="AL79" s="295" t="s">
        <v>916</v>
      </c>
      <c r="AM79" s="295" t="s">
        <v>916</v>
      </c>
      <c r="AN79" s="295" t="s">
        <v>916</v>
      </c>
      <c r="AO79" s="295" t="s">
        <v>916</v>
      </c>
      <c r="AP79" s="295" t="s">
        <v>916</v>
      </c>
      <c r="AQ79" s="295" t="s">
        <v>916</v>
      </c>
      <c r="AR79" s="292">
        <v>2</v>
      </c>
      <c r="AS79" s="292">
        <v>0</v>
      </c>
      <c r="AT79" s="292">
        <f>施設資源化量内訳!D79</f>
        <v>1824</v>
      </c>
      <c r="AU79" s="292">
        <f>施設資源化量内訳!E79</f>
        <v>0</v>
      </c>
      <c r="AV79" s="292">
        <f>施設資源化量内訳!F79</f>
        <v>0</v>
      </c>
      <c r="AW79" s="292">
        <f>施設資源化量内訳!G79</f>
        <v>0</v>
      </c>
      <c r="AX79" s="292">
        <f>施設資源化量内訳!H79</f>
        <v>0</v>
      </c>
      <c r="AY79" s="292">
        <f>施設資源化量内訳!I79</f>
        <v>0</v>
      </c>
      <c r="AZ79" s="292">
        <f>施設資源化量内訳!J79</f>
        <v>0</v>
      </c>
      <c r="BA79" s="292">
        <f>施設資源化量内訳!K79</f>
        <v>0</v>
      </c>
      <c r="BB79" s="292">
        <f>施設資源化量内訳!L79</f>
        <v>0</v>
      </c>
      <c r="BC79" s="292">
        <f>施設資源化量内訳!M79</f>
        <v>0</v>
      </c>
      <c r="BD79" s="292">
        <f>施設資源化量内訳!N79</f>
        <v>0</v>
      </c>
      <c r="BE79" s="292">
        <f>施設資源化量内訳!O79</f>
        <v>0</v>
      </c>
      <c r="BF79" s="292">
        <f>施設資源化量内訳!P79</f>
        <v>0</v>
      </c>
      <c r="BG79" s="292">
        <f>施設資源化量内訳!Q79</f>
        <v>0</v>
      </c>
      <c r="BH79" s="292">
        <f>施設資源化量内訳!R79</f>
        <v>0</v>
      </c>
      <c r="BI79" s="292">
        <f>施設資源化量内訳!S79</f>
        <v>0</v>
      </c>
      <c r="BJ79" s="292">
        <f>施設資源化量内訳!T79</f>
        <v>0</v>
      </c>
      <c r="BK79" s="292">
        <f>施設資源化量内訳!U79</f>
        <v>0</v>
      </c>
      <c r="BL79" s="292">
        <f>施設資源化量内訳!V79</f>
        <v>0</v>
      </c>
      <c r="BM79" s="292">
        <f>施設資源化量内訳!W79</f>
        <v>0</v>
      </c>
      <c r="BN79" s="292">
        <f>施設資源化量内訳!X79</f>
        <v>1824</v>
      </c>
      <c r="BO79" s="292">
        <f>SUM(BP79:CI79)</f>
        <v>0</v>
      </c>
      <c r="BP79" s="292">
        <v>0</v>
      </c>
      <c r="BQ79" s="292">
        <v>0</v>
      </c>
      <c r="BR79" s="292">
        <v>0</v>
      </c>
      <c r="BS79" s="292">
        <v>0</v>
      </c>
      <c r="BT79" s="292">
        <v>0</v>
      </c>
      <c r="BU79" s="292">
        <v>0</v>
      </c>
      <c r="BV79" s="292">
        <v>0</v>
      </c>
      <c r="BW79" s="292">
        <v>0</v>
      </c>
      <c r="BX79" s="292">
        <v>0</v>
      </c>
      <c r="BY79" s="292">
        <v>0</v>
      </c>
      <c r="BZ79" s="295" t="s">
        <v>916</v>
      </c>
      <c r="CA79" s="295" t="s">
        <v>916</v>
      </c>
      <c r="CB79" s="295" t="s">
        <v>916</v>
      </c>
      <c r="CC79" s="295" t="s">
        <v>916</v>
      </c>
      <c r="CD79" s="295" t="s">
        <v>916</v>
      </c>
      <c r="CE79" s="295" t="s">
        <v>916</v>
      </c>
      <c r="CF79" s="295" t="s">
        <v>916</v>
      </c>
      <c r="CG79" s="295" t="s">
        <v>916</v>
      </c>
      <c r="CH79" s="292">
        <v>0</v>
      </c>
      <c r="CI79" s="292">
        <v>0</v>
      </c>
      <c r="CJ79" s="293" t="s">
        <v>765</v>
      </c>
    </row>
    <row r="80" spans="1:88" s="224" customFormat="1" ht="13.5" customHeight="1">
      <c r="A80" s="290" t="s">
        <v>745</v>
      </c>
      <c r="B80" s="291" t="s">
        <v>906</v>
      </c>
      <c r="C80" s="290" t="s">
        <v>907</v>
      </c>
      <c r="D80" s="292">
        <f>SUM(Y80,AT80,BO80)</f>
        <v>382</v>
      </c>
      <c r="E80" s="292">
        <f>SUM(Z80,AU80,BP80)</f>
        <v>256</v>
      </c>
      <c r="F80" s="292">
        <f>SUM(AA80,AV80,BQ80)</f>
        <v>1</v>
      </c>
      <c r="G80" s="292">
        <f>SUM(AB80,AW80,BR80)</f>
        <v>0</v>
      </c>
      <c r="H80" s="292">
        <f>SUM(AC80,AX80,BS80)</f>
        <v>42</v>
      </c>
      <c r="I80" s="292">
        <f>SUM(AD80,AY80,BT80)</f>
        <v>70</v>
      </c>
      <c r="J80" s="292">
        <f>SUM(AE80,AZ80,BU80)</f>
        <v>13</v>
      </c>
      <c r="K80" s="292">
        <f>SUM(AF80,BA80,BV80)</f>
        <v>0</v>
      </c>
      <c r="L80" s="292">
        <f>SUM(AG80,BB80,BW80)</f>
        <v>0</v>
      </c>
      <c r="M80" s="292">
        <f>SUM(AH80,BC80,BX80)</f>
        <v>0</v>
      </c>
      <c r="N80" s="292">
        <f>SUM(AI80,BD80,BY80)</f>
        <v>0</v>
      </c>
      <c r="O80" s="292">
        <f>SUM(AJ80,BE80,BZ80)</f>
        <v>0</v>
      </c>
      <c r="P80" s="292">
        <f>SUM(AK80,BF80,CA80)</f>
        <v>0</v>
      </c>
      <c r="Q80" s="292">
        <f>SUM(AL80,BG80,CB80)</f>
        <v>0</v>
      </c>
      <c r="R80" s="292">
        <f>SUM(AM80,BH80,CC80)</f>
        <v>0</v>
      </c>
      <c r="S80" s="292">
        <f>SUM(AN80,BI80,CD80)</f>
        <v>0</v>
      </c>
      <c r="T80" s="292">
        <f>SUM(AO80,BJ80,CE80)</f>
        <v>0</v>
      </c>
      <c r="U80" s="292">
        <f>SUM(AP80,BK80,CF80)</f>
        <v>0</v>
      </c>
      <c r="V80" s="292">
        <f>SUM(AQ80,BL80,CG80)</f>
        <v>0</v>
      </c>
      <c r="W80" s="292">
        <f>SUM(AR80,BM80,CH80)</f>
        <v>0</v>
      </c>
      <c r="X80" s="292">
        <f>SUM(AS80,BN80,CI80)</f>
        <v>0</v>
      </c>
      <c r="Y80" s="292">
        <f>SUM(Z80:AS80)</f>
        <v>340</v>
      </c>
      <c r="Z80" s="292">
        <v>256</v>
      </c>
      <c r="AA80" s="292">
        <v>1</v>
      </c>
      <c r="AB80" s="292">
        <v>0</v>
      </c>
      <c r="AC80" s="292">
        <v>0</v>
      </c>
      <c r="AD80" s="292">
        <v>70</v>
      </c>
      <c r="AE80" s="292">
        <v>13</v>
      </c>
      <c r="AF80" s="292">
        <v>0</v>
      </c>
      <c r="AG80" s="292">
        <v>0</v>
      </c>
      <c r="AH80" s="292">
        <v>0</v>
      </c>
      <c r="AI80" s="295">
        <v>0</v>
      </c>
      <c r="AJ80" s="295" t="s">
        <v>916</v>
      </c>
      <c r="AK80" s="295" t="s">
        <v>916</v>
      </c>
      <c r="AL80" s="295" t="s">
        <v>916</v>
      </c>
      <c r="AM80" s="295" t="s">
        <v>916</v>
      </c>
      <c r="AN80" s="295" t="s">
        <v>916</v>
      </c>
      <c r="AO80" s="295" t="s">
        <v>916</v>
      </c>
      <c r="AP80" s="295" t="s">
        <v>916</v>
      </c>
      <c r="AQ80" s="295" t="s">
        <v>916</v>
      </c>
      <c r="AR80" s="292">
        <v>0</v>
      </c>
      <c r="AS80" s="292">
        <v>0</v>
      </c>
      <c r="AT80" s="292">
        <f>施設資源化量内訳!D80</f>
        <v>42</v>
      </c>
      <c r="AU80" s="292">
        <f>施設資源化量内訳!E80</f>
        <v>0</v>
      </c>
      <c r="AV80" s="292">
        <f>施設資源化量内訳!F80</f>
        <v>0</v>
      </c>
      <c r="AW80" s="292">
        <f>施設資源化量内訳!G80</f>
        <v>0</v>
      </c>
      <c r="AX80" s="292">
        <f>施設資源化量内訳!H80</f>
        <v>42</v>
      </c>
      <c r="AY80" s="292">
        <f>施設資源化量内訳!I80</f>
        <v>0</v>
      </c>
      <c r="AZ80" s="292">
        <f>施設資源化量内訳!J80</f>
        <v>0</v>
      </c>
      <c r="BA80" s="292">
        <f>施設資源化量内訳!K80</f>
        <v>0</v>
      </c>
      <c r="BB80" s="292">
        <f>施設資源化量内訳!L80</f>
        <v>0</v>
      </c>
      <c r="BC80" s="292">
        <f>施設資源化量内訳!M80</f>
        <v>0</v>
      </c>
      <c r="BD80" s="292">
        <f>施設資源化量内訳!N80</f>
        <v>0</v>
      </c>
      <c r="BE80" s="292">
        <f>施設資源化量内訳!O80</f>
        <v>0</v>
      </c>
      <c r="BF80" s="292">
        <f>施設資源化量内訳!P80</f>
        <v>0</v>
      </c>
      <c r="BG80" s="292">
        <f>施設資源化量内訳!Q80</f>
        <v>0</v>
      </c>
      <c r="BH80" s="292">
        <f>施設資源化量内訳!R80</f>
        <v>0</v>
      </c>
      <c r="BI80" s="292">
        <f>施設資源化量内訳!S80</f>
        <v>0</v>
      </c>
      <c r="BJ80" s="292">
        <f>施設資源化量内訳!T80</f>
        <v>0</v>
      </c>
      <c r="BK80" s="292">
        <f>施設資源化量内訳!U80</f>
        <v>0</v>
      </c>
      <c r="BL80" s="292">
        <f>施設資源化量内訳!V80</f>
        <v>0</v>
      </c>
      <c r="BM80" s="292">
        <f>施設資源化量内訳!W80</f>
        <v>0</v>
      </c>
      <c r="BN80" s="292">
        <f>施設資源化量内訳!X80</f>
        <v>0</v>
      </c>
      <c r="BO80" s="292">
        <f>SUM(BP80:CI80)</f>
        <v>0</v>
      </c>
      <c r="BP80" s="292">
        <v>0</v>
      </c>
      <c r="BQ80" s="292">
        <v>0</v>
      </c>
      <c r="BR80" s="292">
        <v>0</v>
      </c>
      <c r="BS80" s="292">
        <v>0</v>
      </c>
      <c r="BT80" s="292">
        <v>0</v>
      </c>
      <c r="BU80" s="292">
        <v>0</v>
      </c>
      <c r="BV80" s="292">
        <v>0</v>
      </c>
      <c r="BW80" s="292">
        <v>0</v>
      </c>
      <c r="BX80" s="292">
        <v>0</v>
      </c>
      <c r="BY80" s="292">
        <v>0</v>
      </c>
      <c r="BZ80" s="295" t="s">
        <v>916</v>
      </c>
      <c r="CA80" s="295" t="s">
        <v>916</v>
      </c>
      <c r="CB80" s="295" t="s">
        <v>916</v>
      </c>
      <c r="CC80" s="295" t="s">
        <v>916</v>
      </c>
      <c r="CD80" s="295" t="s">
        <v>916</v>
      </c>
      <c r="CE80" s="295" t="s">
        <v>916</v>
      </c>
      <c r="CF80" s="295" t="s">
        <v>916</v>
      </c>
      <c r="CG80" s="295" t="s">
        <v>916</v>
      </c>
      <c r="CH80" s="292">
        <v>0</v>
      </c>
      <c r="CI80" s="292">
        <v>0</v>
      </c>
      <c r="CJ80" s="293" t="s">
        <v>765</v>
      </c>
    </row>
    <row r="81" spans="1:88" s="224" customFormat="1" ht="13.5" customHeight="1">
      <c r="A81" s="290" t="s">
        <v>745</v>
      </c>
      <c r="B81" s="291" t="s">
        <v>908</v>
      </c>
      <c r="C81" s="290" t="s">
        <v>909</v>
      </c>
      <c r="D81" s="292">
        <f>SUM(Y81,AT81,BO81)</f>
        <v>440</v>
      </c>
      <c r="E81" s="292">
        <f>SUM(Z81,AU81,BP81)</f>
        <v>244</v>
      </c>
      <c r="F81" s="292">
        <f>SUM(AA81,AV81,BQ81)</f>
        <v>0</v>
      </c>
      <c r="G81" s="292">
        <f>SUM(AB81,AW81,BR81)</f>
        <v>0</v>
      </c>
      <c r="H81" s="292">
        <f>SUM(AC81,AX81,BS81)</f>
        <v>48</v>
      </c>
      <c r="I81" s="292">
        <f>SUM(AD81,AY81,BT81)</f>
        <v>64</v>
      </c>
      <c r="J81" s="292">
        <f>SUM(AE81,AZ81,BU81)</f>
        <v>9</v>
      </c>
      <c r="K81" s="292">
        <f>SUM(AF81,BA81,BV81)</f>
        <v>1</v>
      </c>
      <c r="L81" s="292">
        <f>SUM(AG81,BB81,BW81)</f>
        <v>30</v>
      </c>
      <c r="M81" s="292">
        <f>SUM(AH81,BC81,BX81)</f>
        <v>18</v>
      </c>
      <c r="N81" s="292">
        <f>SUM(AI81,BD81,BY81)</f>
        <v>4</v>
      </c>
      <c r="O81" s="292">
        <f>SUM(AJ81,BE81,BZ81)</f>
        <v>0</v>
      </c>
      <c r="P81" s="292">
        <f>SUM(AK81,BF81,CA81)</f>
        <v>0</v>
      </c>
      <c r="Q81" s="292">
        <f>SUM(AL81,BG81,CB81)</f>
        <v>0</v>
      </c>
      <c r="R81" s="292">
        <f>SUM(AM81,BH81,CC81)</f>
        <v>0</v>
      </c>
      <c r="S81" s="292">
        <f>SUM(AN81,BI81,CD81)</f>
        <v>0</v>
      </c>
      <c r="T81" s="292">
        <f>SUM(AO81,BJ81,CE81)</f>
        <v>0</v>
      </c>
      <c r="U81" s="292">
        <f>SUM(AP81,BK81,CF81)</f>
        <v>0</v>
      </c>
      <c r="V81" s="292">
        <f>SUM(AQ81,BL81,CG81)</f>
        <v>0</v>
      </c>
      <c r="W81" s="292">
        <f>SUM(AR81,BM81,CH81)</f>
        <v>0</v>
      </c>
      <c r="X81" s="292">
        <f>SUM(AS81,BN81,CI81)</f>
        <v>22</v>
      </c>
      <c r="Y81" s="292">
        <f>SUM(Z81:AS81)</f>
        <v>422</v>
      </c>
      <c r="Z81" s="292">
        <v>244</v>
      </c>
      <c r="AA81" s="292">
        <v>0</v>
      </c>
      <c r="AB81" s="292">
        <v>0</v>
      </c>
      <c r="AC81" s="292">
        <v>48</v>
      </c>
      <c r="AD81" s="292">
        <v>64</v>
      </c>
      <c r="AE81" s="292">
        <v>9</v>
      </c>
      <c r="AF81" s="292">
        <v>1</v>
      </c>
      <c r="AG81" s="292">
        <v>30</v>
      </c>
      <c r="AH81" s="292">
        <v>0</v>
      </c>
      <c r="AI81" s="295">
        <v>4</v>
      </c>
      <c r="AJ81" s="295" t="s">
        <v>916</v>
      </c>
      <c r="AK81" s="295" t="s">
        <v>916</v>
      </c>
      <c r="AL81" s="295" t="s">
        <v>916</v>
      </c>
      <c r="AM81" s="295" t="s">
        <v>916</v>
      </c>
      <c r="AN81" s="295" t="s">
        <v>916</v>
      </c>
      <c r="AO81" s="295" t="s">
        <v>916</v>
      </c>
      <c r="AP81" s="295" t="s">
        <v>916</v>
      </c>
      <c r="AQ81" s="295" t="s">
        <v>916</v>
      </c>
      <c r="AR81" s="292">
        <v>0</v>
      </c>
      <c r="AS81" s="292">
        <v>22</v>
      </c>
      <c r="AT81" s="292">
        <f>施設資源化量内訳!D81</f>
        <v>18</v>
      </c>
      <c r="AU81" s="292">
        <f>施設資源化量内訳!E81</f>
        <v>0</v>
      </c>
      <c r="AV81" s="292">
        <f>施設資源化量内訳!F81</f>
        <v>0</v>
      </c>
      <c r="AW81" s="292">
        <f>施設資源化量内訳!G81</f>
        <v>0</v>
      </c>
      <c r="AX81" s="292">
        <f>施設資源化量内訳!H81</f>
        <v>0</v>
      </c>
      <c r="AY81" s="292">
        <f>施設資源化量内訳!I81</f>
        <v>0</v>
      </c>
      <c r="AZ81" s="292">
        <f>施設資源化量内訳!J81</f>
        <v>0</v>
      </c>
      <c r="BA81" s="292">
        <f>施設資源化量内訳!K81</f>
        <v>0</v>
      </c>
      <c r="BB81" s="292">
        <f>施設資源化量内訳!L81</f>
        <v>0</v>
      </c>
      <c r="BC81" s="292">
        <f>施設資源化量内訳!M81</f>
        <v>18</v>
      </c>
      <c r="BD81" s="292">
        <f>施設資源化量内訳!N81</f>
        <v>0</v>
      </c>
      <c r="BE81" s="292">
        <f>施設資源化量内訳!O81</f>
        <v>0</v>
      </c>
      <c r="BF81" s="292">
        <f>施設資源化量内訳!P81</f>
        <v>0</v>
      </c>
      <c r="BG81" s="292">
        <f>施設資源化量内訳!Q81</f>
        <v>0</v>
      </c>
      <c r="BH81" s="292">
        <f>施設資源化量内訳!R81</f>
        <v>0</v>
      </c>
      <c r="BI81" s="292">
        <f>施設資源化量内訳!S81</f>
        <v>0</v>
      </c>
      <c r="BJ81" s="292">
        <f>施設資源化量内訳!T81</f>
        <v>0</v>
      </c>
      <c r="BK81" s="292">
        <f>施設資源化量内訳!U81</f>
        <v>0</v>
      </c>
      <c r="BL81" s="292">
        <f>施設資源化量内訳!V81</f>
        <v>0</v>
      </c>
      <c r="BM81" s="292">
        <f>施設資源化量内訳!W81</f>
        <v>0</v>
      </c>
      <c r="BN81" s="292">
        <f>施設資源化量内訳!X81</f>
        <v>0</v>
      </c>
      <c r="BO81" s="292">
        <f>SUM(BP81:CI81)</f>
        <v>0</v>
      </c>
      <c r="BP81" s="292">
        <v>0</v>
      </c>
      <c r="BQ81" s="292">
        <v>0</v>
      </c>
      <c r="BR81" s="292">
        <v>0</v>
      </c>
      <c r="BS81" s="292">
        <v>0</v>
      </c>
      <c r="BT81" s="292">
        <v>0</v>
      </c>
      <c r="BU81" s="292">
        <v>0</v>
      </c>
      <c r="BV81" s="292">
        <v>0</v>
      </c>
      <c r="BW81" s="292">
        <v>0</v>
      </c>
      <c r="BX81" s="292">
        <v>0</v>
      </c>
      <c r="BY81" s="292">
        <v>0</v>
      </c>
      <c r="BZ81" s="295" t="s">
        <v>916</v>
      </c>
      <c r="CA81" s="295" t="s">
        <v>916</v>
      </c>
      <c r="CB81" s="295" t="s">
        <v>916</v>
      </c>
      <c r="CC81" s="295" t="s">
        <v>916</v>
      </c>
      <c r="CD81" s="295" t="s">
        <v>916</v>
      </c>
      <c r="CE81" s="295" t="s">
        <v>916</v>
      </c>
      <c r="CF81" s="295" t="s">
        <v>916</v>
      </c>
      <c r="CG81" s="295" t="s">
        <v>916</v>
      </c>
      <c r="CH81" s="292">
        <v>0</v>
      </c>
      <c r="CI81" s="292">
        <v>0</v>
      </c>
      <c r="CJ81" s="293" t="s">
        <v>765</v>
      </c>
    </row>
    <row r="82" spans="1:88" s="224" customFormat="1" ht="13.5" customHeight="1">
      <c r="A82" s="290" t="s">
        <v>745</v>
      </c>
      <c r="B82" s="291" t="s">
        <v>910</v>
      </c>
      <c r="C82" s="290" t="s">
        <v>911</v>
      </c>
      <c r="D82" s="292">
        <f>SUM(Y82,AT82,BO82)</f>
        <v>128</v>
      </c>
      <c r="E82" s="292">
        <f>SUM(Z82,AU82,BP82)</f>
        <v>83</v>
      </c>
      <c r="F82" s="292">
        <f>SUM(AA82,AV82,BQ82)</f>
        <v>0</v>
      </c>
      <c r="G82" s="292">
        <f>SUM(AB82,AW82,BR82)</f>
        <v>4</v>
      </c>
      <c r="H82" s="292">
        <f>SUM(AC82,AX82,BS82)</f>
        <v>15</v>
      </c>
      <c r="I82" s="292">
        <f>SUM(AD82,AY82,BT82)</f>
        <v>11</v>
      </c>
      <c r="J82" s="292">
        <f>SUM(AE82,AZ82,BU82)</f>
        <v>3</v>
      </c>
      <c r="K82" s="292">
        <f>SUM(AF82,BA82,BV82)</f>
        <v>0</v>
      </c>
      <c r="L82" s="292">
        <f>SUM(AG82,BB82,BW82)</f>
        <v>10</v>
      </c>
      <c r="M82" s="292">
        <f>SUM(AH82,BC82,BX82)</f>
        <v>0</v>
      </c>
      <c r="N82" s="292">
        <f>SUM(AI82,BD82,BY82)</f>
        <v>2</v>
      </c>
      <c r="O82" s="292">
        <f>SUM(AJ82,BE82,BZ82)</f>
        <v>0</v>
      </c>
      <c r="P82" s="292">
        <f>SUM(AK82,BF82,CA82)</f>
        <v>0</v>
      </c>
      <c r="Q82" s="292">
        <f>SUM(AL82,BG82,CB82)</f>
        <v>0</v>
      </c>
      <c r="R82" s="292">
        <f>SUM(AM82,BH82,CC82)</f>
        <v>0</v>
      </c>
      <c r="S82" s="292">
        <f>SUM(AN82,BI82,CD82)</f>
        <v>0</v>
      </c>
      <c r="T82" s="292">
        <f>SUM(AO82,BJ82,CE82)</f>
        <v>0</v>
      </c>
      <c r="U82" s="292">
        <f>SUM(AP82,BK82,CF82)</f>
        <v>0</v>
      </c>
      <c r="V82" s="292">
        <f>SUM(AQ82,BL82,CG82)</f>
        <v>0</v>
      </c>
      <c r="W82" s="292">
        <f>SUM(AR82,BM82,CH82)</f>
        <v>0</v>
      </c>
      <c r="X82" s="292">
        <f>SUM(AS82,BN82,CI82)</f>
        <v>0</v>
      </c>
      <c r="Y82" s="292">
        <f>SUM(Z82:AS82)</f>
        <v>2</v>
      </c>
      <c r="Z82" s="292">
        <v>0</v>
      </c>
      <c r="AA82" s="292">
        <v>0</v>
      </c>
      <c r="AB82" s="292">
        <v>0</v>
      </c>
      <c r="AC82" s="292">
        <v>0</v>
      </c>
      <c r="AD82" s="292">
        <v>0</v>
      </c>
      <c r="AE82" s="292">
        <v>0</v>
      </c>
      <c r="AF82" s="292">
        <v>0</v>
      </c>
      <c r="AG82" s="292">
        <v>0</v>
      </c>
      <c r="AH82" s="292">
        <v>0</v>
      </c>
      <c r="AI82" s="295">
        <v>2</v>
      </c>
      <c r="AJ82" s="295" t="s">
        <v>916</v>
      </c>
      <c r="AK82" s="295" t="s">
        <v>916</v>
      </c>
      <c r="AL82" s="295" t="s">
        <v>916</v>
      </c>
      <c r="AM82" s="295" t="s">
        <v>916</v>
      </c>
      <c r="AN82" s="295" t="s">
        <v>916</v>
      </c>
      <c r="AO82" s="295" t="s">
        <v>916</v>
      </c>
      <c r="AP82" s="295" t="s">
        <v>916</v>
      </c>
      <c r="AQ82" s="295" t="s">
        <v>916</v>
      </c>
      <c r="AR82" s="292">
        <v>0</v>
      </c>
      <c r="AS82" s="292">
        <v>0</v>
      </c>
      <c r="AT82" s="292">
        <f>施設資源化量内訳!D82</f>
        <v>116</v>
      </c>
      <c r="AU82" s="292">
        <f>施設資源化量内訳!E82</f>
        <v>73</v>
      </c>
      <c r="AV82" s="292">
        <f>施設資源化量内訳!F82</f>
        <v>0</v>
      </c>
      <c r="AW82" s="292">
        <f>施設資源化量内訳!G82</f>
        <v>4</v>
      </c>
      <c r="AX82" s="292">
        <f>施設資源化量内訳!H82</f>
        <v>15</v>
      </c>
      <c r="AY82" s="292">
        <f>施設資源化量内訳!I82</f>
        <v>11</v>
      </c>
      <c r="AZ82" s="292">
        <f>施設資源化量内訳!J82</f>
        <v>3</v>
      </c>
      <c r="BA82" s="292">
        <f>施設資源化量内訳!K82</f>
        <v>0</v>
      </c>
      <c r="BB82" s="292">
        <f>施設資源化量内訳!L82</f>
        <v>10</v>
      </c>
      <c r="BC82" s="292">
        <f>施設資源化量内訳!M82</f>
        <v>0</v>
      </c>
      <c r="BD82" s="292">
        <f>施設資源化量内訳!N82</f>
        <v>0</v>
      </c>
      <c r="BE82" s="292">
        <f>施設資源化量内訳!O82</f>
        <v>0</v>
      </c>
      <c r="BF82" s="292">
        <f>施設資源化量内訳!P82</f>
        <v>0</v>
      </c>
      <c r="BG82" s="292">
        <f>施設資源化量内訳!Q82</f>
        <v>0</v>
      </c>
      <c r="BH82" s="292">
        <f>施設資源化量内訳!R82</f>
        <v>0</v>
      </c>
      <c r="BI82" s="292">
        <f>施設資源化量内訳!S82</f>
        <v>0</v>
      </c>
      <c r="BJ82" s="292">
        <f>施設資源化量内訳!T82</f>
        <v>0</v>
      </c>
      <c r="BK82" s="292">
        <f>施設資源化量内訳!U82</f>
        <v>0</v>
      </c>
      <c r="BL82" s="292">
        <f>施設資源化量内訳!V82</f>
        <v>0</v>
      </c>
      <c r="BM82" s="292">
        <f>施設資源化量内訳!W82</f>
        <v>0</v>
      </c>
      <c r="BN82" s="292">
        <f>施設資源化量内訳!X82</f>
        <v>0</v>
      </c>
      <c r="BO82" s="292">
        <f>SUM(BP82:CI82)</f>
        <v>10</v>
      </c>
      <c r="BP82" s="292">
        <v>10</v>
      </c>
      <c r="BQ82" s="292">
        <v>0</v>
      </c>
      <c r="BR82" s="292">
        <v>0</v>
      </c>
      <c r="BS82" s="292">
        <v>0</v>
      </c>
      <c r="BT82" s="292">
        <v>0</v>
      </c>
      <c r="BU82" s="292">
        <v>0</v>
      </c>
      <c r="BV82" s="292">
        <v>0</v>
      </c>
      <c r="BW82" s="292">
        <v>0</v>
      </c>
      <c r="BX82" s="292">
        <v>0</v>
      </c>
      <c r="BY82" s="292">
        <v>0</v>
      </c>
      <c r="BZ82" s="295" t="s">
        <v>916</v>
      </c>
      <c r="CA82" s="295" t="s">
        <v>916</v>
      </c>
      <c r="CB82" s="295" t="s">
        <v>916</v>
      </c>
      <c r="CC82" s="295" t="s">
        <v>916</v>
      </c>
      <c r="CD82" s="295" t="s">
        <v>916</v>
      </c>
      <c r="CE82" s="295" t="s">
        <v>916</v>
      </c>
      <c r="CF82" s="295" t="s">
        <v>916</v>
      </c>
      <c r="CG82" s="295" t="s">
        <v>916</v>
      </c>
      <c r="CH82" s="292">
        <v>0</v>
      </c>
      <c r="CI82" s="292">
        <v>0</v>
      </c>
      <c r="CJ82" s="293" t="s">
        <v>762</v>
      </c>
    </row>
    <row r="83" spans="1:88" s="224" customFormat="1" ht="13.5" customHeight="1">
      <c r="A83" s="290" t="s">
        <v>745</v>
      </c>
      <c r="B83" s="291" t="s">
        <v>912</v>
      </c>
      <c r="C83" s="290" t="s">
        <v>913</v>
      </c>
      <c r="D83" s="292">
        <f>SUM(Y83,AT83,BO83)</f>
        <v>587</v>
      </c>
      <c r="E83" s="292">
        <f>SUM(Z83,AU83,BP83)</f>
        <v>324</v>
      </c>
      <c r="F83" s="292">
        <f>SUM(AA83,AV83,BQ83)</f>
        <v>2</v>
      </c>
      <c r="G83" s="292">
        <f>SUM(AB83,AW83,BR83)</f>
        <v>0</v>
      </c>
      <c r="H83" s="292">
        <f>SUM(AC83,AX83,BS83)</f>
        <v>69</v>
      </c>
      <c r="I83" s="292">
        <f>SUM(AD83,AY83,BT83)</f>
        <v>64</v>
      </c>
      <c r="J83" s="292">
        <f>SUM(AE83,AZ83,BU83)</f>
        <v>12</v>
      </c>
      <c r="K83" s="292">
        <f>SUM(AF83,BA83,BV83)</f>
        <v>0</v>
      </c>
      <c r="L83" s="292">
        <f>SUM(AG83,BB83,BW83)</f>
        <v>73</v>
      </c>
      <c r="M83" s="292">
        <f>SUM(AH83,BC83,BX83)</f>
        <v>24</v>
      </c>
      <c r="N83" s="292">
        <f>SUM(AI83,BD83,BY83)</f>
        <v>0</v>
      </c>
      <c r="O83" s="292">
        <f>SUM(AJ83,BE83,BZ83)</f>
        <v>0</v>
      </c>
      <c r="P83" s="292">
        <f>SUM(AK83,BF83,CA83)</f>
        <v>0</v>
      </c>
      <c r="Q83" s="292">
        <f>SUM(AL83,BG83,CB83)</f>
        <v>0</v>
      </c>
      <c r="R83" s="292">
        <f>SUM(AM83,BH83,CC83)</f>
        <v>0</v>
      </c>
      <c r="S83" s="292">
        <f>SUM(AN83,BI83,CD83)</f>
        <v>0</v>
      </c>
      <c r="T83" s="292">
        <f>SUM(AO83,BJ83,CE83)</f>
        <v>0</v>
      </c>
      <c r="U83" s="292">
        <f>SUM(AP83,BK83,CF83)</f>
        <v>0</v>
      </c>
      <c r="V83" s="292">
        <f>SUM(AQ83,BL83,CG83)</f>
        <v>0</v>
      </c>
      <c r="W83" s="292">
        <f>SUM(AR83,BM83,CH83)</f>
        <v>0</v>
      </c>
      <c r="X83" s="292">
        <f>SUM(AS83,BN83,CI83)</f>
        <v>19</v>
      </c>
      <c r="Y83" s="292">
        <f>SUM(Z83:AS83)</f>
        <v>0</v>
      </c>
      <c r="Z83" s="292">
        <v>0</v>
      </c>
      <c r="AA83" s="292">
        <v>0</v>
      </c>
      <c r="AB83" s="292">
        <v>0</v>
      </c>
      <c r="AC83" s="292">
        <v>0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5">
        <v>0</v>
      </c>
      <c r="AJ83" s="295" t="s">
        <v>916</v>
      </c>
      <c r="AK83" s="295" t="s">
        <v>916</v>
      </c>
      <c r="AL83" s="295" t="s">
        <v>916</v>
      </c>
      <c r="AM83" s="295" t="s">
        <v>916</v>
      </c>
      <c r="AN83" s="295" t="s">
        <v>916</v>
      </c>
      <c r="AO83" s="295" t="s">
        <v>916</v>
      </c>
      <c r="AP83" s="295" t="s">
        <v>916</v>
      </c>
      <c r="AQ83" s="295" t="s">
        <v>916</v>
      </c>
      <c r="AR83" s="292">
        <v>0</v>
      </c>
      <c r="AS83" s="292">
        <v>0</v>
      </c>
      <c r="AT83" s="292">
        <f>施設資源化量内訳!D83</f>
        <v>497</v>
      </c>
      <c r="AU83" s="292">
        <f>施設資源化量内訳!E83</f>
        <v>236</v>
      </c>
      <c r="AV83" s="292">
        <f>施設資源化量内訳!F83</f>
        <v>1</v>
      </c>
      <c r="AW83" s="292">
        <f>施設資源化量内訳!G83</f>
        <v>0</v>
      </c>
      <c r="AX83" s="292">
        <f>施設資源化量内訳!H83</f>
        <v>69</v>
      </c>
      <c r="AY83" s="292">
        <f>施設資源化量内訳!I83</f>
        <v>63</v>
      </c>
      <c r="AZ83" s="292">
        <f>施設資源化量内訳!J83</f>
        <v>12</v>
      </c>
      <c r="BA83" s="292">
        <f>施設資源化量内訳!K83</f>
        <v>0</v>
      </c>
      <c r="BB83" s="292">
        <f>施設資源化量内訳!L83</f>
        <v>73</v>
      </c>
      <c r="BC83" s="292">
        <f>施設資源化量内訳!M83</f>
        <v>24</v>
      </c>
      <c r="BD83" s="292">
        <f>施設資源化量内訳!N83</f>
        <v>0</v>
      </c>
      <c r="BE83" s="292">
        <f>施設資源化量内訳!O83</f>
        <v>0</v>
      </c>
      <c r="BF83" s="292">
        <f>施設資源化量内訳!P83</f>
        <v>0</v>
      </c>
      <c r="BG83" s="292">
        <f>施設資源化量内訳!Q83</f>
        <v>0</v>
      </c>
      <c r="BH83" s="292">
        <f>施設資源化量内訳!R83</f>
        <v>0</v>
      </c>
      <c r="BI83" s="292">
        <f>施設資源化量内訳!S83</f>
        <v>0</v>
      </c>
      <c r="BJ83" s="292">
        <f>施設資源化量内訳!T83</f>
        <v>0</v>
      </c>
      <c r="BK83" s="292">
        <f>施設資源化量内訳!U83</f>
        <v>0</v>
      </c>
      <c r="BL83" s="292">
        <f>施設資源化量内訳!V83</f>
        <v>0</v>
      </c>
      <c r="BM83" s="292">
        <f>施設資源化量内訳!W83</f>
        <v>0</v>
      </c>
      <c r="BN83" s="292">
        <f>施設資源化量内訳!X83</f>
        <v>19</v>
      </c>
      <c r="BO83" s="292">
        <f>SUM(BP83:CI83)</f>
        <v>90</v>
      </c>
      <c r="BP83" s="292">
        <v>88</v>
      </c>
      <c r="BQ83" s="292">
        <v>1</v>
      </c>
      <c r="BR83" s="292">
        <v>0</v>
      </c>
      <c r="BS83" s="292">
        <v>0</v>
      </c>
      <c r="BT83" s="292">
        <v>1</v>
      </c>
      <c r="BU83" s="292">
        <v>0</v>
      </c>
      <c r="BV83" s="292">
        <v>0</v>
      </c>
      <c r="BW83" s="292">
        <v>0</v>
      </c>
      <c r="BX83" s="292">
        <v>0</v>
      </c>
      <c r="BY83" s="292">
        <v>0</v>
      </c>
      <c r="BZ83" s="295" t="s">
        <v>916</v>
      </c>
      <c r="CA83" s="295" t="s">
        <v>916</v>
      </c>
      <c r="CB83" s="295" t="s">
        <v>916</v>
      </c>
      <c r="CC83" s="295" t="s">
        <v>916</v>
      </c>
      <c r="CD83" s="295" t="s">
        <v>916</v>
      </c>
      <c r="CE83" s="295" t="s">
        <v>916</v>
      </c>
      <c r="CF83" s="295" t="s">
        <v>916</v>
      </c>
      <c r="CG83" s="295" t="s">
        <v>916</v>
      </c>
      <c r="CH83" s="292">
        <v>0</v>
      </c>
      <c r="CI83" s="292">
        <v>0</v>
      </c>
      <c r="CJ83" s="293" t="s">
        <v>762</v>
      </c>
    </row>
    <row r="84" spans="1:88" s="224" customFormat="1" ht="13.5" customHeight="1">
      <c r="A84" s="290" t="s">
        <v>745</v>
      </c>
      <c r="B84" s="291" t="s">
        <v>914</v>
      </c>
      <c r="C84" s="290" t="s">
        <v>915</v>
      </c>
      <c r="D84" s="292">
        <f>SUM(Y84,AT84,BO84)</f>
        <v>62</v>
      </c>
      <c r="E84" s="292">
        <f>SUM(Z84,AU84,BP84)</f>
        <v>22</v>
      </c>
      <c r="F84" s="292">
        <f>SUM(AA84,AV84,BQ84)</f>
        <v>0</v>
      </c>
      <c r="G84" s="292">
        <f>SUM(AB84,AW84,BR84)</f>
        <v>0</v>
      </c>
      <c r="H84" s="292">
        <f>SUM(AC84,AX84,BS84)</f>
        <v>15</v>
      </c>
      <c r="I84" s="292">
        <f>SUM(AD84,AY84,BT84)</f>
        <v>21</v>
      </c>
      <c r="J84" s="292">
        <f>SUM(AE84,AZ84,BU84)</f>
        <v>3</v>
      </c>
      <c r="K84" s="292">
        <f>SUM(AF84,BA84,BV84)</f>
        <v>1</v>
      </c>
      <c r="L84" s="292">
        <f>SUM(AG84,BB84,BW84)</f>
        <v>0</v>
      </c>
      <c r="M84" s="292">
        <f>SUM(AH84,BC84,BX84)</f>
        <v>0</v>
      </c>
      <c r="N84" s="292">
        <f>SUM(AI84,BD84,BY84)</f>
        <v>0</v>
      </c>
      <c r="O84" s="292">
        <f>SUM(AJ84,BE84,BZ84)</f>
        <v>0</v>
      </c>
      <c r="P84" s="292">
        <f>SUM(AK84,BF84,CA84)</f>
        <v>0</v>
      </c>
      <c r="Q84" s="292">
        <f>SUM(AL84,BG84,CB84)</f>
        <v>0</v>
      </c>
      <c r="R84" s="292">
        <f>SUM(AM84,BH84,CC84)</f>
        <v>0</v>
      </c>
      <c r="S84" s="292">
        <f>SUM(AN84,BI84,CD84)</f>
        <v>0</v>
      </c>
      <c r="T84" s="292">
        <f>SUM(AO84,BJ84,CE84)</f>
        <v>0</v>
      </c>
      <c r="U84" s="292">
        <f>SUM(AP84,BK84,CF84)</f>
        <v>0</v>
      </c>
      <c r="V84" s="292">
        <f>SUM(AQ84,BL84,CG84)</f>
        <v>0</v>
      </c>
      <c r="W84" s="292">
        <f>SUM(AR84,BM84,CH84)</f>
        <v>0</v>
      </c>
      <c r="X84" s="292">
        <f>SUM(AS84,BN84,CI84)</f>
        <v>0</v>
      </c>
      <c r="Y84" s="292">
        <f>SUM(Z84:AS84)</f>
        <v>56</v>
      </c>
      <c r="Z84" s="292">
        <v>22</v>
      </c>
      <c r="AA84" s="292">
        <v>0</v>
      </c>
      <c r="AB84" s="292">
        <v>0</v>
      </c>
      <c r="AC84" s="292">
        <v>9</v>
      </c>
      <c r="AD84" s="292">
        <v>21</v>
      </c>
      <c r="AE84" s="292">
        <v>3</v>
      </c>
      <c r="AF84" s="292">
        <v>1</v>
      </c>
      <c r="AG84" s="292">
        <v>0</v>
      </c>
      <c r="AH84" s="292">
        <v>0</v>
      </c>
      <c r="AI84" s="295">
        <v>0</v>
      </c>
      <c r="AJ84" s="295" t="s">
        <v>916</v>
      </c>
      <c r="AK84" s="295" t="s">
        <v>916</v>
      </c>
      <c r="AL84" s="295" t="s">
        <v>916</v>
      </c>
      <c r="AM84" s="295" t="s">
        <v>916</v>
      </c>
      <c r="AN84" s="295" t="s">
        <v>916</v>
      </c>
      <c r="AO84" s="295" t="s">
        <v>916</v>
      </c>
      <c r="AP84" s="295" t="s">
        <v>916</v>
      </c>
      <c r="AQ84" s="295" t="s">
        <v>916</v>
      </c>
      <c r="AR84" s="292">
        <v>0</v>
      </c>
      <c r="AS84" s="292">
        <v>0</v>
      </c>
      <c r="AT84" s="292">
        <f>施設資源化量内訳!D84</f>
        <v>6</v>
      </c>
      <c r="AU84" s="292">
        <f>施設資源化量内訳!E84</f>
        <v>0</v>
      </c>
      <c r="AV84" s="292">
        <f>施設資源化量内訳!F84</f>
        <v>0</v>
      </c>
      <c r="AW84" s="292">
        <f>施設資源化量内訳!G84</f>
        <v>0</v>
      </c>
      <c r="AX84" s="292">
        <f>施設資源化量内訳!H84</f>
        <v>6</v>
      </c>
      <c r="AY84" s="292">
        <f>施設資源化量内訳!I84</f>
        <v>0</v>
      </c>
      <c r="AZ84" s="292">
        <f>施設資源化量内訳!J84</f>
        <v>0</v>
      </c>
      <c r="BA84" s="292">
        <f>施設資源化量内訳!K84</f>
        <v>0</v>
      </c>
      <c r="BB84" s="292">
        <f>施設資源化量内訳!L84</f>
        <v>0</v>
      </c>
      <c r="BC84" s="292">
        <f>施設資源化量内訳!M84</f>
        <v>0</v>
      </c>
      <c r="BD84" s="292">
        <f>施設資源化量内訳!N84</f>
        <v>0</v>
      </c>
      <c r="BE84" s="292">
        <f>施設資源化量内訳!O84</f>
        <v>0</v>
      </c>
      <c r="BF84" s="292">
        <f>施設資源化量内訳!P84</f>
        <v>0</v>
      </c>
      <c r="BG84" s="292">
        <f>施設資源化量内訳!Q84</f>
        <v>0</v>
      </c>
      <c r="BH84" s="292">
        <f>施設資源化量内訳!R84</f>
        <v>0</v>
      </c>
      <c r="BI84" s="292">
        <f>施設資源化量内訳!S84</f>
        <v>0</v>
      </c>
      <c r="BJ84" s="292">
        <f>施設資源化量内訳!T84</f>
        <v>0</v>
      </c>
      <c r="BK84" s="292">
        <f>施設資源化量内訳!U84</f>
        <v>0</v>
      </c>
      <c r="BL84" s="292">
        <f>施設資源化量内訳!V84</f>
        <v>0</v>
      </c>
      <c r="BM84" s="292">
        <f>施設資源化量内訳!W84</f>
        <v>0</v>
      </c>
      <c r="BN84" s="292">
        <f>施設資源化量内訳!X84</f>
        <v>0</v>
      </c>
      <c r="BO84" s="292">
        <f>SUM(BP84:CI84)</f>
        <v>0</v>
      </c>
      <c r="BP84" s="292">
        <v>0</v>
      </c>
      <c r="BQ84" s="292">
        <v>0</v>
      </c>
      <c r="BR84" s="292">
        <v>0</v>
      </c>
      <c r="BS84" s="292">
        <v>0</v>
      </c>
      <c r="BT84" s="292">
        <v>0</v>
      </c>
      <c r="BU84" s="292">
        <v>0</v>
      </c>
      <c r="BV84" s="292">
        <v>0</v>
      </c>
      <c r="BW84" s="292">
        <v>0</v>
      </c>
      <c r="BX84" s="292">
        <v>0</v>
      </c>
      <c r="BY84" s="292">
        <v>0</v>
      </c>
      <c r="BZ84" s="295" t="s">
        <v>916</v>
      </c>
      <c r="CA84" s="295" t="s">
        <v>916</v>
      </c>
      <c r="CB84" s="295" t="s">
        <v>916</v>
      </c>
      <c r="CC84" s="295" t="s">
        <v>916</v>
      </c>
      <c r="CD84" s="295" t="s">
        <v>916</v>
      </c>
      <c r="CE84" s="295" t="s">
        <v>916</v>
      </c>
      <c r="CF84" s="295" t="s">
        <v>916</v>
      </c>
      <c r="CG84" s="295" t="s">
        <v>916</v>
      </c>
      <c r="CH84" s="292">
        <v>0</v>
      </c>
      <c r="CI84" s="292">
        <v>0</v>
      </c>
      <c r="CJ84" s="293" t="s">
        <v>765</v>
      </c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84">
    <sortCondition ref="A8:A84"/>
    <sortCondition ref="B8:B84"/>
    <sortCondition ref="C8:C84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83" man="1"/>
    <brk id="45" min="1" max="83" man="1"/>
    <brk id="66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6">
        <f t="shared" ref="D7:X7" si="0">SUM(Y7,AT7,BO7,CJ7,DE7,DZ7,EU7)</f>
        <v>56109</v>
      </c>
      <c r="E7" s="306">
        <f t="shared" si="0"/>
        <v>7533</v>
      </c>
      <c r="F7" s="306">
        <f t="shared" si="0"/>
        <v>38</v>
      </c>
      <c r="G7" s="306">
        <f t="shared" si="0"/>
        <v>1022</v>
      </c>
      <c r="H7" s="306">
        <f t="shared" si="0"/>
        <v>6019</v>
      </c>
      <c r="I7" s="306">
        <f t="shared" si="0"/>
        <v>5198</v>
      </c>
      <c r="J7" s="306">
        <f t="shared" si="0"/>
        <v>1472</v>
      </c>
      <c r="K7" s="306">
        <f t="shared" si="0"/>
        <v>65</v>
      </c>
      <c r="L7" s="306">
        <f t="shared" si="0"/>
        <v>11753</v>
      </c>
      <c r="M7" s="306">
        <f t="shared" si="0"/>
        <v>2310</v>
      </c>
      <c r="N7" s="306">
        <f t="shared" si="0"/>
        <v>260</v>
      </c>
      <c r="O7" s="306">
        <f t="shared" si="0"/>
        <v>2987</v>
      </c>
      <c r="P7" s="306">
        <f t="shared" si="0"/>
        <v>147</v>
      </c>
      <c r="Q7" s="306">
        <f t="shared" si="0"/>
        <v>3461</v>
      </c>
      <c r="R7" s="306">
        <f t="shared" si="0"/>
        <v>0</v>
      </c>
      <c r="S7" s="306">
        <f t="shared" si="0"/>
        <v>0</v>
      </c>
      <c r="T7" s="306">
        <f t="shared" si="0"/>
        <v>4736</v>
      </c>
      <c r="U7" s="306">
        <f t="shared" si="0"/>
        <v>0</v>
      </c>
      <c r="V7" s="306">
        <f t="shared" si="0"/>
        <v>499</v>
      </c>
      <c r="W7" s="306">
        <f t="shared" si="0"/>
        <v>29</v>
      </c>
      <c r="X7" s="306">
        <f t="shared" si="0"/>
        <v>8580</v>
      </c>
      <c r="Y7" s="306">
        <f>SUM(Z7:AS7)</f>
        <v>11234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78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12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3461</v>
      </c>
      <c r="AM7" s="310" t="s">
        <v>739</v>
      </c>
      <c r="AN7" s="310" t="s">
        <v>739</v>
      </c>
      <c r="AO7" s="306">
        <f>SUM(AO$8:AO$207)</f>
        <v>4736</v>
      </c>
      <c r="AP7" s="310" t="s">
        <v>739</v>
      </c>
      <c r="AQ7" s="306">
        <f>SUM(AQ$8:AQ$207)</f>
        <v>499</v>
      </c>
      <c r="AR7" s="310" t="s">
        <v>739</v>
      </c>
      <c r="AS7" s="306">
        <f>SUM(AS$8:AS$207)</f>
        <v>2448</v>
      </c>
      <c r="AT7" s="306">
        <f>SUM(AU7:BN7)</f>
        <v>4067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3429</v>
      </c>
      <c r="AY7" s="306">
        <f t="shared" si="2"/>
        <v>188</v>
      </c>
      <c r="AZ7" s="306">
        <f t="shared" si="2"/>
        <v>5</v>
      </c>
      <c r="BA7" s="306">
        <f t="shared" si="2"/>
        <v>0</v>
      </c>
      <c r="BB7" s="306">
        <f t="shared" si="2"/>
        <v>1</v>
      </c>
      <c r="BC7" s="306">
        <f t="shared" si="2"/>
        <v>101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343</v>
      </c>
      <c r="BO7" s="306">
        <f>SUM(BP7:CI7)</f>
        <v>5344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2607</v>
      </c>
      <c r="CA7" s="306">
        <f t="shared" si="3"/>
        <v>108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2629</v>
      </c>
      <c r="CJ7" s="306">
        <f>SUM(CK7:DD7)</f>
        <v>39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39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2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3</v>
      </c>
      <c r="ET7" s="306">
        <f>SUM(ET$8:ET$207)</f>
        <v>0</v>
      </c>
      <c r="EU7" s="306">
        <f>SUM(EV7:FO7)</f>
        <v>35420</v>
      </c>
      <c r="EV7" s="306">
        <f t="shared" ref="EV7:FG7" si="7">SUM(EV$8:EV$207)</f>
        <v>7533</v>
      </c>
      <c r="EW7" s="306">
        <f t="shared" si="7"/>
        <v>38</v>
      </c>
      <c r="EX7" s="306">
        <f t="shared" si="7"/>
        <v>1022</v>
      </c>
      <c r="EY7" s="306">
        <f t="shared" si="7"/>
        <v>2512</v>
      </c>
      <c r="EZ7" s="306">
        <f t="shared" si="7"/>
        <v>5010</v>
      </c>
      <c r="FA7" s="306">
        <f t="shared" si="7"/>
        <v>1467</v>
      </c>
      <c r="FB7" s="306">
        <f t="shared" si="7"/>
        <v>65</v>
      </c>
      <c r="FC7" s="306">
        <f t="shared" si="7"/>
        <v>11752</v>
      </c>
      <c r="FD7" s="306">
        <f t="shared" si="7"/>
        <v>2195</v>
      </c>
      <c r="FE7" s="306">
        <f t="shared" si="7"/>
        <v>260</v>
      </c>
      <c r="FF7" s="306">
        <f t="shared" si="7"/>
        <v>380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26</v>
      </c>
      <c r="FO7" s="306">
        <f>SUM(FO$8:FO$207)</f>
        <v>3160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8717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1909</v>
      </c>
      <c r="I8" s="292">
        <f>SUM(AD8,AY8,BT8,CO8,DJ8,EE8,EZ8)</f>
        <v>0</v>
      </c>
      <c r="J8" s="292">
        <f>SUM(AE8,AZ8,BU8,CP8,DK8,EF8,FA8)</f>
        <v>497</v>
      </c>
      <c r="K8" s="292">
        <f>SUM(AF8,BA8,BV8,CQ8,DL8,EG8,FB8)</f>
        <v>0</v>
      </c>
      <c r="L8" s="292">
        <f>SUM(AG8,BB8,BW8,CR8,DM8,EH8,FC8)</f>
        <v>3357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2950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4</v>
      </c>
      <c r="Y8" s="292">
        <f>SUM(Z8:AS8)</f>
        <v>2950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916</v>
      </c>
      <c r="AK8" s="295" t="s">
        <v>916</v>
      </c>
      <c r="AL8" s="292">
        <v>2950</v>
      </c>
      <c r="AM8" s="295" t="s">
        <v>916</v>
      </c>
      <c r="AN8" s="295" t="s">
        <v>916</v>
      </c>
      <c r="AO8" s="292">
        <v>0</v>
      </c>
      <c r="AP8" s="295" t="s">
        <v>916</v>
      </c>
      <c r="AQ8" s="292">
        <v>0</v>
      </c>
      <c r="AR8" s="295" t="s">
        <v>916</v>
      </c>
      <c r="AS8" s="292">
        <v>0</v>
      </c>
      <c r="AT8" s="292">
        <f>SUM(AU8:BN8)</f>
        <v>1913</v>
      </c>
      <c r="AU8" s="292">
        <v>0</v>
      </c>
      <c r="AV8" s="292">
        <v>0</v>
      </c>
      <c r="AW8" s="292">
        <v>0</v>
      </c>
      <c r="AX8" s="292">
        <v>1909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916</v>
      </c>
      <c r="BF8" s="295" t="s">
        <v>916</v>
      </c>
      <c r="BG8" s="295" t="s">
        <v>916</v>
      </c>
      <c r="BH8" s="295" t="s">
        <v>916</v>
      </c>
      <c r="BI8" s="295" t="s">
        <v>916</v>
      </c>
      <c r="BJ8" s="295" t="s">
        <v>916</v>
      </c>
      <c r="BK8" s="295" t="s">
        <v>916</v>
      </c>
      <c r="BL8" s="295" t="s">
        <v>916</v>
      </c>
      <c r="BM8" s="295" t="s">
        <v>916</v>
      </c>
      <c r="BN8" s="292">
        <v>4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916</v>
      </c>
      <c r="CC8" s="295" t="s">
        <v>916</v>
      </c>
      <c r="CD8" s="295" t="s">
        <v>916</v>
      </c>
      <c r="CE8" s="295" t="s">
        <v>916</v>
      </c>
      <c r="CF8" s="295" t="s">
        <v>916</v>
      </c>
      <c r="CG8" s="295" t="s">
        <v>916</v>
      </c>
      <c r="CH8" s="295" t="s">
        <v>916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916</v>
      </c>
      <c r="CX8" s="295" t="s">
        <v>916</v>
      </c>
      <c r="CY8" s="295" t="s">
        <v>916</v>
      </c>
      <c r="CZ8" s="295" t="s">
        <v>916</v>
      </c>
      <c r="DA8" s="295" t="s">
        <v>916</v>
      </c>
      <c r="DB8" s="295" t="s">
        <v>916</v>
      </c>
      <c r="DC8" s="295" t="s">
        <v>916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916</v>
      </c>
      <c r="DS8" s="295" t="s">
        <v>916</v>
      </c>
      <c r="DT8" s="292">
        <v>0</v>
      </c>
      <c r="DU8" s="295" t="s">
        <v>916</v>
      </c>
      <c r="DV8" s="295" t="s">
        <v>916</v>
      </c>
      <c r="DW8" s="295" t="s">
        <v>916</v>
      </c>
      <c r="DX8" s="295" t="s">
        <v>916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916</v>
      </c>
      <c r="EL8" s="295" t="s">
        <v>916</v>
      </c>
      <c r="EM8" s="295" t="s">
        <v>916</v>
      </c>
      <c r="EN8" s="292">
        <v>0</v>
      </c>
      <c r="EO8" s="292">
        <v>0</v>
      </c>
      <c r="EP8" s="295" t="s">
        <v>916</v>
      </c>
      <c r="EQ8" s="295" t="s">
        <v>916</v>
      </c>
      <c r="ER8" s="295" t="s">
        <v>916</v>
      </c>
      <c r="ES8" s="292">
        <v>0</v>
      </c>
      <c r="ET8" s="292">
        <v>0</v>
      </c>
      <c r="EU8" s="292">
        <f>SUM(EV8:FO8)</f>
        <v>3854</v>
      </c>
      <c r="EV8" s="292">
        <v>0</v>
      </c>
      <c r="EW8" s="292">
        <v>0</v>
      </c>
      <c r="EX8" s="292">
        <v>0</v>
      </c>
      <c r="EY8" s="292">
        <v>0</v>
      </c>
      <c r="EZ8" s="292">
        <v>0</v>
      </c>
      <c r="FA8" s="292">
        <v>497</v>
      </c>
      <c r="FB8" s="292">
        <v>0</v>
      </c>
      <c r="FC8" s="292">
        <v>3357</v>
      </c>
      <c r="FD8" s="292">
        <v>0</v>
      </c>
      <c r="FE8" s="292">
        <v>0</v>
      </c>
      <c r="FF8" s="292">
        <v>0</v>
      </c>
      <c r="FG8" s="292">
        <v>0</v>
      </c>
      <c r="FH8" s="295" t="s">
        <v>916</v>
      </c>
      <c r="FI8" s="295" t="s">
        <v>916</v>
      </c>
      <c r="FJ8" s="295" t="s">
        <v>916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3976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146</v>
      </c>
      <c r="I9" s="292">
        <f>SUM(AD9,AY9,BT9,CO9,DJ9,EE9,EZ9)</f>
        <v>1597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480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1753</v>
      </c>
      <c r="Y9" s="292">
        <f>SUM(Z9:AS9)</f>
        <v>2221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916</v>
      </c>
      <c r="AK9" s="295" t="s">
        <v>916</v>
      </c>
      <c r="AL9" s="292">
        <v>480</v>
      </c>
      <c r="AM9" s="295" t="s">
        <v>916</v>
      </c>
      <c r="AN9" s="295" t="s">
        <v>916</v>
      </c>
      <c r="AO9" s="292">
        <v>0</v>
      </c>
      <c r="AP9" s="295" t="s">
        <v>916</v>
      </c>
      <c r="AQ9" s="292">
        <v>0</v>
      </c>
      <c r="AR9" s="295" t="s">
        <v>916</v>
      </c>
      <c r="AS9" s="292">
        <v>1741</v>
      </c>
      <c r="AT9" s="292">
        <f>SUM(AU9:BN9)</f>
        <v>103</v>
      </c>
      <c r="AU9" s="292">
        <v>0</v>
      </c>
      <c r="AV9" s="292">
        <v>0</v>
      </c>
      <c r="AW9" s="292">
        <v>0</v>
      </c>
      <c r="AX9" s="292">
        <v>103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916</v>
      </c>
      <c r="BF9" s="295" t="s">
        <v>916</v>
      </c>
      <c r="BG9" s="295" t="s">
        <v>916</v>
      </c>
      <c r="BH9" s="295" t="s">
        <v>916</v>
      </c>
      <c r="BI9" s="295" t="s">
        <v>916</v>
      </c>
      <c r="BJ9" s="295" t="s">
        <v>916</v>
      </c>
      <c r="BK9" s="295" t="s">
        <v>916</v>
      </c>
      <c r="BL9" s="295" t="s">
        <v>916</v>
      </c>
      <c r="BM9" s="295" t="s">
        <v>916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916</v>
      </c>
      <c r="CC9" s="295" t="s">
        <v>916</v>
      </c>
      <c r="CD9" s="295" t="s">
        <v>916</v>
      </c>
      <c r="CE9" s="295" t="s">
        <v>916</v>
      </c>
      <c r="CF9" s="295" t="s">
        <v>916</v>
      </c>
      <c r="CG9" s="295" t="s">
        <v>916</v>
      </c>
      <c r="CH9" s="295" t="s">
        <v>916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916</v>
      </c>
      <c r="CX9" s="295" t="s">
        <v>916</v>
      </c>
      <c r="CY9" s="295" t="s">
        <v>916</v>
      </c>
      <c r="CZ9" s="295" t="s">
        <v>916</v>
      </c>
      <c r="DA9" s="295" t="s">
        <v>916</v>
      </c>
      <c r="DB9" s="295" t="s">
        <v>916</v>
      </c>
      <c r="DC9" s="295" t="s">
        <v>916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916</v>
      </c>
      <c r="DS9" s="295" t="s">
        <v>916</v>
      </c>
      <c r="DT9" s="292">
        <v>0</v>
      </c>
      <c r="DU9" s="295" t="s">
        <v>916</v>
      </c>
      <c r="DV9" s="295" t="s">
        <v>916</v>
      </c>
      <c r="DW9" s="295" t="s">
        <v>916</v>
      </c>
      <c r="DX9" s="295" t="s">
        <v>916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916</v>
      </c>
      <c r="EL9" s="295" t="s">
        <v>916</v>
      </c>
      <c r="EM9" s="295" t="s">
        <v>916</v>
      </c>
      <c r="EN9" s="292">
        <v>0</v>
      </c>
      <c r="EO9" s="292">
        <v>0</v>
      </c>
      <c r="EP9" s="295" t="s">
        <v>916</v>
      </c>
      <c r="EQ9" s="295" t="s">
        <v>916</v>
      </c>
      <c r="ER9" s="295" t="s">
        <v>916</v>
      </c>
      <c r="ES9" s="292">
        <v>0</v>
      </c>
      <c r="ET9" s="292">
        <v>0</v>
      </c>
      <c r="EU9" s="292">
        <f>SUM(EV9:FO9)</f>
        <v>1652</v>
      </c>
      <c r="EV9" s="292">
        <v>0</v>
      </c>
      <c r="EW9" s="292">
        <v>0</v>
      </c>
      <c r="EX9" s="292">
        <v>0</v>
      </c>
      <c r="EY9" s="292">
        <v>43</v>
      </c>
      <c r="EZ9" s="292">
        <v>1597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916</v>
      </c>
      <c r="FI9" s="295" t="s">
        <v>916</v>
      </c>
      <c r="FJ9" s="295" t="s">
        <v>916</v>
      </c>
      <c r="FK9" s="292">
        <v>0</v>
      </c>
      <c r="FL9" s="292">
        <v>0</v>
      </c>
      <c r="FM9" s="292">
        <v>0</v>
      </c>
      <c r="FN9" s="292">
        <v>0</v>
      </c>
      <c r="FO9" s="292">
        <v>12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7273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0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2384</v>
      </c>
      <c r="M10" s="292">
        <f>SUM(AH10,BC10,BX10,CS10,DN10,EI10,FD10)</f>
        <v>1868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2293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728</v>
      </c>
      <c r="Y10" s="292">
        <f>SUM(Z10:AS10)</f>
        <v>2293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916</v>
      </c>
      <c r="AK10" s="295" t="s">
        <v>916</v>
      </c>
      <c r="AL10" s="292">
        <v>0</v>
      </c>
      <c r="AM10" s="295" t="s">
        <v>916</v>
      </c>
      <c r="AN10" s="295" t="s">
        <v>916</v>
      </c>
      <c r="AO10" s="292">
        <v>2293</v>
      </c>
      <c r="AP10" s="295" t="s">
        <v>916</v>
      </c>
      <c r="AQ10" s="292">
        <v>0</v>
      </c>
      <c r="AR10" s="295" t="s">
        <v>916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916</v>
      </c>
      <c r="BF10" s="295" t="s">
        <v>916</v>
      </c>
      <c r="BG10" s="295" t="s">
        <v>916</v>
      </c>
      <c r="BH10" s="295" t="s">
        <v>916</v>
      </c>
      <c r="BI10" s="295" t="s">
        <v>916</v>
      </c>
      <c r="BJ10" s="295" t="s">
        <v>916</v>
      </c>
      <c r="BK10" s="295" t="s">
        <v>916</v>
      </c>
      <c r="BL10" s="295" t="s">
        <v>916</v>
      </c>
      <c r="BM10" s="295" t="s">
        <v>916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916</v>
      </c>
      <c r="CC10" s="295" t="s">
        <v>916</v>
      </c>
      <c r="CD10" s="295" t="s">
        <v>916</v>
      </c>
      <c r="CE10" s="295" t="s">
        <v>916</v>
      </c>
      <c r="CF10" s="295" t="s">
        <v>916</v>
      </c>
      <c r="CG10" s="295" t="s">
        <v>916</v>
      </c>
      <c r="CH10" s="295" t="s">
        <v>916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916</v>
      </c>
      <c r="CX10" s="295" t="s">
        <v>916</v>
      </c>
      <c r="CY10" s="295" t="s">
        <v>916</v>
      </c>
      <c r="CZ10" s="295" t="s">
        <v>916</v>
      </c>
      <c r="DA10" s="295" t="s">
        <v>916</v>
      </c>
      <c r="DB10" s="295" t="s">
        <v>916</v>
      </c>
      <c r="DC10" s="295" t="s">
        <v>916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916</v>
      </c>
      <c r="DS10" s="295" t="s">
        <v>916</v>
      </c>
      <c r="DT10" s="292">
        <v>0</v>
      </c>
      <c r="DU10" s="295" t="s">
        <v>916</v>
      </c>
      <c r="DV10" s="295" t="s">
        <v>916</v>
      </c>
      <c r="DW10" s="295" t="s">
        <v>916</v>
      </c>
      <c r="DX10" s="295" t="s">
        <v>916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916</v>
      </c>
      <c r="EL10" s="295" t="s">
        <v>916</v>
      </c>
      <c r="EM10" s="295" t="s">
        <v>916</v>
      </c>
      <c r="EN10" s="292">
        <v>0</v>
      </c>
      <c r="EO10" s="292">
        <v>0</v>
      </c>
      <c r="EP10" s="295" t="s">
        <v>916</v>
      </c>
      <c r="EQ10" s="295" t="s">
        <v>916</v>
      </c>
      <c r="ER10" s="295" t="s">
        <v>916</v>
      </c>
      <c r="ES10" s="292">
        <v>0</v>
      </c>
      <c r="ET10" s="292">
        <v>0</v>
      </c>
      <c r="EU10" s="292">
        <f>SUM(EV10:FO10)</f>
        <v>4980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2384</v>
      </c>
      <c r="FD10" s="292">
        <v>1868</v>
      </c>
      <c r="FE10" s="292">
        <v>0</v>
      </c>
      <c r="FF10" s="292">
        <v>0</v>
      </c>
      <c r="FG10" s="292">
        <v>0</v>
      </c>
      <c r="FH10" s="295" t="s">
        <v>916</v>
      </c>
      <c r="FI10" s="295" t="s">
        <v>916</v>
      </c>
      <c r="FJ10" s="295" t="s">
        <v>916</v>
      </c>
      <c r="FK10" s="292">
        <v>0</v>
      </c>
      <c r="FL10" s="292">
        <v>0</v>
      </c>
      <c r="FM10" s="292">
        <v>0</v>
      </c>
      <c r="FN10" s="292">
        <v>0</v>
      </c>
      <c r="FO10" s="292">
        <v>728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651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0</v>
      </c>
      <c r="I11" s="292">
        <f>SUM(AD11,AY11,BT11,CO11,DJ11,EE11,EZ11)</f>
        <v>0</v>
      </c>
      <c r="J11" s="292">
        <f>SUM(AE11,AZ11,BU11,CP11,DK11,EF11,FA11)</f>
        <v>115</v>
      </c>
      <c r="K11" s="292">
        <f>SUM(AF11,BA11,BV11,CQ11,DL11,EG11,FB11)</f>
        <v>0</v>
      </c>
      <c r="L11" s="292">
        <f>SUM(AG11,BB11,BW11,CR11,DM11,EH11,FC11)</f>
        <v>340</v>
      </c>
      <c r="M11" s="292">
        <f>SUM(AH11,BC11,BX11,CS11,DN11,EI11,FD11)</f>
        <v>7</v>
      </c>
      <c r="N11" s="292">
        <f>SUM(AI11,BD11,BY11,CT11,DO11,EJ11,FE11)</f>
        <v>0</v>
      </c>
      <c r="O11" s="292">
        <f>SUM(AJ11,BE11,BZ11,CU11,DP11,EK11,FF11)</f>
        <v>155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34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916</v>
      </c>
      <c r="AK11" s="295" t="s">
        <v>916</v>
      </c>
      <c r="AL11" s="292">
        <v>0</v>
      </c>
      <c r="AM11" s="295" t="s">
        <v>916</v>
      </c>
      <c r="AN11" s="295" t="s">
        <v>916</v>
      </c>
      <c r="AO11" s="292">
        <v>0</v>
      </c>
      <c r="AP11" s="295" t="s">
        <v>916</v>
      </c>
      <c r="AQ11" s="292">
        <v>0</v>
      </c>
      <c r="AR11" s="295" t="s">
        <v>916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916</v>
      </c>
      <c r="BF11" s="295" t="s">
        <v>916</v>
      </c>
      <c r="BG11" s="295" t="s">
        <v>916</v>
      </c>
      <c r="BH11" s="295" t="s">
        <v>916</v>
      </c>
      <c r="BI11" s="295" t="s">
        <v>916</v>
      </c>
      <c r="BJ11" s="295" t="s">
        <v>916</v>
      </c>
      <c r="BK11" s="295" t="s">
        <v>916</v>
      </c>
      <c r="BL11" s="295" t="s">
        <v>916</v>
      </c>
      <c r="BM11" s="295" t="s">
        <v>916</v>
      </c>
      <c r="BN11" s="292">
        <v>0</v>
      </c>
      <c r="BO11" s="292">
        <f>SUM(BP11:CI11)</f>
        <v>155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155</v>
      </c>
      <c r="CA11" s="292">
        <v>0</v>
      </c>
      <c r="CB11" s="295" t="s">
        <v>916</v>
      </c>
      <c r="CC11" s="295" t="s">
        <v>916</v>
      </c>
      <c r="CD11" s="295" t="s">
        <v>916</v>
      </c>
      <c r="CE11" s="295" t="s">
        <v>916</v>
      </c>
      <c r="CF11" s="295" t="s">
        <v>916</v>
      </c>
      <c r="CG11" s="295" t="s">
        <v>916</v>
      </c>
      <c r="CH11" s="295" t="s">
        <v>916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916</v>
      </c>
      <c r="CX11" s="295" t="s">
        <v>916</v>
      </c>
      <c r="CY11" s="295" t="s">
        <v>916</v>
      </c>
      <c r="CZ11" s="295" t="s">
        <v>916</v>
      </c>
      <c r="DA11" s="295" t="s">
        <v>916</v>
      </c>
      <c r="DB11" s="295" t="s">
        <v>916</v>
      </c>
      <c r="DC11" s="295" t="s">
        <v>916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916</v>
      </c>
      <c r="DS11" s="295" t="s">
        <v>916</v>
      </c>
      <c r="DT11" s="292">
        <v>0</v>
      </c>
      <c r="DU11" s="295" t="s">
        <v>916</v>
      </c>
      <c r="DV11" s="295" t="s">
        <v>916</v>
      </c>
      <c r="DW11" s="295" t="s">
        <v>916</v>
      </c>
      <c r="DX11" s="295" t="s">
        <v>916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916</v>
      </c>
      <c r="EL11" s="295" t="s">
        <v>916</v>
      </c>
      <c r="EM11" s="295" t="s">
        <v>916</v>
      </c>
      <c r="EN11" s="292">
        <v>0</v>
      </c>
      <c r="EO11" s="292">
        <v>0</v>
      </c>
      <c r="EP11" s="295" t="s">
        <v>916</v>
      </c>
      <c r="EQ11" s="295" t="s">
        <v>916</v>
      </c>
      <c r="ER11" s="295" t="s">
        <v>916</v>
      </c>
      <c r="ES11" s="292">
        <v>0</v>
      </c>
      <c r="ET11" s="292">
        <v>0</v>
      </c>
      <c r="EU11" s="292">
        <f>SUM(EV11:FO11)</f>
        <v>496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115</v>
      </c>
      <c r="FB11" s="292">
        <v>0</v>
      </c>
      <c r="FC11" s="292">
        <v>340</v>
      </c>
      <c r="FD11" s="292">
        <v>7</v>
      </c>
      <c r="FE11" s="292">
        <v>0</v>
      </c>
      <c r="FF11" s="292">
        <v>0</v>
      </c>
      <c r="FG11" s="292">
        <v>0</v>
      </c>
      <c r="FH11" s="295" t="s">
        <v>916</v>
      </c>
      <c r="FI11" s="295" t="s">
        <v>916</v>
      </c>
      <c r="FJ11" s="295" t="s">
        <v>916</v>
      </c>
      <c r="FK11" s="292">
        <v>0</v>
      </c>
      <c r="FL11" s="292">
        <v>0</v>
      </c>
      <c r="FM11" s="292">
        <v>0</v>
      </c>
      <c r="FN11" s="292">
        <v>0</v>
      </c>
      <c r="FO11" s="292">
        <v>34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0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916</v>
      </c>
      <c r="AK12" s="295" t="s">
        <v>916</v>
      </c>
      <c r="AL12" s="292">
        <v>0</v>
      </c>
      <c r="AM12" s="295" t="s">
        <v>916</v>
      </c>
      <c r="AN12" s="295" t="s">
        <v>916</v>
      </c>
      <c r="AO12" s="292">
        <v>0</v>
      </c>
      <c r="AP12" s="295" t="s">
        <v>916</v>
      </c>
      <c r="AQ12" s="292">
        <v>0</v>
      </c>
      <c r="AR12" s="295" t="s">
        <v>916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916</v>
      </c>
      <c r="BF12" s="295" t="s">
        <v>916</v>
      </c>
      <c r="BG12" s="295" t="s">
        <v>916</v>
      </c>
      <c r="BH12" s="295" t="s">
        <v>916</v>
      </c>
      <c r="BI12" s="295" t="s">
        <v>916</v>
      </c>
      <c r="BJ12" s="295" t="s">
        <v>916</v>
      </c>
      <c r="BK12" s="295" t="s">
        <v>916</v>
      </c>
      <c r="BL12" s="295" t="s">
        <v>916</v>
      </c>
      <c r="BM12" s="295" t="s">
        <v>916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916</v>
      </c>
      <c r="CC12" s="295" t="s">
        <v>916</v>
      </c>
      <c r="CD12" s="295" t="s">
        <v>916</v>
      </c>
      <c r="CE12" s="295" t="s">
        <v>916</v>
      </c>
      <c r="CF12" s="295" t="s">
        <v>916</v>
      </c>
      <c r="CG12" s="295" t="s">
        <v>916</v>
      </c>
      <c r="CH12" s="295" t="s">
        <v>916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916</v>
      </c>
      <c r="CX12" s="295" t="s">
        <v>916</v>
      </c>
      <c r="CY12" s="295" t="s">
        <v>916</v>
      </c>
      <c r="CZ12" s="295" t="s">
        <v>916</v>
      </c>
      <c r="DA12" s="295" t="s">
        <v>916</v>
      </c>
      <c r="DB12" s="295" t="s">
        <v>916</v>
      </c>
      <c r="DC12" s="295" t="s">
        <v>916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916</v>
      </c>
      <c r="DS12" s="295" t="s">
        <v>916</v>
      </c>
      <c r="DT12" s="292">
        <v>0</v>
      </c>
      <c r="DU12" s="295" t="s">
        <v>916</v>
      </c>
      <c r="DV12" s="295" t="s">
        <v>916</v>
      </c>
      <c r="DW12" s="295" t="s">
        <v>916</v>
      </c>
      <c r="DX12" s="295" t="s">
        <v>916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916</v>
      </c>
      <c r="EL12" s="295" t="s">
        <v>916</v>
      </c>
      <c r="EM12" s="295" t="s">
        <v>916</v>
      </c>
      <c r="EN12" s="292">
        <v>0</v>
      </c>
      <c r="EO12" s="292">
        <v>0</v>
      </c>
      <c r="EP12" s="295" t="s">
        <v>916</v>
      </c>
      <c r="EQ12" s="295" t="s">
        <v>916</v>
      </c>
      <c r="ER12" s="295" t="s">
        <v>916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916</v>
      </c>
      <c r="FI12" s="295" t="s">
        <v>916</v>
      </c>
      <c r="FJ12" s="295" t="s">
        <v>916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2815</v>
      </c>
      <c r="E13" s="292">
        <f>SUM(Z13,AU13,BP13,CK13,DF13,EA13,EV13)</f>
        <v>385</v>
      </c>
      <c r="F13" s="292">
        <f>SUM(AA13,AV13,BQ13,CL13,DG13,EB13,EW13)</f>
        <v>14</v>
      </c>
      <c r="G13" s="292">
        <f>SUM(AB13,AW13,BR13,CM13,DH13,EC13,EX13)</f>
        <v>385</v>
      </c>
      <c r="H13" s="292">
        <f>SUM(AC13,AX13,BS13,CN13,DI13,ED13,EY13)</f>
        <v>182</v>
      </c>
      <c r="I13" s="292">
        <f>SUM(AD13,AY13,BT13,CO13,DJ13,EE13,EZ13)</f>
        <v>265</v>
      </c>
      <c r="J13" s="292">
        <f>SUM(AE13,AZ13,BU13,CP13,DK13,EF13,FA13)</f>
        <v>68</v>
      </c>
      <c r="K13" s="292">
        <f>SUM(AF13,BA13,BV13,CQ13,DL13,EG13,FB13)</f>
        <v>17</v>
      </c>
      <c r="L13" s="292">
        <f>SUM(AG13,BB13,BW13,CR13,DM13,EH13,FC13)</f>
        <v>134</v>
      </c>
      <c r="M13" s="292">
        <f>SUM(AH13,BC13,BX13,CS13,DN13,EI13,FD13)</f>
        <v>57</v>
      </c>
      <c r="N13" s="292">
        <f>SUM(AI13,BD13,BY13,CT13,DO13,EJ13,FE13)</f>
        <v>26</v>
      </c>
      <c r="O13" s="292">
        <f>SUM(AJ13,BE13,BZ13,CU13,DP13,EK13,FF13)</f>
        <v>898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2</v>
      </c>
      <c r="X13" s="292">
        <f>SUM(AS13,BN13,CI13,DD13,DY13,ET13,FO13)</f>
        <v>382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916</v>
      </c>
      <c r="AK13" s="295" t="s">
        <v>916</v>
      </c>
      <c r="AL13" s="292">
        <v>0</v>
      </c>
      <c r="AM13" s="295" t="s">
        <v>916</v>
      </c>
      <c r="AN13" s="295" t="s">
        <v>916</v>
      </c>
      <c r="AO13" s="292">
        <v>0</v>
      </c>
      <c r="AP13" s="295" t="s">
        <v>916</v>
      </c>
      <c r="AQ13" s="292">
        <v>0</v>
      </c>
      <c r="AR13" s="295" t="s">
        <v>916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916</v>
      </c>
      <c r="BF13" s="295" t="s">
        <v>916</v>
      </c>
      <c r="BG13" s="295" t="s">
        <v>916</v>
      </c>
      <c r="BH13" s="295" t="s">
        <v>916</v>
      </c>
      <c r="BI13" s="295" t="s">
        <v>916</v>
      </c>
      <c r="BJ13" s="295" t="s">
        <v>916</v>
      </c>
      <c r="BK13" s="295" t="s">
        <v>916</v>
      </c>
      <c r="BL13" s="295" t="s">
        <v>916</v>
      </c>
      <c r="BM13" s="295" t="s">
        <v>916</v>
      </c>
      <c r="BN13" s="292">
        <v>0</v>
      </c>
      <c r="BO13" s="292">
        <f>SUM(BP13:CI13)</f>
        <v>898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898</v>
      </c>
      <c r="CA13" s="292">
        <v>0</v>
      </c>
      <c r="CB13" s="295" t="s">
        <v>916</v>
      </c>
      <c r="CC13" s="295" t="s">
        <v>916</v>
      </c>
      <c r="CD13" s="295" t="s">
        <v>916</v>
      </c>
      <c r="CE13" s="295" t="s">
        <v>916</v>
      </c>
      <c r="CF13" s="295" t="s">
        <v>916</v>
      </c>
      <c r="CG13" s="295" t="s">
        <v>916</v>
      </c>
      <c r="CH13" s="295" t="s">
        <v>916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916</v>
      </c>
      <c r="CX13" s="295" t="s">
        <v>916</v>
      </c>
      <c r="CY13" s="295" t="s">
        <v>916</v>
      </c>
      <c r="CZ13" s="295" t="s">
        <v>916</v>
      </c>
      <c r="DA13" s="295" t="s">
        <v>916</v>
      </c>
      <c r="DB13" s="295" t="s">
        <v>916</v>
      </c>
      <c r="DC13" s="295" t="s">
        <v>916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916</v>
      </c>
      <c r="DS13" s="295" t="s">
        <v>916</v>
      </c>
      <c r="DT13" s="292">
        <v>0</v>
      </c>
      <c r="DU13" s="295" t="s">
        <v>916</v>
      </c>
      <c r="DV13" s="295" t="s">
        <v>916</v>
      </c>
      <c r="DW13" s="295" t="s">
        <v>916</v>
      </c>
      <c r="DX13" s="295" t="s">
        <v>916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916</v>
      </c>
      <c r="EL13" s="295" t="s">
        <v>916</v>
      </c>
      <c r="EM13" s="295" t="s">
        <v>916</v>
      </c>
      <c r="EN13" s="292">
        <v>0</v>
      </c>
      <c r="EO13" s="292">
        <v>0</v>
      </c>
      <c r="EP13" s="295" t="s">
        <v>916</v>
      </c>
      <c r="EQ13" s="295" t="s">
        <v>916</v>
      </c>
      <c r="ER13" s="295" t="s">
        <v>916</v>
      </c>
      <c r="ES13" s="292">
        <v>0</v>
      </c>
      <c r="ET13" s="292">
        <v>0</v>
      </c>
      <c r="EU13" s="292">
        <f>SUM(EV13:FO13)</f>
        <v>1917</v>
      </c>
      <c r="EV13" s="292">
        <v>385</v>
      </c>
      <c r="EW13" s="292">
        <v>14</v>
      </c>
      <c r="EX13" s="292">
        <v>385</v>
      </c>
      <c r="EY13" s="292">
        <v>182</v>
      </c>
      <c r="EZ13" s="292">
        <v>265</v>
      </c>
      <c r="FA13" s="292">
        <v>68</v>
      </c>
      <c r="FB13" s="292">
        <v>17</v>
      </c>
      <c r="FC13" s="292">
        <v>134</v>
      </c>
      <c r="FD13" s="292">
        <v>57</v>
      </c>
      <c r="FE13" s="292">
        <v>26</v>
      </c>
      <c r="FF13" s="292">
        <v>0</v>
      </c>
      <c r="FG13" s="292">
        <v>0</v>
      </c>
      <c r="FH13" s="295" t="s">
        <v>916</v>
      </c>
      <c r="FI13" s="295" t="s">
        <v>916</v>
      </c>
      <c r="FJ13" s="295" t="s">
        <v>916</v>
      </c>
      <c r="FK13" s="292">
        <v>0</v>
      </c>
      <c r="FL13" s="292">
        <v>0</v>
      </c>
      <c r="FM13" s="292">
        <v>0</v>
      </c>
      <c r="FN13" s="292">
        <v>2</v>
      </c>
      <c r="FO13" s="292">
        <v>382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803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231</v>
      </c>
      <c r="I14" s="292">
        <f>SUM(AD14,AY14,BT14,CO14,DJ14,EE14,EZ14)</f>
        <v>0</v>
      </c>
      <c r="J14" s="292">
        <f>SUM(AE14,AZ14,BU14,CP14,DK14,EF14,FA14)</f>
        <v>52</v>
      </c>
      <c r="K14" s="292">
        <f>SUM(AF14,BA14,BV14,CQ14,DL14,EG14,FB14)</f>
        <v>0</v>
      </c>
      <c r="L14" s="292">
        <f>SUM(AG14,BB14,BW14,CR14,DM14,EH14,FC14)</f>
        <v>411</v>
      </c>
      <c r="M14" s="292">
        <f>SUM(AH14,BC14,BX14,CS14,DN14,EI14,FD14)</f>
        <v>12</v>
      </c>
      <c r="N14" s="292">
        <f>SUM(AI14,BD14,BY14,CT14,DO14,EJ14,FE14)</f>
        <v>0</v>
      </c>
      <c r="O14" s="292">
        <f>SUM(AJ14,BE14,BZ14,CU14,DP14,EK14,FF14)</f>
        <v>97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12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12</v>
      </c>
      <c r="AI14" s="292">
        <v>0</v>
      </c>
      <c r="AJ14" s="295" t="s">
        <v>916</v>
      </c>
      <c r="AK14" s="295" t="s">
        <v>916</v>
      </c>
      <c r="AL14" s="292">
        <v>0</v>
      </c>
      <c r="AM14" s="295" t="s">
        <v>916</v>
      </c>
      <c r="AN14" s="295" t="s">
        <v>916</v>
      </c>
      <c r="AO14" s="292">
        <v>0</v>
      </c>
      <c r="AP14" s="295" t="s">
        <v>916</v>
      </c>
      <c r="AQ14" s="292">
        <v>0</v>
      </c>
      <c r="AR14" s="295" t="s">
        <v>916</v>
      </c>
      <c r="AS14" s="292">
        <v>0</v>
      </c>
      <c r="AT14" s="292">
        <f>SUM(AU14:BN14)</f>
        <v>231</v>
      </c>
      <c r="AU14" s="292">
        <v>0</v>
      </c>
      <c r="AV14" s="292">
        <v>0</v>
      </c>
      <c r="AW14" s="292">
        <v>0</v>
      </c>
      <c r="AX14" s="292">
        <v>231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916</v>
      </c>
      <c r="BF14" s="295" t="s">
        <v>916</v>
      </c>
      <c r="BG14" s="295" t="s">
        <v>916</v>
      </c>
      <c r="BH14" s="295" t="s">
        <v>916</v>
      </c>
      <c r="BI14" s="295" t="s">
        <v>916</v>
      </c>
      <c r="BJ14" s="295" t="s">
        <v>916</v>
      </c>
      <c r="BK14" s="295" t="s">
        <v>916</v>
      </c>
      <c r="BL14" s="295" t="s">
        <v>916</v>
      </c>
      <c r="BM14" s="295" t="s">
        <v>916</v>
      </c>
      <c r="BN14" s="292">
        <v>0</v>
      </c>
      <c r="BO14" s="292">
        <f>SUM(BP14:CI14)</f>
        <v>97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97</v>
      </c>
      <c r="CA14" s="292">
        <v>0</v>
      </c>
      <c r="CB14" s="295" t="s">
        <v>916</v>
      </c>
      <c r="CC14" s="295" t="s">
        <v>916</v>
      </c>
      <c r="CD14" s="295" t="s">
        <v>916</v>
      </c>
      <c r="CE14" s="295" t="s">
        <v>916</v>
      </c>
      <c r="CF14" s="295" t="s">
        <v>916</v>
      </c>
      <c r="CG14" s="295" t="s">
        <v>916</v>
      </c>
      <c r="CH14" s="295" t="s">
        <v>916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916</v>
      </c>
      <c r="CX14" s="295" t="s">
        <v>916</v>
      </c>
      <c r="CY14" s="295" t="s">
        <v>916</v>
      </c>
      <c r="CZ14" s="295" t="s">
        <v>916</v>
      </c>
      <c r="DA14" s="295" t="s">
        <v>916</v>
      </c>
      <c r="DB14" s="295" t="s">
        <v>916</v>
      </c>
      <c r="DC14" s="295" t="s">
        <v>916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916</v>
      </c>
      <c r="DS14" s="295" t="s">
        <v>916</v>
      </c>
      <c r="DT14" s="292">
        <v>0</v>
      </c>
      <c r="DU14" s="295" t="s">
        <v>916</v>
      </c>
      <c r="DV14" s="295" t="s">
        <v>916</v>
      </c>
      <c r="DW14" s="295" t="s">
        <v>916</v>
      </c>
      <c r="DX14" s="295" t="s">
        <v>916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916</v>
      </c>
      <c r="EL14" s="295" t="s">
        <v>916</v>
      </c>
      <c r="EM14" s="295" t="s">
        <v>916</v>
      </c>
      <c r="EN14" s="292">
        <v>0</v>
      </c>
      <c r="EO14" s="292">
        <v>0</v>
      </c>
      <c r="EP14" s="295" t="s">
        <v>916</v>
      </c>
      <c r="EQ14" s="295" t="s">
        <v>916</v>
      </c>
      <c r="ER14" s="295" t="s">
        <v>916</v>
      </c>
      <c r="ES14" s="292">
        <v>0</v>
      </c>
      <c r="ET14" s="292">
        <v>0</v>
      </c>
      <c r="EU14" s="292">
        <f>SUM(EV14:FO14)</f>
        <v>463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52</v>
      </c>
      <c r="FB14" s="292">
        <v>0</v>
      </c>
      <c r="FC14" s="292">
        <v>411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916</v>
      </c>
      <c r="FI14" s="295" t="s">
        <v>916</v>
      </c>
      <c r="FJ14" s="295" t="s">
        <v>916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869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111</v>
      </c>
      <c r="I15" s="292">
        <f>SUM(AD15,AY15,BT15,CO15,DJ15,EE15,EZ15)</f>
        <v>0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171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10</v>
      </c>
      <c r="X15" s="292">
        <f>SUM(AS15,BN15,CI15,DD15,DY15,ET15,FO15)</f>
        <v>577</v>
      </c>
      <c r="Y15" s="292">
        <f>SUM(Z15:AS15)</f>
        <v>447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916</v>
      </c>
      <c r="AK15" s="295" t="s">
        <v>916</v>
      </c>
      <c r="AL15" s="292">
        <v>0</v>
      </c>
      <c r="AM15" s="295" t="s">
        <v>916</v>
      </c>
      <c r="AN15" s="295" t="s">
        <v>916</v>
      </c>
      <c r="AO15" s="292">
        <v>0</v>
      </c>
      <c r="AP15" s="295" t="s">
        <v>916</v>
      </c>
      <c r="AQ15" s="292">
        <v>0</v>
      </c>
      <c r="AR15" s="295" t="s">
        <v>916</v>
      </c>
      <c r="AS15" s="292">
        <v>447</v>
      </c>
      <c r="AT15" s="292">
        <f>SUM(AU15:BN15)</f>
        <v>111</v>
      </c>
      <c r="AU15" s="292">
        <v>0</v>
      </c>
      <c r="AV15" s="292">
        <v>0</v>
      </c>
      <c r="AW15" s="292">
        <v>0</v>
      </c>
      <c r="AX15" s="292">
        <v>111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916</v>
      </c>
      <c r="BF15" s="295" t="s">
        <v>916</v>
      </c>
      <c r="BG15" s="295" t="s">
        <v>916</v>
      </c>
      <c r="BH15" s="295" t="s">
        <v>916</v>
      </c>
      <c r="BI15" s="295" t="s">
        <v>916</v>
      </c>
      <c r="BJ15" s="295" t="s">
        <v>916</v>
      </c>
      <c r="BK15" s="295" t="s">
        <v>916</v>
      </c>
      <c r="BL15" s="295" t="s">
        <v>916</v>
      </c>
      <c r="BM15" s="295" t="s">
        <v>916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916</v>
      </c>
      <c r="CC15" s="295" t="s">
        <v>916</v>
      </c>
      <c r="CD15" s="295" t="s">
        <v>916</v>
      </c>
      <c r="CE15" s="295" t="s">
        <v>916</v>
      </c>
      <c r="CF15" s="295" t="s">
        <v>916</v>
      </c>
      <c r="CG15" s="295" t="s">
        <v>916</v>
      </c>
      <c r="CH15" s="295" t="s">
        <v>916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916</v>
      </c>
      <c r="CX15" s="295" t="s">
        <v>916</v>
      </c>
      <c r="CY15" s="295" t="s">
        <v>916</v>
      </c>
      <c r="CZ15" s="295" t="s">
        <v>916</v>
      </c>
      <c r="DA15" s="295" t="s">
        <v>916</v>
      </c>
      <c r="DB15" s="295" t="s">
        <v>916</v>
      </c>
      <c r="DC15" s="295" t="s">
        <v>916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916</v>
      </c>
      <c r="DS15" s="295" t="s">
        <v>916</v>
      </c>
      <c r="DT15" s="292">
        <v>0</v>
      </c>
      <c r="DU15" s="295" t="s">
        <v>916</v>
      </c>
      <c r="DV15" s="295" t="s">
        <v>916</v>
      </c>
      <c r="DW15" s="295" t="s">
        <v>916</v>
      </c>
      <c r="DX15" s="295" t="s">
        <v>916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916</v>
      </c>
      <c r="EL15" s="295" t="s">
        <v>916</v>
      </c>
      <c r="EM15" s="295" t="s">
        <v>916</v>
      </c>
      <c r="EN15" s="292">
        <v>0</v>
      </c>
      <c r="EO15" s="292">
        <v>0</v>
      </c>
      <c r="EP15" s="295" t="s">
        <v>916</v>
      </c>
      <c r="EQ15" s="295" t="s">
        <v>916</v>
      </c>
      <c r="ER15" s="295" t="s">
        <v>916</v>
      </c>
      <c r="ES15" s="292">
        <v>0</v>
      </c>
      <c r="ET15" s="292">
        <v>0</v>
      </c>
      <c r="EU15" s="292">
        <f>SUM(EV15:FO15)</f>
        <v>311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171</v>
      </c>
      <c r="FG15" s="292">
        <v>0</v>
      </c>
      <c r="FH15" s="295" t="s">
        <v>916</v>
      </c>
      <c r="FI15" s="295" t="s">
        <v>916</v>
      </c>
      <c r="FJ15" s="295" t="s">
        <v>916</v>
      </c>
      <c r="FK15" s="292">
        <v>0</v>
      </c>
      <c r="FL15" s="292">
        <v>0</v>
      </c>
      <c r="FM15" s="292">
        <v>0</v>
      </c>
      <c r="FN15" s="292">
        <v>10</v>
      </c>
      <c r="FO15" s="292">
        <v>130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1346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224</v>
      </c>
      <c r="I16" s="292">
        <f>SUM(AD16,AY16,BT16,CO16,DJ16,EE16,EZ16)</f>
        <v>283</v>
      </c>
      <c r="J16" s="292">
        <f>SUM(AE16,AZ16,BU16,CP16,DK16,EF16,FA16)</f>
        <v>64</v>
      </c>
      <c r="K16" s="292">
        <f>SUM(AF16,BA16,BV16,CQ16,DL16,EG16,FB16)</f>
        <v>0</v>
      </c>
      <c r="L16" s="292">
        <f>SUM(AG16,BB16,BW16,CR16,DM16,EH16,FC16)</f>
        <v>775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916</v>
      </c>
      <c r="AK16" s="295" t="s">
        <v>916</v>
      </c>
      <c r="AL16" s="292">
        <v>0</v>
      </c>
      <c r="AM16" s="295" t="s">
        <v>916</v>
      </c>
      <c r="AN16" s="295" t="s">
        <v>916</v>
      </c>
      <c r="AO16" s="292">
        <v>0</v>
      </c>
      <c r="AP16" s="295" t="s">
        <v>916</v>
      </c>
      <c r="AQ16" s="292">
        <v>0</v>
      </c>
      <c r="AR16" s="295" t="s">
        <v>916</v>
      </c>
      <c r="AS16" s="292">
        <v>0</v>
      </c>
      <c r="AT16" s="292">
        <f>SUM(AU16:BN16)</f>
        <v>224</v>
      </c>
      <c r="AU16" s="292">
        <v>0</v>
      </c>
      <c r="AV16" s="292">
        <v>0</v>
      </c>
      <c r="AW16" s="292">
        <v>0</v>
      </c>
      <c r="AX16" s="292">
        <v>224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916</v>
      </c>
      <c r="BF16" s="295" t="s">
        <v>916</v>
      </c>
      <c r="BG16" s="295" t="s">
        <v>916</v>
      </c>
      <c r="BH16" s="295" t="s">
        <v>916</v>
      </c>
      <c r="BI16" s="295" t="s">
        <v>916</v>
      </c>
      <c r="BJ16" s="295" t="s">
        <v>916</v>
      </c>
      <c r="BK16" s="295" t="s">
        <v>916</v>
      </c>
      <c r="BL16" s="295" t="s">
        <v>916</v>
      </c>
      <c r="BM16" s="295" t="s">
        <v>916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916</v>
      </c>
      <c r="CC16" s="295" t="s">
        <v>916</v>
      </c>
      <c r="CD16" s="295" t="s">
        <v>916</v>
      </c>
      <c r="CE16" s="295" t="s">
        <v>916</v>
      </c>
      <c r="CF16" s="295" t="s">
        <v>916</v>
      </c>
      <c r="CG16" s="295" t="s">
        <v>916</v>
      </c>
      <c r="CH16" s="295" t="s">
        <v>916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916</v>
      </c>
      <c r="CX16" s="295" t="s">
        <v>916</v>
      </c>
      <c r="CY16" s="295" t="s">
        <v>916</v>
      </c>
      <c r="CZ16" s="295" t="s">
        <v>916</v>
      </c>
      <c r="DA16" s="295" t="s">
        <v>916</v>
      </c>
      <c r="DB16" s="295" t="s">
        <v>916</v>
      </c>
      <c r="DC16" s="295" t="s">
        <v>916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916</v>
      </c>
      <c r="DS16" s="295" t="s">
        <v>916</v>
      </c>
      <c r="DT16" s="292">
        <v>0</v>
      </c>
      <c r="DU16" s="295" t="s">
        <v>916</v>
      </c>
      <c r="DV16" s="295" t="s">
        <v>916</v>
      </c>
      <c r="DW16" s="295" t="s">
        <v>916</v>
      </c>
      <c r="DX16" s="295" t="s">
        <v>916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916</v>
      </c>
      <c r="EL16" s="295" t="s">
        <v>916</v>
      </c>
      <c r="EM16" s="295" t="s">
        <v>916</v>
      </c>
      <c r="EN16" s="292">
        <v>0</v>
      </c>
      <c r="EO16" s="292">
        <v>0</v>
      </c>
      <c r="EP16" s="295" t="s">
        <v>916</v>
      </c>
      <c r="EQ16" s="295" t="s">
        <v>916</v>
      </c>
      <c r="ER16" s="295" t="s">
        <v>916</v>
      </c>
      <c r="ES16" s="292">
        <v>0</v>
      </c>
      <c r="ET16" s="292">
        <v>0</v>
      </c>
      <c r="EU16" s="292">
        <f>SUM(EV16:FO16)</f>
        <v>1122</v>
      </c>
      <c r="EV16" s="292">
        <v>0</v>
      </c>
      <c r="EW16" s="292">
        <v>0</v>
      </c>
      <c r="EX16" s="292">
        <v>0</v>
      </c>
      <c r="EY16" s="292">
        <v>0</v>
      </c>
      <c r="EZ16" s="292">
        <v>283</v>
      </c>
      <c r="FA16" s="292">
        <v>64</v>
      </c>
      <c r="FB16" s="292">
        <v>0</v>
      </c>
      <c r="FC16" s="292">
        <v>775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916</v>
      </c>
      <c r="FI16" s="295" t="s">
        <v>916</v>
      </c>
      <c r="FJ16" s="295" t="s">
        <v>916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1676</v>
      </c>
      <c r="E17" s="292">
        <f>SUM(Z17,AU17,BP17,CK17,DF17,EA17,EV17)</f>
        <v>413</v>
      </c>
      <c r="F17" s="292">
        <f>SUM(AA17,AV17,BQ17,CL17,DG17,EB17,EW17)</f>
        <v>2</v>
      </c>
      <c r="G17" s="292">
        <f>SUM(AB17,AW17,BR17,CM17,DH17,EC17,EX17)</f>
        <v>0</v>
      </c>
      <c r="H17" s="292">
        <f>SUM(AC17,AX17,BS17,CN17,DI17,ED17,EY17)</f>
        <v>92</v>
      </c>
      <c r="I17" s="292">
        <f>SUM(AD17,AY17,BT17,CO17,DJ17,EE17,EZ17)</f>
        <v>120</v>
      </c>
      <c r="J17" s="292">
        <f>SUM(AE17,AZ17,BU17,CP17,DK17,EF17,FA17)</f>
        <v>22</v>
      </c>
      <c r="K17" s="292">
        <f>SUM(AF17,BA17,BV17,CQ17,DL17,EG17,FB17)</f>
        <v>0</v>
      </c>
      <c r="L17" s="292">
        <f>SUM(AG17,BB17,BW17,CR17,DM17,EH17,FC17)</f>
        <v>452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4</v>
      </c>
      <c r="X17" s="292">
        <f>SUM(AS17,BN17,CI17,DD17,DY17,ET17,FO17)</f>
        <v>571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916</v>
      </c>
      <c r="AK17" s="295" t="s">
        <v>916</v>
      </c>
      <c r="AL17" s="292">
        <v>0</v>
      </c>
      <c r="AM17" s="295" t="s">
        <v>916</v>
      </c>
      <c r="AN17" s="295" t="s">
        <v>916</v>
      </c>
      <c r="AO17" s="292">
        <v>0</v>
      </c>
      <c r="AP17" s="295" t="s">
        <v>916</v>
      </c>
      <c r="AQ17" s="292">
        <v>0</v>
      </c>
      <c r="AR17" s="295" t="s">
        <v>916</v>
      </c>
      <c r="AS17" s="292">
        <v>0</v>
      </c>
      <c r="AT17" s="292">
        <f>SUM(AU17:BN17)</f>
        <v>68</v>
      </c>
      <c r="AU17" s="292">
        <v>0</v>
      </c>
      <c r="AV17" s="292">
        <v>0</v>
      </c>
      <c r="AW17" s="292">
        <v>0</v>
      </c>
      <c r="AX17" s="292">
        <v>68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916</v>
      </c>
      <c r="BF17" s="295" t="s">
        <v>916</v>
      </c>
      <c r="BG17" s="295" t="s">
        <v>916</v>
      </c>
      <c r="BH17" s="295" t="s">
        <v>916</v>
      </c>
      <c r="BI17" s="295" t="s">
        <v>916</v>
      </c>
      <c r="BJ17" s="295" t="s">
        <v>916</v>
      </c>
      <c r="BK17" s="295" t="s">
        <v>916</v>
      </c>
      <c r="BL17" s="295" t="s">
        <v>916</v>
      </c>
      <c r="BM17" s="295" t="s">
        <v>916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916</v>
      </c>
      <c r="CC17" s="295" t="s">
        <v>916</v>
      </c>
      <c r="CD17" s="295" t="s">
        <v>916</v>
      </c>
      <c r="CE17" s="295" t="s">
        <v>916</v>
      </c>
      <c r="CF17" s="295" t="s">
        <v>916</v>
      </c>
      <c r="CG17" s="295" t="s">
        <v>916</v>
      </c>
      <c r="CH17" s="295" t="s">
        <v>916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916</v>
      </c>
      <c r="CX17" s="295" t="s">
        <v>916</v>
      </c>
      <c r="CY17" s="295" t="s">
        <v>916</v>
      </c>
      <c r="CZ17" s="295" t="s">
        <v>916</v>
      </c>
      <c r="DA17" s="295" t="s">
        <v>916</v>
      </c>
      <c r="DB17" s="295" t="s">
        <v>916</v>
      </c>
      <c r="DC17" s="295" t="s">
        <v>916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916</v>
      </c>
      <c r="DS17" s="295" t="s">
        <v>916</v>
      </c>
      <c r="DT17" s="292">
        <v>0</v>
      </c>
      <c r="DU17" s="295" t="s">
        <v>916</v>
      </c>
      <c r="DV17" s="295" t="s">
        <v>916</v>
      </c>
      <c r="DW17" s="295" t="s">
        <v>916</v>
      </c>
      <c r="DX17" s="295" t="s">
        <v>916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916</v>
      </c>
      <c r="EL17" s="295" t="s">
        <v>916</v>
      </c>
      <c r="EM17" s="295" t="s">
        <v>916</v>
      </c>
      <c r="EN17" s="292">
        <v>0</v>
      </c>
      <c r="EO17" s="292">
        <v>0</v>
      </c>
      <c r="EP17" s="295" t="s">
        <v>916</v>
      </c>
      <c r="EQ17" s="295" t="s">
        <v>916</v>
      </c>
      <c r="ER17" s="295" t="s">
        <v>916</v>
      </c>
      <c r="ES17" s="292">
        <v>0</v>
      </c>
      <c r="ET17" s="292">
        <v>0</v>
      </c>
      <c r="EU17" s="292">
        <f>SUM(EV17:FO17)</f>
        <v>1608</v>
      </c>
      <c r="EV17" s="292">
        <v>413</v>
      </c>
      <c r="EW17" s="292">
        <v>2</v>
      </c>
      <c r="EX17" s="292">
        <v>0</v>
      </c>
      <c r="EY17" s="292">
        <v>24</v>
      </c>
      <c r="EZ17" s="292">
        <v>120</v>
      </c>
      <c r="FA17" s="292">
        <v>22</v>
      </c>
      <c r="FB17" s="292">
        <v>0</v>
      </c>
      <c r="FC17" s="292">
        <v>452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916</v>
      </c>
      <c r="FI17" s="295" t="s">
        <v>916</v>
      </c>
      <c r="FJ17" s="295" t="s">
        <v>916</v>
      </c>
      <c r="FK17" s="292">
        <v>0</v>
      </c>
      <c r="FL17" s="292">
        <v>0</v>
      </c>
      <c r="FM17" s="292">
        <v>0</v>
      </c>
      <c r="FN17" s="292">
        <v>4</v>
      </c>
      <c r="FO17" s="292">
        <v>571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781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169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612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612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916</v>
      </c>
      <c r="AK18" s="295" t="s">
        <v>916</v>
      </c>
      <c r="AL18" s="292">
        <v>0</v>
      </c>
      <c r="AM18" s="295" t="s">
        <v>916</v>
      </c>
      <c r="AN18" s="295" t="s">
        <v>916</v>
      </c>
      <c r="AO18" s="292">
        <v>612</v>
      </c>
      <c r="AP18" s="295" t="s">
        <v>916</v>
      </c>
      <c r="AQ18" s="292">
        <v>0</v>
      </c>
      <c r="AR18" s="295" t="s">
        <v>916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916</v>
      </c>
      <c r="BF18" s="295" t="s">
        <v>916</v>
      </c>
      <c r="BG18" s="295" t="s">
        <v>916</v>
      </c>
      <c r="BH18" s="295" t="s">
        <v>916</v>
      </c>
      <c r="BI18" s="295" t="s">
        <v>916</v>
      </c>
      <c r="BJ18" s="295" t="s">
        <v>916</v>
      </c>
      <c r="BK18" s="295" t="s">
        <v>916</v>
      </c>
      <c r="BL18" s="295" t="s">
        <v>916</v>
      </c>
      <c r="BM18" s="295" t="s">
        <v>916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916</v>
      </c>
      <c r="CC18" s="295" t="s">
        <v>916</v>
      </c>
      <c r="CD18" s="295" t="s">
        <v>916</v>
      </c>
      <c r="CE18" s="295" t="s">
        <v>916</v>
      </c>
      <c r="CF18" s="295" t="s">
        <v>916</v>
      </c>
      <c r="CG18" s="295" t="s">
        <v>916</v>
      </c>
      <c r="CH18" s="295" t="s">
        <v>916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916</v>
      </c>
      <c r="CX18" s="295" t="s">
        <v>916</v>
      </c>
      <c r="CY18" s="295" t="s">
        <v>916</v>
      </c>
      <c r="CZ18" s="295" t="s">
        <v>916</v>
      </c>
      <c r="DA18" s="295" t="s">
        <v>916</v>
      </c>
      <c r="DB18" s="295" t="s">
        <v>916</v>
      </c>
      <c r="DC18" s="295" t="s">
        <v>916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916</v>
      </c>
      <c r="DS18" s="295" t="s">
        <v>916</v>
      </c>
      <c r="DT18" s="292">
        <v>0</v>
      </c>
      <c r="DU18" s="295" t="s">
        <v>916</v>
      </c>
      <c r="DV18" s="295" t="s">
        <v>916</v>
      </c>
      <c r="DW18" s="295" t="s">
        <v>916</v>
      </c>
      <c r="DX18" s="295" t="s">
        <v>916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916</v>
      </c>
      <c r="EL18" s="295" t="s">
        <v>916</v>
      </c>
      <c r="EM18" s="295" t="s">
        <v>916</v>
      </c>
      <c r="EN18" s="292">
        <v>0</v>
      </c>
      <c r="EO18" s="292">
        <v>0</v>
      </c>
      <c r="EP18" s="295" t="s">
        <v>916</v>
      </c>
      <c r="EQ18" s="295" t="s">
        <v>916</v>
      </c>
      <c r="ER18" s="295" t="s">
        <v>916</v>
      </c>
      <c r="ES18" s="292">
        <v>0</v>
      </c>
      <c r="ET18" s="292">
        <v>0</v>
      </c>
      <c r="EU18" s="292">
        <f>SUM(EV18:FO18)</f>
        <v>169</v>
      </c>
      <c r="EV18" s="292">
        <v>0</v>
      </c>
      <c r="EW18" s="292">
        <v>0</v>
      </c>
      <c r="EX18" s="292">
        <v>0</v>
      </c>
      <c r="EY18" s="292">
        <v>169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916</v>
      </c>
      <c r="FI18" s="295" t="s">
        <v>916</v>
      </c>
      <c r="FJ18" s="295" t="s">
        <v>916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398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92</v>
      </c>
      <c r="I19" s="292">
        <f>SUM(AD19,AY19,BT19,CO19,DJ19,EE19,EZ19)</f>
        <v>0</v>
      </c>
      <c r="J19" s="292">
        <f>SUM(AE19,AZ19,BU19,CP19,DK19,EF19,FA19)</f>
        <v>39</v>
      </c>
      <c r="K19" s="292">
        <f>SUM(AF19,BA19,BV19,CQ19,DL19,EG19,FB19)</f>
        <v>0</v>
      </c>
      <c r="L19" s="292">
        <f>SUM(AG19,BB19,BW19,CR19,DM19,EH19,FC19)</f>
        <v>104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1</v>
      </c>
      <c r="X19" s="292">
        <f>SUM(AS19,BN19,CI19,DD19,DY19,ET19,FO19)</f>
        <v>162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916</v>
      </c>
      <c r="AK19" s="295" t="s">
        <v>916</v>
      </c>
      <c r="AL19" s="292">
        <v>0</v>
      </c>
      <c r="AM19" s="295" t="s">
        <v>916</v>
      </c>
      <c r="AN19" s="295" t="s">
        <v>916</v>
      </c>
      <c r="AO19" s="292">
        <v>0</v>
      </c>
      <c r="AP19" s="295" t="s">
        <v>916</v>
      </c>
      <c r="AQ19" s="292">
        <v>0</v>
      </c>
      <c r="AR19" s="295" t="s">
        <v>916</v>
      </c>
      <c r="AS19" s="292">
        <v>0</v>
      </c>
      <c r="AT19" s="292">
        <f>SUM(AU19:BN19)</f>
        <v>15</v>
      </c>
      <c r="AU19" s="292">
        <v>0</v>
      </c>
      <c r="AV19" s="292">
        <v>0</v>
      </c>
      <c r="AW19" s="292">
        <v>0</v>
      </c>
      <c r="AX19" s="292">
        <v>15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916</v>
      </c>
      <c r="BF19" s="295" t="s">
        <v>916</v>
      </c>
      <c r="BG19" s="295" t="s">
        <v>916</v>
      </c>
      <c r="BH19" s="295" t="s">
        <v>916</v>
      </c>
      <c r="BI19" s="295" t="s">
        <v>916</v>
      </c>
      <c r="BJ19" s="295" t="s">
        <v>916</v>
      </c>
      <c r="BK19" s="295" t="s">
        <v>916</v>
      </c>
      <c r="BL19" s="295" t="s">
        <v>916</v>
      </c>
      <c r="BM19" s="295" t="s">
        <v>916</v>
      </c>
      <c r="BN19" s="292">
        <v>0</v>
      </c>
      <c r="BO19" s="292">
        <f>SUM(BP19:CI19)</f>
        <v>162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916</v>
      </c>
      <c r="CC19" s="295" t="s">
        <v>916</v>
      </c>
      <c r="CD19" s="295" t="s">
        <v>916</v>
      </c>
      <c r="CE19" s="295" t="s">
        <v>916</v>
      </c>
      <c r="CF19" s="295" t="s">
        <v>916</v>
      </c>
      <c r="CG19" s="295" t="s">
        <v>916</v>
      </c>
      <c r="CH19" s="295" t="s">
        <v>916</v>
      </c>
      <c r="CI19" s="292">
        <v>162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916</v>
      </c>
      <c r="CX19" s="295" t="s">
        <v>916</v>
      </c>
      <c r="CY19" s="295" t="s">
        <v>916</v>
      </c>
      <c r="CZ19" s="295" t="s">
        <v>916</v>
      </c>
      <c r="DA19" s="295" t="s">
        <v>916</v>
      </c>
      <c r="DB19" s="295" t="s">
        <v>916</v>
      </c>
      <c r="DC19" s="295" t="s">
        <v>916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916</v>
      </c>
      <c r="DS19" s="295" t="s">
        <v>916</v>
      </c>
      <c r="DT19" s="292">
        <v>0</v>
      </c>
      <c r="DU19" s="295" t="s">
        <v>916</v>
      </c>
      <c r="DV19" s="295" t="s">
        <v>916</v>
      </c>
      <c r="DW19" s="295" t="s">
        <v>916</v>
      </c>
      <c r="DX19" s="295" t="s">
        <v>916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916</v>
      </c>
      <c r="EL19" s="295" t="s">
        <v>916</v>
      </c>
      <c r="EM19" s="295" t="s">
        <v>916</v>
      </c>
      <c r="EN19" s="292">
        <v>0</v>
      </c>
      <c r="EO19" s="292">
        <v>0</v>
      </c>
      <c r="EP19" s="295" t="s">
        <v>916</v>
      </c>
      <c r="EQ19" s="295" t="s">
        <v>916</v>
      </c>
      <c r="ER19" s="295" t="s">
        <v>916</v>
      </c>
      <c r="ES19" s="292">
        <v>0</v>
      </c>
      <c r="ET19" s="292">
        <v>0</v>
      </c>
      <c r="EU19" s="292">
        <f>SUM(EV19:FO19)</f>
        <v>221</v>
      </c>
      <c r="EV19" s="292">
        <v>0</v>
      </c>
      <c r="EW19" s="292">
        <v>0</v>
      </c>
      <c r="EX19" s="292">
        <v>0</v>
      </c>
      <c r="EY19" s="292">
        <v>77</v>
      </c>
      <c r="EZ19" s="292">
        <v>0</v>
      </c>
      <c r="FA19" s="292">
        <v>39</v>
      </c>
      <c r="FB19" s="292">
        <v>0</v>
      </c>
      <c r="FC19" s="292">
        <v>104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916</v>
      </c>
      <c r="FI19" s="295" t="s">
        <v>916</v>
      </c>
      <c r="FJ19" s="295" t="s">
        <v>916</v>
      </c>
      <c r="FK19" s="292">
        <v>0</v>
      </c>
      <c r="FL19" s="292">
        <v>0</v>
      </c>
      <c r="FM19" s="292">
        <v>0</v>
      </c>
      <c r="FN19" s="292">
        <v>1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157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157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916</v>
      </c>
      <c r="AK20" s="295" t="s">
        <v>916</v>
      </c>
      <c r="AL20" s="292">
        <v>0</v>
      </c>
      <c r="AM20" s="295" t="s">
        <v>916</v>
      </c>
      <c r="AN20" s="295" t="s">
        <v>916</v>
      </c>
      <c r="AO20" s="292">
        <v>0</v>
      </c>
      <c r="AP20" s="295" t="s">
        <v>916</v>
      </c>
      <c r="AQ20" s="292">
        <v>0</v>
      </c>
      <c r="AR20" s="295" t="s">
        <v>916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916</v>
      </c>
      <c r="BF20" s="295" t="s">
        <v>916</v>
      </c>
      <c r="BG20" s="295" t="s">
        <v>916</v>
      </c>
      <c r="BH20" s="295" t="s">
        <v>916</v>
      </c>
      <c r="BI20" s="295" t="s">
        <v>916</v>
      </c>
      <c r="BJ20" s="295" t="s">
        <v>916</v>
      </c>
      <c r="BK20" s="295" t="s">
        <v>916</v>
      </c>
      <c r="BL20" s="295" t="s">
        <v>916</v>
      </c>
      <c r="BM20" s="295" t="s">
        <v>916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916</v>
      </c>
      <c r="CC20" s="295" t="s">
        <v>916</v>
      </c>
      <c r="CD20" s="295" t="s">
        <v>916</v>
      </c>
      <c r="CE20" s="295" t="s">
        <v>916</v>
      </c>
      <c r="CF20" s="295" t="s">
        <v>916</v>
      </c>
      <c r="CG20" s="295" t="s">
        <v>916</v>
      </c>
      <c r="CH20" s="295" t="s">
        <v>916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916</v>
      </c>
      <c r="CX20" s="295" t="s">
        <v>916</v>
      </c>
      <c r="CY20" s="295" t="s">
        <v>916</v>
      </c>
      <c r="CZ20" s="295" t="s">
        <v>916</v>
      </c>
      <c r="DA20" s="295" t="s">
        <v>916</v>
      </c>
      <c r="DB20" s="295" t="s">
        <v>916</v>
      </c>
      <c r="DC20" s="295" t="s">
        <v>916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916</v>
      </c>
      <c r="DS20" s="295" t="s">
        <v>916</v>
      </c>
      <c r="DT20" s="292">
        <v>0</v>
      </c>
      <c r="DU20" s="295" t="s">
        <v>916</v>
      </c>
      <c r="DV20" s="295" t="s">
        <v>916</v>
      </c>
      <c r="DW20" s="295" t="s">
        <v>916</v>
      </c>
      <c r="DX20" s="295" t="s">
        <v>916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916</v>
      </c>
      <c r="EL20" s="295" t="s">
        <v>916</v>
      </c>
      <c r="EM20" s="295" t="s">
        <v>916</v>
      </c>
      <c r="EN20" s="292">
        <v>0</v>
      </c>
      <c r="EO20" s="292">
        <v>0</v>
      </c>
      <c r="EP20" s="295" t="s">
        <v>916</v>
      </c>
      <c r="EQ20" s="295" t="s">
        <v>916</v>
      </c>
      <c r="ER20" s="295" t="s">
        <v>916</v>
      </c>
      <c r="ES20" s="292">
        <v>0</v>
      </c>
      <c r="ET20" s="292">
        <v>0</v>
      </c>
      <c r="EU20" s="292">
        <f>SUM(EV20:FO20)</f>
        <v>157</v>
      </c>
      <c r="EV20" s="292">
        <v>0</v>
      </c>
      <c r="EW20" s="292">
        <v>0</v>
      </c>
      <c r="EX20" s="292">
        <v>0</v>
      </c>
      <c r="EY20" s="292">
        <v>157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916</v>
      </c>
      <c r="FI20" s="295" t="s">
        <v>916</v>
      </c>
      <c r="FJ20" s="295" t="s">
        <v>916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2401</v>
      </c>
      <c r="E21" s="292">
        <f>SUM(Z21,AU21,BP21,CK21,DF21,EA21,EV21)</f>
        <v>387</v>
      </c>
      <c r="F21" s="292">
        <f>SUM(AA21,AV21,BQ21,CL21,DG21,EB21,EW21)</f>
        <v>11</v>
      </c>
      <c r="G21" s="292">
        <f>SUM(AB21,AW21,BR21,CM21,DH21,EC21,EX21)</f>
        <v>229</v>
      </c>
      <c r="H21" s="292">
        <f>SUM(AC21,AX21,BS21,CN21,DI21,ED21,EY21)</f>
        <v>130</v>
      </c>
      <c r="I21" s="292">
        <f>SUM(AD21,AY21,BT21,CO21,DJ21,EE21,EZ21)</f>
        <v>180</v>
      </c>
      <c r="J21" s="292">
        <f>SUM(AE21,AZ21,BU21,CP21,DK21,EF21,FA21)</f>
        <v>57</v>
      </c>
      <c r="K21" s="292">
        <f>SUM(AF21,BA21,BV21,CQ21,DL21,EG21,FB21)</f>
        <v>5</v>
      </c>
      <c r="L21" s="292">
        <f>SUM(AG21,BB21,BW21,CR21,DM21,EH21,FC21)</f>
        <v>161</v>
      </c>
      <c r="M21" s="292">
        <f>SUM(AH21,BC21,BX21,CS21,DN21,EI21,FD21)</f>
        <v>0</v>
      </c>
      <c r="N21" s="292">
        <f>SUM(AI21,BD21,BY21,CT21,DO21,EJ21,FE21)</f>
        <v>6</v>
      </c>
      <c r="O21" s="292">
        <f>SUM(AJ21,BE21,BZ21,CU21,DP21,EK21,FF21)</f>
        <v>58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371</v>
      </c>
      <c r="U21" s="292">
        <f>SUM(AP21,BK21,CF21,DA21,DV21,EQ21,FL21)</f>
        <v>0</v>
      </c>
      <c r="V21" s="292">
        <f>SUM(AQ21,BL21,CG21,DB21,DW21,ER21,FM21)</f>
        <v>371</v>
      </c>
      <c r="W21" s="292">
        <f>SUM(AR21,BM21,CH21,DC21,DX21,ES21,FN21)</f>
        <v>4</v>
      </c>
      <c r="X21" s="292">
        <f>SUM(AS21,BN21,CI21,DD21,DY21,ET21,FO21)</f>
        <v>431</v>
      </c>
      <c r="Y21" s="292">
        <f>SUM(Z21:AS21)</f>
        <v>742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916</v>
      </c>
      <c r="AK21" s="295" t="s">
        <v>916</v>
      </c>
      <c r="AL21" s="292">
        <v>0</v>
      </c>
      <c r="AM21" s="295" t="s">
        <v>916</v>
      </c>
      <c r="AN21" s="295" t="s">
        <v>916</v>
      </c>
      <c r="AO21" s="292">
        <v>371</v>
      </c>
      <c r="AP21" s="295" t="s">
        <v>916</v>
      </c>
      <c r="AQ21" s="292">
        <v>371</v>
      </c>
      <c r="AR21" s="295" t="s">
        <v>916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916</v>
      </c>
      <c r="BF21" s="295" t="s">
        <v>916</v>
      </c>
      <c r="BG21" s="295" t="s">
        <v>916</v>
      </c>
      <c r="BH21" s="295" t="s">
        <v>916</v>
      </c>
      <c r="BI21" s="295" t="s">
        <v>916</v>
      </c>
      <c r="BJ21" s="295" t="s">
        <v>916</v>
      </c>
      <c r="BK21" s="295" t="s">
        <v>916</v>
      </c>
      <c r="BL21" s="295" t="s">
        <v>916</v>
      </c>
      <c r="BM21" s="295" t="s">
        <v>916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916</v>
      </c>
      <c r="CC21" s="295" t="s">
        <v>916</v>
      </c>
      <c r="CD21" s="295" t="s">
        <v>916</v>
      </c>
      <c r="CE21" s="295" t="s">
        <v>916</v>
      </c>
      <c r="CF21" s="295" t="s">
        <v>916</v>
      </c>
      <c r="CG21" s="295" t="s">
        <v>916</v>
      </c>
      <c r="CH21" s="295" t="s">
        <v>916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916</v>
      </c>
      <c r="CX21" s="295" t="s">
        <v>916</v>
      </c>
      <c r="CY21" s="295" t="s">
        <v>916</v>
      </c>
      <c r="CZ21" s="295" t="s">
        <v>916</v>
      </c>
      <c r="DA21" s="295" t="s">
        <v>916</v>
      </c>
      <c r="DB21" s="295" t="s">
        <v>916</v>
      </c>
      <c r="DC21" s="295" t="s">
        <v>916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916</v>
      </c>
      <c r="DS21" s="295" t="s">
        <v>916</v>
      </c>
      <c r="DT21" s="292">
        <v>0</v>
      </c>
      <c r="DU21" s="295" t="s">
        <v>916</v>
      </c>
      <c r="DV21" s="295" t="s">
        <v>916</v>
      </c>
      <c r="DW21" s="295" t="s">
        <v>916</v>
      </c>
      <c r="DX21" s="295" t="s">
        <v>916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916</v>
      </c>
      <c r="EL21" s="295" t="s">
        <v>916</v>
      </c>
      <c r="EM21" s="295" t="s">
        <v>916</v>
      </c>
      <c r="EN21" s="292">
        <v>0</v>
      </c>
      <c r="EO21" s="292">
        <v>0</v>
      </c>
      <c r="EP21" s="295" t="s">
        <v>916</v>
      </c>
      <c r="EQ21" s="295" t="s">
        <v>916</v>
      </c>
      <c r="ER21" s="295" t="s">
        <v>916</v>
      </c>
      <c r="ES21" s="292">
        <v>0</v>
      </c>
      <c r="ET21" s="292">
        <v>0</v>
      </c>
      <c r="EU21" s="292">
        <f>SUM(EV21:FO21)</f>
        <v>1659</v>
      </c>
      <c r="EV21" s="292">
        <v>387</v>
      </c>
      <c r="EW21" s="292">
        <v>11</v>
      </c>
      <c r="EX21" s="292">
        <v>229</v>
      </c>
      <c r="EY21" s="292">
        <v>130</v>
      </c>
      <c r="EZ21" s="292">
        <v>180</v>
      </c>
      <c r="FA21" s="292">
        <v>57</v>
      </c>
      <c r="FB21" s="292">
        <v>5</v>
      </c>
      <c r="FC21" s="292">
        <v>161</v>
      </c>
      <c r="FD21" s="292">
        <v>0</v>
      </c>
      <c r="FE21" s="292">
        <v>6</v>
      </c>
      <c r="FF21" s="292">
        <v>58</v>
      </c>
      <c r="FG21" s="292">
        <v>0</v>
      </c>
      <c r="FH21" s="295" t="s">
        <v>916</v>
      </c>
      <c r="FI21" s="295" t="s">
        <v>916</v>
      </c>
      <c r="FJ21" s="295" t="s">
        <v>916</v>
      </c>
      <c r="FK21" s="292">
        <v>0</v>
      </c>
      <c r="FL21" s="292">
        <v>0</v>
      </c>
      <c r="FM21" s="292">
        <v>0</v>
      </c>
      <c r="FN21" s="292">
        <v>4</v>
      </c>
      <c r="FO21" s="292">
        <v>431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4720</v>
      </c>
      <c r="E22" s="292">
        <f>SUM(Z22,AU22,BP22,CK22,DF22,EA22,EV22)</f>
        <v>1805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348</v>
      </c>
      <c r="I22" s="292">
        <f>SUM(AD22,AY22,BT22,CO22,DJ22,EE22,EZ22)</f>
        <v>351</v>
      </c>
      <c r="J22" s="292">
        <f>SUM(AE22,AZ22,BU22,CP22,DK22,EF22,FA22)</f>
        <v>84</v>
      </c>
      <c r="K22" s="292">
        <f>SUM(AF22,BA22,BV22,CQ22,DL22,EG22,FB22)</f>
        <v>0</v>
      </c>
      <c r="L22" s="292">
        <f>SUM(AG22,BB22,BW22,CR22,DM22,EH22,FC22)</f>
        <v>484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861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787</v>
      </c>
      <c r="Y22" s="292">
        <f>SUM(Z22:AS22)</f>
        <v>861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916</v>
      </c>
      <c r="AK22" s="295" t="s">
        <v>916</v>
      </c>
      <c r="AL22" s="292">
        <v>0</v>
      </c>
      <c r="AM22" s="295" t="s">
        <v>916</v>
      </c>
      <c r="AN22" s="295" t="s">
        <v>916</v>
      </c>
      <c r="AO22" s="292">
        <v>861</v>
      </c>
      <c r="AP22" s="295" t="s">
        <v>916</v>
      </c>
      <c r="AQ22" s="292">
        <v>0</v>
      </c>
      <c r="AR22" s="295" t="s">
        <v>916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916</v>
      </c>
      <c r="BF22" s="295" t="s">
        <v>916</v>
      </c>
      <c r="BG22" s="295" t="s">
        <v>916</v>
      </c>
      <c r="BH22" s="295" t="s">
        <v>916</v>
      </c>
      <c r="BI22" s="295" t="s">
        <v>916</v>
      </c>
      <c r="BJ22" s="295" t="s">
        <v>916</v>
      </c>
      <c r="BK22" s="295" t="s">
        <v>916</v>
      </c>
      <c r="BL22" s="295" t="s">
        <v>916</v>
      </c>
      <c r="BM22" s="295" t="s">
        <v>916</v>
      </c>
      <c r="BN22" s="292">
        <v>0</v>
      </c>
      <c r="BO22" s="292">
        <f>SUM(BP22:CI22)</f>
        <v>563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916</v>
      </c>
      <c r="CC22" s="295" t="s">
        <v>916</v>
      </c>
      <c r="CD22" s="295" t="s">
        <v>916</v>
      </c>
      <c r="CE22" s="295" t="s">
        <v>916</v>
      </c>
      <c r="CF22" s="295" t="s">
        <v>916</v>
      </c>
      <c r="CG22" s="295" t="s">
        <v>916</v>
      </c>
      <c r="CH22" s="295" t="s">
        <v>916</v>
      </c>
      <c r="CI22" s="292">
        <v>563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916</v>
      </c>
      <c r="CX22" s="295" t="s">
        <v>916</v>
      </c>
      <c r="CY22" s="295" t="s">
        <v>916</v>
      </c>
      <c r="CZ22" s="295" t="s">
        <v>916</v>
      </c>
      <c r="DA22" s="295" t="s">
        <v>916</v>
      </c>
      <c r="DB22" s="295" t="s">
        <v>916</v>
      </c>
      <c r="DC22" s="295" t="s">
        <v>916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916</v>
      </c>
      <c r="DS22" s="295" t="s">
        <v>916</v>
      </c>
      <c r="DT22" s="292">
        <v>0</v>
      </c>
      <c r="DU22" s="295" t="s">
        <v>916</v>
      </c>
      <c r="DV22" s="295" t="s">
        <v>916</v>
      </c>
      <c r="DW22" s="295" t="s">
        <v>916</v>
      </c>
      <c r="DX22" s="295" t="s">
        <v>916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916</v>
      </c>
      <c r="EL22" s="295" t="s">
        <v>916</v>
      </c>
      <c r="EM22" s="295" t="s">
        <v>916</v>
      </c>
      <c r="EN22" s="292">
        <v>0</v>
      </c>
      <c r="EO22" s="292">
        <v>0</v>
      </c>
      <c r="EP22" s="295" t="s">
        <v>916</v>
      </c>
      <c r="EQ22" s="295" t="s">
        <v>916</v>
      </c>
      <c r="ER22" s="295" t="s">
        <v>916</v>
      </c>
      <c r="ES22" s="292">
        <v>0</v>
      </c>
      <c r="ET22" s="292">
        <v>0</v>
      </c>
      <c r="EU22" s="292">
        <f>SUM(EV22:FO22)</f>
        <v>3296</v>
      </c>
      <c r="EV22" s="292">
        <v>1805</v>
      </c>
      <c r="EW22" s="292">
        <v>0</v>
      </c>
      <c r="EX22" s="292">
        <v>0</v>
      </c>
      <c r="EY22" s="292">
        <v>348</v>
      </c>
      <c r="EZ22" s="292">
        <v>351</v>
      </c>
      <c r="FA22" s="292">
        <v>84</v>
      </c>
      <c r="FB22" s="292">
        <v>0</v>
      </c>
      <c r="FC22" s="292">
        <v>484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916</v>
      </c>
      <c r="FI22" s="295" t="s">
        <v>916</v>
      </c>
      <c r="FJ22" s="295" t="s">
        <v>916</v>
      </c>
      <c r="FK22" s="292">
        <v>0</v>
      </c>
      <c r="FL22" s="292">
        <v>0</v>
      </c>
      <c r="FM22" s="292">
        <v>0</v>
      </c>
      <c r="FN22" s="292">
        <v>0</v>
      </c>
      <c r="FO22" s="292">
        <v>224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1306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1027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279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916</v>
      </c>
      <c r="AK23" s="295" t="s">
        <v>916</v>
      </c>
      <c r="AL23" s="292">
        <v>0</v>
      </c>
      <c r="AM23" s="295" t="s">
        <v>916</v>
      </c>
      <c r="AN23" s="295" t="s">
        <v>916</v>
      </c>
      <c r="AO23" s="292">
        <v>0</v>
      </c>
      <c r="AP23" s="295" t="s">
        <v>916</v>
      </c>
      <c r="AQ23" s="292">
        <v>0</v>
      </c>
      <c r="AR23" s="295" t="s">
        <v>916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916</v>
      </c>
      <c r="BF23" s="295" t="s">
        <v>916</v>
      </c>
      <c r="BG23" s="295" t="s">
        <v>916</v>
      </c>
      <c r="BH23" s="295" t="s">
        <v>916</v>
      </c>
      <c r="BI23" s="295" t="s">
        <v>916</v>
      </c>
      <c r="BJ23" s="295" t="s">
        <v>916</v>
      </c>
      <c r="BK23" s="295" t="s">
        <v>916</v>
      </c>
      <c r="BL23" s="295" t="s">
        <v>916</v>
      </c>
      <c r="BM23" s="295" t="s">
        <v>916</v>
      </c>
      <c r="BN23" s="292">
        <v>0</v>
      </c>
      <c r="BO23" s="292">
        <f>SUM(BP23:CI23)</f>
        <v>279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279</v>
      </c>
      <c r="CA23" s="292">
        <v>0</v>
      </c>
      <c r="CB23" s="295" t="s">
        <v>916</v>
      </c>
      <c r="CC23" s="295" t="s">
        <v>916</v>
      </c>
      <c r="CD23" s="295" t="s">
        <v>916</v>
      </c>
      <c r="CE23" s="295" t="s">
        <v>916</v>
      </c>
      <c r="CF23" s="295" t="s">
        <v>916</v>
      </c>
      <c r="CG23" s="295" t="s">
        <v>916</v>
      </c>
      <c r="CH23" s="295" t="s">
        <v>916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916</v>
      </c>
      <c r="CX23" s="295" t="s">
        <v>916</v>
      </c>
      <c r="CY23" s="295" t="s">
        <v>916</v>
      </c>
      <c r="CZ23" s="295" t="s">
        <v>916</v>
      </c>
      <c r="DA23" s="295" t="s">
        <v>916</v>
      </c>
      <c r="DB23" s="295" t="s">
        <v>916</v>
      </c>
      <c r="DC23" s="295" t="s">
        <v>916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916</v>
      </c>
      <c r="DS23" s="295" t="s">
        <v>916</v>
      </c>
      <c r="DT23" s="292">
        <v>0</v>
      </c>
      <c r="DU23" s="295" t="s">
        <v>916</v>
      </c>
      <c r="DV23" s="295" t="s">
        <v>916</v>
      </c>
      <c r="DW23" s="295" t="s">
        <v>916</v>
      </c>
      <c r="DX23" s="295" t="s">
        <v>916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916</v>
      </c>
      <c r="EL23" s="295" t="s">
        <v>916</v>
      </c>
      <c r="EM23" s="295" t="s">
        <v>916</v>
      </c>
      <c r="EN23" s="292">
        <v>0</v>
      </c>
      <c r="EO23" s="292">
        <v>0</v>
      </c>
      <c r="EP23" s="295" t="s">
        <v>916</v>
      </c>
      <c r="EQ23" s="295" t="s">
        <v>916</v>
      </c>
      <c r="ER23" s="295" t="s">
        <v>916</v>
      </c>
      <c r="ES23" s="292">
        <v>0</v>
      </c>
      <c r="ET23" s="292">
        <v>0</v>
      </c>
      <c r="EU23" s="292">
        <f>SUM(EV23:FO23)</f>
        <v>1027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1027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916</v>
      </c>
      <c r="FI23" s="295" t="s">
        <v>916</v>
      </c>
      <c r="FJ23" s="295" t="s">
        <v>916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2427</v>
      </c>
      <c r="E24" s="292">
        <f>SUM(Z24,AU24,BP24,CK24,DF24,EA24,EV24)</f>
        <v>828</v>
      </c>
      <c r="F24" s="292">
        <f>SUM(AA24,AV24,BQ24,CL24,DG24,EB24,EW24)</f>
        <v>6</v>
      </c>
      <c r="G24" s="292">
        <f>SUM(AB24,AW24,BR24,CM24,DH24,EC24,EX24)</f>
        <v>148</v>
      </c>
      <c r="H24" s="292">
        <f>SUM(AC24,AX24,BS24,CN24,DI24,ED24,EY24)</f>
        <v>130</v>
      </c>
      <c r="I24" s="292">
        <f>SUM(AD24,AY24,BT24,CO24,DJ24,EE24,EZ24)</f>
        <v>477</v>
      </c>
      <c r="J24" s="292">
        <f>SUM(AE24,AZ24,BU24,CP24,DK24,EF24,FA24)</f>
        <v>74</v>
      </c>
      <c r="K24" s="292">
        <f>SUM(AF24,BA24,BV24,CQ24,DL24,EG24,FB24)</f>
        <v>0</v>
      </c>
      <c r="L24" s="292">
        <f>SUM(AG24,BB24,BW24,CR24,DM24,EH24,FC24)</f>
        <v>402</v>
      </c>
      <c r="M24" s="292">
        <f>SUM(AH24,BC24,BX24,CS24,DN24,EI24,FD24)</f>
        <v>0</v>
      </c>
      <c r="N24" s="292">
        <f>SUM(AI24,BD24,BY24,CT24,DO24,EJ24,FE24)</f>
        <v>22</v>
      </c>
      <c r="O24" s="292">
        <f>SUM(AJ24,BE24,BZ24,CU24,DP24,EK24,FF24)</f>
        <v>0</v>
      </c>
      <c r="P24" s="292">
        <f>SUM(AK24,BF24,CA24,CV24,DQ24,EL24,FG24)</f>
        <v>39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4</v>
      </c>
      <c r="X24" s="292">
        <f>SUM(AS24,BN24,CI24,DD24,DY24,ET24,FO24)</f>
        <v>297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916</v>
      </c>
      <c r="AK24" s="295" t="s">
        <v>916</v>
      </c>
      <c r="AL24" s="292">
        <v>0</v>
      </c>
      <c r="AM24" s="295" t="s">
        <v>916</v>
      </c>
      <c r="AN24" s="295" t="s">
        <v>916</v>
      </c>
      <c r="AO24" s="292">
        <v>0</v>
      </c>
      <c r="AP24" s="295" t="s">
        <v>916</v>
      </c>
      <c r="AQ24" s="292">
        <v>0</v>
      </c>
      <c r="AR24" s="295" t="s">
        <v>916</v>
      </c>
      <c r="AS24" s="292">
        <v>0</v>
      </c>
      <c r="AT24" s="292">
        <f>SUM(AU24:BN24)</f>
        <v>3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916</v>
      </c>
      <c r="BF24" s="295" t="s">
        <v>916</v>
      </c>
      <c r="BG24" s="295" t="s">
        <v>916</v>
      </c>
      <c r="BH24" s="295" t="s">
        <v>916</v>
      </c>
      <c r="BI24" s="295" t="s">
        <v>916</v>
      </c>
      <c r="BJ24" s="295" t="s">
        <v>916</v>
      </c>
      <c r="BK24" s="295" t="s">
        <v>916</v>
      </c>
      <c r="BL24" s="295" t="s">
        <v>916</v>
      </c>
      <c r="BM24" s="295" t="s">
        <v>916</v>
      </c>
      <c r="BN24" s="292">
        <v>3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916</v>
      </c>
      <c r="CC24" s="295" t="s">
        <v>916</v>
      </c>
      <c r="CD24" s="295" t="s">
        <v>916</v>
      </c>
      <c r="CE24" s="295" t="s">
        <v>916</v>
      </c>
      <c r="CF24" s="295" t="s">
        <v>916</v>
      </c>
      <c r="CG24" s="295" t="s">
        <v>916</v>
      </c>
      <c r="CH24" s="295" t="s">
        <v>916</v>
      </c>
      <c r="CI24" s="292">
        <v>0</v>
      </c>
      <c r="CJ24" s="292">
        <f>SUM(CK24:DD24)</f>
        <v>39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39</v>
      </c>
      <c r="CW24" s="295" t="s">
        <v>916</v>
      </c>
      <c r="CX24" s="295" t="s">
        <v>916</v>
      </c>
      <c r="CY24" s="295" t="s">
        <v>916</v>
      </c>
      <c r="CZ24" s="295" t="s">
        <v>916</v>
      </c>
      <c r="DA24" s="295" t="s">
        <v>916</v>
      </c>
      <c r="DB24" s="295" t="s">
        <v>916</v>
      </c>
      <c r="DC24" s="295" t="s">
        <v>916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916</v>
      </c>
      <c r="DS24" s="295" t="s">
        <v>916</v>
      </c>
      <c r="DT24" s="292">
        <v>0</v>
      </c>
      <c r="DU24" s="295" t="s">
        <v>916</v>
      </c>
      <c r="DV24" s="295" t="s">
        <v>916</v>
      </c>
      <c r="DW24" s="295" t="s">
        <v>916</v>
      </c>
      <c r="DX24" s="295" t="s">
        <v>916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916</v>
      </c>
      <c r="EL24" s="295" t="s">
        <v>916</v>
      </c>
      <c r="EM24" s="295" t="s">
        <v>916</v>
      </c>
      <c r="EN24" s="292">
        <v>0</v>
      </c>
      <c r="EO24" s="292">
        <v>0</v>
      </c>
      <c r="EP24" s="295" t="s">
        <v>916</v>
      </c>
      <c r="EQ24" s="295" t="s">
        <v>916</v>
      </c>
      <c r="ER24" s="295" t="s">
        <v>916</v>
      </c>
      <c r="ES24" s="292">
        <v>0</v>
      </c>
      <c r="ET24" s="292">
        <v>0</v>
      </c>
      <c r="EU24" s="292">
        <f>SUM(EV24:FO24)</f>
        <v>2385</v>
      </c>
      <c r="EV24" s="292">
        <v>828</v>
      </c>
      <c r="EW24" s="292">
        <v>6</v>
      </c>
      <c r="EX24" s="292">
        <v>148</v>
      </c>
      <c r="EY24" s="292">
        <v>130</v>
      </c>
      <c r="EZ24" s="292">
        <v>477</v>
      </c>
      <c r="FA24" s="292">
        <v>74</v>
      </c>
      <c r="FB24" s="292">
        <v>0</v>
      </c>
      <c r="FC24" s="292">
        <v>402</v>
      </c>
      <c r="FD24" s="292">
        <v>0</v>
      </c>
      <c r="FE24" s="292">
        <v>22</v>
      </c>
      <c r="FF24" s="292">
        <v>0</v>
      </c>
      <c r="FG24" s="292">
        <v>0</v>
      </c>
      <c r="FH24" s="295" t="s">
        <v>916</v>
      </c>
      <c r="FI24" s="295" t="s">
        <v>916</v>
      </c>
      <c r="FJ24" s="295" t="s">
        <v>916</v>
      </c>
      <c r="FK24" s="292">
        <v>0</v>
      </c>
      <c r="FL24" s="292">
        <v>0</v>
      </c>
      <c r="FM24" s="292">
        <v>0</v>
      </c>
      <c r="FN24" s="292">
        <v>4</v>
      </c>
      <c r="FO24" s="292">
        <v>294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345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159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186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916</v>
      </c>
      <c r="AK25" s="295" t="s">
        <v>916</v>
      </c>
      <c r="AL25" s="292">
        <v>0</v>
      </c>
      <c r="AM25" s="295" t="s">
        <v>916</v>
      </c>
      <c r="AN25" s="295" t="s">
        <v>916</v>
      </c>
      <c r="AO25" s="292">
        <v>0</v>
      </c>
      <c r="AP25" s="295" t="s">
        <v>916</v>
      </c>
      <c r="AQ25" s="292">
        <v>0</v>
      </c>
      <c r="AR25" s="295" t="s">
        <v>916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916</v>
      </c>
      <c r="BF25" s="295" t="s">
        <v>916</v>
      </c>
      <c r="BG25" s="295" t="s">
        <v>916</v>
      </c>
      <c r="BH25" s="295" t="s">
        <v>916</v>
      </c>
      <c r="BI25" s="295" t="s">
        <v>916</v>
      </c>
      <c r="BJ25" s="295" t="s">
        <v>916</v>
      </c>
      <c r="BK25" s="295" t="s">
        <v>916</v>
      </c>
      <c r="BL25" s="295" t="s">
        <v>916</v>
      </c>
      <c r="BM25" s="295" t="s">
        <v>916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916</v>
      </c>
      <c r="CC25" s="295" t="s">
        <v>916</v>
      </c>
      <c r="CD25" s="295" t="s">
        <v>916</v>
      </c>
      <c r="CE25" s="295" t="s">
        <v>916</v>
      </c>
      <c r="CF25" s="295" t="s">
        <v>916</v>
      </c>
      <c r="CG25" s="295" t="s">
        <v>916</v>
      </c>
      <c r="CH25" s="295" t="s">
        <v>916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916</v>
      </c>
      <c r="CX25" s="295" t="s">
        <v>916</v>
      </c>
      <c r="CY25" s="295" t="s">
        <v>916</v>
      </c>
      <c r="CZ25" s="295" t="s">
        <v>916</v>
      </c>
      <c r="DA25" s="295" t="s">
        <v>916</v>
      </c>
      <c r="DB25" s="295" t="s">
        <v>916</v>
      </c>
      <c r="DC25" s="295" t="s">
        <v>916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916</v>
      </c>
      <c r="DS25" s="295" t="s">
        <v>916</v>
      </c>
      <c r="DT25" s="292">
        <v>0</v>
      </c>
      <c r="DU25" s="295" t="s">
        <v>916</v>
      </c>
      <c r="DV25" s="295" t="s">
        <v>916</v>
      </c>
      <c r="DW25" s="295" t="s">
        <v>916</v>
      </c>
      <c r="DX25" s="295" t="s">
        <v>916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916</v>
      </c>
      <c r="EL25" s="295" t="s">
        <v>916</v>
      </c>
      <c r="EM25" s="295" t="s">
        <v>916</v>
      </c>
      <c r="EN25" s="292">
        <v>0</v>
      </c>
      <c r="EO25" s="292">
        <v>0</v>
      </c>
      <c r="EP25" s="295" t="s">
        <v>916</v>
      </c>
      <c r="EQ25" s="295" t="s">
        <v>916</v>
      </c>
      <c r="ER25" s="295" t="s">
        <v>916</v>
      </c>
      <c r="ES25" s="292">
        <v>0</v>
      </c>
      <c r="ET25" s="292">
        <v>0</v>
      </c>
      <c r="EU25" s="292">
        <f>SUM(EV25:FO25)</f>
        <v>345</v>
      </c>
      <c r="EV25" s="292">
        <v>0</v>
      </c>
      <c r="EW25" s="292">
        <v>0</v>
      </c>
      <c r="EX25" s="292">
        <v>0</v>
      </c>
      <c r="EY25" s="292">
        <v>159</v>
      </c>
      <c r="EZ25" s="292">
        <v>0</v>
      </c>
      <c r="FA25" s="292">
        <v>0</v>
      </c>
      <c r="FB25" s="292">
        <v>0</v>
      </c>
      <c r="FC25" s="292">
        <v>0</v>
      </c>
      <c r="FD25" s="292">
        <v>186</v>
      </c>
      <c r="FE25" s="292">
        <v>0</v>
      </c>
      <c r="FF25" s="292">
        <v>0</v>
      </c>
      <c r="FG25" s="292">
        <v>0</v>
      </c>
      <c r="FH25" s="295" t="s">
        <v>916</v>
      </c>
      <c r="FI25" s="295" t="s">
        <v>916</v>
      </c>
      <c r="FJ25" s="295" t="s">
        <v>916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211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204</v>
      </c>
      <c r="I26" s="292">
        <f>SUM(AD26,AY26,BT26,CO26,DJ26,EE26,EZ26)</f>
        <v>7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78</v>
      </c>
      <c r="Z26" s="292">
        <v>0</v>
      </c>
      <c r="AA26" s="292">
        <v>0</v>
      </c>
      <c r="AB26" s="292">
        <v>0</v>
      </c>
      <c r="AC26" s="292">
        <v>78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916</v>
      </c>
      <c r="AK26" s="295" t="s">
        <v>916</v>
      </c>
      <c r="AL26" s="292">
        <v>0</v>
      </c>
      <c r="AM26" s="295" t="s">
        <v>916</v>
      </c>
      <c r="AN26" s="295" t="s">
        <v>916</v>
      </c>
      <c r="AO26" s="292">
        <v>0</v>
      </c>
      <c r="AP26" s="295" t="s">
        <v>916</v>
      </c>
      <c r="AQ26" s="292">
        <v>0</v>
      </c>
      <c r="AR26" s="295" t="s">
        <v>916</v>
      </c>
      <c r="AS26" s="292">
        <v>0</v>
      </c>
      <c r="AT26" s="292">
        <f>SUM(AU26:BN26)</f>
        <v>11</v>
      </c>
      <c r="AU26" s="292">
        <v>0</v>
      </c>
      <c r="AV26" s="292">
        <v>0</v>
      </c>
      <c r="AW26" s="292">
        <v>0</v>
      </c>
      <c r="AX26" s="292">
        <v>11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916</v>
      </c>
      <c r="BF26" s="295" t="s">
        <v>916</v>
      </c>
      <c r="BG26" s="295" t="s">
        <v>916</v>
      </c>
      <c r="BH26" s="295" t="s">
        <v>916</v>
      </c>
      <c r="BI26" s="295" t="s">
        <v>916</v>
      </c>
      <c r="BJ26" s="295" t="s">
        <v>916</v>
      </c>
      <c r="BK26" s="295" t="s">
        <v>916</v>
      </c>
      <c r="BL26" s="295" t="s">
        <v>916</v>
      </c>
      <c r="BM26" s="295" t="s">
        <v>916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916</v>
      </c>
      <c r="CC26" s="295" t="s">
        <v>916</v>
      </c>
      <c r="CD26" s="295" t="s">
        <v>916</v>
      </c>
      <c r="CE26" s="295" t="s">
        <v>916</v>
      </c>
      <c r="CF26" s="295" t="s">
        <v>916</v>
      </c>
      <c r="CG26" s="295" t="s">
        <v>916</v>
      </c>
      <c r="CH26" s="295" t="s">
        <v>916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916</v>
      </c>
      <c r="CX26" s="295" t="s">
        <v>916</v>
      </c>
      <c r="CY26" s="295" t="s">
        <v>916</v>
      </c>
      <c r="CZ26" s="295" t="s">
        <v>916</v>
      </c>
      <c r="DA26" s="295" t="s">
        <v>916</v>
      </c>
      <c r="DB26" s="295" t="s">
        <v>916</v>
      </c>
      <c r="DC26" s="295" t="s">
        <v>916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916</v>
      </c>
      <c r="DS26" s="295" t="s">
        <v>916</v>
      </c>
      <c r="DT26" s="292">
        <v>0</v>
      </c>
      <c r="DU26" s="295" t="s">
        <v>916</v>
      </c>
      <c r="DV26" s="295" t="s">
        <v>916</v>
      </c>
      <c r="DW26" s="295" t="s">
        <v>916</v>
      </c>
      <c r="DX26" s="295" t="s">
        <v>916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916</v>
      </c>
      <c r="EL26" s="295" t="s">
        <v>916</v>
      </c>
      <c r="EM26" s="295" t="s">
        <v>916</v>
      </c>
      <c r="EN26" s="292">
        <v>0</v>
      </c>
      <c r="EO26" s="292">
        <v>0</v>
      </c>
      <c r="EP26" s="295" t="s">
        <v>916</v>
      </c>
      <c r="EQ26" s="295" t="s">
        <v>916</v>
      </c>
      <c r="ER26" s="295" t="s">
        <v>916</v>
      </c>
      <c r="ES26" s="292">
        <v>0</v>
      </c>
      <c r="ET26" s="292">
        <v>0</v>
      </c>
      <c r="EU26" s="292">
        <f>SUM(EV26:FO26)</f>
        <v>122</v>
      </c>
      <c r="EV26" s="292">
        <v>0</v>
      </c>
      <c r="EW26" s="292">
        <v>0</v>
      </c>
      <c r="EX26" s="292">
        <v>0</v>
      </c>
      <c r="EY26" s="292">
        <v>115</v>
      </c>
      <c r="EZ26" s="292">
        <v>7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916</v>
      </c>
      <c r="FI26" s="295" t="s">
        <v>916</v>
      </c>
      <c r="FJ26" s="295" t="s">
        <v>916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0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0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916</v>
      </c>
      <c r="AK27" s="295" t="s">
        <v>916</v>
      </c>
      <c r="AL27" s="292">
        <v>0</v>
      </c>
      <c r="AM27" s="295" t="s">
        <v>916</v>
      </c>
      <c r="AN27" s="295" t="s">
        <v>916</v>
      </c>
      <c r="AO27" s="292">
        <v>0</v>
      </c>
      <c r="AP27" s="295" t="s">
        <v>916</v>
      </c>
      <c r="AQ27" s="292">
        <v>0</v>
      </c>
      <c r="AR27" s="295" t="s">
        <v>916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916</v>
      </c>
      <c r="BF27" s="295" t="s">
        <v>916</v>
      </c>
      <c r="BG27" s="295" t="s">
        <v>916</v>
      </c>
      <c r="BH27" s="295" t="s">
        <v>916</v>
      </c>
      <c r="BI27" s="295" t="s">
        <v>916</v>
      </c>
      <c r="BJ27" s="295" t="s">
        <v>916</v>
      </c>
      <c r="BK27" s="295" t="s">
        <v>916</v>
      </c>
      <c r="BL27" s="295" t="s">
        <v>916</v>
      </c>
      <c r="BM27" s="295" t="s">
        <v>916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916</v>
      </c>
      <c r="CC27" s="295" t="s">
        <v>916</v>
      </c>
      <c r="CD27" s="295" t="s">
        <v>916</v>
      </c>
      <c r="CE27" s="295" t="s">
        <v>916</v>
      </c>
      <c r="CF27" s="295" t="s">
        <v>916</v>
      </c>
      <c r="CG27" s="295" t="s">
        <v>916</v>
      </c>
      <c r="CH27" s="295" t="s">
        <v>916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916</v>
      </c>
      <c r="CX27" s="295" t="s">
        <v>916</v>
      </c>
      <c r="CY27" s="295" t="s">
        <v>916</v>
      </c>
      <c r="CZ27" s="295" t="s">
        <v>916</v>
      </c>
      <c r="DA27" s="295" t="s">
        <v>916</v>
      </c>
      <c r="DB27" s="295" t="s">
        <v>916</v>
      </c>
      <c r="DC27" s="295" t="s">
        <v>916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916</v>
      </c>
      <c r="DS27" s="295" t="s">
        <v>916</v>
      </c>
      <c r="DT27" s="292">
        <v>0</v>
      </c>
      <c r="DU27" s="295" t="s">
        <v>916</v>
      </c>
      <c r="DV27" s="295" t="s">
        <v>916</v>
      </c>
      <c r="DW27" s="295" t="s">
        <v>916</v>
      </c>
      <c r="DX27" s="295" t="s">
        <v>916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916</v>
      </c>
      <c r="EL27" s="295" t="s">
        <v>916</v>
      </c>
      <c r="EM27" s="295" t="s">
        <v>916</v>
      </c>
      <c r="EN27" s="292">
        <v>0</v>
      </c>
      <c r="EO27" s="292">
        <v>0</v>
      </c>
      <c r="EP27" s="295" t="s">
        <v>916</v>
      </c>
      <c r="EQ27" s="295" t="s">
        <v>916</v>
      </c>
      <c r="ER27" s="295" t="s">
        <v>916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916</v>
      </c>
      <c r="FI27" s="295" t="s">
        <v>916</v>
      </c>
      <c r="FJ27" s="295" t="s">
        <v>916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156</v>
      </c>
      <c r="E28" s="292">
        <f>SUM(Z28,AU28,BP28,CK28,DF28,EA28,EV28)</f>
        <v>112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20</v>
      </c>
      <c r="I28" s="292">
        <f>SUM(AD28,AY28,BT28,CO28,DJ28,EE28,EZ28)</f>
        <v>0</v>
      </c>
      <c r="J28" s="292">
        <f>SUM(AE28,AZ28,BU28,CP28,DK28,EF28,FA28)</f>
        <v>11</v>
      </c>
      <c r="K28" s="292">
        <f>SUM(AF28,BA28,BV28,CQ28,DL28,EG28,FB28)</f>
        <v>0</v>
      </c>
      <c r="L28" s="292">
        <f>SUM(AG28,BB28,BW28,CR28,DM28,EH28,FC28)</f>
        <v>13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916</v>
      </c>
      <c r="AK28" s="295" t="s">
        <v>916</v>
      </c>
      <c r="AL28" s="292">
        <v>0</v>
      </c>
      <c r="AM28" s="295" t="s">
        <v>916</v>
      </c>
      <c r="AN28" s="295" t="s">
        <v>916</v>
      </c>
      <c r="AO28" s="292">
        <v>0</v>
      </c>
      <c r="AP28" s="295" t="s">
        <v>916</v>
      </c>
      <c r="AQ28" s="292">
        <v>0</v>
      </c>
      <c r="AR28" s="295" t="s">
        <v>916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916</v>
      </c>
      <c r="BF28" s="295" t="s">
        <v>916</v>
      </c>
      <c r="BG28" s="295" t="s">
        <v>916</v>
      </c>
      <c r="BH28" s="295" t="s">
        <v>916</v>
      </c>
      <c r="BI28" s="295" t="s">
        <v>916</v>
      </c>
      <c r="BJ28" s="295" t="s">
        <v>916</v>
      </c>
      <c r="BK28" s="295" t="s">
        <v>916</v>
      </c>
      <c r="BL28" s="295" t="s">
        <v>916</v>
      </c>
      <c r="BM28" s="295" t="s">
        <v>916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916</v>
      </c>
      <c r="CC28" s="295" t="s">
        <v>916</v>
      </c>
      <c r="CD28" s="295" t="s">
        <v>916</v>
      </c>
      <c r="CE28" s="295" t="s">
        <v>916</v>
      </c>
      <c r="CF28" s="295" t="s">
        <v>916</v>
      </c>
      <c r="CG28" s="295" t="s">
        <v>916</v>
      </c>
      <c r="CH28" s="295" t="s">
        <v>916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916</v>
      </c>
      <c r="CX28" s="295" t="s">
        <v>916</v>
      </c>
      <c r="CY28" s="295" t="s">
        <v>916</v>
      </c>
      <c r="CZ28" s="295" t="s">
        <v>916</v>
      </c>
      <c r="DA28" s="295" t="s">
        <v>916</v>
      </c>
      <c r="DB28" s="295" t="s">
        <v>916</v>
      </c>
      <c r="DC28" s="295" t="s">
        <v>916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916</v>
      </c>
      <c r="DS28" s="295" t="s">
        <v>916</v>
      </c>
      <c r="DT28" s="292">
        <v>0</v>
      </c>
      <c r="DU28" s="295" t="s">
        <v>916</v>
      </c>
      <c r="DV28" s="295" t="s">
        <v>916</v>
      </c>
      <c r="DW28" s="295" t="s">
        <v>916</v>
      </c>
      <c r="DX28" s="295" t="s">
        <v>916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916</v>
      </c>
      <c r="EL28" s="295" t="s">
        <v>916</v>
      </c>
      <c r="EM28" s="295" t="s">
        <v>916</v>
      </c>
      <c r="EN28" s="292">
        <v>0</v>
      </c>
      <c r="EO28" s="292">
        <v>0</v>
      </c>
      <c r="EP28" s="295" t="s">
        <v>916</v>
      </c>
      <c r="EQ28" s="295" t="s">
        <v>916</v>
      </c>
      <c r="ER28" s="295" t="s">
        <v>916</v>
      </c>
      <c r="ES28" s="292">
        <v>0</v>
      </c>
      <c r="ET28" s="292">
        <v>0</v>
      </c>
      <c r="EU28" s="292">
        <f>SUM(EV28:FO28)</f>
        <v>156</v>
      </c>
      <c r="EV28" s="292">
        <v>112</v>
      </c>
      <c r="EW28" s="292">
        <v>0</v>
      </c>
      <c r="EX28" s="292">
        <v>0</v>
      </c>
      <c r="EY28" s="292">
        <v>20</v>
      </c>
      <c r="EZ28" s="292">
        <v>0</v>
      </c>
      <c r="FA28" s="292">
        <v>11</v>
      </c>
      <c r="FB28" s="292">
        <v>0</v>
      </c>
      <c r="FC28" s="292">
        <v>13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916</v>
      </c>
      <c r="FI28" s="295" t="s">
        <v>916</v>
      </c>
      <c r="FJ28" s="295" t="s">
        <v>916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19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0</v>
      </c>
      <c r="I29" s="292">
        <f>SUM(AD29,AY29,BT29,CO29,DJ29,EE29,EZ29)</f>
        <v>0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19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916</v>
      </c>
      <c r="AK29" s="295" t="s">
        <v>916</v>
      </c>
      <c r="AL29" s="292">
        <v>0</v>
      </c>
      <c r="AM29" s="295" t="s">
        <v>916</v>
      </c>
      <c r="AN29" s="295" t="s">
        <v>916</v>
      </c>
      <c r="AO29" s="292">
        <v>0</v>
      </c>
      <c r="AP29" s="295" t="s">
        <v>916</v>
      </c>
      <c r="AQ29" s="292">
        <v>0</v>
      </c>
      <c r="AR29" s="295" t="s">
        <v>916</v>
      </c>
      <c r="AS29" s="292">
        <v>0</v>
      </c>
      <c r="AT29" s="292">
        <f>SUM(AU29:BN29)</f>
        <v>19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916</v>
      </c>
      <c r="BF29" s="295" t="s">
        <v>916</v>
      </c>
      <c r="BG29" s="295" t="s">
        <v>916</v>
      </c>
      <c r="BH29" s="295" t="s">
        <v>916</v>
      </c>
      <c r="BI29" s="295" t="s">
        <v>916</v>
      </c>
      <c r="BJ29" s="295" t="s">
        <v>916</v>
      </c>
      <c r="BK29" s="295" t="s">
        <v>916</v>
      </c>
      <c r="BL29" s="295" t="s">
        <v>916</v>
      </c>
      <c r="BM29" s="295" t="s">
        <v>916</v>
      </c>
      <c r="BN29" s="292">
        <v>19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916</v>
      </c>
      <c r="CC29" s="295" t="s">
        <v>916</v>
      </c>
      <c r="CD29" s="295" t="s">
        <v>916</v>
      </c>
      <c r="CE29" s="295" t="s">
        <v>916</v>
      </c>
      <c r="CF29" s="295" t="s">
        <v>916</v>
      </c>
      <c r="CG29" s="295" t="s">
        <v>916</v>
      </c>
      <c r="CH29" s="295" t="s">
        <v>916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916</v>
      </c>
      <c r="CX29" s="295" t="s">
        <v>916</v>
      </c>
      <c r="CY29" s="295" t="s">
        <v>916</v>
      </c>
      <c r="CZ29" s="295" t="s">
        <v>916</v>
      </c>
      <c r="DA29" s="295" t="s">
        <v>916</v>
      </c>
      <c r="DB29" s="295" t="s">
        <v>916</v>
      </c>
      <c r="DC29" s="295" t="s">
        <v>916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916</v>
      </c>
      <c r="DS29" s="295" t="s">
        <v>916</v>
      </c>
      <c r="DT29" s="292">
        <v>0</v>
      </c>
      <c r="DU29" s="295" t="s">
        <v>916</v>
      </c>
      <c r="DV29" s="295" t="s">
        <v>916</v>
      </c>
      <c r="DW29" s="295" t="s">
        <v>916</v>
      </c>
      <c r="DX29" s="295" t="s">
        <v>916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916</v>
      </c>
      <c r="EL29" s="295" t="s">
        <v>916</v>
      </c>
      <c r="EM29" s="295" t="s">
        <v>916</v>
      </c>
      <c r="EN29" s="292">
        <v>0</v>
      </c>
      <c r="EO29" s="292">
        <v>0</v>
      </c>
      <c r="EP29" s="295" t="s">
        <v>916</v>
      </c>
      <c r="EQ29" s="295" t="s">
        <v>916</v>
      </c>
      <c r="ER29" s="295" t="s">
        <v>916</v>
      </c>
      <c r="ES29" s="292">
        <v>0</v>
      </c>
      <c r="ET29" s="292">
        <v>0</v>
      </c>
      <c r="EU29" s="292">
        <f>SUM(EV29:FO29)</f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916</v>
      </c>
      <c r="FI29" s="295" t="s">
        <v>916</v>
      </c>
      <c r="FJ29" s="295" t="s">
        <v>916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60</v>
      </c>
      <c r="E30" s="292">
        <f>SUM(Z30,AU30,BP30,CK30,DF30,EA30,EV30)</f>
        <v>42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3</v>
      </c>
      <c r="I30" s="292">
        <f>SUM(AD30,AY30,BT30,CO30,DJ30,EE30,EZ30)</f>
        <v>8</v>
      </c>
      <c r="J30" s="292">
        <f>SUM(AE30,AZ30,BU30,CP30,DK30,EF30,FA30)</f>
        <v>3</v>
      </c>
      <c r="K30" s="292">
        <f>SUM(AF30,BA30,BV30,CQ30,DL30,EG30,FB30)</f>
        <v>1</v>
      </c>
      <c r="L30" s="292">
        <f>SUM(AG30,BB30,BW30,CR30,DM30,EH30,FC30)</f>
        <v>1</v>
      </c>
      <c r="M30" s="292">
        <f>SUM(AH30,BC30,BX30,CS30,DN30,EI30,FD30)</f>
        <v>2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916</v>
      </c>
      <c r="AK30" s="295" t="s">
        <v>916</v>
      </c>
      <c r="AL30" s="292">
        <v>0</v>
      </c>
      <c r="AM30" s="295" t="s">
        <v>916</v>
      </c>
      <c r="AN30" s="295" t="s">
        <v>916</v>
      </c>
      <c r="AO30" s="292">
        <v>0</v>
      </c>
      <c r="AP30" s="295" t="s">
        <v>916</v>
      </c>
      <c r="AQ30" s="292">
        <v>0</v>
      </c>
      <c r="AR30" s="295" t="s">
        <v>916</v>
      </c>
      <c r="AS30" s="292">
        <v>0</v>
      </c>
      <c r="AT30" s="292">
        <f>SUM(AU30:BN30)</f>
        <v>1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1</v>
      </c>
      <c r="BD30" s="292">
        <v>0</v>
      </c>
      <c r="BE30" s="295" t="s">
        <v>916</v>
      </c>
      <c r="BF30" s="295" t="s">
        <v>916</v>
      </c>
      <c r="BG30" s="295" t="s">
        <v>916</v>
      </c>
      <c r="BH30" s="295" t="s">
        <v>916</v>
      </c>
      <c r="BI30" s="295" t="s">
        <v>916</v>
      </c>
      <c r="BJ30" s="295" t="s">
        <v>916</v>
      </c>
      <c r="BK30" s="295" t="s">
        <v>916</v>
      </c>
      <c r="BL30" s="295" t="s">
        <v>916</v>
      </c>
      <c r="BM30" s="295" t="s">
        <v>916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916</v>
      </c>
      <c r="CC30" s="295" t="s">
        <v>916</v>
      </c>
      <c r="CD30" s="295" t="s">
        <v>916</v>
      </c>
      <c r="CE30" s="295" t="s">
        <v>916</v>
      </c>
      <c r="CF30" s="295" t="s">
        <v>916</v>
      </c>
      <c r="CG30" s="295" t="s">
        <v>916</v>
      </c>
      <c r="CH30" s="295" t="s">
        <v>916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916</v>
      </c>
      <c r="CX30" s="295" t="s">
        <v>916</v>
      </c>
      <c r="CY30" s="295" t="s">
        <v>916</v>
      </c>
      <c r="CZ30" s="295" t="s">
        <v>916</v>
      </c>
      <c r="DA30" s="295" t="s">
        <v>916</v>
      </c>
      <c r="DB30" s="295" t="s">
        <v>916</v>
      </c>
      <c r="DC30" s="295" t="s">
        <v>916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916</v>
      </c>
      <c r="DS30" s="295" t="s">
        <v>916</v>
      </c>
      <c r="DT30" s="292">
        <v>0</v>
      </c>
      <c r="DU30" s="295" t="s">
        <v>916</v>
      </c>
      <c r="DV30" s="295" t="s">
        <v>916</v>
      </c>
      <c r="DW30" s="295" t="s">
        <v>916</v>
      </c>
      <c r="DX30" s="295" t="s">
        <v>916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916</v>
      </c>
      <c r="EL30" s="295" t="s">
        <v>916</v>
      </c>
      <c r="EM30" s="295" t="s">
        <v>916</v>
      </c>
      <c r="EN30" s="292">
        <v>0</v>
      </c>
      <c r="EO30" s="292">
        <v>0</v>
      </c>
      <c r="EP30" s="295" t="s">
        <v>916</v>
      </c>
      <c r="EQ30" s="295" t="s">
        <v>916</v>
      </c>
      <c r="ER30" s="295" t="s">
        <v>916</v>
      </c>
      <c r="ES30" s="292">
        <v>0</v>
      </c>
      <c r="ET30" s="292">
        <v>0</v>
      </c>
      <c r="EU30" s="292">
        <f>SUM(EV30:FO30)</f>
        <v>59</v>
      </c>
      <c r="EV30" s="292">
        <v>42</v>
      </c>
      <c r="EW30" s="292">
        <v>0</v>
      </c>
      <c r="EX30" s="292">
        <v>0</v>
      </c>
      <c r="EY30" s="292">
        <v>3</v>
      </c>
      <c r="EZ30" s="292">
        <v>8</v>
      </c>
      <c r="FA30" s="292">
        <v>3</v>
      </c>
      <c r="FB30" s="292">
        <v>1</v>
      </c>
      <c r="FC30" s="292">
        <v>1</v>
      </c>
      <c r="FD30" s="292">
        <v>1</v>
      </c>
      <c r="FE30" s="292">
        <v>0</v>
      </c>
      <c r="FF30" s="292">
        <v>0</v>
      </c>
      <c r="FG30" s="292">
        <v>0</v>
      </c>
      <c r="FH30" s="295" t="s">
        <v>916</v>
      </c>
      <c r="FI30" s="295" t="s">
        <v>916</v>
      </c>
      <c r="FJ30" s="295" t="s">
        <v>916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27</v>
      </c>
      <c r="E31" s="292">
        <f>SUM(Z31,AU31,BP31,CK31,DF31,EA31,EV31)</f>
        <v>18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3</v>
      </c>
      <c r="I31" s="292">
        <f>SUM(AD31,AY31,BT31,CO31,DJ31,EE31,EZ31)</f>
        <v>4</v>
      </c>
      <c r="J31" s="292">
        <f>SUM(AE31,AZ31,BU31,CP31,DK31,EF31,FA31)</f>
        <v>2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916</v>
      </c>
      <c r="AK31" s="295" t="s">
        <v>916</v>
      </c>
      <c r="AL31" s="292">
        <v>0</v>
      </c>
      <c r="AM31" s="295" t="s">
        <v>916</v>
      </c>
      <c r="AN31" s="295" t="s">
        <v>916</v>
      </c>
      <c r="AO31" s="292">
        <v>0</v>
      </c>
      <c r="AP31" s="295" t="s">
        <v>916</v>
      </c>
      <c r="AQ31" s="292">
        <v>0</v>
      </c>
      <c r="AR31" s="295" t="s">
        <v>916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916</v>
      </c>
      <c r="BF31" s="295" t="s">
        <v>916</v>
      </c>
      <c r="BG31" s="295" t="s">
        <v>916</v>
      </c>
      <c r="BH31" s="295" t="s">
        <v>916</v>
      </c>
      <c r="BI31" s="295" t="s">
        <v>916</v>
      </c>
      <c r="BJ31" s="295" t="s">
        <v>916</v>
      </c>
      <c r="BK31" s="295" t="s">
        <v>916</v>
      </c>
      <c r="BL31" s="295" t="s">
        <v>916</v>
      </c>
      <c r="BM31" s="295" t="s">
        <v>916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916</v>
      </c>
      <c r="CC31" s="295" t="s">
        <v>916</v>
      </c>
      <c r="CD31" s="295" t="s">
        <v>916</v>
      </c>
      <c r="CE31" s="295" t="s">
        <v>916</v>
      </c>
      <c r="CF31" s="295" t="s">
        <v>916</v>
      </c>
      <c r="CG31" s="295" t="s">
        <v>916</v>
      </c>
      <c r="CH31" s="295" t="s">
        <v>916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916</v>
      </c>
      <c r="CX31" s="295" t="s">
        <v>916</v>
      </c>
      <c r="CY31" s="295" t="s">
        <v>916</v>
      </c>
      <c r="CZ31" s="295" t="s">
        <v>916</v>
      </c>
      <c r="DA31" s="295" t="s">
        <v>916</v>
      </c>
      <c r="DB31" s="295" t="s">
        <v>916</v>
      </c>
      <c r="DC31" s="295" t="s">
        <v>916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916</v>
      </c>
      <c r="DS31" s="295" t="s">
        <v>916</v>
      </c>
      <c r="DT31" s="292">
        <v>0</v>
      </c>
      <c r="DU31" s="295" t="s">
        <v>916</v>
      </c>
      <c r="DV31" s="295" t="s">
        <v>916</v>
      </c>
      <c r="DW31" s="295" t="s">
        <v>916</v>
      </c>
      <c r="DX31" s="295" t="s">
        <v>916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916</v>
      </c>
      <c r="EL31" s="295" t="s">
        <v>916</v>
      </c>
      <c r="EM31" s="295" t="s">
        <v>916</v>
      </c>
      <c r="EN31" s="292">
        <v>0</v>
      </c>
      <c r="EO31" s="292">
        <v>0</v>
      </c>
      <c r="EP31" s="295" t="s">
        <v>916</v>
      </c>
      <c r="EQ31" s="295" t="s">
        <v>916</v>
      </c>
      <c r="ER31" s="295" t="s">
        <v>916</v>
      </c>
      <c r="ES31" s="292">
        <v>0</v>
      </c>
      <c r="ET31" s="292">
        <v>0</v>
      </c>
      <c r="EU31" s="292">
        <f>SUM(EV31:FO31)</f>
        <v>27</v>
      </c>
      <c r="EV31" s="292">
        <v>18</v>
      </c>
      <c r="EW31" s="292">
        <v>0</v>
      </c>
      <c r="EX31" s="292">
        <v>0</v>
      </c>
      <c r="EY31" s="292">
        <v>3</v>
      </c>
      <c r="EZ31" s="292">
        <v>4</v>
      </c>
      <c r="FA31" s="292">
        <v>2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916</v>
      </c>
      <c r="FI31" s="295" t="s">
        <v>916</v>
      </c>
      <c r="FJ31" s="295" t="s">
        <v>916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446</v>
      </c>
      <c r="E32" s="292">
        <f>SUM(Z32,AU32,BP32,CK32,DF32,EA32,EV32)</f>
        <v>142</v>
      </c>
      <c r="F32" s="292">
        <f>SUM(AA32,AV32,BQ32,CL32,DG32,EB32,EW32)</f>
        <v>0</v>
      </c>
      <c r="G32" s="292">
        <f>SUM(AB32,AW32,BR32,CM32,DH32,EC32,EX32)</f>
        <v>19</v>
      </c>
      <c r="H32" s="292">
        <f>SUM(AC32,AX32,BS32,CN32,DI32,ED32,EY32)</f>
        <v>49</v>
      </c>
      <c r="I32" s="292">
        <f>SUM(AD32,AY32,BT32,CO32,DJ32,EE32,EZ32)</f>
        <v>42</v>
      </c>
      <c r="J32" s="292">
        <f>SUM(AE32,AZ32,BU32,CP32,DK32,EF32,FA32)</f>
        <v>8</v>
      </c>
      <c r="K32" s="292">
        <f>SUM(AF32,BA32,BV32,CQ32,DL32,EG32,FB32)</f>
        <v>0</v>
      </c>
      <c r="L32" s="292">
        <f>SUM(AG32,BB32,BW32,CR32,DM32,EH32,FC32)</f>
        <v>81</v>
      </c>
      <c r="M32" s="292">
        <f>SUM(AH32,BC32,BX32,CS32,DN32,EI32,FD32)</f>
        <v>27</v>
      </c>
      <c r="N32" s="292">
        <f>SUM(AI32,BD32,BY32,CT32,DO32,EJ32,FE32)</f>
        <v>56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22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916</v>
      </c>
      <c r="AK32" s="295" t="s">
        <v>916</v>
      </c>
      <c r="AL32" s="292">
        <v>0</v>
      </c>
      <c r="AM32" s="295" t="s">
        <v>916</v>
      </c>
      <c r="AN32" s="295" t="s">
        <v>916</v>
      </c>
      <c r="AO32" s="292">
        <v>0</v>
      </c>
      <c r="AP32" s="295" t="s">
        <v>916</v>
      </c>
      <c r="AQ32" s="292">
        <v>0</v>
      </c>
      <c r="AR32" s="295" t="s">
        <v>916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916</v>
      </c>
      <c r="BF32" s="295" t="s">
        <v>916</v>
      </c>
      <c r="BG32" s="295" t="s">
        <v>916</v>
      </c>
      <c r="BH32" s="295" t="s">
        <v>916</v>
      </c>
      <c r="BI32" s="295" t="s">
        <v>916</v>
      </c>
      <c r="BJ32" s="295" t="s">
        <v>916</v>
      </c>
      <c r="BK32" s="295" t="s">
        <v>916</v>
      </c>
      <c r="BL32" s="295" t="s">
        <v>916</v>
      </c>
      <c r="BM32" s="295" t="s">
        <v>916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916</v>
      </c>
      <c r="CC32" s="295" t="s">
        <v>916</v>
      </c>
      <c r="CD32" s="295" t="s">
        <v>916</v>
      </c>
      <c r="CE32" s="295" t="s">
        <v>916</v>
      </c>
      <c r="CF32" s="295" t="s">
        <v>916</v>
      </c>
      <c r="CG32" s="295" t="s">
        <v>916</v>
      </c>
      <c r="CH32" s="295" t="s">
        <v>916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916</v>
      </c>
      <c r="CX32" s="295" t="s">
        <v>916</v>
      </c>
      <c r="CY32" s="295" t="s">
        <v>916</v>
      </c>
      <c r="CZ32" s="295" t="s">
        <v>916</v>
      </c>
      <c r="DA32" s="295" t="s">
        <v>916</v>
      </c>
      <c r="DB32" s="295" t="s">
        <v>916</v>
      </c>
      <c r="DC32" s="295" t="s">
        <v>916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916</v>
      </c>
      <c r="DS32" s="295" t="s">
        <v>916</v>
      </c>
      <c r="DT32" s="292">
        <v>0</v>
      </c>
      <c r="DU32" s="295" t="s">
        <v>916</v>
      </c>
      <c r="DV32" s="295" t="s">
        <v>916</v>
      </c>
      <c r="DW32" s="295" t="s">
        <v>916</v>
      </c>
      <c r="DX32" s="295" t="s">
        <v>916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916</v>
      </c>
      <c r="EL32" s="295" t="s">
        <v>916</v>
      </c>
      <c r="EM32" s="295" t="s">
        <v>916</v>
      </c>
      <c r="EN32" s="292">
        <v>0</v>
      </c>
      <c r="EO32" s="292">
        <v>0</v>
      </c>
      <c r="EP32" s="295" t="s">
        <v>916</v>
      </c>
      <c r="EQ32" s="295" t="s">
        <v>916</v>
      </c>
      <c r="ER32" s="295" t="s">
        <v>916</v>
      </c>
      <c r="ES32" s="292">
        <v>0</v>
      </c>
      <c r="ET32" s="292">
        <v>0</v>
      </c>
      <c r="EU32" s="292">
        <f>SUM(EV32:FO32)</f>
        <v>446</v>
      </c>
      <c r="EV32" s="292">
        <v>142</v>
      </c>
      <c r="EW32" s="292">
        <v>0</v>
      </c>
      <c r="EX32" s="292">
        <v>19</v>
      </c>
      <c r="EY32" s="292">
        <v>49</v>
      </c>
      <c r="EZ32" s="292">
        <v>42</v>
      </c>
      <c r="FA32" s="292">
        <v>8</v>
      </c>
      <c r="FB32" s="292">
        <v>0</v>
      </c>
      <c r="FC32" s="292">
        <v>81</v>
      </c>
      <c r="FD32" s="292">
        <v>27</v>
      </c>
      <c r="FE32" s="292">
        <v>56</v>
      </c>
      <c r="FF32" s="292">
        <v>0</v>
      </c>
      <c r="FG32" s="292">
        <v>0</v>
      </c>
      <c r="FH32" s="295" t="s">
        <v>916</v>
      </c>
      <c r="FI32" s="295" t="s">
        <v>916</v>
      </c>
      <c r="FJ32" s="295" t="s">
        <v>916</v>
      </c>
      <c r="FK32" s="292">
        <v>0</v>
      </c>
      <c r="FL32" s="292">
        <v>0</v>
      </c>
      <c r="FM32" s="292">
        <v>0</v>
      </c>
      <c r="FN32" s="292">
        <v>0</v>
      </c>
      <c r="FO32" s="292">
        <v>22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941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103</v>
      </c>
      <c r="I33" s="292">
        <f>SUM(AD33,AY33,BT33,CO33,DJ33,EE33,EZ33)</f>
        <v>548</v>
      </c>
      <c r="J33" s="292">
        <f>SUM(AE33,AZ33,BU33,CP33,DK33,EF33,FA33)</f>
        <v>79</v>
      </c>
      <c r="K33" s="292">
        <f>SUM(AF33,BA33,BV33,CQ33,DL33,EG33,FB33)</f>
        <v>0</v>
      </c>
      <c r="L33" s="292">
        <f>SUM(AG33,BB33,BW33,CR33,DM33,EH33,FC33)</f>
        <v>211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916</v>
      </c>
      <c r="AK33" s="295" t="s">
        <v>916</v>
      </c>
      <c r="AL33" s="292">
        <v>0</v>
      </c>
      <c r="AM33" s="295" t="s">
        <v>916</v>
      </c>
      <c r="AN33" s="295" t="s">
        <v>916</v>
      </c>
      <c r="AO33" s="292">
        <v>0</v>
      </c>
      <c r="AP33" s="295" t="s">
        <v>916</v>
      </c>
      <c r="AQ33" s="292">
        <v>0</v>
      </c>
      <c r="AR33" s="295" t="s">
        <v>916</v>
      </c>
      <c r="AS33" s="292">
        <v>0</v>
      </c>
      <c r="AT33" s="292">
        <f>SUM(AU33:BN33)</f>
        <v>103</v>
      </c>
      <c r="AU33" s="292">
        <v>0</v>
      </c>
      <c r="AV33" s="292">
        <v>0</v>
      </c>
      <c r="AW33" s="292">
        <v>0</v>
      </c>
      <c r="AX33" s="292">
        <v>103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916</v>
      </c>
      <c r="BF33" s="295" t="s">
        <v>916</v>
      </c>
      <c r="BG33" s="295" t="s">
        <v>916</v>
      </c>
      <c r="BH33" s="295" t="s">
        <v>916</v>
      </c>
      <c r="BI33" s="295" t="s">
        <v>916</v>
      </c>
      <c r="BJ33" s="295" t="s">
        <v>916</v>
      </c>
      <c r="BK33" s="295" t="s">
        <v>916</v>
      </c>
      <c r="BL33" s="295" t="s">
        <v>916</v>
      </c>
      <c r="BM33" s="295" t="s">
        <v>916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916</v>
      </c>
      <c r="CC33" s="295" t="s">
        <v>916</v>
      </c>
      <c r="CD33" s="295" t="s">
        <v>916</v>
      </c>
      <c r="CE33" s="295" t="s">
        <v>916</v>
      </c>
      <c r="CF33" s="295" t="s">
        <v>916</v>
      </c>
      <c r="CG33" s="295" t="s">
        <v>916</v>
      </c>
      <c r="CH33" s="295" t="s">
        <v>916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916</v>
      </c>
      <c r="CX33" s="295" t="s">
        <v>916</v>
      </c>
      <c r="CY33" s="295" t="s">
        <v>916</v>
      </c>
      <c r="CZ33" s="295" t="s">
        <v>916</v>
      </c>
      <c r="DA33" s="295" t="s">
        <v>916</v>
      </c>
      <c r="DB33" s="295" t="s">
        <v>916</v>
      </c>
      <c r="DC33" s="295" t="s">
        <v>916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916</v>
      </c>
      <c r="DS33" s="295" t="s">
        <v>916</v>
      </c>
      <c r="DT33" s="292">
        <v>0</v>
      </c>
      <c r="DU33" s="295" t="s">
        <v>916</v>
      </c>
      <c r="DV33" s="295" t="s">
        <v>916</v>
      </c>
      <c r="DW33" s="295" t="s">
        <v>916</v>
      </c>
      <c r="DX33" s="295" t="s">
        <v>916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916</v>
      </c>
      <c r="EL33" s="295" t="s">
        <v>916</v>
      </c>
      <c r="EM33" s="295" t="s">
        <v>916</v>
      </c>
      <c r="EN33" s="292">
        <v>0</v>
      </c>
      <c r="EO33" s="292">
        <v>0</v>
      </c>
      <c r="EP33" s="295" t="s">
        <v>916</v>
      </c>
      <c r="EQ33" s="295" t="s">
        <v>916</v>
      </c>
      <c r="ER33" s="295" t="s">
        <v>916</v>
      </c>
      <c r="ES33" s="292">
        <v>0</v>
      </c>
      <c r="ET33" s="292">
        <v>0</v>
      </c>
      <c r="EU33" s="292">
        <f>SUM(EV33:FO33)</f>
        <v>838</v>
      </c>
      <c r="EV33" s="292">
        <v>0</v>
      </c>
      <c r="EW33" s="292">
        <v>0</v>
      </c>
      <c r="EX33" s="292">
        <v>0</v>
      </c>
      <c r="EY33" s="292">
        <v>0</v>
      </c>
      <c r="EZ33" s="292">
        <v>548</v>
      </c>
      <c r="FA33" s="292">
        <v>79</v>
      </c>
      <c r="FB33" s="292">
        <v>0</v>
      </c>
      <c r="FC33" s="292">
        <v>211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916</v>
      </c>
      <c r="FI33" s="295" t="s">
        <v>916</v>
      </c>
      <c r="FJ33" s="295" t="s">
        <v>916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37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0</v>
      </c>
      <c r="I34" s="292">
        <f>SUM(AD34,AY34,BT34,CO34,DJ34,EE34,EZ34)</f>
        <v>0</v>
      </c>
      <c r="J34" s="292">
        <f>SUM(AE34,AZ34,BU34,CP34,DK34,EF34,FA34)</f>
        <v>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37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916</v>
      </c>
      <c r="AK34" s="295" t="s">
        <v>916</v>
      </c>
      <c r="AL34" s="292">
        <v>0</v>
      </c>
      <c r="AM34" s="295" t="s">
        <v>916</v>
      </c>
      <c r="AN34" s="295" t="s">
        <v>916</v>
      </c>
      <c r="AO34" s="292">
        <v>0</v>
      </c>
      <c r="AP34" s="295" t="s">
        <v>916</v>
      </c>
      <c r="AQ34" s="292">
        <v>0</v>
      </c>
      <c r="AR34" s="295" t="s">
        <v>916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916</v>
      </c>
      <c r="BF34" s="295" t="s">
        <v>916</v>
      </c>
      <c r="BG34" s="295" t="s">
        <v>916</v>
      </c>
      <c r="BH34" s="295" t="s">
        <v>916</v>
      </c>
      <c r="BI34" s="295" t="s">
        <v>916</v>
      </c>
      <c r="BJ34" s="295" t="s">
        <v>916</v>
      </c>
      <c r="BK34" s="295" t="s">
        <v>916</v>
      </c>
      <c r="BL34" s="295" t="s">
        <v>916</v>
      </c>
      <c r="BM34" s="295" t="s">
        <v>916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916</v>
      </c>
      <c r="CC34" s="295" t="s">
        <v>916</v>
      </c>
      <c r="CD34" s="295" t="s">
        <v>916</v>
      </c>
      <c r="CE34" s="295" t="s">
        <v>916</v>
      </c>
      <c r="CF34" s="295" t="s">
        <v>916</v>
      </c>
      <c r="CG34" s="295" t="s">
        <v>916</v>
      </c>
      <c r="CH34" s="295" t="s">
        <v>916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916</v>
      </c>
      <c r="CX34" s="295" t="s">
        <v>916</v>
      </c>
      <c r="CY34" s="295" t="s">
        <v>916</v>
      </c>
      <c r="CZ34" s="295" t="s">
        <v>916</v>
      </c>
      <c r="DA34" s="295" t="s">
        <v>916</v>
      </c>
      <c r="DB34" s="295" t="s">
        <v>916</v>
      </c>
      <c r="DC34" s="295" t="s">
        <v>916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916</v>
      </c>
      <c r="DS34" s="295" t="s">
        <v>916</v>
      </c>
      <c r="DT34" s="292">
        <v>0</v>
      </c>
      <c r="DU34" s="295" t="s">
        <v>916</v>
      </c>
      <c r="DV34" s="295" t="s">
        <v>916</v>
      </c>
      <c r="DW34" s="295" t="s">
        <v>916</v>
      </c>
      <c r="DX34" s="295" t="s">
        <v>916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916</v>
      </c>
      <c r="EL34" s="295" t="s">
        <v>916</v>
      </c>
      <c r="EM34" s="295" t="s">
        <v>916</v>
      </c>
      <c r="EN34" s="292">
        <v>0</v>
      </c>
      <c r="EO34" s="292">
        <v>0</v>
      </c>
      <c r="EP34" s="295" t="s">
        <v>916</v>
      </c>
      <c r="EQ34" s="295" t="s">
        <v>916</v>
      </c>
      <c r="ER34" s="295" t="s">
        <v>916</v>
      </c>
      <c r="ES34" s="292">
        <v>0</v>
      </c>
      <c r="ET34" s="292">
        <v>0</v>
      </c>
      <c r="EU34" s="292">
        <f>SUM(EV34:FO34)</f>
        <v>37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0</v>
      </c>
      <c r="FB34" s="292">
        <v>0</v>
      </c>
      <c r="FC34" s="292">
        <v>0</v>
      </c>
      <c r="FD34" s="292">
        <v>0</v>
      </c>
      <c r="FE34" s="292">
        <v>0</v>
      </c>
      <c r="FF34" s="292">
        <v>37</v>
      </c>
      <c r="FG34" s="292">
        <v>0</v>
      </c>
      <c r="FH34" s="295" t="s">
        <v>916</v>
      </c>
      <c r="FI34" s="295" t="s">
        <v>916</v>
      </c>
      <c r="FJ34" s="295" t="s">
        <v>916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440</v>
      </c>
      <c r="E35" s="292">
        <f>SUM(Z35,AU35,BP35,CK35,DF35,EA35,EV35)</f>
        <v>165</v>
      </c>
      <c r="F35" s="292">
        <f>SUM(AA35,AV35,BQ35,CL35,DG35,EB35,EW35)</f>
        <v>1</v>
      </c>
      <c r="G35" s="292">
        <f>SUM(AB35,AW35,BR35,CM35,DH35,EC35,EX35)</f>
        <v>56</v>
      </c>
      <c r="H35" s="292">
        <f>SUM(AC35,AX35,BS35,CN35,DI35,ED35,EY35)</f>
        <v>40</v>
      </c>
      <c r="I35" s="292">
        <f>SUM(AD35,AY35,BT35,CO35,DJ35,EE35,EZ35)</f>
        <v>63</v>
      </c>
      <c r="J35" s="292">
        <f>SUM(AE35,AZ35,BU35,CP35,DK35,EF35,FA35)</f>
        <v>15</v>
      </c>
      <c r="K35" s="292">
        <f>SUM(AF35,BA35,BV35,CQ35,DL35,EG35,FB35)</f>
        <v>3</v>
      </c>
      <c r="L35" s="292">
        <f>SUM(AG35,BB35,BW35,CR35,DM35,EH35,FC35)</f>
        <v>66</v>
      </c>
      <c r="M35" s="292">
        <f>SUM(AH35,BC35,BX35,CS35,DN35,EI35,FD35)</f>
        <v>0</v>
      </c>
      <c r="N35" s="292">
        <f>SUM(AI35,BD35,BY35,CT35,DO35,EJ35,FE35)</f>
        <v>8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23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23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916</v>
      </c>
      <c r="AK35" s="295" t="s">
        <v>916</v>
      </c>
      <c r="AL35" s="292">
        <v>0</v>
      </c>
      <c r="AM35" s="295" t="s">
        <v>916</v>
      </c>
      <c r="AN35" s="295" t="s">
        <v>916</v>
      </c>
      <c r="AO35" s="292">
        <v>23</v>
      </c>
      <c r="AP35" s="295" t="s">
        <v>916</v>
      </c>
      <c r="AQ35" s="292">
        <v>0</v>
      </c>
      <c r="AR35" s="295" t="s">
        <v>916</v>
      </c>
      <c r="AS35" s="292">
        <v>0</v>
      </c>
      <c r="AT35" s="292">
        <f>SUM(AU35:BN35)</f>
        <v>4</v>
      </c>
      <c r="AU35" s="292">
        <v>0</v>
      </c>
      <c r="AV35" s="292">
        <v>0</v>
      </c>
      <c r="AW35" s="292">
        <v>0</v>
      </c>
      <c r="AX35" s="292">
        <v>4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916</v>
      </c>
      <c r="BF35" s="295" t="s">
        <v>916</v>
      </c>
      <c r="BG35" s="295" t="s">
        <v>916</v>
      </c>
      <c r="BH35" s="295" t="s">
        <v>916</v>
      </c>
      <c r="BI35" s="295" t="s">
        <v>916</v>
      </c>
      <c r="BJ35" s="295" t="s">
        <v>916</v>
      </c>
      <c r="BK35" s="295" t="s">
        <v>916</v>
      </c>
      <c r="BL35" s="295" t="s">
        <v>916</v>
      </c>
      <c r="BM35" s="295" t="s">
        <v>916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916</v>
      </c>
      <c r="CC35" s="295" t="s">
        <v>916</v>
      </c>
      <c r="CD35" s="295" t="s">
        <v>916</v>
      </c>
      <c r="CE35" s="295" t="s">
        <v>916</v>
      </c>
      <c r="CF35" s="295" t="s">
        <v>916</v>
      </c>
      <c r="CG35" s="295" t="s">
        <v>916</v>
      </c>
      <c r="CH35" s="295" t="s">
        <v>916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916</v>
      </c>
      <c r="CX35" s="295" t="s">
        <v>916</v>
      </c>
      <c r="CY35" s="295" t="s">
        <v>916</v>
      </c>
      <c r="CZ35" s="295" t="s">
        <v>916</v>
      </c>
      <c r="DA35" s="295" t="s">
        <v>916</v>
      </c>
      <c r="DB35" s="295" t="s">
        <v>916</v>
      </c>
      <c r="DC35" s="295" t="s">
        <v>916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916</v>
      </c>
      <c r="DS35" s="295" t="s">
        <v>916</v>
      </c>
      <c r="DT35" s="292">
        <v>0</v>
      </c>
      <c r="DU35" s="295" t="s">
        <v>916</v>
      </c>
      <c r="DV35" s="295" t="s">
        <v>916</v>
      </c>
      <c r="DW35" s="295" t="s">
        <v>916</v>
      </c>
      <c r="DX35" s="295" t="s">
        <v>916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916</v>
      </c>
      <c r="EL35" s="295" t="s">
        <v>916</v>
      </c>
      <c r="EM35" s="295" t="s">
        <v>916</v>
      </c>
      <c r="EN35" s="292">
        <v>0</v>
      </c>
      <c r="EO35" s="292">
        <v>0</v>
      </c>
      <c r="EP35" s="295" t="s">
        <v>916</v>
      </c>
      <c r="EQ35" s="295" t="s">
        <v>916</v>
      </c>
      <c r="ER35" s="295" t="s">
        <v>916</v>
      </c>
      <c r="ES35" s="292">
        <v>0</v>
      </c>
      <c r="ET35" s="292">
        <v>0</v>
      </c>
      <c r="EU35" s="292">
        <f>SUM(EV35:FO35)</f>
        <v>413</v>
      </c>
      <c r="EV35" s="292">
        <v>165</v>
      </c>
      <c r="EW35" s="292">
        <v>1</v>
      </c>
      <c r="EX35" s="292">
        <v>56</v>
      </c>
      <c r="EY35" s="292">
        <v>36</v>
      </c>
      <c r="EZ35" s="292">
        <v>63</v>
      </c>
      <c r="FA35" s="292">
        <v>15</v>
      </c>
      <c r="FB35" s="292">
        <v>3</v>
      </c>
      <c r="FC35" s="292">
        <v>66</v>
      </c>
      <c r="FD35" s="292">
        <v>0</v>
      </c>
      <c r="FE35" s="292">
        <v>8</v>
      </c>
      <c r="FF35" s="292">
        <v>0</v>
      </c>
      <c r="FG35" s="292">
        <v>0</v>
      </c>
      <c r="FH35" s="295" t="s">
        <v>916</v>
      </c>
      <c r="FI35" s="295" t="s">
        <v>916</v>
      </c>
      <c r="FJ35" s="295" t="s">
        <v>916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266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97</v>
      </c>
      <c r="I36" s="292">
        <f>SUM(AD36,AY36,BT36,CO36,DJ36,EE36,EZ36)</f>
        <v>29</v>
      </c>
      <c r="J36" s="292">
        <f>SUM(AE36,AZ36,BU36,CP36,DK36,EF36,FA36)</f>
        <v>5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82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53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53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916</v>
      </c>
      <c r="AK36" s="295" t="s">
        <v>916</v>
      </c>
      <c r="AL36" s="292">
        <v>0</v>
      </c>
      <c r="AM36" s="295" t="s">
        <v>916</v>
      </c>
      <c r="AN36" s="295" t="s">
        <v>916</v>
      </c>
      <c r="AO36" s="292">
        <v>53</v>
      </c>
      <c r="AP36" s="295" t="s">
        <v>916</v>
      </c>
      <c r="AQ36" s="292">
        <v>0</v>
      </c>
      <c r="AR36" s="295" t="s">
        <v>916</v>
      </c>
      <c r="AS36" s="292">
        <v>0</v>
      </c>
      <c r="AT36" s="292">
        <f>SUM(AU36:BN36)</f>
        <v>213</v>
      </c>
      <c r="AU36" s="292">
        <v>0</v>
      </c>
      <c r="AV36" s="292">
        <v>0</v>
      </c>
      <c r="AW36" s="292">
        <v>0</v>
      </c>
      <c r="AX36" s="292">
        <v>97</v>
      </c>
      <c r="AY36" s="292">
        <v>29</v>
      </c>
      <c r="AZ36" s="292">
        <v>5</v>
      </c>
      <c r="BA36" s="292">
        <v>0</v>
      </c>
      <c r="BB36" s="292">
        <v>0</v>
      </c>
      <c r="BC36" s="292">
        <v>82</v>
      </c>
      <c r="BD36" s="292">
        <v>0</v>
      </c>
      <c r="BE36" s="295" t="s">
        <v>916</v>
      </c>
      <c r="BF36" s="295" t="s">
        <v>916</v>
      </c>
      <c r="BG36" s="295" t="s">
        <v>916</v>
      </c>
      <c r="BH36" s="295" t="s">
        <v>916</v>
      </c>
      <c r="BI36" s="295" t="s">
        <v>916</v>
      </c>
      <c r="BJ36" s="295" t="s">
        <v>916</v>
      </c>
      <c r="BK36" s="295" t="s">
        <v>916</v>
      </c>
      <c r="BL36" s="295" t="s">
        <v>916</v>
      </c>
      <c r="BM36" s="295" t="s">
        <v>916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916</v>
      </c>
      <c r="CC36" s="295" t="s">
        <v>916</v>
      </c>
      <c r="CD36" s="295" t="s">
        <v>916</v>
      </c>
      <c r="CE36" s="295" t="s">
        <v>916</v>
      </c>
      <c r="CF36" s="295" t="s">
        <v>916</v>
      </c>
      <c r="CG36" s="295" t="s">
        <v>916</v>
      </c>
      <c r="CH36" s="295" t="s">
        <v>916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916</v>
      </c>
      <c r="CX36" s="295" t="s">
        <v>916</v>
      </c>
      <c r="CY36" s="295" t="s">
        <v>916</v>
      </c>
      <c r="CZ36" s="295" t="s">
        <v>916</v>
      </c>
      <c r="DA36" s="295" t="s">
        <v>916</v>
      </c>
      <c r="DB36" s="295" t="s">
        <v>916</v>
      </c>
      <c r="DC36" s="295" t="s">
        <v>916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916</v>
      </c>
      <c r="DS36" s="295" t="s">
        <v>916</v>
      </c>
      <c r="DT36" s="292">
        <v>0</v>
      </c>
      <c r="DU36" s="295" t="s">
        <v>916</v>
      </c>
      <c r="DV36" s="295" t="s">
        <v>916</v>
      </c>
      <c r="DW36" s="295" t="s">
        <v>916</v>
      </c>
      <c r="DX36" s="295" t="s">
        <v>916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916</v>
      </c>
      <c r="EL36" s="295" t="s">
        <v>916</v>
      </c>
      <c r="EM36" s="295" t="s">
        <v>916</v>
      </c>
      <c r="EN36" s="292">
        <v>0</v>
      </c>
      <c r="EO36" s="292">
        <v>0</v>
      </c>
      <c r="EP36" s="295" t="s">
        <v>916</v>
      </c>
      <c r="EQ36" s="295" t="s">
        <v>916</v>
      </c>
      <c r="ER36" s="295" t="s">
        <v>916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916</v>
      </c>
      <c r="FI36" s="295" t="s">
        <v>916</v>
      </c>
      <c r="FJ36" s="295" t="s">
        <v>916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549</v>
      </c>
      <c r="E37" s="292">
        <f>SUM(Z37,AU37,BP37,CK37,DF37,EA37,EV37)</f>
        <v>268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45</v>
      </c>
      <c r="I37" s="292">
        <f>SUM(AD37,AY37,BT37,CO37,DJ37,EE37,EZ37)</f>
        <v>56</v>
      </c>
      <c r="J37" s="292">
        <f>SUM(AE37,AZ37,BU37,CP37,DK37,EF37,FA37)</f>
        <v>12</v>
      </c>
      <c r="K37" s="292">
        <f>SUM(AF37,BA37,BV37,CQ37,DL37,EG37,FB37)</f>
        <v>3</v>
      </c>
      <c r="L37" s="292">
        <f>SUM(AG37,BB37,BW37,CR37,DM37,EH37,FC37)</f>
        <v>63</v>
      </c>
      <c r="M37" s="292">
        <f>SUM(AH37,BC37,BX37,CS37,DN37,EI37,FD37)</f>
        <v>0</v>
      </c>
      <c r="N37" s="292">
        <f>SUM(AI37,BD37,BY37,CT37,DO37,EJ37,FE37)</f>
        <v>26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76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916</v>
      </c>
      <c r="AK37" s="295" t="s">
        <v>916</v>
      </c>
      <c r="AL37" s="292">
        <v>0</v>
      </c>
      <c r="AM37" s="295" t="s">
        <v>916</v>
      </c>
      <c r="AN37" s="295" t="s">
        <v>916</v>
      </c>
      <c r="AO37" s="292">
        <v>0</v>
      </c>
      <c r="AP37" s="295" t="s">
        <v>916</v>
      </c>
      <c r="AQ37" s="292">
        <v>0</v>
      </c>
      <c r="AR37" s="295" t="s">
        <v>916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916</v>
      </c>
      <c r="BF37" s="295" t="s">
        <v>916</v>
      </c>
      <c r="BG37" s="295" t="s">
        <v>916</v>
      </c>
      <c r="BH37" s="295" t="s">
        <v>916</v>
      </c>
      <c r="BI37" s="295" t="s">
        <v>916</v>
      </c>
      <c r="BJ37" s="295" t="s">
        <v>916</v>
      </c>
      <c r="BK37" s="295" t="s">
        <v>916</v>
      </c>
      <c r="BL37" s="295" t="s">
        <v>916</v>
      </c>
      <c r="BM37" s="295" t="s">
        <v>916</v>
      </c>
      <c r="BN37" s="292">
        <v>0</v>
      </c>
      <c r="BO37" s="292">
        <f>SUM(BP37:CI37)</f>
        <v>76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916</v>
      </c>
      <c r="CC37" s="295" t="s">
        <v>916</v>
      </c>
      <c r="CD37" s="295" t="s">
        <v>916</v>
      </c>
      <c r="CE37" s="295" t="s">
        <v>916</v>
      </c>
      <c r="CF37" s="295" t="s">
        <v>916</v>
      </c>
      <c r="CG37" s="295" t="s">
        <v>916</v>
      </c>
      <c r="CH37" s="295" t="s">
        <v>916</v>
      </c>
      <c r="CI37" s="292">
        <v>76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916</v>
      </c>
      <c r="CX37" s="295" t="s">
        <v>916</v>
      </c>
      <c r="CY37" s="295" t="s">
        <v>916</v>
      </c>
      <c r="CZ37" s="295" t="s">
        <v>916</v>
      </c>
      <c r="DA37" s="295" t="s">
        <v>916</v>
      </c>
      <c r="DB37" s="295" t="s">
        <v>916</v>
      </c>
      <c r="DC37" s="295" t="s">
        <v>916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916</v>
      </c>
      <c r="DS37" s="295" t="s">
        <v>916</v>
      </c>
      <c r="DT37" s="292">
        <v>0</v>
      </c>
      <c r="DU37" s="295" t="s">
        <v>916</v>
      </c>
      <c r="DV37" s="295" t="s">
        <v>916</v>
      </c>
      <c r="DW37" s="295" t="s">
        <v>916</v>
      </c>
      <c r="DX37" s="295" t="s">
        <v>916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916</v>
      </c>
      <c r="EL37" s="295" t="s">
        <v>916</v>
      </c>
      <c r="EM37" s="295" t="s">
        <v>916</v>
      </c>
      <c r="EN37" s="292">
        <v>0</v>
      </c>
      <c r="EO37" s="292">
        <v>0</v>
      </c>
      <c r="EP37" s="295" t="s">
        <v>916</v>
      </c>
      <c r="EQ37" s="295" t="s">
        <v>916</v>
      </c>
      <c r="ER37" s="295" t="s">
        <v>916</v>
      </c>
      <c r="ES37" s="292">
        <v>0</v>
      </c>
      <c r="ET37" s="292">
        <v>0</v>
      </c>
      <c r="EU37" s="292">
        <f>SUM(EV37:FO37)</f>
        <v>473</v>
      </c>
      <c r="EV37" s="292">
        <v>268</v>
      </c>
      <c r="EW37" s="292">
        <v>0</v>
      </c>
      <c r="EX37" s="292">
        <v>0</v>
      </c>
      <c r="EY37" s="292">
        <v>45</v>
      </c>
      <c r="EZ37" s="292">
        <v>56</v>
      </c>
      <c r="FA37" s="292">
        <v>12</v>
      </c>
      <c r="FB37" s="292">
        <v>3</v>
      </c>
      <c r="FC37" s="292">
        <v>63</v>
      </c>
      <c r="FD37" s="292">
        <v>0</v>
      </c>
      <c r="FE37" s="292">
        <v>26</v>
      </c>
      <c r="FF37" s="292">
        <v>0</v>
      </c>
      <c r="FG37" s="292">
        <v>0</v>
      </c>
      <c r="FH37" s="295" t="s">
        <v>916</v>
      </c>
      <c r="FI37" s="295" t="s">
        <v>916</v>
      </c>
      <c r="FJ37" s="295" t="s">
        <v>916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783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137</v>
      </c>
      <c r="I38" s="292">
        <f>SUM(AD38,AY38,BT38,CO38,DJ38,EE38,EZ38)</f>
        <v>163</v>
      </c>
      <c r="J38" s="292">
        <f>SUM(AE38,AZ38,BU38,CP38,DK38,EF38,FA38)</f>
        <v>35</v>
      </c>
      <c r="K38" s="292">
        <f>SUM(AF38,BA38,BV38,CQ38,DL38,EG38,FB38)</f>
        <v>35</v>
      </c>
      <c r="L38" s="292">
        <f>SUM(AG38,BB38,BW38,CR38,DM38,EH38,FC38)</f>
        <v>9</v>
      </c>
      <c r="M38" s="292">
        <f>SUM(AH38,BC38,BX38,CS38,DN38,EI38,FD38)</f>
        <v>19</v>
      </c>
      <c r="N38" s="292">
        <f>SUM(AI38,BD38,BY38,CT38,DO38,EJ38,FE38)</f>
        <v>0</v>
      </c>
      <c r="O38" s="292">
        <f>SUM(AJ38,BE38,BZ38,CU38,DP38,EK38,FF38)</f>
        <v>282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103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916</v>
      </c>
      <c r="AK38" s="295" t="s">
        <v>916</v>
      </c>
      <c r="AL38" s="292">
        <v>0</v>
      </c>
      <c r="AM38" s="295" t="s">
        <v>916</v>
      </c>
      <c r="AN38" s="295" t="s">
        <v>916</v>
      </c>
      <c r="AO38" s="292">
        <v>0</v>
      </c>
      <c r="AP38" s="295" t="s">
        <v>916</v>
      </c>
      <c r="AQ38" s="292">
        <v>0</v>
      </c>
      <c r="AR38" s="295" t="s">
        <v>916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916</v>
      </c>
      <c r="BF38" s="295" t="s">
        <v>916</v>
      </c>
      <c r="BG38" s="295" t="s">
        <v>916</v>
      </c>
      <c r="BH38" s="295" t="s">
        <v>916</v>
      </c>
      <c r="BI38" s="295" t="s">
        <v>916</v>
      </c>
      <c r="BJ38" s="295" t="s">
        <v>916</v>
      </c>
      <c r="BK38" s="295" t="s">
        <v>916</v>
      </c>
      <c r="BL38" s="295" t="s">
        <v>916</v>
      </c>
      <c r="BM38" s="295" t="s">
        <v>916</v>
      </c>
      <c r="BN38" s="292">
        <v>0</v>
      </c>
      <c r="BO38" s="292">
        <f>SUM(BP38:CI38)</f>
        <v>168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168</v>
      </c>
      <c r="CA38" s="292">
        <v>0</v>
      </c>
      <c r="CB38" s="295" t="s">
        <v>916</v>
      </c>
      <c r="CC38" s="295" t="s">
        <v>916</v>
      </c>
      <c r="CD38" s="295" t="s">
        <v>916</v>
      </c>
      <c r="CE38" s="295" t="s">
        <v>916</v>
      </c>
      <c r="CF38" s="295" t="s">
        <v>916</v>
      </c>
      <c r="CG38" s="295" t="s">
        <v>916</v>
      </c>
      <c r="CH38" s="295" t="s">
        <v>916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916</v>
      </c>
      <c r="CX38" s="295" t="s">
        <v>916</v>
      </c>
      <c r="CY38" s="295" t="s">
        <v>916</v>
      </c>
      <c r="CZ38" s="295" t="s">
        <v>916</v>
      </c>
      <c r="DA38" s="295" t="s">
        <v>916</v>
      </c>
      <c r="DB38" s="295" t="s">
        <v>916</v>
      </c>
      <c r="DC38" s="295" t="s">
        <v>916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916</v>
      </c>
      <c r="DS38" s="295" t="s">
        <v>916</v>
      </c>
      <c r="DT38" s="292">
        <v>0</v>
      </c>
      <c r="DU38" s="295" t="s">
        <v>916</v>
      </c>
      <c r="DV38" s="295" t="s">
        <v>916</v>
      </c>
      <c r="DW38" s="295" t="s">
        <v>916</v>
      </c>
      <c r="DX38" s="295" t="s">
        <v>916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916</v>
      </c>
      <c r="EL38" s="295" t="s">
        <v>916</v>
      </c>
      <c r="EM38" s="295" t="s">
        <v>916</v>
      </c>
      <c r="EN38" s="292">
        <v>0</v>
      </c>
      <c r="EO38" s="292">
        <v>0</v>
      </c>
      <c r="EP38" s="295" t="s">
        <v>916</v>
      </c>
      <c r="EQ38" s="295" t="s">
        <v>916</v>
      </c>
      <c r="ER38" s="295" t="s">
        <v>916</v>
      </c>
      <c r="ES38" s="292">
        <v>0</v>
      </c>
      <c r="ET38" s="292">
        <v>0</v>
      </c>
      <c r="EU38" s="292">
        <f>SUM(EV38:FO38)</f>
        <v>615</v>
      </c>
      <c r="EV38" s="292">
        <v>0</v>
      </c>
      <c r="EW38" s="292">
        <v>0</v>
      </c>
      <c r="EX38" s="292">
        <v>0</v>
      </c>
      <c r="EY38" s="292">
        <v>137</v>
      </c>
      <c r="EZ38" s="292">
        <v>163</v>
      </c>
      <c r="FA38" s="292">
        <v>35</v>
      </c>
      <c r="FB38" s="292">
        <v>35</v>
      </c>
      <c r="FC38" s="292">
        <v>9</v>
      </c>
      <c r="FD38" s="292">
        <v>19</v>
      </c>
      <c r="FE38" s="292">
        <v>0</v>
      </c>
      <c r="FF38" s="292">
        <v>114</v>
      </c>
      <c r="FG38" s="292">
        <v>0</v>
      </c>
      <c r="FH38" s="295" t="s">
        <v>916</v>
      </c>
      <c r="FI38" s="295" t="s">
        <v>916</v>
      </c>
      <c r="FJ38" s="295" t="s">
        <v>916</v>
      </c>
      <c r="FK38" s="292">
        <v>0</v>
      </c>
      <c r="FL38" s="292">
        <v>0</v>
      </c>
      <c r="FM38" s="292">
        <v>0</v>
      </c>
      <c r="FN38" s="292">
        <v>0</v>
      </c>
      <c r="FO38" s="292">
        <v>103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655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183</v>
      </c>
      <c r="I39" s="292">
        <f>SUM(AD39,AY39,BT39,CO39,DJ39,EE39,EZ39)</f>
        <v>110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86</v>
      </c>
      <c r="U39" s="292">
        <f>SUM(AP39,BK39,CF39,DA39,DV39,EQ39,FL39)</f>
        <v>0</v>
      </c>
      <c r="V39" s="292">
        <f>SUM(AQ39,BL39,CG39,DB39,DW39,ER39,FM39)</f>
        <v>85</v>
      </c>
      <c r="W39" s="292">
        <f>SUM(AR39,BM39,CH39,DC39,DX39,ES39,FN39)</f>
        <v>0</v>
      </c>
      <c r="X39" s="292">
        <f>SUM(AS39,BN39,CI39,DD39,DY39,ET39,FO39)</f>
        <v>191</v>
      </c>
      <c r="Y39" s="292">
        <f>SUM(Z39:AS39)</f>
        <v>171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916</v>
      </c>
      <c r="AK39" s="295" t="s">
        <v>916</v>
      </c>
      <c r="AL39" s="292">
        <v>0</v>
      </c>
      <c r="AM39" s="295" t="s">
        <v>916</v>
      </c>
      <c r="AN39" s="295" t="s">
        <v>916</v>
      </c>
      <c r="AO39" s="292">
        <v>86</v>
      </c>
      <c r="AP39" s="295" t="s">
        <v>916</v>
      </c>
      <c r="AQ39" s="292">
        <v>85</v>
      </c>
      <c r="AR39" s="295" t="s">
        <v>916</v>
      </c>
      <c r="AS39" s="292">
        <v>0</v>
      </c>
      <c r="AT39" s="292">
        <f>SUM(AU39:BN39)</f>
        <v>484</v>
      </c>
      <c r="AU39" s="292">
        <v>0</v>
      </c>
      <c r="AV39" s="292">
        <v>0</v>
      </c>
      <c r="AW39" s="292">
        <v>0</v>
      </c>
      <c r="AX39" s="292">
        <v>183</v>
      </c>
      <c r="AY39" s="292">
        <v>110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916</v>
      </c>
      <c r="BF39" s="295" t="s">
        <v>916</v>
      </c>
      <c r="BG39" s="295" t="s">
        <v>916</v>
      </c>
      <c r="BH39" s="295" t="s">
        <v>916</v>
      </c>
      <c r="BI39" s="295" t="s">
        <v>916</v>
      </c>
      <c r="BJ39" s="295" t="s">
        <v>916</v>
      </c>
      <c r="BK39" s="295" t="s">
        <v>916</v>
      </c>
      <c r="BL39" s="295" t="s">
        <v>916</v>
      </c>
      <c r="BM39" s="295" t="s">
        <v>916</v>
      </c>
      <c r="BN39" s="292">
        <v>191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916</v>
      </c>
      <c r="CC39" s="295" t="s">
        <v>916</v>
      </c>
      <c r="CD39" s="295" t="s">
        <v>916</v>
      </c>
      <c r="CE39" s="295" t="s">
        <v>916</v>
      </c>
      <c r="CF39" s="295" t="s">
        <v>916</v>
      </c>
      <c r="CG39" s="295" t="s">
        <v>916</v>
      </c>
      <c r="CH39" s="295" t="s">
        <v>916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916</v>
      </c>
      <c r="CX39" s="295" t="s">
        <v>916</v>
      </c>
      <c r="CY39" s="295" t="s">
        <v>916</v>
      </c>
      <c r="CZ39" s="295" t="s">
        <v>916</v>
      </c>
      <c r="DA39" s="295" t="s">
        <v>916</v>
      </c>
      <c r="DB39" s="295" t="s">
        <v>916</v>
      </c>
      <c r="DC39" s="295" t="s">
        <v>916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916</v>
      </c>
      <c r="DS39" s="295" t="s">
        <v>916</v>
      </c>
      <c r="DT39" s="292">
        <v>0</v>
      </c>
      <c r="DU39" s="295" t="s">
        <v>916</v>
      </c>
      <c r="DV39" s="295" t="s">
        <v>916</v>
      </c>
      <c r="DW39" s="295" t="s">
        <v>916</v>
      </c>
      <c r="DX39" s="295" t="s">
        <v>916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916</v>
      </c>
      <c r="EL39" s="295" t="s">
        <v>916</v>
      </c>
      <c r="EM39" s="295" t="s">
        <v>916</v>
      </c>
      <c r="EN39" s="292">
        <v>0</v>
      </c>
      <c r="EO39" s="292">
        <v>0</v>
      </c>
      <c r="EP39" s="295" t="s">
        <v>916</v>
      </c>
      <c r="EQ39" s="295" t="s">
        <v>916</v>
      </c>
      <c r="ER39" s="295" t="s">
        <v>916</v>
      </c>
      <c r="ES39" s="292">
        <v>0</v>
      </c>
      <c r="ET39" s="292">
        <v>0</v>
      </c>
      <c r="EU39" s="292">
        <f>SUM(EV39:FO39)</f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916</v>
      </c>
      <c r="FI39" s="295" t="s">
        <v>916</v>
      </c>
      <c r="FJ39" s="295" t="s">
        <v>916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265</v>
      </c>
      <c r="E40" s="292">
        <f>SUM(Z40,AU40,BP40,CK40,DF40,EA40,EV40)</f>
        <v>0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79</v>
      </c>
      <c r="I40" s="292">
        <f>SUM(AD40,AY40,BT40,CO40,DJ40,EE40,EZ40)</f>
        <v>49</v>
      </c>
      <c r="J40" s="292">
        <f>SUM(AE40,AZ40,BU40,CP40,DK40,EF40,FA40)</f>
        <v>0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44</v>
      </c>
      <c r="U40" s="292">
        <f>SUM(AP40,BK40,CF40,DA40,DV40,EQ40,FL40)</f>
        <v>0</v>
      </c>
      <c r="V40" s="292">
        <f>SUM(AQ40,BL40,CG40,DB40,DW40,ER40,FM40)</f>
        <v>43</v>
      </c>
      <c r="W40" s="292">
        <f>SUM(AR40,BM40,CH40,DC40,DX40,ES40,FN40)</f>
        <v>0</v>
      </c>
      <c r="X40" s="292">
        <f>SUM(AS40,BN40,CI40,DD40,DY40,ET40,FO40)</f>
        <v>50</v>
      </c>
      <c r="Y40" s="292">
        <f>SUM(Z40:AS40)</f>
        <v>87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916</v>
      </c>
      <c r="AK40" s="295" t="s">
        <v>916</v>
      </c>
      <c r="AL40" s="292">
        <v>0</v>
      </c>
      <c r="AM40" s="295" t="s">
        <v>916</v>
      </c>
      <c r="AN40" s="295" t="s">
        <v>916</v>
      </c>
      <c r="AO40" s="292">
        <v>44</v>
      </c>
      <c r="AP40" s="295" t="s">
        <v>916</v>
      </c>
      <c r="AQ40" s="292">
        <v>43</v>
      </c>
      <c r="AR40" s="295" t="s">
        <v>916</v>
      </c>
      <c r="AS40" s="292">
        <v>0</v>
      </c>
      <c r="AT40" s="292">
        <f>SUM(AU40:BN40)</f>
        <v>178</v>
      </c>
      <c r="AU40" s="292">
        <v>0</v>
      </c>
      <c r="AV40" s="292">
        <v>0</v>
      </c>
      <c r="AW40" s="292">
        <v>0</v>
      </c>
      <c r="AX40" s="292">
        <v>79</v>
      </c>
      <c r="AY40" s="292">
        <v>49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916</v>
      </c>
      <c r="BF40" s="295" t="s">
        <v>916</v>
      </c>
      <c r="BG40" s="295" t="s">
        <v>916</v>
      </c>
      <c r="BH40" s="295" t="s">
        <v>916</v>
      </c>
      <c r="BI40" s="295" t="s">
        <v>916</v>
      </c>
      <c r="BJ40" s="295" t="s">
        <v>916</v>
      </c>
      <c r="BK40" s="295" t="s">
        <v>916</v>
      </c>
      <c r="BL40" s="295" t="s">
        <v>916</v>
      </c>
      <c r="BM40" s="295" t="s">
        <v>916</v>
      </c>
      <c r="BN40" s="292">
        <v>50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916</v>
      </c>
      <c r="CC40" s="295" t="s">
        <v>916</v>
      </c>
      <c r="CD40" s="295" t="s">
        <v>916</v>
      </c>
      <c r="CE40" s="295" t="s">
        <v>916</v>
      </c>
      <c r="CF40" s="295" t="s">
        <v>916</v>
      </c>
      <c r="CG40" s="295" t="s">
        <v>916</v>
      </c>
      <c r="CH40" s="295" t="s">
        <v>916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916</v>
      </c>
      <c r="CX40" s="295" t="s">
        <v>916</v>
      </c>
      <c r="CY40" s="295" t="s">
        <v>916</v>
      </c>
      <c r="CZ40" s="295" t="s">
        <v>916</v>
      </c>
      <c r="DA40" s="295" t="s">
        <v>916</v>
      </c>
      <c r="DB40" s="295" t="s">
        <v>916</v>
      </c>
      <c r="DC40" s="295" t="s">
        <v>916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916</v>
      </c>
      <c r="DS40" s="295" t="s">
        <v>916</v>
      </c>
      <c r="DT40" s="292">
        <v>0</v>
      </c>
      <c r="DU40" s="295" t="s">
        <v>916</v>
      </c>
      <c r="DV40" s="295" t="s">
        <v>916</v>
      </c>
      <c r="DW40" s="295" t="s">
        <v>916</v>
      </c>
      <c r="DX40" s="295" t="s">
        <v>916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916</v>
      </c>
      <c r="EL40" s="295" t="s">
        <v>916</v>
      </c>
      <c r="EM40" s="295" t="s">
        <v>916</v>
      </c>
      <c r="EN40" s="292">
        <v>0</v>
      </c>
      <c r="EO40" s="292">
        <v>0</v>
      </c>
      <c r="EP40" s="295" t="s">
        <v>916</v>
      </c>
      <c r="EQ40" s="295" t="s">
        <v>916</v>
      </c>
      <c r="ER40" s="295" t="s">
        <v>916</v>
      </c>
      <c r="ES40" s="292">
        <v>0</v>
      </c>
      <c r="ET40" s="292">
        <v>0</v>
      </c>
      <c r="EU40" s="292">
        <f>SUM(EV40:FO40)</f>
        <v>0</v>
      </c>
      <c r="EV40" s="292">
        <v>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916</v>
      </c>
      <c r="FI40" s="295" t="s">
        <v>916</v>
      </c>
      <c r="FJ40" s="295" t="s">
        <v>916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478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120</v>
      </c>
      <c r="I41" s="292">
        <f>SUM(AD41,AY41,BT41,CO41,DJ41,EE41,EZ41)</f>
        <v>105</v>
      </c>
      <c r="J41" s="292">
        <f>SUM(AE41,AZ41,BU41,CP41,DK41,EF41,FA41)</f>
        <v>27</v>
      </c>
      <c r="K41" s="292">
        <f>SUM(AF41,BA41,BV41,CQ41,DL41,EG41,FB41)</f>
        <v>0</v>
      </c>
      <c r="L41" s="292">
        <f>SUM(AG41,BB41,BW41,CR41,DM41,EH41,FC41)</f>
        <v>226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916</v>
      </c>
      <c r="AK41" s="295" t="s">
        <v>916</v>
      </c>
      <c r="AL41" s="292">
        <v>0</v>
      </c>
      <c r="AM41" s="295" t="s">
        <v>916</v>
      </c>
      <c r="AN41" s="295" t="s">
        <v>916</v>
      </c>
      <c r="AO41" s="292">
        <v>0</v>
      </c>
      <c r="AP41" s="295" t="s">
        <v>916</v>
      </c>
      <c r="AQ41" s="292">
        <v>0</v>
      </c>
      <c r="AR41" s="295" t="s">
        <v>916</v>
      </c>
      <c r="AS41" s="292">
        <v>0</v>
      </c>
      <c r="AT41" s="292">
        <f>SUM(AU41:BN41)</f>
        <v>68</v>
      </c>
      <c r="AU41" s="292">
        <v>0</v>
      </c>
      <c r="AV41" s="292">
        <v>0</v>
      </c>
      <c r="AW41" s="292">
        <v>0</v>
      </c>
      <c r="AX41" s="292">
        <v>68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916</v>
      </c>
      <c r="BF41" s="295" t="s">
        <v>916</v>
      </c>
      <c r="BG41" s="295" t="s">
        <v>916</v>
      </c>
      <c r="BH41" s="295" t="s">
        <v>916</v>
      </c>
      <c r="BI41" s="295" t="s">
        <v>916</v>
      </c>
      <c r="BJ41" s="295" t="s">
        <v>916</v>
      </c>
      <c r="BK41" s="295" t="s">
        <v>916</v>
      </c>
      <c r="BL41" s="295" t="s">
        <v>916</v>
      </c>
      <c r="BM41" s="295" t="s">
        <v>916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916</v>
      </c>
      <c r="CC41" s="295" t="s">
        <v>916</v>
      </c>
      <c r="CD41" s="295" t="s">
        <v>916</v>
      </c>
      <c r="CE41" s="295" t="s">
        <v>916</v>
      </c>
      <c r="CF41" s="295" t="s">
        <v>916</v>
      </c>
      <c r="CG41" s="295" t="s">
        <v>916</v>
      </c>
      <c r="CH41" s="295" t="s">
        <v>916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916</v>
      </c>
      <c r="CX41" s="295" t="s">
        <v>916</v>
      </c>
      <c r="CY41" s="295" t="s">
        <v>916</v>
      </c>
      <c r="CZ41" s="295" t="s">
        <v>916</v>
      </c>
      <c r="DA41" s="295" t="s">
        <v>916</v>
      </c>
      <c r="DB41" s="295" t="s">
        <v>916</v>
      </c>
      <c r="DC41" s="295" t="s">
        <v>916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916</v>
      </c>
      <c r="DS41" s="295" t="s">
        <v>916</v>
      </c>
      <c r="DT41" s="292">
        <v>0</v>
      </c>
      <c r="DU41" s="295" t="s">
        <v>916</v>
      </c>
      <c r="DV41" s="295" t="s">
        <v>916</v>
      </c>
      <c r="DW41" s="295" t="s">
        <v>916</v>
      </c>
      <c r="DX41" s="295" t="s">
        <v>916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916</v>
      </c>
      <c r="EL41" s="295" t="s">
        <v>916</v>
      </c>
      <c r="EM41" s="295" t="s">
        <v>916</v>
      </c>
      <c r="EN41" s="292">
        <v>0</v>
      </c>
      <c r="EO41" s="292">
        <v>0</v>
      </c>
      <c r="EP41" s="295" t="s">
        <v>916</v>
      </c>
      <c r="EQ41" s="295" t="s">
        <v>916</v>
      </c>
      <c r="ER41" s="295" t="s">
        <v>916</v>
      </c>
      <c r="ES41" s="292">
        <v>0</v>
      </c>
      <c r="ET41" s="292">
        <v>0</v>
      </c>
      <c r="EU41" s="292">
        <f>SUM(EV41:FO41)</f>
        <v>410</v>
      </c>
      <c r="EV41" s="292">
        <v>0</v>
      </c>
      <c r="EW41" s="292">
        <v>0</v>
      </c>
      <c r="EX41" s="292">
        <v>0</v>
      </c>
      <c r="EY41" s="292">
        <v>52</v>
      </c>
      <c r="EZ41" s="292">
        <v>105</v>
      </c>
      <c r="FA41" s="292">
        <v>27</v>
      </c>
      <c r="FB41" s="292">
        <v>0</v>
      </c>
      <c r="FC41" s="292">
        <v>226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916</v>
      </c>
      <c r="FI41" s="295" t="s">
        <v>916</v>
      </c>
      <c r="FJ41" s="295" t="s">
        <v>916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265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87</v>
      </c>
      <c r="I42" s="292">
        <f>SUM(AD42,AY42,BT42,CO42,DJ42,EE42,EZ42)</f>
        <v>0</v>
      </c>
      <c r="J42" s="292">
        <f>SUM(AE42,AZ42,BU42,CP42,DK42,EF42,FA42)</f>
        <v>0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178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916</v>
      </c>
      <c r="AK42" s="295" t="s">
        <v>916</v>
      </c>
      <c r="AL42" s="292">
        <v>0</v>
      </c>
      <c r="AM42" s="295" t="s">
        <v>916</v>
      </c>
      <c r="AN42" s="295" t="s">
        <v>916</v>
      </c>
      <c r="AO42" s="292">
        <v>0</v>
      </c>
      <c r="AP42" s="295" t="s">
        <v>916</v>
      </c>
      <c r="AQ42" s="292">
        <v>0</v>
      </c>
      <c r="AR42" s="295" t="s">
        <v>916</v>
      </c>
      <c r="AS42" s="292">
        <v>0</v>
      </c>
      <c r="AT42" s="292">
        <f>SUM(AU42:BN42)</f>
        <v>87</v>
      </c>
      <c r="AU42" s="292">
        <v>0</v>
      </c>
      <c r="AV42" s="292">
        <v>0</v>
      </c>
      <c r="AW42" s="292">
        <v>0</v>
      </c>
      <c r="AX42" s="292">
        <v>87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916</v>
      </c>
      <c r="BF42" s="295" t="s">
        <v>916</v>
      </c>
      <c r="BG42" s="295" t="s">
        <v>916</v>
      </c>
      <c r="BH42" s="295" t="s">
        <v>916</v>
      </c>
      <c r="BI42" s="295" t="s">
        <v>916</v>
      </c>
      <c r="BJ42" s="295" t="s">
        <v>916</v>
      </c>
      <c r="BK42" s="295" t="s">
        <v>916</v>
      </c>
      <c r="BL42" s="295" t="s">
        <v>916</v>
      </c>
      <c r="BM42" s="295" t="s">
        <v>916</v>
      </c>
      <c r="BN42" s="292">
        <v>0</v>
      </c>
      <c r="BO42" s="292">
        <f>SUM(BP42:CI42)</f>
        <v>178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178</v>
      </c>
      <c r="CA42" s="292">
        <v>0</v>
      </c>
      <c r="CB42" s="295" t="s">
        <v>916</v>
      </c>
      <c r="CC42" s="295" t="s">
        <v>916</v>
      </c>
      <c r="CD42" s="295" t="s">
        <v>916</v>
      </c>
      <c r="CE42" s="295" t="s">
        <v>916</v>
      </c>
      <c r="CF42" s="295" t="s">
        <v>916</v>
      </c>
      <c r="CG42" s="295" t="s">
        <v>916</v>
      </c>
      <c r="CH42" s="295" t="s">
        <v>916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916</v>
      </c>
      <c r="CX42" s="295" t="s">
        <v>916</v>
      </c>
      <c r="CY42" s="295" t="s">
        <v>916</v>
      </c>
      <c r="CZ42" s="295" t="s">
        <v>916</v>
      </c>
      <c r="DA42" s="295" t="s">
        <v>916</v>
      </c>
      <c r="DB42" s="295" t="s">
        <v>916</v>
      </c>
      <c r="DC42" s="295" t="s">
        <v>916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916</v>
      </c>
      <c r="DS42" s="295" t="s">
        <v>916</v>
      </c>
      <c r="DT42" s="292">
        <v>0</v>
      </c>
      <c r="DU42" s="295" t="s">
        <v>916</v>
      </c>
      <c r="DV42" s="295" t="s">
        <v>916</v>
      </c>
      <c r="DW42" s="295" t="s">
        <v>916</v>
      </c>
      <c r="DX42" s="295" t="s">
        <v>916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916</v>
      </c>
      <c r="EL42" s="295" t="s">
        <v>916</v>
      </c>
      <c r="EM42" s="295" t="s">
        <v>916</v>
      </c>
      <c r="EN42" s="292">
        <v>0</v>
      </c>
      <c r="EO42" s="292">
        <v>0</v>
      </c>
      <c r="EP42" s="295" t="s">
        <v>916</v>
      </c>
      <c r="EQ42" s="295" t="s">
        <v>916</v>
      </c>
      <c r="ER42" s="295" t="s">
        <v>916</v>
      </c>
      <c r="ES42" s="292">
        <v>0</v>
      </c>
      <c r="ET42" s="292">
        <v>0</v>
      </c>
      <c r="EU42" s="292">
        <f>SUM(EV42:FO42)</f>
        <v>0</v>
      </c>
      <c r="EV42" s="292">
        <v>0</v>
      </c>
      <c r="EW42" s="292">
        <v>0</v>
      </c>
      <c r="EX42" s="292">
        <v>0</v>
      </c>
      <c r="EY42" s="292">
        <v>0</v>
      </c>
      <c r="EZ42" s="292">
        <v>0</v>
      </c>
      <c r="FA42" s="292">
        <v>0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916</v>
      </c>
      <c r="FI42" s="295" t="s">
        <v>916</v>
      </c>
      <c r="FJ42" s="295" t="s">
        <v>916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395</v>
      </c>
      <c r="E43" s="292">
        <f>SUM(Z43,AU43,BP43,CK43,DF43,EA43,EV43)</f>
        <v>210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19</v>
      </c>
      <c r="I43" s="292">
        <f>SUM(AD43,AY43,BT43,CO43,DJ43,EE43,EZ43)</f>
        <v>41</v>
      </c>
      <c r="J43" s="292">
        <f>SUM(AE43,AZ43,BU43,CP43,DK43,EF43,FA43)</f>
        <v>11</v>
      </c>
      <c r="K43" s="292">
        <f>SUM(AF43,BA43,BV43,CQ43,DL43,EG43,FB43)</f>
        <v>0</v>
      </c>
      <c r="L43" s="292">
        <f>SUM(AG43,BB43,BW43,CR43,DM43,EH43,FC43)</f>
        <v>114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916</v>
      </c>
      <c r="AK43" s="295" t="s">
        <v>916</v>
      </c>
      <c r="AL43" s="292">
        <v>0</v>
      </c>
      <c r="AM43" s="295" t="s">
        <v>916</v>
      </c>
      <c r="AN43" s="295" t="s">
        <v>916</v>
      </c>
      <c r="AO43" s="292">
        <v>0</v>
      </c>
      <c r="AP43" s="295" t="s">
        <v>916</v>
      </c>
      <c r="AQ43" s="292">
        <v>0</v>
      </c>
      <c r="AR43" s="295" t="s">
        <v>916</v>
      </c>
      <c r="AS43" s="292">
        <v>0</v>
      </c>
      <c r="AT43" s="292">
        <f>SUM(AU43:BN43)</f>
        <v>19</v>
      </c>
      <c r="AU43" s="292">
        <v>0</v>
      </c>
      <c r="AV43" s="292">
        <v>0</v>
      </c>
      <c r="AW43" s="292">
        <v>0</v>
      </c>
      <c r="AX43" s="292">
        <v>19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916</v>
      </c>
      <c r="BF43" s="295" t="s">
        <v>916</v>
      </c>
      <c r="BG43" s="295" t="s">
        <v>916</v>
      </c>
      <c r="BH43" s="295" t="s">
        <v>916</v>
      </c>
      <c r="BI43" s="295" t="s">
        <v>916</v>
      </c>
      <c r="BJ43" s="295" t="s">
        <v>916</v>
      </c>
      <c r="BK43" s="295" t="s">
        <v>916</v>
      </c>
      <c r="BL43" s="295" t="s">
        <v>916</v>
      </c>
      <c r="BM43" s="295" t="s">
        <v>916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916</v>
      </c>
      <c r="CC43" s="295" t="s">
        <v>916</v>
      </c>
      <c r="CD43" s="295" t="s">
        <v>916</v>
      </c>
      <c r="CE43" s="295" t="s">
        <v>916</v>
      </c>
      <c r="CF43" s="295" t="s">
        <v>916</v>
      </c>
      <c r="CG43" s="295" t="s">
        <v>916</v>
      </c>
      <c r="CH43" s="295" t="s">
        <v>916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916</v>
      </c>
      <c r="CX43" s="295" t="s">
        <v>916</v>
      </c>
      <c r="CY43" s="295" t="s">
        <v>916</v>
      </c>
      <c r="CZ43" s="295" t="s">
        <v>916</v>
      </c>
      <c r="DA43" s="295" t="s">
        <v>916</v>
      </c>
      <c r="DB43" s="295" t="s">
        <v>916</v>
      </c>
      <c r="DC43" s="295" t="s">
        <v>916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916</v>
      </c>
      <c r="DS43" s="295" t="s">
        <v>916</v>
      </c>
      <c r="DT43" s="292">
        <v>0</v>
      </c>
      <c r="DU43" s="295" t="s">
        <v>916</v>
      </c>
      <c r="DV43" s="295" t="s">
        <v>916</v>
      </c>
      <c r="DW43" s="295" t="s">
        <v>916</v>
      </c>
      <c r="DX43" s="295" t="s">
        <v>916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916</v>
      </c>
      <c r="EL43" s="295" t="s">
        <v>916</v>
      </c>
      <c r="EM43" s="295" t="s">
        <v>916</v>
      </c>
      <c r="EN43" s="292">
        <v>0</v>
      </c>
      <c r="EO43" s="292">
        <v>0</v>
      </c>
      <c r="EP43" s="295" t="s">
        <v>916</v>
      </c>
      <c r="EQ43" s="295" t="s">
        <v>916</v>
      </c>
      <c r="ER43" s="295" t="s">
        <v>916</v>
      </c>
      <c r="ES43" s="292">
        <v>0</v>
      </c>
      <c r="ET43" s="292">
        <v>0</v>
      </c>
      <c r="EU43" s="292">
        <f>SUM(EV43:FO43)</f>
        <v>376</v>
      </c>
      <c r="EV43" s="292">
        <v>210</v>
      </c>
      <c r="EW43" s="292">
        <v>0</v>
      </c>
      <c r="EX43" s="292">
        <v>0</v>
      </c>
      <c r="EY43" s="292">
        <v>0</v>
      </c>
      <c r="EZ43" s="292">
        <v>41</v>
      </c>
      <c r="FA43" s="292">
        <v>11</v>
      </c>
      <c r="FB43" s="292">
        <v>0</v>
      </c>
      <c r="FC43" s="292">
        <v>114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916</v>
      </c>
      <c r="FI43" s="295" t="s">
        <v>916</v>
      </c>
      <c r="FJ43" s="295" t="s">
        <v>916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42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42</v>
      </c>
      <c r="I44" s="292">
        <f>SUM(AD44,AY44,BT44,CO44,DJ44,EE44,EZ44)</f>
        <v>0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916</v>
      </c>
      <c r="AK44" s="295" t="s">
        <v>916</v>
      </c>
      <c r="AL44" s="292">
        <v>0</v>
      </c>
      <c r="AM44" s="295" t="s">
        <v>916</v>
      </c>
      <c r="AN44" s="295" t="s">
        <v>916</v>
      </c>
      <c r="AO44" s="292">
        <v>0</v>
      </c>
      <c r="AP44" s="295" t="s">
        <v>916</v>
      </c>
      <c r="AQ44" s="292">
        <v>0</v>
      </c>
      <c r="AR44" s="295" t="s">
        <v>916</v>
      </c>
      <c r="AS44" s="292">
        <v>0</v>
      </c>
      <c r="AT44" s="292">
        <f>SUM(AU44:BN44)</f>
        <v>42</v>
      </c>
      <c r="AU44" s="292">
        <v>0</v>
      </c>
      <c r="AV44" s="292">
        <v>0</v>
      </c>
      <c r="AW44" s="292">
        <v>0</v>
      </c>
      <c r="AX44" s="292">
        <v>42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916</v>
      </c>
      <c r="BF44" s="295" t="s">
        <v>916</v>
      </c>
      <c r="BG44" s="295" t="s">
        <v>916</v>
      </c>
      <c r="BH44" s="295" t="s">
        <v>916</v>
      </c>
      <c r="BI44" s="295" t="s">
        <v>916</v>
      </c>
      <c r="BJ44" s="295" t="s">
        <v>916</v>
      </c>
      <c r="BK44" s="295" t="s">
        <v>916</v>
      </c>
      <c r="BL44" s="295" t="s">
        <v>916</v>
      </c>
      <c r="BM44" s="295" t="s">
        <v>916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916</v>
      </c>
      <c r="CC44" s="295" t="s">
        <v>916</v>
      </c>
      <c r="CD44" s="295" t="s">
        <v>916</v>
      </c>
      <c r="CE44" s="295" t="s">
        <v>916</v>
      </c>
      <c r="CF44" s="295" t="s">
        <v>916</v>
      </c>
      <c r="CG44" s="295" t="s">
        <v>916</v>
      </c>
      <c r="CH44" s="295" t="s">
        <v>916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916</v>
      </c>
      <c r="CX44" s="295" t="s">
        <v>916</v>
      </c>
      <c r="CY44" s="295" t="s">
        <v>916</v>
      </c>
      <c r="CZ44" s="295" t="s">
        <v>916</v>
      </c>
      <c r="DA44" s="295" t="s">
        <v>916</v>
      </c>
      <c r="DB44" s="295" t="s">
        <v>916</v>
      </c>
      <c r="DC44" s="295" t="s">
        <v>916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916</v>
      </c>
      <c r="DS44" s="295" t="s">
        <v>916</v>
      </c>
      <c r="DT44" s="292">
        <v>0</v>
      </c>
      <c r="DU44" s="295" t="s">
        <v>916</v>
      </c>
      <c r="DV44" s="295" t="s">
        <v>916</v>
      </c>
      <c r="DW44" s="295" t="s">
        <v>916</v>
      </c>
      <c r="DX44" s="295" t="s">
        <v>916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916</v>
      </c>
      <c r="EL44" s="295" t="s">
        <v>916</v>
      </c>
      <c r="EM44" s="295" t="s">
        <v>916</v>
      </c>
      <c r="EN44" s="292">
        <v>0</v>
      </c>
      <c r="EO44" s="292">
        <v>0</v>
      </c>
      <c r="EP44" s="295" t="s">
        <v>916</v>
      </c>
      <c r="EQ44" s="295" t="s">
        <v>916</v>
      </c>
      <c r="ER44" s="295" t="s">
        <v>916</v>
      </c>
      <c r="ES44" s="292">
        <v>0</v>
      </c>
      <c r="ET44" s="292">
        <v>0</v>
      </c>
      <c r="EU44" s="292">
        <f>SUM(EV44:FO44)</f>
        <v>0</v>
      </c>
      <c r="EV44" s="292">
        <v>0</v>
      </c>
      <c r="EW44" s="292">
        <v>0</v>
      </c>
      <c r="EX44" s="292">
        <v>0</v>
      </c>
      <c r="EY44" s="292">
        <v>0</v>
      </c>
      <c r="EZ44" s="292">
        <v>0</v>
      </c>
      <c r="FA44" s="292">
        <v>0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916</v>
      </c>
      <c r="FI44" s="295" t="s">
        <v>916</v>
      </c>
      <c r="FJ44" s="295" t="s">
        <v>916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211</v>
      </c>
      <c r="E45" s="292">
        <f>SUM(Z45,AU45,BP45,CK45,DF45,EA45,EV45)</f>
        <v>81</v>
      </c>
      <c r="F45" s="292">
        <f>SUM(AA45,AV45,BQ45,CL45,DG45,EB45,EW45)</f>
        <v>0</v>
      </c>
      <c r="G45" s="292">
        <f>SUM(AB45,AW45,BR45,CM45,DH45,EC45,EX45)</f>
        <v>15</v>
      </c>
      <c r="H45" s="292">
        <f>SUM(AC45,AX45,BS45,CN45,DI45,ED45,EY45)</f>
        <v>14</v>
      </c>
      <c r="I45" s="292">
        <f>SUM(AD45,AY45,BT45,CO45,DJ45,EE45,EZ45)</f>
        <v>25</v>
      </c>
      <c r="J45" s="292">
        <f>SUM(AE45,AZ45,BU45,CP45,DK45,EF45,FA45)</f>
        <v>9</v>
      </c>
      <c r="K45" s="292">
        <f>SUM(AF45,BA45,BV45,CQ45,DL45,EG45,FB45)</f>
        <v>0</v>
      </c>
      <c r="L45" s="292">
        <f>SUM(AG45,BB45,BW45,CR45,DM45,EH45,FC45)</f>
        <v>61</v>
      </c>
      <c r="M45" s="292">
        <f>SUM(AH45,BC45,BX45,CS45,DN45,EI45,FD45)</f>
        <v>0</v>
      </c>
      <c r="N45" s="292">
        <f>SUM(AI45,BD45,BY45,CT45,DO45,EJ45,FE45)</f>
        <v>4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2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916</v>
      </c>
      <c r="AK45" s="295" t="s">
        <v>916</v>
      </c>
      <c r="AL45" s="292">
        <v>0</v>
      </c>
      <c r="AM45" s="295" t="s">
        <v>916</v>
      </c>
      <c r="AN45" s="295" t="s">
        <v>916</v>
      </c>
      <c r="AO45" s="292">
        <v>0</v>
      </c>
      <c r="AP45" s="295" t="s">
        <v>916</v>
      </c>
      <c r="AQ45" s="292">
        <v>0</v>
      </c>
      <c r="AR45" s="295" t="s">
        <v>916</v>
      </c>
      <c r="AS45" s="292">
        <v>0</v>
      </c>
      <c r="AT45" s="292">
        <f>SUM(AU45:BN45)</f>
        <v>8</v>
      </c>
      <c r="AU45" s="292">
        <v>0</v>
      </c>
      <c r="AV45" s="292">
        <v>0</v>
      </c>
      <c r="AW45" s="292">
        <v>0</v>
      </c>
      <c r="AX45" s="292">
        <v>8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916</v>
      </c>
      <c r="BF45" s="295" t="s">
        <v>916</v>
      </c>
      <c r="BG45" s="295" t="s">
        <v>916</v>
      </c>
      <c r="BH45" s="295" t="s">
        <v>916</v>
      </c>
      <c r="BI45" s="295" t="s">
        <v>916</v>
      </c>
      <c r="BJ45" s="295" t="s">
        <v>916</v>
      </c>
      <c r="BK45" s="295" t="s">
        <v>916</v>
      </c>
      <c r="BL45" s="295" t="s">
        <v>916</v>
      </c>
      <c r="BM45" s="295" t="s">
        <v>916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916</v>
      </c>
      <c r="CC45" s="295" t="s">
        <v>916</v>
      </c>
      <c r="CD45" s="295" t="s">
        <v>916</v>
      </c>
      <c r="CE45" s="295" t="s">
        <v>916</v>
      </c>
      <c r="CF45" s="295" t="s">
        <v>916</v>
      </c>
      <c r="CG45" s="295" t="s">
        <v>916</v>
      </c>
      <c r="CH45" s="295" t="s">
        <v>916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916</v>
      </c>
      <c r="CX45" s="295" t="s">
        <v>916</v>
      </c>
      <c r="CY45" s="295" t="s">
        <v>916</v>
      </c>
      <c r="CZ45" s="295" t="s">
        <v>916</v>
      </c>
      <c r="DA45" s="295" t="s">
        <v>916</v>
      </c>
      <c r="DB45" s="295" t="s">
        <v>916</v>
      </c>
      <c r="DC45" s="295" t="s">
        <v>916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916</v>
      </c>
      <c r="DS45" s="295" t="s">
        <v>916</v>
      </c>
      <c r="DT45" s="292">
        <v>0</v>
      </c>
      <c r="DU45" s="295" t="s">
        <v>916</v>
      </c>
      <c r="DV45" s="295" t="s">
        <v>916</v>
      </c>
      <c r="DW45" s="295" t="s">
        <v>916</v>
      </c>
      <c r="DX45" s="295" t="s">
        <v>916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916</v>
      </c>
      <c r="EL45" s="295" t="s">
        <v>916</v>
      </c>
      <c r="EM45" s="295" t="s">
        <v>916</v>
      </c>
      <c r="EN45" s="292">
        <v>0</v>
      </c>
      <c r="EO45" s="292">
        <v>0</v>
      </c>
      <c r="EP45" s="295" t="s">
        <v>916</v>
      </c>
      <c r="EQ45" s="295" t="s">
        <v>916</v>
      </c>
      <c r="ER45" s="295" t="s">
        <v>916</v>
      </c>
      <c r="ES45" s="292">
        <v>0</v>
      </c>
      <c r="ET45" s="292">
        <v>0</v>
      </c>
      <c r="EU45" s="292">
        <f>SUM(EV45:FO45)</f>
        <v>203</v>
      </c>
      <c r="EV45" s="292">
        <v>81</v>
      </c>
      <c r="EW45" s="292">
        <v>0</v>
      </c>
      <c r="EX45" s="292">
        <v>15</v>
      </c>
      <c r="EY45" s="292">
        <v>6</v>
      </c>
      <c r="EZ45" s="292">
        <v>25</v>
      </c>
      <c r="FA45" s="292">
        <v>9</v>
      </c>
      <c r="FB45" s="292">
        <v>0</v>
      </c>
      <c r="FC45" s="292">
        <v>61</v>
      </c>
      <c r="FD45" s="292">
        <v>0</v>
      </c>
      <c r="FE45" s="292">
        <v>4</v>
      </c>
      <c r="FF45" s="292">
        <v>0</v>
      </c>
      <c r="FG45" s="292">
        <v>0</v>
      </c>
      <c r="FH45" s="295" t="s">
        <v>916</v>
      </c>
      <c r="FI45" s="295" t="s">
        <v>916</v>
      </c>
      <c r="FJ45" s="295" t="s">
        <v>916</v>
      </c>
      <c r="FK45" s="292">
        <v>0</v>
      </c>
      <c r="FL45" s="292">
        <v>0</v>
      </c>
      <c r="FM45" s="292">
        <v>0</v>
      </c>
      <c r="FN45" s="292">
        <v>0</v>
      </c>
      <c r="FO45" s="292">
        <v>2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554</v>
      </c>
      <c r="E46" s="292">
        <f>SUM(Z46,AU46,BP46,CK46,DF46,EA46,EV46)</f>
        <v>349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31</v>
      </c>
      <c r="I46" s="292">
        <f>SUM(AD46,AY46,BT46,CO46,DJ46,EE46,EZ46)</f>
        <v>25</v>
      </c>
      <c r="J46" s="292">
        <f>SUM(AE46,AZ46,BU46,CP46,DK46,EF46,FA46)</f>
        <v>14</v>
      </c>
      <c r="K46" s="292">
        <f>SUM(AF46,BA46,BV46,CQ46,DL46,EG46,FB46)</f>
        <v>0</v>
      </c>
      <c r="L46" s="292">
        <f>SUM(AG46,BB46,BW46,CR46,DM46,EH46,FC46)</f>
        <v>128</v>
      </c>
      <c r="M46" s="292">
        <f>SUM(AH46,BC46,BX46,CS46,DN46,EI46,FD46)</f>
        <v>0</v>
      </c>
      <c r="N46" s="292">
        <f>SUM(AI46,BD46,BY46,CT46,DO46,EJ46,FE46)</f>
        <v>7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916</v>
      </c>
      <c r="AK46" s="295" t="s">
        <v>916</v>
      </c>
      <c r="AL46" s="292">
        <v>0</v>
      </c>
      <c r="AM46" s="295" t="s">
        <v>916</v>
      </c>
      <c r="AN46" s="295" t="s">
        <v>916</v>
      </c>
      <c r="AO46" s="292">
        <v>0</v>
      </c>
      <c r="AP46" s="295" t="s">
        <v>916</v>
      </c>
      <c r="AQ46" s="292">
        <v>0</v>
      </c>
      <c r="AR46" s="295" t="s">
        <v>916</v>
      </c>
      <c r="AS46" s="292">
        <v>0</v>
      </c>
      <c r="AT46" s="292">
        <f>SUM(AU46:BN46)</f>
        <v>20</v>
      </c>
      <c r="AU46" s="292">
        <v>0</v>
      </c>
      <c r="AV46" s="292">
        <v>0</v>
      </c>
      <c r="AW46" s="292">
        <v>0</v>
      </c>
      <c r="AX46" s="292">
        <v>20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916</v>
      </c>
      <c r="BF46" s="295" t="s">
        <v>916</v>
      </c>
      <c r="BG46" s="295" t="s">
        <v>916</v>
      </c>
      <c r="BH46" s="295" t="s">
        <v>916</v>
      </c>
      <c r="BI46" s="295" t="s">
        <v>916</v>
      </c>
      <c r="BJ46" s="295" t="s">
        <v>916</v>
      </c>
      <c r="BK46" s="295" t="s">
        <v>916</v>
      </c>
      <c r="BL46" s="295" t="s">
        <v>916</v>
      </c>
      <c r="BM46" s="295" t="s">
        <v>916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916</v>
      </c>
      <c r="CC46" s="295" t="s">
        <v>916</v>
      </c>
      <c r="CD46" s="295" t="s">
        <v>916</v>
      </c>
      <c r="CE46" s="295" t="s">
        <v>916</v>
      </c>
      <c r="CF46" s="295" t="s">
        <v>916</v>
      </c>
      <c r="CG46" s="295" t="s">
        <v>916</v>
      </c>
      <c r="CH46" s="295" t="s">
        <v>916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916</v>
      </c>
      <c r="CX46" s="295" t="s">
        <v>916</v>
      </c>
      <c r="CY46" s="295" t="s">
        <v>916</v>
      </c>
      <c r="CZ46" s="295" t="s">
        <v>916</v>
      </c>
      <c r="DA46" s="295" t="s">
        <v>916</v>
      </c>
      <c r="DB46" s="295" t="s">
        <v>916</v>
      </c>
      <c r="DC46" s="295" t="s">
        <v>916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916</v>
      </c>
      <c r="DS46" s="295" t="s">
        <v>916</v>
      </c>
      <c r="DT46" s="292">
        <v>0</v>
      </c>
      <c r="DU46" s="295" t="s">
        <v>916</v>
      </c>
      <c r="DV46" s="295" t="s">
        <v>916</v>
      </c>
      <c r="DW46" s="295" t="s">
        <v>916</v>
      </c>
      <c r="DX46" s="295" t="s">
        <v>916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916</v>
      </c>
      <c r="EL46" s="295" t="s">
        <v>916</v>
      </c>
      <c r="EM46" s="295" t="s">
        <v>916</v>
      </c>
      <c r="EN46" s="292">
        <v>0</v>
      </c>
      <c r="EO46" s="292">
        <v>0</v>
      </c>
      <c r="EP46" s="295" t="s">
        <v>916</v>
      </c>
      <c r="EQ46" s="295" t="s">
        <v>916</v>
      </c>
      <c r="ER46" s="295" t="s">
        <v>916</v>
      </c>
      <c r="ES46" s="292">
        <v>0</v>
      </c>
      <c r="ET46" s="292">
        <v>0</v>
      </c>
      <c r="EU46" s="292">
        <f>SUM(EV46:FO46)</f>
        <v>534</v>
      </c>
      <c r="EV46" s="292">
        <v>349</v>
      </c>
      <c r="EW46" s="292">
        <v>0</v>
      </c>
      <c r="EX46" s="292">
        <v>0</v>
      </c>
      <c r="EY46" s="292">
        <v>11</v>
      </c>
      <c r="EZ46" s="292">
        <v>25</v>
      </c>
      <c r="FA46" s="292">
        <v>14</v>
      </c>
      <c r="FB46" s="292">
        <v>0</v>
      </c>
      <c r="FC46" s="292">
        <v>128</v>
      </c>
      <c r="FD46" s="292">
        <v>0</v>
      </c>
      <c r="FE46" s="292">
        <v>7</v>
      </c>
      <c r="FF46" s="292">
        <v>0</v>
      </c>
      <c r="FG46" s="292">
        <v>0</v>
      </c>
      <c r="FH46" s="295" t="s">
        <v>916</v>
      </c>
      <c r="FI46" s="295" t="s">
        <v>916</v>
      </c>
      <c r="FJ46" s="295" t="s">
        <v>916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219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52</v>
      </c>
      <c r="H47" s="292">
        <f>SUM(AC47,AX47,BS47,CN47,DI47,ED47,EY47)</f>
        <v>0</v>
      </c>
      <c r="I47" s="292">
        <f>SUM(AD47,AY47,BT47,CO47,DJ47,EE47,EZ47)</f>
        <v>0</v>
      </c>
      <c r="J47" s="292">
        <f>SUM(AE47,AZ47,BU47,CP47,DK47,EF47,FA47)</f>
        <v>13</v>
      </c>
      <c r="K47" s="292">
        <f>SUM(AF47,BA47,BV47,CQ47,DL47,EG47,FB47)</f>
        <v>0</v>
      </c>
      <c r="L47" s="292">
        <f>SUM(AG47,BB47,BW47,CR47,DM47,EH47,FC47)</f>
        <v>145</v>
      </c>
      <c r="M47" s="292">
        <f>SUM(AH47,BC47,BX47,CS47,DN47,EI47,FD47)</f>
        <v>6</v>
      </c>
      <c r="N47" s="292">
        <f>SUM(AI47,BD47,BY47,CT47,DO47,EJ47,FE47)</f>
        <v>0</v>
      </c>
      <c r="O47" s="292">
        <f>SUM(AJ47,BE47,BZ47,CU47,DP47,EK47,FF47)</f>
        <v>3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916</v>
      </c>
      <c r="AK47" s="295" t="s">
        <v>916</v>
      </c>
      <c r="AL47" s="292">
        <v>0</v>
      </c>
      <c r="AM47" s="295" t="s">
        <v>916</v>
      </c>
      <c r="AN47" s="295" t="s">
        <v>916</v>
      </c>
      <c r="AO47" s="292">
        <v>0</v>
      </c>
      <c r="AP47" s="295" t="s">
        <v>916</v>
      </c>
      <c r="AQ47" s="292">
        <v>0</v>
      </c>
      <c r="AR47" s="295" t="s">
        <v>916</v>
      </c>
      <c r="AS47" s="292">
        <v>0</v>
      </c>
      <c r="AT47" s="292">
        <f>SUM(AU47:BN47)</f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916</v>
      </c>
      <c r="BF47" s="295" t="s">
        <v>916</v>
      </c>
      <c r="BG47" s="295" t="s">
        <v>916</v>
      </c>
      <c r="BH47" s="295" t="s">
        <v>916</v>
      </c>
      <c r="BI47" s="295" t="s">
        <v>916</v>
      </c>
      <c r="BJ47" s="295" t="s">
        <v>916</v>
      </c>
      <c r="BK47" s="295" t="s">
        <v>916</v>
      </c>
      <c r="BL47" s="295" t="s">
        <v>916</v>
      </c>
      <c r="BM47" s="295" t="s">
        <v>916</v>
      </c>
      <c r="BN47" s="292">
        <v>0</v>
      </c>
      <c r="BO47" s="292">
        <f>SUM(BP47:CI47)</f>
        <v>3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3</v>
      </c>
      <c r="CA47" s="292">
        <v>0</v>
      </c>
      <c r="CB47" s="295" t="s">
        <v>916</v>
      </c>
      <c r="CC47" s="295" t="s">
        <v>916</v>
      </c>
      <c r="CD47" s="295" t="s">
        <v>916</v>
      </c>
      <c r="CE47" s="295" t="s">
        <v>916</v>
      </c>
      <c r="CF47" s="295" t="s">
        <v>916</v>
      </c>
      <c r="CG47" s="295" t="s">
        <v>916</v>
      </c>
      <c r="CH47" s="295" t="s">
        <v>916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916</v>
      </c>
      <c r="CX47" s="295" t="s">
        <v>916</v>
      </c>
      <c r="CY47" s="295" t="s">
        <v>916</v>
      </c>
      <c r="CZ47" s="295" t="s">
        <v>916</v>
      </c>
      <c r="DA47" s="295" t="s">
        <v>916</v>
      </c>
      <c r="DB47" s="295" t="s">
        <v>916</v>
      </c>
      <c r="DC47" s="295" t="s">
        <v>916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916</v>
      </c>
      <c r="DS47" s="295" t="s">
        <v>916</v>
      </c>
      <c r="DT47" s="292">
        <v>0</v>
      </c>
      <c r="DU47" s="295" t="s">
        <v>916</v>
      </c>
      <c r="DV47" s="295" t="s">
        <v>916</v>
      </c>
      <c r="DW47" s="295" t="s">
        <v>916</v>
      </c>
      <c r="DX47" s="295" t="s">
        <v>916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916</v>
      </c>
      <c r="EL47" s="295" t="s">
        <v>916</v>
      </c>
      <c r="EM47" s="295" t="s">
        <v>916</v>
      </c>
      <c r="EN47" s="292">
        <v>0</v>
      </c>
      <c r="EO47" s="292">
        <v>0</v>
      </c>
      <c r="EP47" s="295" t="s">
        <v>916</v>
      </c>
      <c r="EQ47" s="295" t="s">
        <v>916</v>
      </c>
      <c r="ER47" s="295" t="s">
        <v>916</v>
      </c>
      <c r="ES47" s="292">
        <v>0</v>
      </c>
      <c r="ET47" s="292">
        <v>0</v>
      </c>
      <c r="EU47" s="292">
        <f>SUM(EV47:FO47)</f>
        <v>216</v>
      </c>
      <c r="EV47" s="292">
        <v>0</v>
      </c>
      <c r="EW47" s="292">
        <v>0</v>
      </c>
      <c r="EX47" s="292">
        <v>52</v>
      </c>
      <c r="EY47" s="292">
        <v>0</v>
      </c>
      <c r="EZ47" s="292">
        <v>0</v>
      </c>
      <c r="FA47" s="292">
        <v>13</v>
      </c>
      <c r="FB47" s="292">
        <v>0</v>
      </c>
      <c r="FC47" s="292">
        <v>145</v>
      </c>
      <c r="FD47" s="292">
        <v>6</v>
      </c>
      <c r="FE47" s="292">
        <v>0</v>
      </c>
      <c r="FF47" s="292">
        <v>0</v>
      </c>
      <c r="FG47" s="292">
        <v>0</v>
      </c>
      <c r="FH47" s="295" t="s">
        <v>916</v>
      </c>
      <c r="FI47" s="295" t="s">
        <v>916</v>
      </c>
      <c r="FJ47" s="295" t="s">
        <v>916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304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27</v>
      </c>
      <c r="H48" s="292">
        <f>SUM(AC48,AX48,BS48,CN48,DI48,ED48,EY48)</f>
        <v>0</v>
      </c>
      <c r="I48" s="292">
        <f>SUM(AD48,AY48,BT48,CO48,DJ48,EE48,EZ48)</f>
        <v>96</v>
      </c>
      <c r="J48" s="292">
        <f>SUM(AE48,AZ48,BU48,CP48,DK48,EF48,FA48)</f>
        <v>11</v>
      </c>
      <c r="K48" s="292">
        <f>SUM(AF48,BA48,BV48,CQ48,DL48,EG48,FB48)</f>
        <v>0</v>
      </c>
      <c r="L48" s="292">
        <f>SUM(AG48,BB48,BW48,CR48,DM48,EH48,FC48)</f>
        <v>142</v>
      </c>
      <c r="M48" s="292">
        <f>SUM(AH48,BC48,BX48,CS48,DN48,EI48,FD48)</f>
        <v>0</v>
      </c>
      <c r="N48" s="292">
        <f>SUM(AI48,BD48,BY48,CT48,DO48,EJ48,FE48)</f>
        <v>13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15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916</v>
      </c>
      <c r="AK48" s="295" t="s">
        <v>916</v>
      </c>
      <c r="AL48" s="292">
        <v>0</v>
      </c>
      <c r="AM48" s="295" t="s">
        <v>916</v>
      </c>
      <c r="AN48" s="295" t="s">
        <v>916</v>
      </c>
      <c r="AO48" s="292">
        <v>0</v>
      </c>
      <c r="AP48" s="295" t="s">
        <v>916</v>
      </c>
      <c r="AQ48" s="292">
        <v>0</v>
      </c>
      <c r="AR48" s="295" t="s">
        <v>916</v>
      </c>
      <c r="AS48" s="292">
        <v>0</v>
      </c>
      <c r="AT48" s="292">
        <f>SUM(AU48:BN48)</f>
        <v>0</v>
      </c>
      <c r="AU48" s="292">
        <v>0</v>
      </c>
      <c r="AV48" s="292">
        <v>0</v>
      </c>
      <c r="AW48" s="292">
        <v>0</v>
      </c>
      <c r="AX48" s="292">
        <v>0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916</v>
      </c>
      <c r="BF48" s="295" t="s">
        <v>916</v>
      </c>
      <c r="BG48" s="295" t="s">
        <v>916</v>
      </c>
      <c r="BH48" s="295" t="s">
        <v>916</v>
      </c>
      <c r="BI48" s="295" t="s">
        <v>916</v>
      </c>
      <c r="BJ48" s="295" t="s">
        <v>916</v>
      </c>
      <c r="BK48" s="295" t="s">
        <v>916</v>
      </c>
      <c r="BL48" s="295" t="s">
        <v>916</v>
      </c>
      <c r="BM48" s="295" t="s">
        <v>916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916</v>
      </c>
      <c r="CC48" s="295" t="s">
        <v>916</v>
      </c>
      <c r="CD48" s="295" t="s">
        <v>916</v>
      </c>
      <c r="CE48" s="295" t="s">
        <v>916</v>
      </c>
      <c r="CF48" s="295" t="s">
        <v>916</v>
      </c>
      <c r="CG48" s="295" t="s">
        <v>916</v>
      </c>
      <c r="CH48" s="295" t="s">
        <v>916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916</v>
      </c>
      <c r="CX48" s="295" t="s">
        <v>916</v>
      </c>
      <c r="CY48" s="295" t="s">
        <v>916</v>
      </c>
      <c r="CZ48" s="295" t="s">
        <v>916</v>
      </c>
      <c r="DA48" s="295" t="s">
        <v>916</v>
      </c>
      <c r="DB48" s="295" t="s">
        <v>916</v>
      </c>
      <c r="DC48" s="295" t="s">
        <v>916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916</v>
      </c>
      <c r="DS48" s="295" t="s">
        <v>916</v>
      </c>
      <c r="DT48" s="292">
        <v>0</v>
      </c>
      <c r="DU48" s="295" t="s">
        <v>916</v>
      </c>
      <c r="DV48" s="295" t="s">
        <v>916</v>
      </c>
      <c r="DW48" s="295" t="s">
        <v>916</v>
      </c>
      <c r="DX48" s="295" t="s">
        <v>916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916</v>
      </c>
      <c r="EL48" s="295" t="s">
        <v>916</v>
      </c>
      <c r="EM48" s="295" t="s">
        <v>916</v>
      </c>
      <c r="EN48" s="292">
        <v>0</v>
      </c>
      <c r="EO48" s="292">
        <v>0</v>
      </c>
      <c r="EP48" s="295" t="s">
        <v>916</v>
      </c>
      <c r="EQ48" s="295" t="s">
        <v>916</v>
      </c>
      <c r="ER48" s="295" t="s">
        <v>916</v>
      </c>
      <c r="ES48" s="292">
        <v>0</v>
      </c>
      <c r="ET48" s="292">
        <v>0</v>
      </c>
      <c r="EU48" s="292">
        <f>SUM(EV48:FO48)</f>
        <v>304</v>
      </c>
      <c r="EV48" s="292">
        <v>0</v>
      </c>
      <c r="EW48" s="292">
        <v>0</v>
      </c>
      <c r="EX48" s="292">
        <v>27</v>
      </c>
      <c r="EY48" s="292">
        <v>0</v>
      </c>
      <c r="EZ48" s="292">
        <v>96</v>
      </c>
      <c r="FA48" s="292">
        <v>11</v>
      </c>
      <c r="FB48" s="292">
        <v>0</v>
      </c>
      <c r="FC48" s="292">
        <v>142</v>
      </c>
      <c r="FD48" s="292">
        <v>0</v>
      </c>
      <c r="FE48" s="292">
        <v>13</v>
      </c>
      <c r="FF48" s="292">
        <v>0</v>
      </c>
      <c r="FG48" s="292">
        <v>0</v>
      </c>
      <c r="FH48" s="295" t="s">
        <v>916</v>
      </c>
      <c r="FI48" s="295" t="s">
        <v>916</v>
      </c>
      <c r="FJ48" s="295" t="s">
        <v>916</v>
      </c>
      <c r="FK48" s="292">
        <v>0</v>
      </c>
      <c r="FL48" s="292">
        <v>0</v>
      </c>
      <c r="FM48" s="292">
        <v>0</v>
      </c>
      <c r="FN48" s="292">
        <v>0</v>
      </c>
      <c r="FO48" s="292">
        <v>15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1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0</v>
      </c>
      <c r="I49" s="292">
        <f>SUM(AD49,AY49,BT49,CO49,DJ49,EE49,EZ49)</f>
        <v>0</v>
      </c>
      <c r="J49" s="292">
        <f>SUM(AE49,AZ49,BU49,CP49,DK49,EF49,FA49)</f>
        <v>0</v>
      </c>
      <c r="K49" s="292">
        <f>SUM(AF49,BA49,BV49,CQ49,DL49,EG49,FB49)</f>
        <v>0</v>
      </c>
      <c r="L49" s="292">
        <f>SUM(AG49,BB49,BW49,CR49,DM49,EH49,FC49)</f>
        <v>0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1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0</v>
      </c>
      <c r="Y49" s="292">
        <f>SUM(Z49:AS49)</f>
        <v>1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916</v>
      </c>
      <c r="AK49" s="295" t="s">
        <v>916</v>
      </c>
      <c r="AL49" s="292">
        <v>0</v>
      </c>
      <c r="AM49" s="295" t="s">
        <v>916</v>
      </c>
      <c r="AN49" s="295" t="s">
        <v>916</v>
      </c>
      <c r="AO49" s="292">
        <v>1</v>
      </c>
      <c r="AP49" s="295" t="s">
        <v>916</v>
      </c>
      <c r="AQ49" s="292">
        <v>0</v>
      </c>
      <c r="AR49" s="295" t="s">
        <v>916</v>
      </c>
      <c r="AS49" s="292">
        <v>0</v>
      </c>
      <c r="AT49" s="292">
        <f>SUM(AU49:BN49)</f>
        <v>0</v>
      </c>
      <c r="AU49" s="292">
        <v>0</v>
      </c>
      <c r="AV49" s="292">
        <v>0</v>
      </c>
      <c r="AW49" s="292">
        <v>0</v>
      </c>
      <c r="AX49" s="292">
        <v>0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916</v>
      </c>
      <c r="BF49" s="295" t="s">
        <v>916</v>
      </c>
      <c r="BG49" s="295" t="s">
        <v>916</v>
      </c>
      <c r="BH49" s="295" t="s">
        <v>916</v>
      </c>
      <c r="BI49" s="295" t="s">
        <v>916</v>
      </c>
      <c r="BJ49" s="295" t="s">
        <v>916</v>
      </c>
      <c r="BK49" s="295" t="s">
        <v>916</v>
      </c>
      <c r="BL49" s="295" t="s">
        <v>916</v>
      </c>
      <c r="BM49" s="295" t="s">
        <v>916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916</v>
      </c>
      <c r="CC49" s="295" t="s">
        <v>916</v>
      </c>
      <c r="CD49" s="295" t="s">
        <v>916</v>
      </c>
      <c r="CE49" s="295" t="s">
        <v>916</v>
      </c>
      <c r="CF49" s="295" t="s">
        <v>916</v>
      </c>
      <c r="CG49" s="295" t="s">
        <v>916</v>
      </c>
      <c r="CH49" s="295" t="s">
        <v>916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916</v>
      </c>
      <c r="CX49" s="295" t="s">
        <v>916</v>
      </c>
      <c r="CY49" s="295" t="s">
        <v>916</v>
      </c>
      <c r="CZ49" s="295" t="s">
        <v>916</v>
      </c>
      <c r="DA49" s="295" t="s">
        <v>916</v>
      </c>
      <c r="DB49" s="295" t="s">
        <v>916</v>
      </c>
      <c r="DC49" s="295" t="s">
        <v>916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916</v>
      </c>
      <c r="DS49" s="295" t="s">
        <v>916</v>
      </c>
      <c r="DT49" s="292">
        <v>0</v>
      </c>
      <c r="DU49" s="295" t="s">
        <v>916</v>
      </c>
      <c r="DV49" s="295" t="s">
        <v>916</v>
      </c>
      <c r="DW49" s="295" t="s">
        <v>916</v>
      </c>
      <c r="DX49" s="295" t="s">
        <v>916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916</v>
      </c>
      <c r="EL49" s="295" t="s">
        <v>916</v>
      </c>
      <c r="EM49" s="295" t="s">
        <v>916</v>
      </c>
      <c r="EN49" s="292">
        <v>0</v>
      </c>
      <c r="EO49" s="292">
        <v>0</v>
      </c>
      <c r="EP49" s="295" t="s">
        <v>916</v>
      </c>
      <c r="EQ49" s="295" t="s">
        <v>916</v>
      </c>
      <c r="ER49" s="295" t="s">
        <v>916</v>
      </c>
      <c r="ES49" s="292">
        <v>0</v>
      </c>
      <c r="ET49" s="292">
        <v>0</v>
      </c>
      <c r="EU49" s="292">
        <f>SUM(EV49:FO49)</f>
        <v>0</v>
      </c>
      <c r="EV49" s="292">
        <v>0</v>
      </c>
      <c r="EW49" s="292">
        <v>0</v>
      </c>
      <c r="EX49" s="292">
        <v>0</v>
      </c>
      <c r="EY49" s="292">
        <v>0</v>
      </c>
      <c r="EZ49" s="292">
        <v>0</v>
      </c>
      <c r="FA49" s="292">
        <v>0</v>
      </c>
      <c r="FB49" s="292">
        <v>0</v>
      </c>
      <c r="FC49" s="292">
        <v>0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916</v>
      </c>
      <c r="FI49" s="295" t="s">
        <v>916</v>
      </c>
      <c r="FJ49" s="295" t="s">
        <v>916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0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0</v>
      </c>
      <c r="I50" s="292">
        <f>SUM(AD50,AY50,BT50,CO50,DJ50,EE50,EZ50)</f>
        <v>0</v>
      </c>
      <c r="J50" s="292">
        <f>SUM(AE50,AZ50,BU50,CP50,DK50,EF50,FA50)</f>
        <v>0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0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0</v>
      </c>
      <c r="Y50" s="292">
        <f>SUM(Z50:AS50)</f>
        <v>0</v>
      </c>
      <c r="Z50" s="292">
        <v>0</v>
      </c>
      <c r="AA50" s="292">
        <v>0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916</v>
      </c>
      <c r="AK50" s="295" t="s">
        <v>916</v>
      </c>
      <c r="AL50" s="292">
        <v>0</v>
      </c>
      <c r="AM50" s="295" t="s">
        <v>916</v>
      </c>
      <c r="AN50" s="295" t="s">
        <v>916</v>
      </c>
      <c r="AO50" s="292">
        <v>0</v>
      </c>
      <c r="AP50" s="295" t="s">
        <v>916</v>
      </c>
      <c r="AQ50" s="292">
        <v>0</v>
      </c>
      <c r="AR50" s="295" t="s">
        <v>916</v>
      </c>
      <c r="AS50" s="292">
        <v>0</v>
      </c>
      <c r="AT50" s="292">
        <f>SUM(AU50:BN50)</f>
        <v>0</v>
      </c>
      <c r="AU50" s="292">
        <v>0</v>
      </c>
      <c r="AV50" s="292">
        <v>0</v>
      </c>
      <c r="AW50" s="292">
        <v>0</v>
      </c>
      <c r="AX50" s="292">
        <v>0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916</v>
      </c>
      <c r="BF50" s="295" t="s">
        <v>916</v>
      </c>
      <c r="BG50" s="295" t="s">
        <v>916</v>
      </c>
      <c r="BH50" s="295" t="s">
        <v>916</v>
      </c>
      <c r="BI50" s="295" t="s">
        <v>916</v>
      </c>
      <c r="BJ50" s="295" t="s">
        <v>916</v>
      </c>
      <c r="BK50" s="295" t="s">
        <v>916</v>
      </c>
      <c r="BL50" s="295" t="s">
        <v>916</v>
      </c>
      <c r="BM50" s="295" t="s">
        <v>916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916</v>
      </c>
      <c r="CC50" s="295" t="s">
        <v>916</v>
      </c>
      <c r="CD50" s="295" t="s">
        <v>916</v>
      </c>
      <c r="CE50" s="295" t="s">
        <v>916</v>
      </c>
      <c r="CF50" s="295" t="s">
        <v>916</v>
      </c>
      <c r="CG50" s="295" t="s">
        <v>916</v>
      </c>
      <c r="CH50" s="295" t="s">
        <v>916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916</v>
      </c>
      <c r="CX50" s="295" t="s">
        <v>916</v>
      </c>
      <c r="CY50" s="295" t="s">
        <v>916</v>
      </c>
      <c r="CZ50" s="295" t="s">
        <v>916</v>
      </c>
      <c r="DA50" s="295" t="s">
        <v>916</v>
      </c>
      <c r="DB50" s="295" t="s">
        <v>916</v>
      </c>
      <c r="DC50" s="295" t="s">
        <v>916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916</v>
      </c>
      <c r="DS50" s="295" t="s">
        <v>916</v>
      </c>
      <c r="DT50" s="292">
        <v>0</v>
      </c>
      <c r="DU50" s="295" t="s">
        <v>916</v>
      </c>
      <c r="DV50" s="295" t="s">
        <v>916</v>
      </c>
      <c r="DW50" s="295" t="s">
        <v>916</v>
      </c>
      <c r="DX50" s="295" t="s">
        <v>916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916</v>
      </c>
      <c r="EL50" s="295" t="s">
        <v>916</v>
      </c>
      <c r="EM50" s="295" t="s">
        <v>916</v>
      </c>
      <c r="EN50" s="292">
        <v>0</v>
      </c>
      <c r="EO50" s="292">
        <v>0</v>
      </c>
      <c r="EP50" s="295" t="s">
        <v>916</v>
      </c>
      <c r="EQ50" s="295" t="s">
        <v>916</v>
      </c>
      <c r="ER50" s="295" t="s">
        <v>916</v>
      </c>
      <c r="ES50" s="292">
        <v>0</v>
      </c>
      <c r="ET50" s="292">
        <v>0</v>
      </c>
      <c r="EU50" s="292">
        <f>SUM(EV50:FO50)</f>
        <v>0</v>
      </c>
      <c r="EV50" s="292">
        <v>0</v>
      </c>
      <c r="EW50" s="292">
        <v>0</v>
      </c>
      <c r="EX50" s="292">
        <v>0</v>
      </c>
      <c r="EY50" s="292">
        <v>0</v>
      </c>
      <c r="EZ50" s="292">
        <v>0</v>
      </c>
      <c r="FA50" s="292">
        <v>0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916</v>
      </c>
      <c r="FI50" s="295" t="s">
        <v>916</v>
      </c>
      <c r="FJ50" s="295" t="s">
        <v>916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0</v>
      </c>
      <c r="E51" s="292">
        <f>SUM(Z51,AU51,BP51,CK51,DF51,EA51,EV51)</f>
        <v>0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0</v>
      </c>
      <c r="I51" s="292">
        <f>SUM(AD51,AY51,BT51,CO51,DJ51,EE51,EZ51)</f>
        <v>0</v>
      </c>
      <c r="J51" s="292">
        <f>SUM(AE51,AZ51,BU51,CP51,DK51,EF51,FA51)</f>
        <v>0</v>
      </c>
      <c r="K51" s="292">
        <f>SUM(AF51,BA51,BV51,CQ51,DL51,EG51,FB51)</f>
        <v>0</v>
      </c>
      <c r="L51" s="292">
        <f>SUM(AG51,BB51,BW51,CR51,DM51,EH51,FC51)</f>
        <v>0</v>
      </c>
      <c r="M51" s="292">
        <f>SUM(AH51,BC51,BX51,CS51,DN51,EI51,FD51)</f>
        <v>0</v>
      </c>
      <c r="N51" s="292">
        <f>SUM(AI51,BD51,BY51,CT51,DO51,EJ51,FE51)</f>
        <v>0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0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0</v>
      </c>
      <c r="Y51" s="292">
        <f>SUM(Z51:AS51)</f>
        <v>0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916</v>
      </c>
      <c r="AK51" s="295" t="s">
        <v>916</v>
      </c>
      <c r="AL51" s="292">
        <v>0</v>
      </c>
      <c r="AM51" s="295" t="s">
        <v>916</v>
      </c>
      <c r="AN51" s="295" t="s">
        <v>916</v>
      </c>
      <c r="AO51" s="292">
        <v>0</v>
      </c>
      <c r="AP51" s="295" t="s">
        <v>916</v>
      </c>
      <c r="AQ51" s="292">
        <v>0</v>
      </c>
      <c r="AR51" s="295" t="s">
        <v>916</v>
      </c>
      <c r="AS51" s="292">
        <v>0</v>
      </c>
      <c r="AT51" s="292">
        <f>SUM(AU51:BN51)</f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916</v>
      </c>
      <c r="BF51" s="295" t="s">
        <v>916</v>
      </c>
      <c r="BG51" s="295" t="s">
        <v>916</v>
      </c>
      <c r="BH51" s="295" t="s">
        <v>916</v>
      </c>
      <c r="BI51" s="295" t="s">
        <v>916</v>
      </c>
      <c r="BJ51" s="295" t="s">
        <v>916</v>
      </c>
      <c r="BK51" s="295" t="s">
        <v>916</v>
      </c>
      <c r="BL51" s="295" t="s">
        <v>916</v>
      </c>
      <c r="BM51" s="295" t="s">
        <v>916</v>
      </c>
      <c r="BN51" s="292">
        <v>0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916</v>
      </c>
      <c r="CC51" s="295" t="s">
        <v>916</v>
      </c>
      <c r="CD51" s="295" t="s">
        <v>916</v>
      </c>
      <c r="CE51" s="295" t="s">
        <v>916</v>
      </c>
      <c r="CF51" s="295" t="s">
        <v>916</v>
      </c>
      <c r="CG51" s="295" t="s">
        <v>916</v>
      </c>
      <c r="CH51" s="295" t="s">
        <v>916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916</v>
      </c>
      <c r="CX51" s="295" t="s">
        <v>916</v>
      </c>
      <c r="CY51" s="295" t="s">
        <v>916</v>
      </c>
      <c r="CZ51" s="295" t="s">
        <v>916</v>
      </c>
      <c r="DA51" s="295" t="s">
        <v>916</v>
      </c>
      <c r="DB51" s="295" t="s">
        <v>916</v>
      </c>
      <c r="DC51" s="295" t="s">
        <v>916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916</v>
      </c>
      <c r="DS51" s="295" t="s">
        <v>916</v>
      </c>
      <c r="DT51" s="292">
        <v>0</v>
      </c>
      <c r="DU51" s="295" t="s">
        <v>916</v>
      </c>
      <c r="DV51" s="295" t="s">
        <v>916</v>
      </c>
      <c r="DW51" s="295" t="s">
        <v>916</v>
      </c>
      <c r="DX51" s="295" t="s">
        <v>916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916</v>
      </c>
      <c r="EL51" s="295" t="s">
        <v>916</v>
      </c>
      <c r="EM51" s="295" t="s">
        <v>916</v>
      </c>
      <c r="EN51" s="292">
        <v>0</v>
      </c>
      <c r="EO51" s="292">
        <v>0</v>
      </c>
      <c r="EP51" s="295" t="s">
        <v>916</v>
      </c>
      <c r="EQ51" s="295" t="s">
        <v>916</v>
      </c>
      <c r="ER51" s="295" t="s">
        <v>916</v>
      </c>
      <c r="ES51" s="292">
        <v>0</v>
      </c>
      <c r="ET51" s="292">
        <v>0</v>
      </c>
      <c r="EU51" s="292">
        <f>SUM(EV51:FO51)</f>
        <v>0</v>
      </c>
      <c r="EV51" s="292">
        <v>0</v>
      </c>
      <c r="EW51" s="292">
        <v>0</v>
      </c>
      <c r="EX51" s="292">
        <v>0</v>
      </c>
      <c r="EY51" s="292">
        <v>0</v>
      </c>
      <c r="EZ51" s="292">
        <v>0</v>
      </c>
      <c r="FA51" s="292">
        <v>0</v>
      </c>
      <c r="FB51" s="292">
        <v>0</v>
      </c>
      <c r="FC51" s="292">
        <v>0</v>
      </c>
      <c r="FD51" s="292">
        <v>0</v>
      </c>
      <c r="FE51" s="292">
        <v>0</v>
      </c>
      <c r="FF51" s="292">
        <v>0</v>
      </c>
      <c r="FG51" s="292">
        <v>0</v>
      </c>
      <c r="FH51" s="295" t="s">
        <v>916</v>
      </c>
      <c r="FI51" s="295" t="s">
        <v>916</v>
      </c>
      <c r="FJ51" s="295" t="s">
        <v>916</v>
      </c>
      <c r="FK51" s="292">
        <v>0</v>
      </c>
      <c r="FL51" s="292">
        <v>0</v>
      </c>
      <c r="FM51" s="292">
        <v>0</v>
      </c>
      <c r="FN51" s="292">
        <v>0</v>
      </c>
      <c r="FO51" s="292">
        <v>0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18</v>
      </c>
      <c r="E52" s="292">
        <f>SUM(Z52,AU52,BP52,CK52,DF52,EA52,EV52)</f>
        <v>0</v>
      </c>
      <c r="F52" s="292">
        <f>SUM(AA52,AV52,BQ52,CL52,DG52,EB52,EW52)</f>
        <v>0</v>
      </c>
      <c r="G52" s="292">
        <f>SUM(AB52,AW52,BR52,CM52,DH52,EC52,EX52)</f>
        <v>0</v>
      </c>
      <c r="H52" s="292">
        <f>SUM(AC52,AX52,BS52,CN52,DI52,ED52,EY52)</f>
        <v>7</v>
      </c>
      <c r="I52" s="292">
        <f>SUM(AD52,AY52,BT52,CO52,DJ52,EE52,EZ52)</f>
        <v>9</v>
      </c>
      <c r="J52" s="292">
        <f>SUM(AE52,AZ52,BU52,CP52,DK52,EF52,FA52)</f>
        <v>2</v>
      </c>
      <c r="K52" s="292">
        <f>SUM(AF52,BA52,BV52,CQ52,DL52,EG52,FB52)</f>
        <v>0</v>
      </c>
      <c r="L52" s="292">
        <f>SUM(AG52,BB52,BW52,CR52,DM52,EH52,FC52)</f>
        <v>0</v>
      </c>
      <c r="M52" s="292">
        <f>SUM(AH52,BC52,BX52,CS52,DN52,EI52,FD52)</f>
        <v>0</v>
      </c>
      <c r="N52" s="292">
        <f>SUM(AI52,BD52,BY52,CT52,DO52,EJ52,FE52)</f>
        <v>0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0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0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916</v>
      </c>
      <c r="AK52" s="295" t="s">
        <v>916</v>
      </c>
      <c r="AL52" s="292">
        <v>0</v>
      </c>
      <c r="AM52" s="295" t="s">
        <v>916</v>
      </c>
      <c r="AN52" s="295" t="s">
        <v>916</v>
      </c>
      <c r="AO52" s="292">
        <v>0</v>
      </c>
      <c r="AP52" s="295" t="s">
        <v>916</v>
      </c>
      <c r="AQ52" s="292">
        <v>0</v>
      </c>
      <c r="AR52" s="295" t="s">
        <v>916</v>
      </c>
      <c r="AS52" s="292">
        <v>0</v>
      </c>
      <c r="AT52" s="292">
        <f>SUM(AU52:BN52)</f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916</v>
      </c>
      <c r="BF52" s="295" t="s">
        <v>916</v>
      </c>
      <c r="BG52" s="295" t="s">
        <v>916</v>
      </c>
      <c r="BH52" s="295" t="s">
        <v>916</v>
      </c>
      <c r="BI52" s="295" t="s">
        <v>916</v>
      </c>
      <c r="BJ52" s="295" t="s">
        <v>916</v>
      </c>
      <c r="BK52" s="295" t="s">
        <v>916</v>
      </c>
      <c r="BL52" s="295" t="s">
        <v>916</v>
      </c>
      <c r="BM52" s="295" t="s">
        <v>916</v>
      </c>
      <c r="BN52" s="292">
        <v>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916</v>
      </c>
      <c r="CC52" s="295" t="s">
        <v>916</v>
      </c>
      <c r="CD52" s="295" t="s">
        <v>916</v>
      </c>
      <c r="CE52" s="295" t="s">
        <v>916</v>
      </c>
      <c r="CF52" s="295" t="s">
        <v>916</v>
      </c>
      <c r="CG52" s="295" t="s">
        <v>916</v>
      </c>
      <c r="CH52" s="295" t="s">
        <v>916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916</v>
      </c>
      <c r="CX52" s="295" t="s">
        <v>916</v>
      </c>
      <c r="CY52" s="295" t="s">
        <v>916</v>
      </c>
      <c r="CZ52" s="295" t="s">
        <v>916</v>
      </c>
      <c r="DA52" s="295" t="s">
        <v>916</v>
      </c>
      <c r="DB52" s="295" t="s">
        <v>916</v>
      </c>
      <c r="DC52" s="295" t="s">
        <v>916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916</v>
      </c>
      <c r="DS52" s="295" t="s">
        <v>916</v>
      </c>
      <c r="DT52" s="292">
        <v>0</v>
      </c>
      <c r="DU52" s="295" t="s">
        <v>916</v>
      </c>
      <c r="DV52" s="295" t="s">
        <v>916</v>
      </c>
      <c r="DW52" s="295" t="s">
        <v>916</v>
      </c>
      <c r="DX52" s="295" t="s">
        <v>916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916</v>
      </c>
      <c r="EL52" s="295" t="s">
        <v>916</v>
      </c>
      <c r="EM52" s="295" t="s">
        <v>916</v>
      </c>
      <c r="EN52" s="292">
        <v>0</v>
      </c>
      <c r="EO52" s="292">
        <v>0</v>
      </c>
      <c r="EP52" s="295" t="s">
        <v>916</v>
      </c>
      <c r="EQ52" s="295" t="s">
        <v>916</v>
      </c>
      <c r="ER52" s="295" t="s">
        <v>916</v>
      </c>
      <c r="ES52" s="292">
        <v>0</v>
      </c>
      <c r="ET52" s="292">
        <v>0</v>
      </c>
      <c r="EU52" s="292">
        <f>SUM(EV52:FO52)</f>
        <v>18</v>
      </c>
      <c r="EV52" s="292">
        <v>0</v>
      </c>
      <c r="EW52" s="292">
        <v>0</v>
      </c>
      <c r="EX52" s="292">
        <v>0</v>
      </c>
      <c r="EY52" s="292">
        <v>7</v>
      </c>
      <c r="EZ52" s="292">
        <v>9</v>
      </c>
      <c r="FA52" s="292">
        <v>2</v>
      </c>
      <c r="FB52" s="292">
        <v>0</v>
      </c>
      <c r="FC52" s="292">
        <v>0</v>
      </c>
      <c r="FD52" s="292">
        <v>0</v>
      </c>
      <c r="FE52" s="292">
        <v>0</v>
      </c>
      <c r="FF52" s="292">
        <v>0</v>
      </c>
      <c r="FG52" s="292">
        <v>0</v>
      </c>
      <c r="FH52" s="295" t="s">
        <v>916</v>
      </c>
      <c r="FI52" s="295" t="s">
        <v>916</v>
      </c>
      <c r="FJ52" s="295" t="s">
        <v>916</v>
      </c>
      <c r="FK52" s="292">
        <v>0</v>
      </c>
      <c r="FL52" s="292">
        <v>0</v>
      </c>
      <c r="FM52" s="292">
        <v>0</v>
      </c>
      <c r="FN52" s="292">
        <v>0</v>
      </c>
      <c r="FO52" s="292">
        <v>0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2</v>
      </c>
      <c r="E53" s="292">
        <f>SUM(Z53,AU53,BP53,CK53,DF53,EA53,EV53)</f>
        <v>0</v>
      </c>
      <c r="F53" s="292">
        <f>SUM(AA53,AV53,BQ53,CL53,DG53,EB53,EW53)</f>
        <v>0</v>
      </c>
      <c r="G53" s="292">
        <f>SUM(AB53,AW53,BR53,CM53,DH53,EC53,EX53)</f>
        <v>0</v>
      </c>
      <c r="H53" s="292">
        <f>SUM(AC53,AX53,BS53,CN53,DI53,ED53,EY53)</f>
        <v>0</v>
      </c>
      <c r="I53" s="292">
        <f>SUM(AD53,AY53,BT53,CO53,DJ53,EE53,EZ53)</f>
        <v>0</v>
      </c>
      <c r="J53" s="292">
        <f>SUM(AE53,AZ53,BU53,CP53,DK53,EF53,FA53)</f>
        <v>0</v>
      </c>
      <c r="K53" s="292">
        <f>SUM(AF53,BA53,BV53,CQ53,DL53,EG53,FB53)</f>
        <v>0</v>
      </c>
      <c r="L53" s="292">
        <f>SUM(AG53,BB53,BW53,CR53,DM53,EH53,FC53)</f>
        <v>0</v>
      </c>
      <c r="M53" s="292">
        <f>SUM(AH53,BC53,BX53,CS53,DN53,EI53,FD53)</f>
        <v>2</v>
      </c>
      <c r="N53" s="292">
        <f>SUM(AI53,BD53,BY53,CT53,DO53,EJ53,FE53)</f>
        <v>0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0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0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0</v>
      </c>
      <c r="Y53" s="292">
        <f>SUM(Z53:AS53)</f>
        <v>0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916</v>
      </c>
      <c r="AK53" s="295" t="s">
        <v>916</v>
      </c>
      <c r="AL53" s="292">
        <v>0</v>
      </c>
      <c r="AM53" s="295" t="s">
        <v>916</v>
      </c>
      <c r="AN53" s="295" t="s">
        <v>916</v>
      </c>
      <c r="AO53" s="292">
        <v>0</v>
      </c>
      <c r="AP53" s="295" t="s">
        <v>916</v>
      </c>
      <c r="AQ53" s="292">
        <v>0</v>
      </c>
      <c r="AR53" s="295" t="s">
        <v>916</v>
      </c>
      <c r="AS53" s="292">
        <v>0</v>
      </c>
      <c r="AT53" s="292">
        <f>SUM(AU53:BN53)</f>
        <v>0</v>
      </c>
      <c r="AU53" s="292">
        <v>0</v>
      </c>
      <c r="AV53" s="292">
        <v>0</v>
      </c>
      <c r="AW53" s="292">
        <v>0</v>
      </c>
      <c r="AX53" s="292">
        <v>0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916</v>
      </c>
      <c r="BF53" s="295" t="s">
        <v>916</v>
      </c>
      <c r="BG53" s="295" t="s">
        <v>916</v>
      </c>
      <c r="BH53" s="295" t="s">
        <v>916</v>
      </c>
      <c r="BI53" s="295" t="s">
        <v>916</v>
      </c>
      <c r="BJ53" s="295" t="s">
        <v>916</v>
      </c>
      <c r="BK53" s="295" t="s">
        <v>916</v>
      </c>
      <c r="BL53" s="295" t="s">
        <v>916</v>
      </c>
      <c r="BM53" s="295" t="s">
        <v>916</v>
      </c>
      <c r="BN53" s="292"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916</v>
      </c>
      <c r="CC53" s="295" t="s">
        <v>916</v>
      </c>
      <c r="CD53" s="295" t="s">
        <v>916</v>
      </c>
      <c r="CE53" s="295" t="s">
        <v>916</v>
      </c>
      <c r="CF53" s="295" t="s">
        <v>916</v>
      </c>
      <c r="CG53" s="295" t="s">
        <v>916</v>
      </c>
      <c r="CH53" s="295" t="s">
        <v>916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916</v>
      </c>
      <c r="CX53" s="295" t="s">
        <v>916</v>
      </c>
      <c r="CY53" s="295" t="s">
        <v>916</v>
      </c>
      <c r="CZ53" s="295" t="s">
        <v>916</v>
      </c>
      <c r="DA53" s="295" t="s">
        <v>916</v>
      </c>
      <c r="DB53" s="295" t="s">
        <v>916</v>
      </c>
      <c r="DC53" s="295" t="s">
        <v>916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916</v>
      </c>
      <c r="DS53" s="295" t="s">
        <v>916</v>
      </c>
      <c r="DT53" s="292">
        <v>0</v>
      </c>
      <c r="DU53" s="295" t="s">
        <v>916</v>
      </c>
      <c r="DV53" s="295" t="s">
        <v>916</v>
      </c>
      <c r="DW53" s="295" t="s">
        <v>916</v>
      </c>
      <c r="DX53" s="295" t="s">
        <v>916</v>
      </c>
      <c r="DY53" s="292">
        <v>0</v>
      </c>
      <c r="DZ53" s="292">
        <f>SUM(EA53:ET53)</f>
        <v>2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2</v>
      </c>
      <c r="EJ53" s="292">
        <v>0</v>
      </c>
      <c r="EK53" s="295" t="s">
        <v>916</v>
      </c>
      <c r="EL53" s="295" t="s">
        <v>916</v>
      </c>
      <c r="EM53" s="295" t="s">
        <v>916</v>
      </c>
      <c r="EN53" s="292">
        <v>0</v>
      </c>
      <c r="EO53" s="292">
        <v>0</v>
      </c>
      <c r="EP53" s="295" t="s">
        <v>916</v>
      </c>
      <c r="EQ53" s="295" t="s">
        <v>916</v>
      </c>
      <c r="ER53" s="295" t="s">
        <v>916</v>
      </c>
      <c r="ES53" s="292">
        <v>0</v>
      </c>
      <c r="ET53" s="292">
        <v>0</v>
      </c>
      <c r="EU53" s="292">
        <f>SUM(EV53:FO53)</f>
        <v>0</v>
      </c>
      <c r="EV53" s="292">
        <v>0</v>
      </c>
      <c r="EW53" s="292">
        <v>0</v>
      </c>
      <c r="EX53" s="292">
        <v>0</v>
      </c>
      <c r="EY53" s="292">
        <v>0</v>
      </c>
      <c r="EZ53" s="292">
        <v>0</v>
      </c>
      <c r="FA53" s="292">
        <v>0</v>
      </c>
      <c r="FB53" s="292">
        <v>0</v>
      </c>
      <c r="FC53" s="292">
        <v>0</v>
      </c>
      <c r="FD53" s="292">
        <v>0</v>
      </c>
      <c r="FE53" s="292">
        <v>0</v>
      </c>
      <c r="FF53" s="292">
        <v>0</v>
      </c>
      <c r="FG53" s="292">
        <v>0</v>
      </c>
      <c r="FH53" s="295" t="s">
        <v>916</v>
      </c>
      <c r="FI53" s="295" t="s">
        <v>916</v>
      </c>
      <c r="FJ53" s="295" t="s">
        <v>916</v>
      </c>
      <c r="FK53" s="292">
        <v>0</v>
      </c>
      <c r="FL53" s="292">
        <v>0</v>
      </c>
      <c r="FM53" s="292">
        <v>0</v>
      </c>
      <c r="FN53" s="292">
        <v>0</v>
      </c>
      <c r="FO53" s="292">
        <v>0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3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3</v>
      </c>
      <c r="I54" s="292">
        <f>SUM(AD54,AY54,BT54,CO54,DJ54,EE54,EZ54)</f>
        <v>0</v>
      </c>
      <c r="J54" s="292">
        <f>SUM(AE54,AZ54,BU54,CP54,DK54,EF54,FA54)</f>
        <v>0</v>
      </c>
      <c r="K54" s="292">
        <f>SUM(AF54,BA54,BV54,CQ54,DL54,EG54,FB54)</f>
        <v>0</v>
      </c>
      <c r="L54" s="292">
        <f>SUM(AG54,BB54,BW54,CR54,DM54,EH54,FC54)</f>
        <v>0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0</v>
      </c>
      <c r="P54" s="292">
        <f>SUM(AK54,BF54,CA54,CV54,DQ54,EL54,FG54)</f>
        <v>0</v>
      </c>
      <c r="Q54" s="292">
        <f>SUM(AL54,BG54,CB54,CW54,DR54,EM54,FH54)</f>
        <v>0</v>
      </c>
      <c r="R54" s="292">
        <f>SUM(AM54,BH54,CC54,CX54,DS54,EN54,FI54)</f>
        <v>0</v>
      </c>
      <c r="S54" s="292">
        <f>SUM(AN54,BI54,CD54,CY54,DT54,EO54,FJ54)</f>
        <v>0</v>
      </c>
      <c r="T54" s="292">
        <f>SUM(AO54,BJ54,CE54,CZ54,DU54,EP54,FK54)</f>
        <v>0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0</v>
      </c>
      <c r="Y54" s="292">
        <f>SUM(Z54:AS54)</f>
        <v>0</v>
      </c>
      <c r="Z54" s="292">
        <v>0</v>
      </c>
      <c r="AA54" s="292">
        <v>0</v>
      </c>
      <c r="AB54" s="292">
        <v>0</v>
      </c>
      <c r="AC54" s="292"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916</v>
      </c>
      <c r="AK54" s="295" t="s">
        <v>916</v>
      </c>
      <c r="AL54" s="292">
        <v>0</v>
      </c>
      <c r="AM54" s="295" t="s">
        <v>916</v>
      </c>
      <c r="AN54" s="295" t="s">
        <v>916</v>
      </c>
      <c r="AO54" s="292">
        <v>0</v>
      </c>
      <c r="AP54" s="295" t="s">
        <v>916</v>
      </c>
      <c r="AQ54" s="292">
        <v>0</v>
      </c>
      <c r="AR54" s="295" t="s">
        <v>916</v>
      </c>
      <c r="AS54" s="292">
        <v>0</v>
      </c>
      <c r="AT54" s="292">
        <f>SUM(AU54:BN54)</f>
        <v>3</v>
      </c>
      <c r="AU54" s="292">
        <v>0</v>
      </c>
      <c r="AV54" s="292">
        <v>0</v>
      </c>
      <c r="AW54" s="292">
        <v>0</v>
      </c>
      <c r="AX54" s="292">
        <v>3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916</v>
      </c>
      <c r="BF54" s="295" t="s">
        <v>916</v>
      </c>
      <c r="BG54" s="295" t="s">
        <v>916</v>
      </c>
      <c r="BH54" s="295" t="s">
        <v>916</v>
      </c>
      <c r="BI54" s="295" t="s">
        <v>916</v>
      </c>
      <c r="BJ54" s="295" t="s">
        <v>916</v>
      </c>
      <c r="BK54" s="295" t="s">
        <v>916</v>
      </c>
      <c r="BL54" s="295" t="s">
        <v>916</v>
      </c>
      <c r="BM54" s="295" t="s">
        <v>916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916</v>
      </c>
      <c r="CC54" s="295" t="s">
        <v>916</v>
      </c>
      <c r="CD54" s="295" t="s">
        <v>916</v>
      </c>
      <c r="CE54" s="295" t="s">
        <v>916</v>
      </c>
      <c r="CF54" s="295" t="s">
        <v>916</v>
      </c>
      <c r="CG54" s="295" t="s">
        <v>916</v>
      </c>
      <c r="CH54" s="295" t="s">
        <v>916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916</v>
      </c>
      <c r="CX54" s="295" t="s">
        <v>916</v>
      </c>
      <c r="CY54" s="295" t="s">
        <v>916</v>
      </c>
      <c r="CZ54" s="295" t="s">
        <v>916</v>
      </c>
      <c r="DA54" s="295" t="s">
        <v>916</v>
      </c>
      <c r="DB54" s="295" t="s">
        <v>916</v>
      </c>
      <c r="DC54" s="295" t="s">
        <v>916</v>
      </c>
      <c r="DD54" s="292">
        <v>0</v>
      </c>
      <c r="DE54" s="292">
        <f>SUM(DF54:DY54)</f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916</v>
      </c>
      <c r="DS54" s="295" t="s">
        <v>916</v>
      </c>
      <c r="DT54" s="292">
        <v>0</v>
      </c>
      <c r="DU54" s="295" t="s">
        <v>916</v>
      </c>
      <c r="DV54" s="295" t="s">
        <v>916</v>
      </c>
      <c r="DW54" s="295" t="s">
        <v>916</v>
      </c>
      <c r="DX54" s="295" t="s">
        <v>916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916</v>
      </c>
      <c r="EL54" s="295" t="s">
        <v>916</v>
      </c>
      <c r="EM54" s="295" t="s">
        <v>916</v>
      </c>
      <c r="EN54" s="292">
        <v>0</v>
      </c>
      <c r="EO54" s="292">
        <v>0</v>
      </c>
      <c r="EP54" s="295" t="s">
        <v>916</v>
      </c>
      <c r="EQ54" s="295" t="s">
        <v>916</v>
      </c>
      <c r="ER54" s="295" t="s">
        <v>916</v>
      </c>
      <c r="ES54" s="292">
        <v>0</v>
      </c>
      <c r="ET54" s="292">
        <v>0</v>
      </c>
      <c r="EU54" s="292">
        <f>SUM(EV54:FO54)</f>
        <v>0</v>
      </c>
      <c r="EV54" s="292">
        <v>0</v>
      </c>
      <c r="EW54" s="292">
        <v>0</v>
      </c>
      <c r="EX54" s="292">
        <v>0</v>
      </c>
      <c r="EY54" s="292">
        <v>0</v>
      </c>
      <c r="EZ54" s="292">
        <v>0</v>
      </c>
      <c r="FA54" s="292">
        <v>0</v>
      </c>
      <c r="FB54" s="292">
        <v>0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916</v>
      </c>
      <c r="FI54" s="295" t="s">
        <v>916</v>
      </c>
      <c r="FJ54" s="295" t="s">
        <v>916</v>
      </c>
      <c r="FK54" s="292">
        <v>0</v>
      </c>
      <c r="FL54" s="292">
        <v>0</v>
      </c>
      <c r="FM54" s="292">
        <v>0</v>
      </c>
      <c r="FN54" s="292">
        <v>0</v>
      </c>
      <c r="FO54" s="292">
        <v>0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18</v>
      </c>
      <c r="E55" s="292">
        <f>SUM(Z55,AU55,BP55,CK55,DF55,EA55,EV55)</f>
        <v>0</v>
      </c>
      <c r="F55" s="292">
        <f>SUM(AA55,AV55,BQ55,CL55,DG55,EB55,EW55)</f>
        <v>0</v>
      </c>
      <c r="G55" s="292">
        <f>SUM(AB55,AW55,BR55,CM55,DH55,EC55,EX55)</f>
        <v>0</v>
      </c>
      <c r="H55" s="292">
        <f>SUM(AC55,AX55,BS55,CN55,DI55,ED55,EY55)</f>
        <v>0</v>
      </c>
      <c r="I55" s="292">
        <f>SUM(AD55,AY55,BT55,CO55,DJ55,EE55,EZ55)</f>
        <v>0</v>
      </c>
      <c r="J55" s="292">
        <f>SUM(AE55,AZ55,BU55,CP55,DK55,EF55,FA55)</f>
        <v>0</v>
      </c>
      <c r="K55" s="292">
        <f>SUM(AF55,BA55,BV55,CQ55,DL55,EG55,FB55)</f>
        <v>0</v>
      </c>
      <c r="L55" s="292">
        <f>SUM(AG55,BB55,BW55,CR55,DM55,EH55,FC55)</f>
        <v>0</v>
      </c>
      <c r="M55" s="292">
        <f>SUM(AH55,BC55,BX55,CS55,DN55,EI55,FD55)</f>
        <v>0</v>
      </c>
      <c r="N55" s="292">
        <f>SUM(AI55,BD55,BY55,CT55,DO55,EJ55,FE55)</f>
        <v>0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18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0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0</v>
      </c>
      <c r="Y55" s="292">
        <f>SUM(Z55:AS55)</f>
        <v>18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916</v>
      </c>
      <c r="AK55" s="295" t="s">
        <v>916</v>
      </c>
      <c r="AL55" s="292">
        <v>18</v>
      </c>
      <c r="AM55" s="295" t="s">
        <v>916</v>
      </c>
      <c r="AN55" s="295" t="s">
        <v>916</v>
      </c>
      <c r="AO55" s="292">
        <v>0</v>
      </c>
      <c r="AP55" s="295" t="s">
        <v>916</v>
      </c>
      <c r="AQ55" s="292">
        <v>0</v>
      </c>
      <c r="AR55" s="295" t="s">
        <v>916</v>
      </c>
      <c r="AS55" s="292">
        <v>0</v>
      </c>
      <c r="AT55" s="292">
        <f>SUM(AU55:BN55)</f>
        <v>0</v>
      </c>
      <c r="AU55" s="292">
        <v>0</v>
      </c>
      <c r="AV55" s="292">
        <v>0</v>
      </c>
      <c r="AW55" s="292">
        <v>0</v>
      </c>
      <c r="AX55" s="292">
        <v>0</v>
      </c>
      <c r="AY55" s="292"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5" t="s">
        <v>916</v>
      </c>
      <c r="BF55" s="295" t="s">
        <v>916</v>
      </c>
      <c r="BG55" s="295" t="s">
        <v>916</v>
      </c>
      <c r="BH55" s="295" t="s">
        <v>916</v>
      </c>
      <c r="BI55" s="295" t="s">
        <v>916</v>
      </c>
      <c r="BJ55" s="295" t="s">
        <v>916</v>
      </c>
      <c r="BK55" s="295" t="s">
        <v>916</v>
      </c>
      <c r="BL55" s="295" t="s">
        <v>916</v>
      </c>
      <c r="BM55" s="295" t="s">
        <v>916</v>
      </c>
      <c r="BN55" s="292">
        <v>0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916</v>
      </c>
      <c r="CC55" s="295" t="s">
        <v>916</v>
      </c>
      <c r="CD55" s="295" t="s">
        <v>916</v>
      </c>
      <c r="CE55" s="295" t="s">
        <v>916</v>
      </c>
      <c r="CF55" s="295" t="s">
        <v>916</v>
      </c>
      <c r="CG55" s="295" t="s">
        <v>916</v>
      </c>
      <c r="CH55" s="295" t="s">
        <v>916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916</v>
      </c>
      <c r="CX55" s="295" t="s">
        <v>916</v>
      </c>
      <c r="CY55" s="295" t="s">
        <v>916</v>
      </c>
      <c r="CZ55" s="295" t="s">
        <v>916</v>
      </c>
      <c r="DA55" s="295" t="s">
        <v>916</v>
      </c>
      <c r="DB55" s="295" t="s">
        <v>916</v>
      </c>
      <c r="DC55" s="295" t="s">
        <v>916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916</v>
      </c>
      <c r="DS55" s="295" t="s">
        <v>916</v>
      </c>
      <c r="DT55" s="292">
        <v>0</v>
      </c>
      <c r="DU55" s="295" t="s">
        <v>916</v>
      </c>
      <c r="DV55" s="295" t="s">
        <v>916</v>
      </c>
      <c r="DW55" s="295" t="s">
        <v>916</v>
      </c>
      <c r="DX55" s="295" t="s">
        <v>916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916</v>
      </c>
      <c r="EL55" s="295" t="s">
        <v>916</v>
      </c>
      <c r="EM55" s="295" t="s">
        <v>916</v>
      </c>
      <c r="EN55" s="292">
        <v>0</v>
      </c>
      <c r="EO55" s="292">
        <v>0</v>
      </c>
      <c r="EP55" s="295" t="s">
        <v>916</v>
      </c>
      <c r="EQ55" s="295" t="s">
        <v>916</v>
      </c>
      <c r="ER55" s="295" t="s">
        <v>916</v>
      </c>
      <c r="ES55" s="292">
        <v>0</v>
      </c>
      <c r="ET55" s="292">
        <v>0</v>
      </c>
      <c r="EU55" s="292">
        <f>SUM(EV55:FO55)</f>
        <v>0</v>
      </c>
      <c r="EV55" s="292">
        <v>0</v>
      </c>
      <c r="EW55" s="292">
        <v>0</v>
      </c>
      <c r="EX55" s="292">
        <v>0</v>
      </c>
      <c r="EY55" s="292">
        <v>0</v>
      </c>
      <c r="EZ55" s="292">
        <v>0</v>
      </c>
      <c r="FA55" s="292">
        <v>0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916</v>
      </c>
      <c r="FI55" s="295" t="s">
        <v>916</v>
      </c>
      <c r="FJ55" s="295" t="s">
        <v>916</v>
      </c>
      <c r="FK55" s="292">
        <v>0</v>
      </c>
      <c r="FL55" s="292">
        <v>0</v>
      </c>
      <c r="FM55" s="292">
        <v>0</v>
      </c>
      <c r="FN55" s="292">
        <v>0</v>
      </c>
      <c r="FO55" s="292">
        <v>0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0</v>
      </c>
      <c r="E56" s="292">
        <f>SUM(Z56,AU56,BP56,CK56,DF56,EA56,EV56)</f>
        <v>0</v>
      </c>
      <c r="F56" s="292">
        <f>SUM(AA56,AV56,BQ56,CL56,DG56,EB56,EW56)</f>
        <v>0</v>
      </c>
      <c r="G56" s="292">
        <f>SUM(AB56,AW56,BR56,CM56,DH56,EC56,EX56)</f>
        <v>0</v>
      </c>
      <c r="H56" s="292">
        <f>SUM(AC56,AX56,BS56,CN56,DI56,ED56,EY56)</f>
        <v>0</v>
      </c>
      <c r="I56" s="292">
        <f>SUM(AD56,AY56,BT56,CO56,DJ56,EE56,EZ56)</f>
        <v>0</v>
      </c>
      <c r="J56" s="292">
        <f>SUM(AE56,AZ56,BU56,CP56,DK56,EF56,FA56)</f>
        <v>0</v>
      </c>
      <c r="K56" s="292">
        <f>SUM(AF56,BA56,BV56,CQ56,DL56,EG56,FB56)</f>
        <v>0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0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0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0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916</v>
      </c>
      <c r="AK56" s="295" t="s">
        <v>916</v>
      </c>
      <c r="AL56" s="292">
        <v>0</v>
      </c>
      <c r="AM56" s="295" t="s">
        <v>916</v>
      </c>
      <c r="AN56" s="295" t="s">
        <v>916</v>
      </c>
      <c r="AO56" s="292">
        <v>0</v>
      </c>
      <c r="AP56" s="295" t="s">
        <v>916</v>
      </c>
      <c r="AQ56" s="292">
        <v>0</v>
      </c>
      <c r="AR56" s="295" t="s">
        <v>916</v>
      </c>
      <c r="AS56" s="292">
        <v>0</v>
      </c>
      <c r="AT56" s="292">
        <f>SUM(AU56:BN56)</f>
        <v>0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916</v>
      </c>
      <c r="BF56" s="295" t="s">
        <v>916</v>
      </c>
      <c r="BG56" s="295" t="s">
        <v>916</v>
      </c>
      <c r="BH56" s="295" t="s">
        <v>916</v>
      </c>
      <c r="BI56" s="295" t="s">
        <v>916</v>
      </c>
      <c r="BJ56" s="295" t="s">
        <v>916</v>
      </c>
      <c r="BK56" s="295" t="s">
        <v>916</v>
      </c>
      <c r="BL56" s="295" t="s">
        <v>916</v>
      </c>
      <c r="BM56" s="295" t="s">
        <v>916</v>
      </c>
      <c r="BN56" s="292">
        <v>0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916</v>
      </c>
      <c r="CC56" s="295" t="s">
        <v>916</v>
      </c>
      <c r="CD56" s="295" t="s">
        <v>916</v>
      </c>
      <c r="CE56" s="295" t="s">
        <v>916</v>
      </c>
      <c r="CF56" s="295" t="s">
        <v>916</v>
      </c>
      <c r="CG56" s="295" t="s">
        <v>916</v>
      </c>
      <c r="CH56" s="295" t="s">
        <v>916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916</v>
      </c>
      <c r="CX56" s="295" t="s">
        <v>916</v>
      </c>
      <c r="CY56" s="295" t="s">
        <v>916</v>
      </c>
      <c r="CZ56" s="295" t="s">
        <v>916</v>
      </c>
      <c r="DA56" s="295" t="s">
        <v>916</v>
      </c>
      <c r="DB56" s="295" t="s">
        <v>916</v>
      </c>
      <c r="DC56" s="295" t="s">
        <v>916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916</v>
      </c>
      <c r="DS56" s="295" t="s">
        <v>916</v>
      </c>
      <c r="DT56" s="292">
        <v>0</v>
      </c>
      <c r="DU56" s="295" t="s">
        <v>916</v>
      </c>
      <c r="DV56" s="295" t="s">
        <v>916</v>
      </c>
      <c r="DW56" s="295" t="s">
        <v>916</v>
      </c>
      <c r="DX56" s="295" t="s">
        <v>916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916</v>
      </c>
      <c r="EL56" s="295" t="s">
        <v>916</v>
      </c>
      <c r="EM56" s="295" t="s">
        <v>916</v>
      </c>
      <c r="EN56" s="292">
        <v>0</v>
      </c>
      <c r="EO56" s="292">
        <v>0</v>
      </c>
      <c r="EP56" s="295" t="s">
        <v>916</v>
      </c>
      <c r="EQ56" s="295" t="s">
        <v>916</v>
      </c>
      <c r="ER56" s="295" t="s">
        <v>916</v>
      </c>
      <c r="ES56" s="292">
        <v>0</v>
      </c>
      <c r="ET56" s="292">
        <v>0</v>
      </c>
      <c r="EU56" s="292">
        <f>SUM(EV56:FO56)</f>
        <v>0</v>
      </c>
      <c r="EV56" s="292">
        <v>0</v>
      </c>
      <c r="EW56" s="292">
        <v>0</v>
      </c>
      <c r="EX56" s="292">
        <v>0</v>
      </c>
      <c r="EY56" s="292">
        <v>0</v>
      </c>
      <c r="EZ56" s="292">
        <v>0</v>
      </c>
      <c r="FA56" s="292">
        <v>0</v>
      </c>
      <c r="FB56" s="292">
        <v>0</v>
      </c>
      <c r="FC56" s="292">
        <v>0</v>
      </c>
      <c r="FD56" s="292">
        <v>0</v>
      </c>
      <c r="FE56" s="292">
        <v>0</v>
      </c>
      <c r="FF56" s="292">
        <v>0</v>
      </c>
      <c r="FG56" s="292">
        <v>0</v>
      </c>
      <c r="FH56" s="295" t="s">
        <v>916</v>
      </c>
      <c r="FI56" s="295" t="s">
        <v>916</v>
      </c>
      <c r="FJ56" s="295" t="s">
        <v>916</v>
      </c>
      <c r="FK56" s="292">
        <v>0</v>
      </c>
      <c r="FL56" s="292">
        <v>0</v>
      </c>
      <c r="FM56" s="292">
        <v>0</v>
      </c>
      <c r="FN56" s="292">
        <v>0</v>
      </c>
      <c r="FO56" s="292">
        <v>0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0</v>
      </c>
      <c r="E57" s="292">
        <f>SUM(Z57,AU57,BP57,CK57,DF57,EA57,EV57)</f>
        <v>0</v>
      </c>
      <c r="F57" s="292">
        <f>SUM(AA57,AV57,BQ57,CL57,DG57,EB57,EW57)</f>
        <v>0</v>
      </c>
      <c r="G57" s="292">
        <f>SUM(AB57,AW57,BR57,CM57,DH57,EC57,EX57)</f>
        <v>0</v>
      </c>
      <c r="H57" s="292">
        <f>SUM(AC57,AX57,BS57,CN57,DI57,ED57,EY57)</f>
        <v>0</v>
      </c>
      <c r="I57" s="292">
        <f>SUM(AD57,AY57,BT57,CO57,DJ57,EE57,EZ57)</f>
        <v>0</v>
      </c>
      <c r="J57" s="292">
        <f>SUM(AE57,AZ57,BU57,CP57,DK57,EF57,FA57)</f>
        <v>0</v>
      </c>
      <c r="K57" s="292">
        <f>SUM(AF57,BA57,BV57,CQ57,DL57,EG57,FB57)</f>
        <v>0</v>
      </c>
      <c r="L57" s="292">
        <f>SUM(AG57,BB57,BW57,CR57,DM57,EH57,FC57)</f>
        <v>0</v>
      </c>
      <c r="M57" s="292">
        <f>SUM(AH57,BC57,BX57,CS57,DN57,EI57,FD57)</f>
        <v>0</v>
      </c>
      <c r="N57" s="292">
        <f>SUM(AI57,BD57,BY57,CT57,DO57,EJ57,FE57)</f>
        <v>0</v>
      </c>
      <c r="O57" s="292">
        <f>SUM(AJ57,BE57,BZ57,CU57,DP57,EK57,FF57)</f>
        <v>0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0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0</v>
      </c>
      <c r="Y57" s="292">
        <f>SUM(Z57:AS57)</f>
        <v>0</v>
      </c>
      <c r="Z57" s="292">
        <v>0</v>
      </c>
      <c r="AA57" s="292">
        <v>0</v>
      </c>
      <c r="AB57" s="292">
        <v>0</v>
      </c>
      <c r="AC57" s="292"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916</v>
      </c>
      <c r="AK57" s="295" t="s">
        <v>916</v>
      </c>
      <c r="AL57" s="292">
        <v>0</v>
      </c>
      <c r="AM57" s="295" t="s">
        <v>916</v>
      </c>
      <c r="AN57" s="295" t="s">
        <v>916</v>
      </c>
      <c r="AO57" s="292">
        <v>0</v>
      </c>
      <c r="AP57" s="295" t="s">
        <v>916</v>
      </c>
      <c r="AQ57" s="292">
        <v>0</v>
      </c>
      <c r="AR57" s="295" t="s">
        <v>916</v>
      </c>
      <c r="AS57" s="292">
        <v>0</v>
      </c>
      <c r="AT57" s="292">
        <f>SUM(AU57:BN57)</f>
        <v>0</v>
      </c>
      <c r="AU57" s="292">
        <v>0</v>
      </c>
      <c r="AV57" s="292">
        <v>0</v>
      </c>
      <c r="AW57" s="292">
        <v>0</v>
      </c>
      <c r="AX57" s="292">
        <v>0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916</v>
      </c>
      <c r="BF57" s="295" t="s">
        <v>916</v>
      </c>
      <c r="BG57" s="295" t="s">
        <v>916</v>
      </c>
      <c r="BH57" s="295" t="s">
        <v>916</v>
      </c>
      <c r="BI57" s="295" t="s">
        <v>916</v>
      </c>
      <c r="BJ57" s="295" t="s">
        <v>916</v>
      </c>
      <c r="BK57" s="295" t="s">
        <v>916</v>
      </c>
      <c r="BL57" s="295" t="s">
        <v>916</v>
      </c>
      <c r="BM57" s="295" t="s">
        <v>916</v>
      </c>
      <c r="BN57" s="292">
        <v>0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916</v>
      </c>
      <c r="CC57" s="295" t="s">
        <v>916</v>
      </c>
      <c r="CD57" s="295" t="s">
        <v>916</v>
      </c>
      <c r="CE57" s="295" t="s">
        <v>916</v>
      </c>
      <c r="CF57" s="295" t="s">
        <v>916</v>
      </c>
      <c r="CG57" s="295" t="s">
        <v>916</v>
      </c>
      <c r="CH57" s="295" t="s">
        <v>916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916</v>
      </c>
      <c r="CX57" s="295" t="s">
        <v>916</v>
      </c>
      <c r="CY57" s="295" t="s">
        <v>916</v>
      </c>
      <c r="CZ57" s="295" t="s">
        <v>916</v>
      </c>
      <c r="DA57" s="295" t="s">
        <v>916</v>
      </c>
      <c r="DB57" s="295" t="s">
        <v>916</v>
      </c>
      <c r="DC57" s="295" t="s">
        <v>916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916</v>
      </c>
      <c r="DS57" s="295" t="s">
        <v>916</v>
      </c>
      <c r="DT57" s="292">
        <v>0</v>
      </c>
      <c r="DU57" s="295" t="s">
        <v>916</v>
      </c>
      <c r="DV57" s="295" t="s">
        <v>916</v>
      </c>
      <c r="DW57" s="295" t="s">
        <v>916</v>
      </c>
      <c r="DX57" s="295" t="s">
        <v>916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916</v>
      </c>
      <c r="EL57" s="295" t="s">
        <v>916</v>
      </c>
      <c r="EM57" s="295" t="s">
        <v>916</v>
      </c>
      <c r="EN57" s="292">
        <v>0</v>
      </c>
      <c r="EO57" s="292">
        <v>0</v>
      </c>
      <c r="EP57" s="295" t="s">
        <v>916</v>
      </c>
      <c r="EQ57" s="295" t="s">
        <v>916</v>
      </c>
      <c r="ER57" s="295" t="s">
        <v>916</v>
      </c>
      <c r="ES57" s="292">
        <v>0</v>
      </c>
      <c r="ET57" s="292">
        <v>0</v>
      </c>
      <c r="EU57" s="292">
        <f>SUM(EV57:FO57)</f>
        <v>0</v>
      </c>
      <c r="EV57" s="292">
        <v>0</v>
      </c>
      <c r="EW57" s="292">
        <v>0</v>
      </c>
      <c r="EX57" s="292">
        <v>0</v>
      </c>
      <c r="EY57" s="292">
        <v>0</v>
      </c>
      <c r="EZ57" s="292">
        <v>0</v>
      </c>
      <c r="FA57" s="292">
        <v>0</v>
      </c>
      <c r="FB57" s="292">
        <v>0</v>
      </c>
      <c r="FC57" s="292">
        <v>0</v>
      </c>
      <c r="FD57" s="292">
        <v>0</v>
      </c>
      <c r="FE57" s="292">
        <v>0</v>
      </c>
      <c r="FF57" s="292">
        <v>0</v>
      </c>
      <c r="FG57" s="292">
        <v>0</v>
      </c>
      <c r="FH57" s="295" t="s">
        <v>916</v>
      </c>
      <c r="FI57" s="295" t="s">
        <v>916</v>
      </c>
      <c r="FJ57" s="295" t="s">
        <v>916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7</v>
      </c>
      <c r="E58" s="292">
        <f>SUM(Z58,AU58,BP58,CK58,DF58,EA58,EV58)</f>
        <v>0</v>
      </c>
      <c r="F58" s="292">
        <f>SUM(AA58,AV58,BQ58,CL58,DG58,EB58,EW58)</f>
        <v>0</v>
      </c>
      <c r="G58" s="292">
        <f>SUM(AB58,AW58,BR58,CM58,DH58,EC58,EX58)</f>
        <v>0</v>
      </c>
      <c r="H58" s="292">
        <f>SUM(AC58,AX58,BS58,CN58,DI58,ED58,EY58)</f>
        <v>6</v>
      </c>
      <c r="I58" s="292">
        <f>SUM(AD58,AY58,BT58,CO58,DJ58,EE58,EZ58)</f>
        <v>0</v>
      </c>
      <c r="J58" s="292">
        <f>SUM(AE58,AZ58,BU58,CP58,DK58,EF58,FA58)</f>
        <v>0</v>
      </c>
      <c r="K58" s="292">
        <f>SUM(AF58,BA58,BV58,CQ58,DL58,EG58,FB58)</f>
        <v>0</v>
      </c>
      <c r="L58" s="292">
        <f>SUM(AG58,BB58,BW58,CR58,DM58,EH58,FC58)</f>
        <v>1</v>
      </c>
      <c r="M58" s="292">
        <f>SUM(AH58,BC58,BX58,CS58,DN58,EI58,FD58)</f>
        <v>0</v>
      </c>
      <c r="N58" s="292">
        <f>SUM(AI58,BD58,BY58,CT58,DO58,EJ58,FE58)</f>
        <v>0</v>
      </c>
      <c r="O58" s="292">
        <f>SUM(AJ58,BE58,BZ58,CU58,DP58,EK58,FF58)</f>
        <v>0</v>
      </c>
      <c r="P58" s="292">
        <f>SUM(AK58,BF58,CA58,CV58,DQ58,EL58,FG58)</f>
        <v>0</v>
      </c>
      <c r="Q58" s="292">
        <f>SUM(AL58,BG58,CB58,CW58,DR58,EM58,FH58)</f>
        <v>0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0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0</v>
      </c>
      <c r="Y58" s="292">
        <f>SUM(Z58:AS58)</f>
        <v>0</v>
      </c>
      <c r="Z58" s="292">
        <v>0</v>
      </c>
      <c r="AA58" s="292">
        <v>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916</v>
      </c>
      <c r="AK58" s="295" t="s">
        <v>916</v>
      </c>
      <c r="AL58" s="292">
        <v>0</v>
      </c>
      <c r="AM58" s="295" t="s">
        <v>916</v>
      </c>
      <c r="AN58" s="295" t="s">
        <v>916</v>
      </c>
      <c r="AO58" s="292">
        <v>0</v>
      </c>
      <c r="AP58" s="295" t="s">
        <v>916</v>
      </c>
      <c r="AQ58" s="292">
        <v>0</v>
      </c>
      <c r="AR58" s="295" t="s">
        <v>916</v>
      </c>
      <c r="AS58" s="292">
        <v>0</v>
      </c>
      <c r="AT58" s="292">
        <f>SUM(AU58:BN58)</f>
        <v>7</v>
      </c>
      <c r="AU58" s="292">
        <v>0</v>
      </c>
      <c r="AV58" s="292">
        <v>0</v>
      </c>
      <c r="AW58" s="292">
        <v>0</v>
      </c>
      <c r="AX58" s="292">
        <v>6</v>
      </c>
      <c r="AY58" s="292">
        <v>0</v>
      </c>
      <c r="AZ58" s="292">
        <v>0</v>
      </c>
      <c r="BA58" s="292">
        <v>0</v>
      </c>
      <c r="BB58" s="292">
        <v>1</v>
      </c>
      <c r="BC58" s="292">
        <v>0</v>
      </c>
      <c r="BD58" s="292">
        <v>0</v>
      </c>
      <c r="BE58" s="295" t="s">
        <v>916</v>
      </c>
      <c r="BF58" s="295" t="s">
        <v>916</v>
      </c>
      <c r="BG58" s="295" t="s">
        <v>916</v>
      </c>
      <c r="BH58" s="295" t="s">
        <v>916</v>
      </c>
      <c r="BI58" s="295" t="s">
        <v>916</v>
      </c>
      <c r="BJ58" s="295" t="s">
        <v>916</v>
      </c>
      <c r="BK58" s="295" t="s">
        <v>916</v>
      </c>
      <c r="BL58" s="295" t="s">
        <v>916</v>
      </c>
      <c r="BM58" s="295" t="s">
        <v>916</v>
      </c>
      <c r="BN58" s="292">
        <v>0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916</v>
      </c>
      <c r="CC58" s="295" t="s">
        <v>916</v>
      </c>
      <c r="CD58" s="295" t="s">
        <v>916</v>
      </c>
      <c r="CE58" s="295" t="s">
        <v>916</v>
      </c>
      <c r="CF58" s="295" t="s">
        <v>916</v>
      </c>
      <c r="CG58" s="295" t="s">
        <v>916</v>
      </c>
      <c r="CH58" s="295" t="s">
        <v>916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916</v>
      </c>
      <c r="CX58" s="295" t="s">
        <v>916</v>
      </c>
      <c r="CY58" s="295" t="s">
        <v>916</v>
      </c>
      <c r="CZ58" s="295" t="s">
        <v>916</v>
      </c>
      <c r="DA58" s="295" t="s">
        <v>916</v>
      </c>
      <c r="DB58" s="295" t="s">
        <v>916</v>
      </c>
      <c r="DC58" s="295" t="s">
        <v>916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916</v>
      </c>
      <c r="DS58" s="295" t="s">
        <v>916</v>
      </c>
      <c r="DT58" s="292">
        <v>0</v>
      </c>
      <c r="DU58" s="295" t="s">
        <v>916</v>
      </c>
      <c r="DV58" s="295" t="s">
        <v>916</v>
      </c>
      <c r="DW58" s="295" t="s">
        <v>916</v>
      </c>
      <c r="DX58" s="295" t="s">
        <v>916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916</v>
      </c>
      <c r="EL58" s="295" t="s">
        <v>916</v>
      </c>
      <c r="EM58" s="295" t="s">
        <v>916</v>
      </c>
      <c r="EN58" s="292">
        <v>0</v>
      </c>
      <c r="EO58" s="292">
        <v>0</v>
      </c>
      <c r="EP58" s="295" t="s">
        <v>916</v>
      </c>
      <c r="EQ58" s="295" t="s">
        <v>916</v>
      </c>
      <c r="ER58" s="295" t="s">
        <v>916</v>
      </c>
      <c r="ES58" s="292">
        <v>0</v>
      </c>
      <c r="ET58" s="292">
        <v>0</v>
      </c>
      <c r="EU58" s="292">
        <f>SUM(EV58:FO58)</f>
        <v>0</v>
      </c>
      <c r="EV58" s="292">
        <v>0</v>
      </c>
      <c r="EW58" s="292">
        <v>0</v>
      </c>
      <c r="EX58" s="292">
        <v>0</v>
      </c>
      <c r="EY58" s="292">
        <v>0</v>
      </c>
      <c r="EZ58" s="292">
        <v>0</v>
      </c>
      <c r="FA58" s="292">
        <v>0</v>
      </c>
      <c r="FB58" s="292">
        <v>0</v>
      </c>
      <c r="FC58" s="292">
        <v>0</v>
      </c>
      <c r="FD58" s="292">
        <v>0</v>
      </c>
      <c r="FE58" s="292">
        <v>0</v>
      </c>
      <c r="FF58" s="292">
        <v>0</v>
      </c>
      <c r="FG58" s="292">
        <v>0</v>
      </c>
      <c r="FH58" s="295" t="s">
        <v>916</v>
      </c>
      <c r="FI58" s="295" t="s">
        <v>916</v>
      </c>
      <c r="FJ58" s="295" t="s">
        <v>916</v>
      </c>
      <c r="FK58" s="292">
        <v>0</v>
      </c>
      <c r="FL58" s="292">
        <v>0</v>
      </c>
      <c r="FM58" s="292">
        <v>0</v>
      </c>
      <c r="FN58" s="292">
        <v>0</v>
      </c>
      <c r="FO58" s="292">
        <v>0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16</v>
      </c>
      <c r="E59" s="292">
        <f>SUM(Z59,AU59,BP59,CK59,DF59,EA59,EV59)</f>
        <v>0</v>
      </c>
      <c r="F59" s="292">
        <f>SUM(AA59,AV59,BQ59,CL59,DG59,EB59,EW59)</f>
        <v>0</v>
      </c>
      <c r="G59" s="292">
        <f>SUM(AB59,AW59,BR59,CM59,DH59,EC59,EX59)</f>
        <v>0</v>
      </c>
      <c r="H59" s="292">
        <f>SUM(AC59,AX59,BS59,CN59,DI59,ED59,EY59)</f>
        <v>0</v>
      </c>
      <c r="I59" s="292">
        <f>SUM(AD59,AY59,BT59,CO59,DJ59,EE59,EZ59)</f>
        <v>0</v>
      </c>
      <c r="J59" s="292">
        <f>SUM(AE59,AZ59,BU59,CP59,DK59,EF59,FA59)</f>
        <v>0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0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13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3</v>
      </c>
      <c r="Y59" s="292">
        <f>SUM(Z59:AS59)</f>
        <v>13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916</v>
      </c>
      <c r="AK59" s="295" t="s">
        <v>916</v>
      </c>
      <c r="AL59" s="292">
        <v>13</v>
      </c>
      <c r="AM59" s="295" t="s">
        <v>916</v>
      </c>
      <c r="AN59" s="295" t="s">
        <v>916</v>
      </c>
      <c r="AO59" s="292">
        <v>0</v>
      </c>
      <c r="AP59" s="295" t="s">
        <v>916</v>
      </c>
      <c r="AQ59" s="292">
        <v>0</v>
      </c>
      <c r="AR59" s="295" t="s">
        <v>916</v>
      </c>
      <c r="AS59" s="292">
        <v>0</v>
      </c>
      <c r="AT59" s="292">
        <f>SUM(AU59:BN59)</f>
        <v>2</v>
      </c>
      <c r="AU59" s="292">
        <v>0</v>
      </c>
      <c r="AV59" s="292">
        <v>0</v>
      </c>
      <c r="AW59" s="292">
        <v>0</v>
      </c>
      <c r="AX59" s="292">
        <v>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916</v>
      </c>
      <c r="BF59" s="295" t="s">
        <v>916</v>
      </c>
      <c r="BG59" s="295" t="s">
        <v>916</v>
      </c>
      <c r="BH59" s="295" t="s">
        <v>916</v>
      </c>
      <c r="BI59" s="295" t="s">
        <v>916</v>
      </c>
      <c r="BJ59" s="295" t="s">
        <v>916</v>
      </c>
      <c r="BK59" s="295" t="s">
        <v>916</v>
      </c>
      <c r="BL59" s="295" t="s">
        <v>916</v>
      </c>
      <c r="BM59" s="295" t="s">
        <v>916</v>
      </c>
      <c r="BN59" s="292">
        <v>2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916</v>
      </c>
      <c r="CC59" s="295" t="s">
        <v>916</v>
      </c>
      <c r="CD59" s="295" t="s">
        <v>916</v>
      </c>
      <c r="CE59" s="295" t="s">
        <v>916</v>
      </c>
      <c r="CF59" s="295" t="s">
        <v>916</v>
      </c>
      <c r="CG59" s="295" t="s">
        <v>916</v>
      </c>
      <c r="CH59" s="295" t="s">
        <v>916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916</v>
      </c>
      <c r="CX59" s="295" t="s">
        <v>916</v>
      </c>
      <c r="CY59" s="295" t="s">
        <v>916</v>
      </c>
      <c r="CZ59" s="295" t="s">
        <v>916</v>
      </c>
      <c r="DA59" s="295" t="s">
        <v>916</v>
      </c>
      <c r="DB59" s="295" t="s">
        <v>916</v>
      </c>
      <c r="DC59" s="295" t="s">
        <v>916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916</v>
      </c>
      <c r="DS59" s="295" t="s">
        <v>916</v>
      </c>
      <c r="DT59" s="292">
        <v>0</v>
      </c>
      <c r="DU59" s="295" t="s">
        <v>916</v>
      </c>
      <c r="DV59" s="295" t="s">
        <v>916</v>
      </c>
      <c r="DW59" s="295" t="s">
        <v>916</v>
      </c>
      <c r="DX59" s="295" t="s">
        <v>916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916</v>
      </c>
      <c r="EL59" s="295" t="s">
        <v>916</v>
      </c>
      <c r="EM59" s="295" t="s">
        <v>916</v>
      </c>
      <c r="EN59" s="292">
        <v>0</v>
      </c>
      <c r="EO59" s="292">
        <v>0</v>
      </c>
      <c r="EP59" s="295" t="s">
        <v>916</v>
      </c>
      <c r="EQ59" s="295" t="s">
        <v>916</v>
      </c>
      <c r="ER59" s="295" t="s">
        <v>916</v>
      </c>
      <c r="ES59" s="292">
        <v>0</v>
      </c>
      <c r="ET59" s="292">
        <v>0</v>
      </c>
      <c r="EU59" s="292">
        <f>SUM(EV59:FO59)</f>
        <v>1</v>
      </c>
      <c r="EV59" s="292">
        <v>0</v>
      </c>
      <c r="EW59" s="292">
        <v>0</v>
      </c>
      <c r="EX59" s="292">
        <v>0</v>
      </c>
      <c r="EY59" s="292">
        <v>0</v>
      </c>
      <c r="EZ59" s="292">
        <v>0</v>
      </c>
      <c r="FA59" s="292">
        <v>0</v>
      </c>
      <c r="FB59" s="292">
        <v>0</v>
      </c>
      <c r="FC59" s="292">
        <v>0</v>
      </c>
      <c r="FD59" s="292">
        <v>0</v>
      </c>
      <c r="FE59" s="292">
        <v>0</v>
      </c>
      <c r="FF59" s="292">
        <v>0</v>
      </c>
      <c r="FG59" s="292">
        <v>0</v>
      </c>
      <c r="FH59" s="295" t="s">
        <v>916</v>
      </c>
      <c r="FI59" s="295" t="s">
        <v>916</v>
      </c>
      <c r="FJ59" s="295" t="s">
        <v>916</v>
      </c>
      <c r="FK59" s="292">
        <v>0</v>
      </c>
      <c r="FL59" s="292">
        <v>0</v>
      </c>
      <c r="FM59" s="292">
        <v>0</v>
      </c>
      <c r="FN59" s="292">
        <v>0</v>
      </c>
      <c r="FO59" s="292">
        <v>1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169</v>
      </c>
      <c r="E60" s="292">
        <f>SUM(Z60,AU60,BP60,CK60,DF60,EA60,EV60)</f>
        <v>0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26</v>
      </c>
      <c r="I60" s="292">
        <f>SUM(AD60,AY60,BT60,CO60,DJ60,EE60,EZ60)</f>
        <v>0</v>
      </c>
      <c r="J60" s="292">
        <f>SUM(AE60,AZ60,BU60,CP60,DK60,EF60,FA60)</f>
        <v>0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0</v>
      </c>
      <c r="O60" s="292">
        <f>SUM(AJ60,BE60,BZ60,CU60,DP60,EK60,FF60)</f>
        <v>141</v>
      </c>
      <c r="P60" s="292">
        <f>SUM(AK60,BF60,CA60,CV60,DQ60,EL60,FG60)</f>
        <v>0</v>
      </c>
      <c r="Q60" s="292">
        <f>SUM(AL60,BG60,CB60,CW60,DR60,EM60,FH60)</f>
        <v>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2</v>
      </c>
      <c r="X60" s="292">
        <f>SUM(AS60,BN60,CI60,DD60,DY60,ET60,FO60)</f>
        <v>0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916</v>
      </c>
      <c r="AK60" s="295" t="s">
        <v>916</v>
      </c>
      <c r="AL60" s="292">
        <v>0</v>
      </c>
      <c r="AM60" s="295" t="s">
        <v>916</v>
      </c>
      <c r="AN60" s="295" t="s">
        <v>916</v>
      </c>
      <c r="AO60" s="292">
        <v>0</v>
      </c>
      <c r="AP60" s="295" t="s">
        <v>916</v>
      </c>
      <c r="AQ60" s="292">
        <v>0</v>
      </c>
      <c r="AR60" s="295" t="s">
        <v>916</v>
      </c>
      <c r="AS60" s="292">
        <v>0</v>
      </c>
      <c r="AT60" s="292">
        <f>SUM(AU60:BN60)</f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916</v>
      </c>
      <c r="BF60" s="295" t="s">
        <v>916</v>
      </c>
      <c r="BG60" s="295" t="s">
        <v>916</v>
      </c>
      <c r="BH60" s="295" t="s">
        <v>916</v>
      </c>
      <c r="BI60" s="295" t="s">
        <v>916</v>
      </c>
      <c r="BJ60" s="295" t="s">
        <v>916</v>
      </c>
      <c r="BK60" s="295" t="s">
        <v>916</v>
      </c>
      <c r="BL60" s="295" t="s">
        <v>916</v>
      </c>
      <c r="BM60" s="295" t="s">
        <v>916</v>
      </c>
      <c r="BN60" s="292">
        <v>0</v>
      </c>
      <c r="BO60" s="292">
        <f>SUM(BP60:CI60)</f>
        <v>141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141</v>
      </c>
      <c r="CA60" s="292">
        <v>0</v>
      </c>
      <c r="CB60" s="295" t="s">
        <v>916</v>
      </c>
      <c r="CC60" s="295" t="s">
        <v>916</v>
      </c>
      <c r="CD60" s="295" t="s">
        <v>916</v>
      </c>
      <c r="CE60" s="295" t="s">
        <v>916</v>
      </c>
      <c r="CF60" s="295" t="s">
        <v>916</v>
      </c>
      <c r="CG60" s="295" t="s">
        <v>916</v>
      </c>
      <c r="CH60" s="295" t="s">
        <v>916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916</v>
      </c>
      <c r="CX60" s="295" t="s">
        <v>916</v>
      </c>
      <c r="CY60" s="295" t="s">
        <v>916</v>
      </c>
      <c r="CZ60" s="295" t="s">
        <v>916</v>
      </c>
      <c r="DA60" s="295" t="s">
        <v>916</v>
      </c>
      <c r="DB60" s="295" t="s">
        <v>916</v>
      </c>
      <c r="DC60" s="295" t="s">
        <v>916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916</v>
      </c>
      <c r="DS60" s="295" t="s">
        <v>916</v>
      </c>
      <c r="DT60" s="292">
        <v>0</v>
      </c>
      <c r="DU60" s="295" t="s">
        <v>916</v>
      </c>
      <c r="DV60" s="295" t="s">
        <v>916</v>
      </c>
      <c r="DW60" s="295" t="s">
        <v>916</v>
      </c>
      <c r="DX60" s="295" t="s">
        <v>916</v>
      </c>
      <c r="DY60" s="292">
        <v>0</v>
      </c>
      <c r="DZ60" s="292">
        <f>SUM(EA60:ET60)</f>
        <v>2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916</v>
      </c>
      <c r="EL60" s="295" t="s">
        <v>916</v>
      </c>
      <c r="EM60" s="295" t="s">
        <v>916</v>
      </c>
      <c r="EN60" s="292">
        <v>0</v>
      </c>
      <c r="EO60" s="292">
        <v>0</v>
      </c>
      <c r="EP60" s="295" t="s">
        <v>916</v>
      </c>
      <c r="EQ60" s="295" t="s">
        <v>916</v>
      </c>
      <c r="ER60" s="295" t="s">
        <v>916</v>
      </c>
      <c r="ES60" s="292">
        <v>2</v>
      </c>
      <c r="ET60" s="292">
        <v>0</v>
      </c>
      <c r="EU60" s="292">
        <f>SUM(EV60:FO60)</f>
        <v>26</v>
      </c>
      <c r="EV60" s="292">
        <v>0</v>
      </c>
      <c r="EW60" s="292">
        <v>0</v>
      </c>
      <c r="EX60" s="292">
        <v>0</v>
      </c>
      <c r="EY60" s="292">
        <v>26</v>
      </c>
      <c r="EZ60" s="292">
        <v>0</v>
      </c>
      <c r="FA60" s="292">
        <v>0</v>
      </c>
      <c r="FB60" s="292">
        <v>0</v>
      </c>
      <c r="FC60" s="292">
        <v>0</v>
      </c>
      <c r="FD60" s="292">
        <v>0</v>
      </c>
      <c r="FE60" s="292">
        <v>0</v>
      </c>
      <c r="FF60" s="292">
        <v>0</v>
      </c>
      <c r="FG60" s="292">
        <v>0</v>
      </c>
      <c r="FH60" s="295" t="s">
        <v>916</v>
      </c>
      <c r="FI60" s="295" t="s">
        <v>916</v>
      </c>
      <c r="FJ60" s="295" t="s">
        <v>916</v>
      </c>
      <c r="FK60" s="292">
        <v>0</v>
      </c>
      <c r="FL60" s="292">
        <v>0</v>
      </c>
      <c r="FM60" s="292">
        <v>0</v>
      </c>
      <c r="FN60" s="292">
        <v>0</v>
      </c>
      <c r="FO60" s="292">
        <v>0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131</v>
      </c>
      <c r="E61" s="292">
        <f>SUM(Z61,AU61,BP61,CK61,DF61,EA61,EV61)</f>
        <v>0</v>
      </c>
      <c r="F61" s="292">
        <f>SUM(AA61,AV61,BQ61,CL61,DG61,EB61,EW61)</f>
        <v>0</v>
      </c>
      <c r="G61" s="292">
        <f>SUM(AB61,AW61,BR61,CM61,DH61,EC61,EX61)</f>
        <v>0</v>
      </c>
      <c r="H61" s="292">
        <f>SUM(AC61,AX61,BS61,CN61,DI61,ED61,EY61)</f>
        <v>23</v>
      </c>
      <c r="I61" s="292">
        <f>SUM(AD61,AY61,BT61,CO61,DJ61,EE61,EZ61)</f>
        <v>0</v>
      </c>
      <c r="J61" s="292">
        <f>SUM(AE61,AZ61,BU61,CP61,DK61,EF61,FA61)</f>
        <v>0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0</v>
      </c>
      <c r="O61" s="292">
        <f>SUM(AJ61,BE61,BZ61,CU61,DP61,EK61,FF61)</f>
        <v>0</v>
      </c>
      <c r="P61" s="292">
        <f>SUM(AK61,BF61,CA61,CV61,DQ61,EL61,FG61)</f>
        <v>108</v>
      </c>
      <c r="Q61" s="292">
        <f>SUM(AL61,BG61,CB61,CW61,DR61,EM61,FH61)</f>
        <v>0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916</v>
      </c>
      <c r="AK61" s="295" t="s">
        <v>916</v>
      </c>
      <c r="AL61" s="292">
        <v>0</v>
      </c>
      <c r="AM61" s="295" t="s">
        <v>916</v>
      </c>
      <c r="AN61" s="295" t="s">
        <v>916</v>
      </c>
      <c r="AO61" s="292">
        <v>0</v>
      </c>
      <c r="AP61" s="295" t="s">
        <v>916</v>
      </c>
      <c r="AQ61" s="292">
        <v>0</v>
      </c>
      <c r="AR61" s="295" t="s">
        <v>916</v>
      </c>
      <c r="AS61" s="292">
        <v>0</v>
      </c>
      <c r="AT61" s="292">
        <f>SUM(AU61:BN61)</f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916</v>
      </c>
      <c r="BF61" s="295" t="s">
        <v>916</v>
      </c>
      <c r="BG61" s="295" t="s">
        <v>916</v>
      </c>
      <c r="BH61" s="295" t="s">
        <v>916</v>
      </c>
      <c r="BI61" s="295" t="s">
        <v>916</v>
      </c>
      <c r="BJ61" s="295" t="s">
        <v>916</v>
      </c>
      <c r="BK61" s="295" t="s">
        <v>916</v>
      </c>
      <c r="BL61" s="295" t="s">
        <v>916</v>
      </c>
      <c r="BM61" s="295" t="s">
        <v>916</v>
      </c>
      <c r="BN61" s="292">
        <v>0</v>
      </c>
      <c r="BO61" s="292">
        <f>SUM(BP61:CI61)</f>
        <v>108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108</v>
      </c>
      <c r="CB61" s="295" t="s">
        <v>916</v>
      </c>
      <c r="CC61" s="295" t="s">
        <v>916</v>
      </c>
      <c r="CD61" s="295" t="s">
        <v>916</v>
      </c>
      <c r="CE61" s="295" t="s">
        <v>916</v>
      </c>
      <c r="CF61" s="295" t="s">
        <v>916</v>
      </c>
      <c r="CG61" s="295" t="s">
        <v>916</v>
      </c>
      <c r="CH61" s="295" t="s">
        <v>916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916</v>
      </c>
      <c r="CX61" s="295" t="s">
        <v>916</v>
      </c>
      <c r="CY61" s="295" t="s">
        <v>916</v>
      </c>
      <c r="CZ61" s="295" t="s">
        <v>916</v>
      </c>
      <c r="DA61" s="295" t="s">
        <v>916</v>
      </c>
      <c r="DB61" s="295" t="s">
        <v>916</v>
      </c>
      <c r="DC61" s="295" t="s">
        <v>916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916</v>
      </c>
      <c r="DS61" s="295" t="s">
        <v>916</v>
      </c>
      <c r="DT61" s="292">
        <v>0</v>
      </c>
      <c r="DU61" s="295" t="s">
        <v>916</v>
      </c>
      <c r="DV61" s="295" t="s">
        <v>916</v>
      </c>
      <c r="DW61" s="295" t="s">
        <v>916</v>
      </c>
      <c r="DX61" s="295" t="s">
        <v>916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916</v>
      </c>
      <c r="EL61" s="295" t="s">
        <v>916</v>
      </c>
      <c r="EM61" s="295" t="s">
        <v>916</v>
      </c>
      <c r="EN61" s="292">
        <v>0</v>
      </c>
      <c r="EO61" s="292">
        <v>0</v>
      </c>
      <c r="EP61" s="295" t="s">
        <v>916</v>
      </c>
      <c r="EQ61" s="295" t="s">
        <v>916</v>
      </c>
      <c r="ER61" s="295" t="s">
        <v>916</v>
      </c>
      <c r="ES61" s="292">
        <v>0</v>
      </c>
      <c r="ET61" s="292">
        <v>0</v>
      </c>
      <c r="EU61" s="292">
        <f>SUM(EV61:FO61)</f>
        <v>23</v>
      </c>
      <c r="EV61" s="292">
        <v>0</v>
      </c>
      <c r="EW61" s="292">
        <v>0</v>
      </c>
      <c r="EX61" s="292">
        <v>0</v>
      </c>
      <c r="EY61" s="292">
        <v>23</v>
      </c>
      <c r="EZ61" s="292">
        <v>0</v>
      </c>
      <c r="FA61" s="292">
        <v>0</v>
      </c>
      <c r="FB61" s="292">
        <v>0</v>
      </c>
      <c r="FC61" s="292">
        <v>0</v>
      </c>
      <c r="FD61" s="292">
        <v>0</v>
      </c>
      <c r="FE61" s="292">
        <v>0</v>
      </c>
      <c r="FF61" s="292">
        <v>0</v>
      </c>
      <c r="FG61" s="292">
        <v>0</v>
      </c>
      <c r="FH61" s="295" t="s">
        <v>916</v>
      </c>
      <c r="FI61" s="295" t="s">
        <v>916</v>
      </c>
      <c r="FJ61" s="295" t="s">
        <v>916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SUM(Y62,AT62,BO62,CJ62,DE62,DZ62,EU62)</f>
        <v>76</v>
      </c>
      <c r="E62" s="292">
        <f>SUM(Z62,AU62,BP62,CK62,DF62,EA62,EV62)</f>
        <v>0</v>
      </c>
      <c r="F62" s="292">
        <f>SUM(AA62,AV62,BQ62,CL62,DG62,EB62,EW62)</f>
        <v>0</v>
      </c>
      <c r="G62" s="292">
        <f>SUM(AB62,AW62,BR62,CM62,DH62,EC62,EX62)</f>
        <v>0</v>
      </c>
      <c r="H62" s="292">
        <f>SUM(AC62,AX62,BS62,CN62,DI62,ED62,EY62)</f>
        <v>22</v>
      </c>
      <c r="I62" s="292">
        <f>SUM(AD62,AY62,BT62,CO62,DJ62,EE62,EZ62)</f>
        <v>0</v>
      </c>
      <c r="J62" s="292">
        <f>SUM(AE62,AZ62,BU62,CP62,DK62,EF62,FA62)</f>
        <v>0</v>
      </c>
      <c r="K62" s="292">
        <f>SUM(AF62,BA62,BV62,CQ62,DL62,EG62,FB62)</f>
        <v>0</v>
      </c>
      <c r="L62" s="292">
        <f>SUM(AG62,BB62,BW62,CR62,DM62,EH62,FC62)</f>
        <v>0</v>
      </c>
      <c r="M62" s="292">
        <f>SUM(AH62,BC62,BX62,CS62,DN62,EI62,FD62)</f>
        <v>0</v>
      </c>
      <c r="N62" s="292">
        <f>SUM(AI62,BD62,BY62,CT62,DO62,EJ62,FE62)</f>
        <v>0</v>
      </c>
      <c r="O62" s="292">
        <f>SUM(AJ62,BE62,BZ62,CU62,DP62,EK62,FF62)</f>
        <v>54</v>
      </c>
      <c r="P62" s="292">
        <f>SUM(AK62,BF62,CA62,CV62,DQ62,EL62,FG62)</f>
        <v>0</v>
      </c>
      <c r="Q62" s="292">
        <f>SUM(AL62,BG62,CB62,CW62,DR62,EM62,FH62)</f>
        <v>0</v>
      </c>
      <c r="R62" s="292">
        <f>SUM(AM62,BH62,CC62,CX62,DS62,EN62,FI62)</f>
        <v>0</v>
      </c>
      <c r="S62" s="292">
        <f>SUM(AN62,BI62,CD62,CY62,DT62,EO62,FJ62)</f>
        <v>0</v>
      </c>
      <c r="T62" s="292">
        <f>SUM(AO62,BJ62,CE62,CZ62,DU62,EP62,FK62)</f>
        <v>0</v>
      </c>
      <c r="U62" s="292">
        <f>SUM(AP62,BK62,CF62,DA62,DV62,EQ62,FL62)</f>
        <v>0</v>
      </c>
      <c r="V62" s="292">
        <f>SUM(AQ62,BL62,CG62,DB62,DW62,ER62,FM62)</f>
        <v>0</v>
      </c>
      <c r="W62" s="292">
        <f>SUM(AR62,BM62,CH62,DC62,DX62,ES62,FN62)</f>
        <v>0</v>
      </c>
      <c r="X62" s="292">
        <f>SUM(AS62,BN62,CI62,DD62,DY62,ET62,FO62)</f>
        <v>0</v>
      </c>
      <c r="Y62" s="292">
        <f>SUM(Z62:AS62)</f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5" t="s">
        <v>916</v>
      </c>
      <c r="AK62" s="295" t="s">
        <v>916</v>
      </c>
      <c r="AL62" s="292">
        <v>0</v>
      </c>
      <c r="AM62" s="295" t="s">
        <v>916</v>
      </c>
      <c r="AN62" s="295" t="s">
        <v>916</v>
      </c>
      <c r="AO62" s="292">
        <v>0</v>
      </c>
      <c r="AP62" s="295" t="s">
        <v>916</v>
      </c>
      <c r="AQ62" s="292">
        <v>0</v>
      </c>
      <c r="AR62" s="295" t="s">
        <v>916</v>
      </c>
      <c r="AS62" s="292">
        <v>0</v>
      </c>
      <c r="AT62" s="292">
        <f>SUM(AU62:BN62)</f>
        <v>0</v>
      </c>
      <c r="AU62" s="292">
        <v>0</v>
      </c>
      <c r="AV62" s="292">
        <v>0</v>
      </c>
      <c r="AW62" s="292">
        <v>0</v>
      </c>
      <c r="AX62" s="292">
        <v>0</v>
      </c>
      <c r="AY62" s="292"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5" t="s">
        <v>916</v>
      </c>
      <c r="BF62" s="295" t="s">
        <v>916</v>
      </c>
      <c r="BG62" s="295" t="s">
        <v>916</v>
      </c>
      <c r="BH62" s="295" t="s">
        <v>916</v>
      </c>
      <c r="BI62" s="295" t="s">
        <v>916</v>
      </c>
      <c r="BJ62" s="295" t="s">
        <v>916</v>
      </c>
      <c r="BK62" s="295" t="s">
        <v>916</v>
      </c>
      <c r="BL62" s="295" t="s">
        <v>916</v>
      </c>
      <c r="BM62" s="295" t="s">
        <v>916</v>
      </c>
      <c r="BN62" s="292">
        <v>0</v>
      </c>
      <c r="BO62" s="292">
        <f>SUM(BP62:CI62)</f>
        <v>54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54</v>
      </c>
      <c r="CA62" s="292">
        <v>0</v>
      </c>
      <c r="CB62" s="295" t="s">
        <v>916</v>
      </c>
      <c r="CC62" s="295" t="s">
        <v>916</v>
      </c>
      <c r="CD62" s="295" t="s">
        <v>916</v>
      </c>
      <c r="CE62" s="295" t="s">
        <v>916</v>
      </c>
      <c r="CF62" s="295" t="s">
        <v>916</v>
      </c>
      <c r="CG62" s="295" t="s">
        <v>916</v>
      </c>
      <c r="CH62" s="295" t="s">
        <v>916</v>
      </c>
      <c r="CI62" s="292">
        <v>0</v>
      </c>
      <c r="CJ62" s="292">
        <f>SUM(CK62:DD62)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v>0</v>
      </c>
      <c r="CR62" s="292">
        <v>0</v>
      </c>
      <c r="CS62" s="292">
        <v>0</v>
      </c>
      <c r="CT62" s="292">
        <v>0</v>
      </c>
      <c r="CU62" s="292">
        <v>0</v>
      </c>
      <c r="CV62" s="292">
        <v>0</v>
      </c>
      <c r="CW62" s="295" t="s">
        <v>916</v>
      </c>
      <c r="CX62" s="295" t="s">
        <v>916</v>
      </c>
      <c r="CY62" s="295" t="s">
        <v>916</v>
      </c>
      <c r="CZ62" s="295" t="s">
        <v>916</v>
      </c>
      <c r="DA62" s="295" t="s">
        <v>916</v>
      </c>
      <c r="DB62" s="295" t="s">
        <v>916</v>
      </c>
      <c r="DC62" s="295" t="s">
        <v>916</v>
      </c>
      <c r="DD62" s="292">
        <v>0</v>
      </c>
      <c r="DE62" s="292">
        <f>SUM(DF62:DY62)</f>
        <v>0</v>
      </c>
      <c r="DF62" s="292">
        <v>0</v>
      </c>
      <c r="DG62" s="292"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v>0</v>
      </c>
      <c r="DO62" s="292">
        <v>0</v>
      </c>
      <c r="DP62" s="292">
        <v>0</v>
      </c>
      <c r="DQ62" s="292">
        <v>0</v>
      </c>
      <c r="DR62" s="295" t="s">
        <v>916</v>
      </c>
      <c r="DS62" s="295" t="s">
        <v>916</v>
      </c>
      <c r="DT62" s="292">
        <v>0</v>
      </c>
      <c r="DU62" s="295" t="s">
        <v>916</v>
      </c>
      <c r="DV62" s="295" t="s">
        <v>916</v>
      </c>
      <c r="DW62" s="295" t="s">
        <v>916</v>
      </c>
      <c r="DX62" s="295" t="s">
        <v>916</v>
      </c>
      <c r="DY62" s="292">
        <v>0</v>
      </c>
      <c r="DZ62" s="292">
        <f>SUM(EA62:ET62)</f>
        <v>0</v>
      </c>
      <c r="EA62" s="292"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v>0</v>
      </c>
      <c r="EI62" s="292">
        <v>0</v>
      </c>
      <c r="EJ62" s="292">
        <v>0</v>
      </c>
      <c r="EK62" s="295" t="s">
        <v>916</v>
      </c>
      <c r="EL62" s="295" t="s">
        <v>916</v>
      </c>
      <c r="EM62" s="295" t="s">
        <v>916</v>
      </c>
      <c r="EN62" s="292">
        <v>0</v>
      </c>
      <c r="EO62" s="292">
        <v>0</v>
      </c>
      <c r="EP62" s="295" t="s">
        <v>916</v>
      </c>
      <c r="EQ62" s="295" t="s">
        <v>916</v>
      </c>
      <c r="ER62" s="295" t="s">
        <v>916</v>
      </c>
      <c r="ES62" s="292">
        <v>0</v>
      </c>
      <c r="ET62" s="292">
        <v>0</v>
      </c>
      <c r="EU62" s="292">
        <f>SUM(EV62:FO62)</f>
        <v>22</v>
      </c>
      <c r="EV62" s="292">
        <v>0</v>
      </c>
      <c r="EW62" s="292">
        <v>0</v>
      </c>
      <c r="EX62" s="292">
        <v>0</v>
      </c>
      <c r="EY62" s="292">
        <v>22</v>
      </c>
      <c r="EZ62" s="292">
        <v>0</v>
      </c>
      <c r="FA62" s="292">
        <v>0</v>
      </c>
      <c r="FB62" s="292">
        <v>0</v>
      </c>
      <c r="FC62" s="292">
        <v>0</v>
      </c>
      <c r="FD62" s="292">
        <v>0</v>
      </c>
      <c r="FE62" s="292">
        <v>0</v>
      </c>
      <c r="FF62" s="292">
        <v>0</v>
      </c>
      <c r="FG62" s="292">
        <v>0</v>
      </c>
      <c r="FH62" s="295" t="s">
        <v>916</v>
      </c>
      <c r="FI62" s="295" t="s">
        <v>916</v>
      </c>
      <c r="FJ62" s="295" t="s">
        <v>916</v>
      </c>
      <c r="FK62" s="292">
        <v>0</v>
      </c>
      <c r="FL62" s="292">
        <v>0</v>
      </c>
      <c r="FM62" s="292">
        <v>0</v>
      </c>
      <c r="FN62" s="292">
        <v>0</v>
      </c>
      <c r="FO62" s="292">
        <v>0</v>
      </c>
    </row>
    <row r="63" spans="1:171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SUM(Y63,AT63,BO63,CJ63,DE63,DZ63,EU63)</f>
        <v>23</v>
      </c>
      <c r="E63" s="292">
        <f>SUM(Z63,AU63,BP63,CK63,DF63,EA63,EV63)</f>
        <v>0</v>
      </c>
      <c r="F63" s="292">
        <f>SUM(AA63,AV63,BQ63,CL63,DG63,EB63,EW63)</f>
        <v>0</v>
      </c>
      <c r="G63" s="292">
        <f>SUM(AB63,AW63,BR63,CM63,DH63,EC63,EX63)</f>
        <v>0</v>
      </c>
      <c r="H63" s="292">
        <f>SUM(AC63,AX63,BS63,CN63,DI63,ED63,EY63)</f>
        <v>8</v>
      </c>
      <c r="I63" s="292">
        <f>SUM(AD63,AY63,BT63,CO63,DJ63,EE63,EZ63)</f>
        <v>0</v>
      </c>
      <c r="J63" s="292">
        <f>SUM(AE63,AZ63,BU63,CP63,DK63,EF63,FA63)</f>
        <v>0</v>
      </c>
      <c r="K63" s="292">
        <f>SUM(AF63,BA63,BV63,CQ63,DL63,EG63,FB63)</f>
        <v>0</v>
      </c>
      <c r="L63" s="292">
        <f>SUM(AG63,BB63,BW63,CR63,DM63,EH63,FC63)</f>
        <v>0</v>
      </c>
      <c r="M63" s="292">
        <f>SUM(AH63,BC63,BX63,CS63,DN63,EI63,FD63)</f>
        <v>0</v>
      </c>
      <c r="N63" s="292">
        <f>SUM(AI63,BD63,BY63,CT63,DO63,EJ63,FE63)</f>
        <v>0</v>
      </c>
      <c r="O63" s="292">
        <f>SUM(AJ63,BE63,BZ63,CU63,DP63,EK63,FF63)</f>
        <v>15</v>
      </c>
      <c r="P63" s="292">
        <f>SUM(AK63,BF63,CA63,CV63,DQ63,EL63,FG63)</f>
        <v>0</v>
      </c>
      <c r="Q63" s="292">
        <f>SUM(AL63,BG63,CB63,CW63,DR63,EM63,FH63)</f>
        <v>0</v>
      </c>
      <c r="R63" s="292">
        <f>SUM(AM63,BH63,CC63,CX63,DS63,EN63,FI63)</f>
        <v>0</v>
      </c>
      <c r="S63" s="292">
        <f>SUM(AN63,BI63,CD63,CY63,DT63,EO63,FJ63)</f>
        <v>0</v>
      </c>
      <c r="T63" s="292">
        <f>SUM(AO63,BJ63,CE63,CZ63,DU63,EP63,FK63)</f>
        <v>0</v>
      </c>
      <c r="U63" s="292">
        <f>SUM(AP63,BK63,CF63,DA63,DV63,EQ63,FL63)</f>
        <v>0</v>
      </c>
      <c r="V63" s="292">
        <f>SUM(AQ63,BL63,CG63,DB63,DW63,ER63,FM63)</f>
        <v>0</v>
      </c>
      <c r="W63" s="292">
        <f>SUM(AR63,BM63,CH63,DC63,DX63,ES63,FN63)</f>
        <v>0</v>
      </c>
      <c r="X63" s="292">
        <f>SUM(AS63,BN63,CI63,DD63,DY63,ET63,FO63)</f>
        <v>0</v>
      </c>
      <c r="Y63" s="292">
        <f>SUM(Z63:AS63)</f>
        <v>0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5" t="s">
        <v>916</v>
      </c>
      <c r="AK63" s="295" t="s">
        <v>916</v>
      </c>
      <c r="AL63" s="292">
        <v>0</v>
      </c>
      <c r="AM63" s="295" t="s">
        <v>916</v>
      </c>
      <c r="AN63" s="295" t="s">
        <v>916</v>
      </c>
      <c r="AO63" s="292">
        <v>0</v>
      </c>
      <c r="AP63" s="295" t="s">
        <v>916</v>
      </c>
      <c r="AQ63" s="292">
        <v>0</v>
      </c>
      <c r="AR63" s="295" t="s">
        <v>916</v>
      </c>
      <c r="AS63" s="292">
        <v>0</v>
      </c>
      <c r="AT63" s="292">
        <f>SUM(AU63:BN63)</f>
        <v>0</v>
      </c>
      <c r="AU63" s="292">
        <v>0</v>
      </c>
      <c r="AV63" s="292">
        <v>0</v>
      </c>
      <c r="AW63" s="292">
        <v>0</v>
      </c>
      <c r="AX63" s="292">
        <v>0</v>
      </c>
      <c r="AY63" s="292"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5" t="s">
        <v>916</v>
      </c>
      <c r="BF63" s="295" t="s">
        <v>916</v>
      </c>
      <c r="BG63" s="295" t="s">
        <v>916</v>
      </c>
      <c r="BH63" s="295" t="s">
        <v>916</v>
      </c>
      <c r="BI63" s="295" t="s">
        <v>916</v>
      </c>
      <c r="BJ63" s="295" t="s">
        <v>916</v>
      </c>
      <c r="BK63" s="295" t="s">
        <v>916</v>
      </c>
      <c r="BL63" s="295" t="s">
        <v>916</v>
      </c>
      <c r="BM63" s="295" t="s">
        <v>916</v>
      </c>
      <c r="BN63" s="292">
        <v>0</v>
      </c>
      <c r="BO63" s="292">
        <f>SUM(BP63:CI63)</f>
        <v>15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15</v>
      </c>
      <c r="CA63" s="292">
        <v>0</v>
      </c>
      <c r="CB63" s="295" t="s">
        <v>916</v>
      </c>
      <c r="CC63" s="295" t="s">
        <v>916</v>
      </c>
      <c r="CD63" s="295" t="s">
        <v>916</v>
      </c>
      <c r="CE63" s="295" t="s">
        <v>916</v>
      </c>
      <c r="CF63" s="295" t="s">
        <v>916</v>
      </c>
      <c r="CG63" s="295" t="s">
        <v>916</v>
      </c>
      <c r="CH63" s="295" t="s">
        <v>916</v>
      </c>
      <c r="CI63" s="292">
        <v>0</v>
      </c>
      <c r="CJ63" s="292">
        <f>SUM(CK63:DD63)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v>0</v>
      </c>
      <c r="CR63" s="292">
        <v>0</v>
      </c>
      <c r="CS63" s="292">
        <v>0</v>
      </c>
      <c r="CT63" s="292">
        <v>0</v>
      </c>
      <c r="CU63" s="292">
        <v>0</v>
      </c>
      <c r="CV63" s="292">
        <v>0</v>
      </c>
      <c r="CW63" s="295" t="s">
        <v>916</v>
      </c>
      <c r="CX63" s="295" t="s">
        <v>916</v>
      </c>
      <c r="CY63" s="295" t="s">
        <v>916</v>
      </c>
      <c r="CZ63" s="295" t="s">
        <v>916</v>
      </c>
      <c r="DA63" s="295" t="s">
        <v>916</v>
      </c>
      <c r="DB63" s="295" t="s">
        <v>916</v>
      </c>
      <c r="DC63" s="295" t="s">
        <v>916</v>
      </c>
      <c r="DD63" s="292">
        <v>0</v>
      </c>
      <c r="DE63" s="292">
        <f>SUM(DF63:DY63)</f>
        <v>0</v>
      </c>
      <c r="DF63" s="292">
        <v>0</v>
      </c>
      <c r="DG63" s="292"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v>0</v>
      </c>
      <c r="DO63" s="292">
        <v>0</v>
      </c>
      <c r="DP63" s="292">
        <v>0</v>
      </c>
      <c r="DQ63" s="292">
        <v>0</v>
      </c>
      <c r="DR63" s="295" t="s">
        <v>916</v>
      </c>
      <c r="DS63" s="295" t="s">
        <v>916</v>
      </c>
      <c r="DT63" s="292">
        <v>0</v>
      </c>
      <c r="DU63" s="295" t="s">
        <v>916</v>
      </c>
      <c r="DV63" s="295" t="s">
        <v>916</v>
      </c>
      <c r="DW63" s="295" t="s">
        <v>916</v>
      </c>
      <c r="DX63" s="295" t="s">
        <v>916</v>
      </c>
      <c r="DY63" s="292">
        <v>0</v>
      </c>
      <c r="DZ63" s="292">
        <f>SUM(EA63:ET63)</f>
        <v>0</v>
      </c>
      <c r="EA63" s="292"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v>0</v>
      </c>
      <c r="EI63" s="292">
        <v>0</v>
      </c>
      <c r="EJ63" s="292">
        <v>0</v>
      </c>
      <c r="EK63" s="295" t="s">
        <v>916</v>
      </c>
      <c r="EL63" s="295" t="s">
        <v>916</v>
      </c>
      <c r="EM63" s="295" t="s">
        <v>916</v>
      </c>
      <c r="EN63" s="292">
        <v>0</v>
      </c>
      <c r="EO63" s="292">
        <v>0</v>
      </c>
      <c r="EP63" s="295" t="s">
        <v>916</v>
      </c>
      <c r="EQ63" s="295" t="s">
        <v>916</v>
      </c>
      <c r="ER63" s="295" t="s">
        <v>916</v>
      </c>
      <c r="ES63" s="292">
        <v>0</v>
      </c>
      <c r="ET63" s="292">
        <v>0</v>
      </c>
      <c r="EU63" s="292">
        <f>SUM(EV63:FO63)</f>
        <v>8</v>
      </c>
      <c r="EV63" s="292">
        <v>0</v>
      </c>
      <c r="EW63" s="292">
        <v>0</v>
      </c>
      <c r="EX63" s="292">
        <v>0</v>
      </c>
      <c r="EY63" s="292">
        <v>8</v>
      </c>
      <c r="EZ63" s="292">
        <v>0</v>
      </c>
      <c r="FA63" s="292">
        <v>0</v>
      </c>
      <c r="FB63" s="292">
        <v>0</v>
      </c>
      <c r="FC63" s="292">
        <v>0</v>
      </c>
      <c r="FD63" s="292">
        <v>0</v>
      </c>
      <c r="FE63" s="292">
        <v>0</v>
      </c>
      <c r="FF63" s="292">
        <v>0</v>
      </c>
      <c r="FG63" s="292">
        <v>0</v>
      </c>
      <c r="FH63" s="295" t="s">
        <v>916</v>
      </c>
      <c r="FI63" s="295" t="s">
        <v>916</v>
      </c>
      <c r="FJ63" s="295" t="s">
        <v>916</v>
      </c>
      <c r="FK63" s="292">
        <v>0</v>
      </c>
      <c r="FL63" s="292">
        <v>0</v>
      </c>
      <c r="FM63" s="292">
        <v>0</v>
      </c>
      <c r="FN63" s="292">
        <v>0</v>
      </c>
      <c r="FO63" s="292">
        <v>0</v>
      </c>
    </row>
    <row r="64" spans="1:171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SUM(Y64,AT64,BO64,CJ64,DE64,DZ64,EU64)</f>
        <v>97</v>
      </c>
      <c r="E64" s="292">
        <f>SUM(Z64,AU64,BP64,CK64,DF64,EA64,EV64)</f>
        <v>0</v>
      </c>
      <c r="F64" s="292">
        <f>SUM(AA64,AV64,BQ64,CL64,DG64,EB64,EW64)</f>
        <v>0</v>
      </c>
      <c r="G64" s="292">
        <f>SUM(AB64,AW64,BR64,CM64,DH64,EC64,EX64)</f>
        <v>0</v>
      </c>
      <c r="H64" s="292">
        <f>SUM(AC64,AX64,BS64,CN64,DI64,ED64,EY64)</f>
        <v>26</v>
      </c>
      <c r="I64" s="292">
        <f>SUM(AD64,AY64,BT64,CO64,DJ64,EE64,EZ64)</f>
        <v>0</v>
      </c>
      <c r="J64" s="292">
        <f>SUM(AE64,AZ64,BU64,CP64,DK64,EF64,FA64)</f>
        <v>0</v>
      </c>
      <c r="K64" s="292">
        <f>SUM(AF64,BA64,BV64,CQ64,DL64,EG64,FB64)</f>
        <v>0</v>
      </c>
      <c r="L64" s="292">
        <f>SUM(AG64,BB64,BW64,CR64,DM64,EH64,FC64)</f>
        <v>0</v>
      </c>
      <c r="M64" s="292">
        <f>SUM(AH64,BC64,BX64,CS64,DN64,EI64,FD64)</f>
        <v>0</v>
      </c>
      <c r="N64" s="292">
        <f>SUM(AI64,BD64,BY64,CT64,DO64,EJ64,FE64)</f>
        <v>0</v>
      </c>
      <c r="O64" s="292">
        <f>SUM(AJ64,BE64,BZ64,CU64,DP64,EK64,FF64)</f>
        <v>71</v>
      </c>
      <c r="P64" s="292">
        <f>SUM(AK64,BF64,CA64,CV64,DQ64,EL64,FG64)</f>
        <v>0</v>
      </c>
      <c r="Q64" s="292">
        <f>SUM(AL64,BG64,CB64,CW64,DR64,EM64,FH64)</f>
        <v>0</v>
      </c>
      <c r="R64" s="292">
        <f>SUM(AM64,BH64,CC64,CX64,DS64,EN64,FI64)</f>
        <v>0</v>
      </c>
      <c r="S64" s="292">
        <f>SUM(AN64,BI64,CD64,CY64,DT64,EO64,FJ64)</f>
        <v>0</v>
      </c>
      <c r="T64" s="292">
        <f>SUM(AO64,BJ64,CE64,CZ64,DU64,EP64,FK64)</f>
        <v>0</v>
      </c>
      <c r="U64" s="292">
        <f>SUM(AP64,BK64,CF64,DA64,DV64,EQ64,FL64)</f>
        <v>0</v>
      </c>
      <c r="V64" s="292">
        <f>SUM(AQ64,BL64,CG64,DB64,DW64,ER64,FM64)</f>
        <v>0</v>
      </c>
      <c r="W64" s="292">
        <f>SUM(AR64,BM64,CH64,DC64,DX64,ES64,FN64)</f>
        <v>0</v>
      </c>
      <c r="X64" s="292">
        <f>SUM(AS64,BN64,CI64,DD64,DY64,ET64,FO64)</f>
        <v>0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5" t="s">
        <v>916</v>
      </c>
      <c r="AK64" s="295" t="s">
        <v>916</v>
      </c>
      <c r="AL64" s="292">
        <v>0</v>
      </c>
      <c r="AM64" s="295" t="s">
        <v>916</v>
      </c>
      <c r="AN64" s="295" t="s">
        <v>916</v>
      </c>
      <c r="AO64" s="292">
        <v>0</v>
      </c>
      <c r="AP64" s="295" t="s">
        <v>916</v>
      </c>
      <c r="AQ64" s="292">
        <v>0</v>
      </c>
      <c r="AR64" s="295" t="s">
        <v>916</v>
      </c>
      <c r="AS64" s="292">
        <v>0</v>
      </c>
      <c r="AT64" s="292">
        <f>SUM(AU64:BN64)</f>
        <v>0</v>
      </c>
      <c r="AU64" s="292">
        <v>0</v>
      </c>
      <c r="AV64" s="292">
        <v>0</v>
      </c>
      <c r="AW64" s="292">
        <v>0</v>
      </c>
      <c r="AX64" s="292">
        <v>0</v>
      </c>
      <c r="AY64" s="292"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5" t="s">
        <v>916</v>
      </c>
      <c r="BF64" s="295" t="s">
        <v>916</v>
      </c>
      <c r="BG64" s="295" t="s">
        <v>916</v>
      </c>
      <c r="BH64" s="295" t="s">
        <v>916</v>
      </c>
      <c r="BI64" s="295" t="s">
        <v>916</v>
      </c>
      <c r="BJ64" s="295" t="s">
        <v>916</v>
      </c>
      <c r="BK64" s="295" t="s">
        <v>916</v>
      </c>
      <c r="BL64" s="295" t="s">
        <v>916</v>
      </c>
      <c r="BM64" s="295" t="s">
        <v>916</v>
      </c>
      <c r="BN64" s="292">
        <v>0</v>
      </c>
      <c r="BO64" s="292">
        <f>SUM(BP64:CI64)</f>
        <v>71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71</v>
      </c>
      <c r="CA64" s="292">
        <v>0</v>
      </c>
      <c r="CB64" s="295" t="s">
        <v>916</v>
      </c>
      <c r="CC64" s="295" t="s">
        <v>916</v>
      </c>
      <c r="CD64" s="295" t="s">
        <v>916</v>
      </c>
      <c r="CE64" s="295" t="s">
        <v>916</v>
      </c>
      <c r="CF64" s="295" t="s">
        <v>916</v>
      </c>
      <c r="CG64" s="295" t="s">
        <v>916</v>
      </c>
      <c r="CH64" s="295" t="s">
        <v>916</v>
      </c>
      <c r="CI64" s="292">
        <v>0</v>
      </c>
      <c r="CJ64" s="292">
        <f>SUM(CK64:DD64)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v>0</v>
      </c>
      <c r="CR64" s="292">
        <v>0</v>
      </c>
      <c r="CS64" s="292">
        <v>0</v>
      </c>
      <c r="CT64" s="292">
        <v>0</v>
      </c>
      <c r="CU64" s="292">
        <v>0</v>
      </c>
      <c r="CV64" s="292">
        <v>0</v>
      </c>
      <c r="CW64" s="295" t="s">
        <v>916</v>
      </c>
      <c r="CX64" s="295" t="s">
        <v>916</v>
      </c>
      <c r="CY64" s="295" t="s">
        <v>916</v>
      </c>
      <c r="CZ64" s="295" t="s">
        <v>916</v>
      </c>
      <c r="DA64" s="295" t="s">
        <v>916</v>
      </c>
      <c r="DB64" s="295" t="s">
        <v>916</v>
      </c>
      <c r="DC64" s="295" t="s">
        <v>916</v>
      </c>
      <c r="DD64" s="292">
        <v>0</v>
      </c>
      <c r="DE64" s="292">
        <f>SUM(DF64:DY64)</f>
        <v>0</v>
      </c>
      <c r="DF64" s="292">
        <v>0</v>
      </c>
      <c r="DG64" s="292"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v>0</v>
      </c>
      <c r="DO64" s="292">
        <v>0</v>
      </c>
      <c r="DP64" s="292">
        <v>0</v>
      </c>
      <c r="DQ64" s="292">
        <v>0</v>
      </c>
      <c r="DR64" s="295" t="s">
        <v>916</v>
      </c>
      <c r="DS64" s="295" t="s">
        <v>916</v>
      </c>
      <c r="DT64" s="292">
        <v>0</v>
      </c>
      <c r="DU64" s="295" t="s">
        <v>916</v>
      </c>
      <c r="DV64" s="295" t="s">
        <v>916</v>
      </c>
      <c r="DW64" s="295" t="s">
        <v>916</v>
      </c>
      <c r="DX64" s="295" t="s">
        <v>916</v>
      </c>
      <c r="DY64" s="292">
        <v>0</v>
      </c>
      <c r="DZ64" s="292">
        <f>SUM(EA64:ET64)</f>
        <v>0</v>
      </c>
      <c r="EA64" s="292"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v>0</v>
      </c>
      <c r="EI64" s="292">
        <v>0</v>
      </c>
      <c r="EJ64" s="292">
        <v>0</v>
      </c>
      <c r="EK64" s="295" t="s">
        <v>916</v>
      </c>
      <c r="EL64" s="295" t="s">
        <v>916</v>
      </c>
      <c r="EM64" s="295" t="s">
        <v>916</v>
      </c>
      <c r="EN64" s="292">
        <v>0</v>
      </c>
      <c r="EO64" s="292">
        <v>0</v>
      </c>
      <c r="EP64" s="295" t="s">
        <v>916</v>
      </c>
      <c r="EQ64" s="295" t="s">
        <v>916</v>
      </c>
      <c r="ER64" s="295" t="s">
        <v>916</v>
      </c>
      <c r="ES64" s="292">
        <v>0</v>
      </c>
      <c r="ET64" s="292">
        <v>0</v>
      </c>
      <c r="EU64" s="292">
        <f>SUM(EV64:FO64)</f>
        <v>26</v>
      </c>
      <c r="EV64" s="292">
        <v>0</v>
      </c>
      <c r="EW64" s="292">
        <v>0</v>
      </c>
      <c r="EX64" s="292">
        <v>0</v>
      </c>
      <c r="EY64" s="292">
        <v>26</v>
      </c>
      <c r="EZ64" s="292">
        <v>0</v>
      </c>
      <c r="FA64" s="292">
        <v>0</v>
      </c>
      <c r="FB64" s="292">
        <v>0</v>
      </c>
      <c r="FC64" s="292">
        <v>0</v>
      </c>
      <c r="FD64" s="292">
        <v>0</v>
      </c>
      <c r="FE64" s="292">
        <v>0</v>
      </c>
      <c r="FF64" s="292">
        <v>0</v>
      </c>
      <c r="FG64" s="292">
        <v>0</v>
      </c>
      <c r="FH64" s="295" t="s">
        <v>916</v>
      </c>
      <c r="FI64" s="295" t="s">
        <v>916</v>
      </c>
      <c r="FJ64" s="295" t="s">
        <v>916</v>
      </c>
      <c r="FK64" s="292">
        <v>0</v>
      </c>
      <c r="FL64" s="292">
        <v>0</v>
      </c>
      <c r="FM64" s="292">
        <v>0</v>
      </c>
      <c r="FN64" s="292">
        <v>0</v>
      </c>
      <c r="FO64" s="292">
        <v>0</v>
      </c>
    </row>
    <row r="65" spans="1:171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SUM(Y65,AT65,BO65,CJ65,DE65,DZ65,EU65)</f>
        <v>265</v>
      </c>
      <c r="E65" s="292">
        <f>SUM(Z65,AU65,BP65,CK65,DF65,EA65,EV65)</f>
        <v>0</v>
      </c>
      <c r="F65" s="292">
        <f>SUM(AA65,AV65,BQ65,CL65,DG65,EB65,EW65)</f>
        <v>0</v>
      </c>
      <c r="G65" s="292">
        <f>SUM(AB65,AW65,BR65,CM65,DH65,EC65,EX65)</f>
        <v>0</v>
      </c>
      <c r="H65" s="292">
        <f>SUM(AC65,AX65,BS65,CN65,DI65,ED65,EY65)</f>
        <v>88</v>
      </c>
      <c r="I65" s="292">
        <f>SUM(AD65,AY65,BT65,CO65,DJ65,EE65,EZ65)</f>
        <v>0</v>
      </c>
      <c r="J65" s="292">
        <f>SUM(AE65,AZ65,BU65,CP65,DK65,EF65,FA65)</f>
        <v>0</v>
      </c>
      <c r="K65" s="292">
        <f>SUM(AF65,BA65,BV65,CQ65,DL65,EG65,FB65)</f>
        <v>0</v>
      </c>
      <c r="L65" s="292">
        <f>SUM(AG65,BB65,BW65,CR65,DM65,EH65,FC65)</f>
        <v>0</v>
      </c>
      <c r="M65" s="292">
        <f>SUM(AH65,BC65,BX65,CS65,DN65,EI65,FD65)</f>
        <v>0</v>
      </c>
      <c r="N65" s="292">
        <f>SUM(AI65,BD65,BY65,CT65,DO65,EJ65,FE65)</f>
        <v>0</v>
      </c>
      <c r="O65" s="292">
        <f>SUM(AJ65,BE65,BZ65,CU65,DP65,EK65,FF65)</f>
        <v>176</v>
      </c>
      <c r="P65" s="292">
        <f>SUM(AK65,BF65,CA65,CV65,DQ65,EL65,FG65)</f>
        <v>0</v>
      </c>
      <c r="Q65" s="292">
        <f>SUM(AL65,BG65,CB65,CW65,DR65,EM65,FH65)</f>
        <v>0</v>
      </c>
      <c r="R65" s="292">
        <f>SUM(AM65,BH65,CC65,CX65,DS65,EN65,FI65)</f>
        <v>0</v>
      </c>
      <c r="S65" s="292">
        <f>SUM(AN65,BI65,CD65,CY65,DT65,EO65,FJ65)</f>
        <v>0</v>
      </c>
      <c r="T65" s="292">
        <f>SUM(AO65,BJ65,CE65,CZ65,DU65,EP65,FK65)</f>
        <v>0</v>
      </c>
      <c r="U65" s="292">
        <f>SUM(AP65,BK65,CF65,DA65,DV65,EQ65,FL65)</f>
        <v>0</v>
      </c>
      <c r="V65" s="292">
        <f>SUM(AQ65,BL65,CG65,DB65,DW65,ER65,FM65)</f>
        <v>0</v>
      </c>
      <c r="W65" s="292">
        <f>SUM(AR65,BM65,CH65,DC65,DX65,ES65,FN65)</f>
        <v>1</v>
      </c>
      <c r="X65" s="292">
        <f>SUM(AS65,BN65,CI65,DD65,DY65,ET65,FO65)</f>
        <v>0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5" t="s">
        <v>916</v>
      </c>
      <c r="AK65" s="295" t="s">
        <v>916</v>
      </c>
      <c r="AL65" s="292">
        <v>0</v>
      </c>
      <c r="AM65" s="295" t="s">
        <v>916</v>
      </c>
      <c r="AN65" s="295" t="s">
        <v>916</v>
      </c>
      <c r="AO65" s="292">
        <v>0</v>
      </c>
      <c r="AP65" s="295" t="s">
        <v>916</v>
      </c>
      <c r="AQ65" s="292">
        <v>0</v>
      </c>
      <c r="AR65" s="295" t="s">
        <v>916</v>
      </c>
      <c r="AS65" s="292">
        <v>0</v>
      </c>
      <c r="AT65" s="292">
        <f>SUM(AU65:BN65)</f>
        <v>0</v>
      </c>
      <c r="AU65" s="292">
        <v>0</v>
      </c>
      <c r="AV65" s="292">
        <v>0</v>
      </c>
      <c r="AW65" s="292">
        <v>0</v>
      </c>
      <c r="AX65" s="292">
        <v>0</v>
      </c>
      <c r="AY65" s="292"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5" t="s">
        <v>916</v>
      </c>
      <c r="BF65" s="295" t="s">
        <v>916</v>
      </c>
      <c r="BG65" s="295" t="s">
        <v>916</v>
      </c>
      <c r="BH65" s="295" t="s">
        <v>916</v>
      </c>
      <c r="BI65" s="295" t="s">
        <v>916</v>
      </c>
      <c r="BJ65" s="295" t="s">
        <v>916</v>
      </c>
      <c r="BK65" s="295" t="s">
        <v>916</v>
      </c>
      <c r="BL65" s="295" t="s">
        <v>916</v>
      </c>
      <c r="BM65" s="295" t="s">
        <v>916</v>
      </c>
      <c r="BN65" s="292">
        <v>0</v>
      </c>
      <c r="BO65" s="292">
        <f>SUM(BP65:CI65)</f>
        <v>176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176</v>
      </c>
      <c r="CA65" s="292">
        <v>0</v>
      </c>
      <c r="CB65" s="295" t="s">
        <v>916</v>
      </c>
      <c r="CC65" s="295" t="s">
        <v>916</v>
      </c>
      <c r="CD65" s="295" t="s">
        <v>916</v>
      </c>
      <c r="CE65" s="295" t="s">
        <v>916</v>
      </c>
      <c r="CF65" s="295" t="s">
        <v>916</v>
      </c>
      <c r="CG65" s="295" t="s">
        <v>916</v>
      </c>
      <c r="CH65" s="295" t="s">
        <v>916</v>
      </c>
      <c r="CI65" s="292">
        <v>0</v>
      </c>
      <c r="CJ65" s="292">
        <f>SUM(CK65:DD65)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v>0</v>
      </c>
      <c r="CR65" s="292">
        <v>0</v>
      </c>
      <c r="CS65" s="292">
        <v>0</v>
      </c>
      <c r="CT65" s="292">
        <v>0</v>
      </c>
      <c r="CU65" s="292">
        <v>0</v>
      </c>
      <c r="CV65" s="292">
        <v>0</v>
      </c>
      <c r="CW65" s="295" t="s">
        <v>916</v>
      </c>
      <c r="CX65" s="295" t="s">
        <v>916</v>
      </c>
      <c r="CY65" s="295" t="s">
        <v>916</v>
      </c>
      <c r="CZ65" s="295" t="s">
        <v>916</v>
      </c>
      <c r="DA65" s="295" t="s">
        <v>916</v>
      </c>
      <c r="DB65" s="295" t="s">
        <v>916</v>
      </c>
      <c r="DC65" s="295" t="s">
        <v>916</v>
      </c>
      <c r="DD65" s="292">
        <v>0</v>
      </c>
      <c r="DE65" s="292">
        <f>SUM(DF65:DY65)</f>
        <v>0</v>
      </c>
      <c r="DF65" s="292">
        <v>0</v>
      </c>
      <c r="DG65" s="292"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v>0</v>
      </c>
      <c r="DO65" s="292">
        <v>0</v>
      </c>
      <c r="DP65" s="292">
        <v>0</v>
      </c>
      <c r="DQ65" s="292">
        <v>0</v>
      </c>
      <c r="DR65" s="295" t="s">
        <v>916</v>
      </c>
      <c r="DS65" s="295" t="s">
        <v>916</v>
      </c>
      <c r="DT65" s="292">
        <v>0</v>
      </c>
      <c r="DU65" s="295" t="s">
        <v>916</v>
      </c>
      <c r="DV65" s="295" t="s">
        <v>916</v>
      </c>
      <c r="DW65" s="295" t="s">
        <v>916</v>
      </c>
      <c r="DX65" s="295" t="s">
        <v>916</v>
      </c>
      <c r="DY65" s="292">
        <v>0</v>
      </c>
      <c r="DZ65" s="292">
        <f>SUM(EA65:ET65)</f>
        <v>1</v>
      </c>
      <c r="EA65" s="292"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v>0</v>
      </c>
      <c r="EI65" s="292">
        <v>0</v>
      </c>
      <c r="EJ65" s="292">
        <v>0</v>
      </c>
      <c r="EK65" s="295" t="s">
        <v>916</v>
      </c>
      <c r="EL65" s="295" t="s">
        <v>916</v>
      </c>
      <c r="EM65" s="295" t="s">
        <v>916</v>
      </c>
      <c r="EN65" s="292">
        <v>0</v>
      </c>
      <c r="EO65" s="292">
        <v>0</v>
      </c>
      <c r="EP65" s="295" t="s">
        <v>916</v>
      </c>
      <c r="EQ65" s="295" t="s">
        <v>916</v>
      </c>
      <c r="ER65" s="295" t="s">
        <v>916</v>
      </c>
      <c r="ES65" s="292">
        <v>1</v>
      </c>
      <c r="ET65" s="292">
        <v>0</v>
      </c>
      <c r="EU65" s="292">
        <f>SUM(EV65:FO65)</f>
        <v>88</v>
      </c>
      <c r="EV65" s="292">
        <v>0</v>
      </c>
      <c r="EW65" s="292">
        <v>0</v>
      </c>
      <c r="EX65" s="292">
        <v>0</v>
      </c>
      <c r="EY65" s="292">
        <v>88</v>
      </c>
      <c r="EZ65" s="292">
        <v>0</v>
      </c>
      <c r="FA65" s="292">
        <v>0</v>
      </c>
      <c r="FB65" s="292">
        <v>0</v>
      </c>
      <c r="FC65" s="292">
        <v>0</v>
      </c>
      <c r="FD65" s="292">
        <v>0</v>
      </c>
      <c r="FE65" s="292">
        <v>0</v>
      </c>
      <c r="FF65" s="292">
        <v>0</v>
      </c>
      <c r="FG65" s="292">
        <v>0</v>
      </c>
      <c r="FH65" s="295" t="s">
        <v>916</v>
      </c>
      <c r="FI65" s="295" t="s">
        <v>916</v>
      </c>
      <c r="FJ65" s="295" t="s">
        <v>916</v>
      </c>
      <c r="FK65" s="292">
        <v>0</v>
      </c>
      <c r="FL65" s="292">
        <v>0</v>
      </c>
      <c r="FM65" s="292">
        <v>0</v>
      </c>
      <c r="FN65" s="292">
        <v>0</v>
      </c>
      <c r="FO65" s="292">
        <v>0</v>
      </c>
    </row>
    <row r="66" spans="1:171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SUM(Y66,AT66,BO66,CJ66,DE66,DZ66,EU66)</f>
        <v>57</v>
      </c>
      <c r="E66" s="292">
        <f>SUM(Z66,AU66,BP66,CK66,DF66,EA66,EV66)</f>
        <v>0</v>
      </c>
      <c r="F66" s="292">
        <f>SUM(AA66,AV66,BQ66,CL66,DG66,EB66,EW66)</f>
        <v>0</v>
      </c>
      <c r="G66" s="292">
        <f>SUM(AB66,AW66,BR66,CM66,DH66,EC66,EX66)</f>
        <v>0</v>
      </c>
      <c r="H66" s="292">
        <f>SUM(AC66,AX66,BS66,CN66,DI66,ED66,EY66)</f>
        <v>1</v>
      </c>
      <c r="I66" s="292">
        <f>SUM(AD66,AY66,BT66,CO66,DJ66,EE66,EZ66)</f>
        <v>0</v>
      </c>
      <c r="J66" s="292">
        <f>SUM(AE66,AZ66,BU66,CP66,DK66,EF66,FA66)</f>
        <v>0</v>
      </c>
      <c r="K66" s="292">
        <f>SUM(AF66,BA66,BV66,CQ66,DL66,EG66,FB66)</f>
        <v>0</v>
      </c>
      <c r="L66" s="292">
        <f>SUM(AG66,BB66,BW66,CR66,DM66,EH66,FC66)</f>
        <v>0</v>
      </c>
      <c r="M66" s="292">
        <f>SUM(AH66,BC66,BX66,CS66,DN66,EI66,FD66)</f>
        <v>0</v>
      </c>
      <c r="N66" s="292">
        <f>SUM(AI66,BD66,BY66,CT66,DO66,EJ66,FE66)</f>
        <v>0</v>
      </c>
      <c r="O66" s="292">
        <f>SUM(AJ66,BE66,BZ66,CU66,DP66,EK66,FF66)</f>
        <v>56</v>
      </c>
      <c r="P66" s="292">
        <f>SUM(AK66,BF66,CA66,CV66,DQ66,EL66,FG66)</f>
        <v>0</v>
      </c>
      <c r="Q66" s="292">
        <f>SUM(AL66,BG66,CB66,CW66,DR66,EM66,FH66)</f>
        <v>0</v>
      </c>
      <c r="R66" s="292">
        <f>SUM(AM66,BH66,CC66,CX66,DS66,EN66,FI66)</f>
        <v>0</v>
      </c>
      <c r="S66" s="292">
        <f>SUM(AN66,BI66,CD66,CY66,DT66,EO66,FJ66)</f>
        <v>0</v>
      </c>
      <c r="T66" s="292">
        <f>SUM(AO66,BJ66,CE66,CZ66,DU66,EP66,FK66)</f>
        <v>0</v>
      </c>
      <c r="U66" s="292">
        <f>SUM(AP66,BK66,CF66,DA66,DV66,EQ66,FL66)</f>
        <v>0</v>
      </c>
      <c r="V66" s="292">
        <f>SUM(AQ66,BL66,CG66,DB66,DW66,ER66,FM66)</f>
        <v>0</v>
      </c>
      <c r="W66" s="292">
        <f>SUM(AR66,BM66,CH66,DC66,DX66,ES66,FN66)</f>
        <v>0</v>
      </c>
      <c r="X66" s="292">
        <f>SUM(AS66,BN66,CI66,DD66,DY66,ET66,FO66)</f>
        <v>0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5" t="s">
        <v>916</v>
      </c>
      <c r="AK66" s="295" t="s">
        <v>916</v>
      </c>
      <c r="AL66" s="292">
        <v>0</v>
      </c>
      <c r="AM66" s="295" t="s">
        <v>916</v>
      </c>
      <c r="AN66" s="295" t="s">
        <v>916</v>
      </c>
      <c r="AO66" s="292">
        <v>0</v>
      </c>
      <c r="AP66" s="295" t="s">
        <v>916</v>
      </c>
      <c r="AQ66" s="292">
        <v>0</v>
      </c>
      <c r="AR66" s="295" t="s">
        <v>916</v>
      </c>
      <c r="AS66" s="292">
        <v>0</v>
      </c>
      <c r="AT66" s="292">
        <f>SUM(AU66:BN66)</f>
        <v>0</v>
      </c>
      <c r="AU66" s="292">
        <v>0</v>
      </c>
      <c r="AV66" s="292">
        <v>0</v>
      </c>
      <c r="AW66" s="292">
        <v>0</v>
      </c>
      <c r="AX66" s="292">
        <v>0</v>
      </c>
      <c r="AY66" s="292"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5" t="s">
        <v>916</v>
      </c>
      <c r="BF66" s="295" t="s">
        <v>916</v>
      </c>
      <c r="BG66" s="295" t="s">
        <v>916</v>
      </c>
      <c r="BH66" s="295" t="s">
        <v>916</v>
      </c>
      <c r="BI66" s="295" t="s">
        <v>916</v>
      </c>
      <c r="BJ66" s="295" t="s">
        <v>916</v>
      </c>
      <c r="BK66" s="295" t="s">
        <v>916</v>
      </c>
      <c r="BL66" s="295" t="s">
        <v>916</v>
      </c>
      <c r="BM66" s="295" t="s">
        <v>916</v>
      </c>
      <c r="BN66" s="292">
        <v>0</v>
      </c>
      <c r="BO66" s="292">
        <f>SUM(BP66:CI66)</f>
        <v>56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56</v>
      </c>
      <c r="CA66" s="292">
        <v>0</v>
      </c>
      <c r="CB66" s="295" t="s">
        <v>916</v>
      </c>
      <c r="CC66" s="295" t="s">
        <v>916</v>
      </c>
      <c r="CD66" s="295" t="s">
        <v>916</v>
      </c>
      <c r="CE66" s="295" t="s">
        <v>916</v>
      </c>
      <c r="CF66" s="295" t="s">
        <v>916</v>
      </c>
      <c r="CG66" s="295" t="s">
        <v>916</v>
      </c>
      <c r="CH66" s="295" t="s">
        <v>916</v>
      </c>
      <c r="CI66" s="292">
        <v>0</v>
      </c>
      <c r="CJ66" s="292">
        <f>SUM(CK66:DD66)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v>0</v>
      </c>
      <c r="CR66" s="292">
        <v>0</v>
      </c>
      <c r="CS66" s="292">
        <v>0</v>
      </c>
      <c r="CT66" s="292">
        <v>0</v>
      </c>
      <c r="CU66" s="292">
        <v>0</v>
      </c>
      <c r="CV66" s="292">
        <v>0</v>
      </c>
      <c r="CW66" s="295" t="s">
        <v>916</v>
      </c>
      <c r="CX66" s="295" t="s">
        <v>916</v>
      </c>
      <c r="CY66" s="295" t="s">
        <v>916</v>
      </c>
      <c r="CZ66" s="295" t="s">
        <v>916</v>
      </c>
      <c r="DA66" s="295" t="s">
        <v>916</v>
      </c>
      <c r="DB66" s="295" t="s">
        <v>916</v>
      </c>
      <c r="DC66" s="295" t="s">
        <v>916</v>
      </c>
      <c r="DD66" s="292">
        <v>0</v>
      </c>
      <c r="DE66" s="292">
        <f>SUM(DF66:DY66)</f>
        <v>0</v>
      </c>
      <c r="DF66" s="292">
        <v>0</v>
      </c>
      <c r="DG66" s="292"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v>0</v>
      </c>
      <c r="DO66" s="292">
        <v>0</v>
      </c>
      <c r="DP66" s="292">
        <v>0</v>
      </c>
      <c r="DQ66" s="292">
        <v>0</v>
      </c>
      <c r="DR66" s="295" t="s">
        <v>916</v>
      </c>
      <c r="DS66" s="295" t="s">
        <v>916</v>
      </c>
      <c r="DT66" s="292">
        <v>0</v>
      </c>
      <c r="DU66" s="295" t="s">
        <v>916</v>
      </c>
      <c r="DV66" s="295" t="s">
        <v>916</v>
      </c>
      <c r="DW66" s="295" t="s">
        <v>916</v>
      </c>
      <c r="DX66" s="295" t="s">
        <v>916</v>
      </c>
      <c r="DY66" s="292">
        <v>0</v>
      </c>
      <c r="DZ66" s="292">
        <f>SUM(EA66:ET66)</f>
        <v>0</v>
      </c>
      <c r="EA66" s="292"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v>0</v>
      </c>
      <c r="EI66" s="292">
        <v>0</v>
      </c>
      <c r="EJ66" s="292">
        <v>0</v>
      </c>
      <c r="EK66" s="295" t="s">
        <v>916</v>
      </c>
      <c r="EL66" s="295" t="s">
        <v>916</v>
      </c>
      <c r="EM66" s="295" t="s">
        <v>916</v>
      </c>
      <c r="EN66" s="292">
        <v>0</v>
      </c>
      <c r="EO66" s="292">
        <v>0</v>
      </c>
      <c r="EP66" s="295" t="s">
        <v>916</v>
      </c>
      <c r="EQ66" s="295" t="s">
        <v>916</v>
      </c>
      <c r="ER66" s="295" t="s">
        <v>916</v>
      </c>
      <c r="ES66" s="292">
        <v>0</v>
      </c>
      <c r="ET66" s="292">
        <v>0</v>
      </c>
      <c r="EU66" s="292">
        <f>SUM(EV66:FO66)</f>
        <v>1</v>
      </c>
      <c r="EV66" s="292">
        <v>0</v>
      </c>
      <c r="EW66" s="292">
        <v>0</v>
      </c>
      <c r="EX66" s="292">
        <v>0</v>
      </c>
      <c r="EY66" s="292">
        <v>1</v>
      </c>
      <c r="EZ66" s="292">
        <v>0</v>
      </c>
      <c r="FA66" s="292">
        <v>0</v>
      </c>
      <c r="FB66" s="292">
        <v>0</v>
      </c>
      <c r="FC66" s="292">
        <v>0</v>
      </c>
      <c r="FD66" s="292">
        <v>0</v>
      </c>
      <c r="FE66" s="292">
        <v>0</v>
      </c>
      <c r="FF66" s="292">
        <v>0</v>
      </c>
      <c r="FG66" s="292">
        <v>0</v>
      </c>
      <c r="FH66" s="295" t="s">
        <v>916</v>
      </c>
      <c r="FI66" s="295" t="s">
        <v>916</v>
      </c>
      <c r="FJ66" s="295" t="s">
        <v>916</v>
      </c>
      <c r="FK66" s="292">
        <v>0</v>
      </c>
      <c r="FL66" s="292">
        <v>0</v>
      </c>
      <c r="FM66" s="292">
        <v>0</v>
      </c>
      <c r="FN66" s="292">
        <v>0</v>
      </c>
      <c r="FO66" s="292">
        <v>0</v>
      </c>
    </row>
    <row r="67" spans="1:171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SUM(Y67,AT67,BO67,CJ67,DE67,DZ67,EU67)</f>
        <v>81</v>
      </c>
      <c r="E67" s="292">
        <f>SUM(Z67,AU67,BP67,CK67,DF67,EA67,EV67)</f>
        <v>51</v>
      </c>
      <c r="F67" s="292">
        <f>SUM(AA67,AV67,BQ67,CL67,DG67,EB67,EW67)</f>
        <v>0</v>
      </c>
      <c r="G67" s="292">
        <f>SUM(AB67,AW67,BR67,CM67,DH67,EC67,EX67)</f>
        <v>2</v>
      </c>
      <c r="H67" s="292">
        <f>SUM(AC67,AX67,BS67,CN67,DI67,ED67,EY67)</f>
        <v>5</v>
      </c>
      <c r="I67" s="292">
        <f>SUM(AD67,AY67,BT67,CO67,DJ67,EE67,EZ67)</f>
        <v>10</v>
      </c>
      <c r="J67" s="292">
        <f>SUM(AE67,AZ67,BU67,CP67,DK67,EF67,FA67)</f>
        <v>2</v>
      </c>
      <c r="K67" s="292">
        <f>SUM(AF67,BA67,BV67,CQ67,DL67,EG67,FB67)</f>
        <v>0</v>
      </c>
      <c r="L67" s="292">
        <f>SUM(AG67,BB67,BW67,CR67,DM67,EH67,FC67)</f>
        <v>7</v>
      </c>
      <c r="M67" s="292">
        <f>SUM(AH67,BC67,BX67,CS67,DN67,EI67,FD67)</f>
        <v>0</v>
      </c>
      <c r="N67" s="292">
        <f>SUM(AI67,BD67,BY67,CT67,DO67,EJ67,FE67)</f>
        <v>4</v>
      </c>
      <c r="O67" s="292">
        <f>SUM(AJ67,BE67,BZ67,CU67,DP67,EK67,FF67)</f>
        <v>0</v>
      </c>
      <c r="P67" s="292">
        <f>SUM(AK67,BF67,CA67,CV67,DQ67,EL67,FG67)</f>
        <v>0</v>
      </c>
      <c r="Q67" s="292">
        <f>SUM(AL67,BG67,CB67,CW67,DR67,EM67,FH67)</f>
        <v>0</v>
      </c>
      <c r="R67" s="292">
        <f>SUM(AM67,BH67,CC67,CX67,DS67,EN67,FI67)</f>
        <v>0</v>
      </c>
      <c r="S67" s="292">
        <f>SUM(AN67,BI67,CD67,CY67,DT67,EO67,FJ67)</f>
        <v>0</v>
      </c>
      <c r="T67" s="292">
        <f>SUM(AO67,BJ67,CE67,CZ67,DU67,EP67,FK67)</f>
        <v>0</v>
      </c>
      <c r="U67" s="292">
        <f>SUM(AP67,BK67,CF67,DA67,DV67,EQ67,FL67)</f>
        <v>0</v>
      </c>
      <c r="V67" s="292">
        <f>SUM(AQ67,BL67,CG67,DB67,DW67,ER67,FM67)</f>
        <v>0</v>
      </c>
      <c r="W67" s="292">
        <f>SUM(AR67,BM67,CH67,DC67,DX67,ES67,FN67)</f>
        <v>0</v>
      </c>
      <c r="X67" s="292">
        <f>SUM(AS67,BN67,CI67,DD67,DY67,ET67,FO67)</f>
        <v>0</v>
      </c>
      <c r="Y67" s="292">
        <f>SUM(Z67:AS67)</f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5" t="s">
        <v>916</v>
      </c>
      <c r="AK67" s="295" t="s">
        <v>916</v>
      </c>
      <c r="AL67" s="292">
        <v>0</v>
      </c>
      <c r="AM67" s="295" t="s">
        <v>916</v>
      </c>
      <c r="AN67" s="295" t="s">
        <v>916</v>
      </c>
      <c r="AO67" s="292">
        <v>0</v>
      </c>
      <c r="AP67" s="295" t="s">
        <v>916</v>
      </c>
      <c r="AQ67" s="292">
        <v>0</v>
      </c>
      <c r="AR67" s="295" t="s">
        <v>916</v>
      </c>
      <c r="AS67" s="292">
        <v>0</v>
      </c>
      <c r="AT67" s="292">
        <f>SUM(AU67:BN67)</f>
        <v>0</v>
      </c>
      <c r="AU67" s="292">
        <v>0</v>
      </c>
      <c r="AV67" s="292">
        <v>0</v>
      </c>
      <c r="AW67" s="292">
        <v>0</v>
      </c>
      <c r="AX67" s="292">
        <v>0</v>
      </c>
      <c r="AY67" s="292"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5" t="s">
        <v>916</v>
      </c>
      <c r="BF67" s="295" t="s">
        <v>916</v>
      </c>
      <c r="BG67" s="295" t="s">
        <v>916</v>
      </c>
      <c r="BH67" s="295" t="s">
        <v>916</v>
      </c>
      <c r="BI67" s="295" t="s">
        <v>916</v>
      </c>
      <c r="BJ67" s="295" t="s">
        <v>916</v>
      </c>
      <c r="BK67" s="295" t="s">
        <v>916</v>
      </c>
      <c r="BL67" s="295" t="s">
        <v>916</v>
      </c>
      <c r="BM67" s="295" t="s">
        <v>916</v>
      </c>
      <c r="BN67" s="292"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5" t="s">
        <v>916</v>
      </c>
      <c r="CC67" s="295" t="s">
        <v>916</v>
      </c>
      <c r="CD67" s="295" t="s">
        <v>916</v>
      </c>
      <c r="CE67" s="295" t="s">
        <v>916</v>
      </c>
      <c r="CF67" s="295" t="s">
        <v>916</v>
      </c>
      <c r="CG67" s="295" t="s">
        <v>916</v>
      </c>
      <c r="CH67" s="295" t="s">
        <v>916</v>
      </c>
      <c r="CI67" s="292">
        <v>0</v>
      </c>
      <c r="CJ67" s="292">
        <f>SUM(CK67:DD67)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v>0</v>
      </c>
      <c r="CR67" s="292">
        <v>0</v>
      </c>
      <c r="CS67" s="292">
        <v>0</v>
      </c>
      <c r="CT67" s="292">
        <v>0</v>
      </c>
      <c r="CU67" s="292">
        <v>0</v>
      </c>
      <c r="CV67" s="292">
        <v>0</v>
      </c>
      <c r="CW67" s="295" t="s">
        <v>916</v>
      </c>
      <c r="CX67" s="295" t="s">
        <v>916</v>
      </c>
      <c r="CY67" s="295" t="s">
        <v>916</v>
      </c>
      <c r="CZ67" s="295" t="s">
        <v>916</v>
      </c>
      <c r="DA67" s="295" t="s">
        <v>916</v>
      </c>
      <c r="DB67" s="295" t="s">
        <v>916</v>
      </c>
      <c r="DC67" s="295" t="s">
        <v>916</v>
      </c>
      <c r="DD67" s="292">
        <v>0</v>
      </c>
      <c r="DE67" s="292">
        <f>SUM(DF67:DY67)</f>
        <v>0</v>
      </c>
      <c r="DF67" s="292">
        <v>0</v>
      </c>
      <c r="DG67" s="292"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v>0</v>
      </c>
      <c r="DO67" s="292">
        <v>0</v>
      </c>
      <c r="DP67" s="292">
        <v>0</v>
      </c>
      <c r="DQ67" s="292">
        <v>0</v>
      </c>
      <c r="DR67" s="295" t="s">
        <v>916</v>
      </c>
      <c r="DS67" s="295" t="s">
        <v>916</v>
      </c>
      <c r="DT67" s="292">
        <v>0</v>
      </c>
      <c r="DU67" s="295" t="s">
        <v>916</v>
      </c>
      <c r="DV67" s="295" t="s">
        <v>916</v>
      </c>
      <c r="DW67" s="295" t="s">
        <v>916</v>
      </c>
      <c r="DX67" s="295" t="s">
        <v>916</v>
      </c>
      <c r="DY67" s="292">
        <v>0</v>
      </c>
      <c r="DZ67" s="292">
        <f>SUM(EA67:ET67)</f>
        <v>0</v>
      </c>
      <c r="EA67" s="292"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v>0</v>
      </c>
      <c r="EI67" s="292">
        <v>0</v>
      </c>
      <c r="EJ67" s="292">
        <v>0</v>
      </c>
      <c r="EK67" s="295" t="s">
        <v>916</v>
      </c>
      <c r="EL67" s="295" t="s">
        <v>916</v>
      </c>
      <c r="EM67" s="295" t="s">
        <v>916</v>
      </c>
      <c r="EN67" s="292">
        <v>0</v>
      </c>
      <c r="EO67" s="292">
        <v>0</v>
      </c>
      <c r="EP67" s="295" t="s">
        <v>916</v>
      </c>
      <c r="EQ67" s="295" t="s">
        <v>916</v>
      </c>
      <c r="ER67" s="295" t="s">
        <v>916</v>
      </c>
      <c r="ES67" s="292">
        <v>0</v>
      </c>
      <c r="ET67" s="292">
        <v>0</v>
      </c>
      <c r="EU67" s="292">
        <f>SUM(EV67:FO67)</f>
        <v>81</v>
      </c>
      <c r="EV67" s="292">
        <v>51</v>
      </c>
      <c r="EW67" s="292">
        <v>0</v>
      </c>
      <c r="EX67" s="292">
        <v>2</v>
      </c>
      <c r="EY67" s="292">
        <v>5</v>
      </c>
      <c r="EZ67" s="292">
        <v>10</v>
      </c>
      <c r="FA67" s="292">
        <v>2</v>
      </c>
      <c r="FB67" s="292">
        <v>0</v>
      </c>
      <c r="FC67" s="292">
        <v>7</v>
      </c>
      <c r="FD67" s="292">
        <v>0</v>
      </c>
      <c r="FE67" s="292">
        <v>4</v>
      </c>
      <c r="FF67" s="292">
        <v>0</v>
      </c>
      <c r="FG67" s="292">
        <v>0</v>
      </c>
      <c r="FH67" s="295" t="s">
        <v>916</v>
      </c>
      <c r="FI67" s="295" t="s">
        <v>916</v>
      </c>
      <c r="FJ67" s="295" t="s">
        <v>916</v>
      </c>
      <c r="FK67" s="292">
        <v>0</v>
      </c>
      <c r="FL67" s="292">
        <v>0</v>
      </c>
      <c r="FM67" s="292">
        <v>0</v>
      </c>
      <c r="FN67" s="292">
        <v>0</v>
      </c>
      <c r="FO67" s="292">
        <v>0</v>
      </c>
    </row>
    <row r="68" spans="1:171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SUM(Y68,AT68,BO68,CJ68,DE68,DZ68,EU68)</f>
        <v>326</v>
      </c>
      <c r="E68" s="292">
        <f>SUM(Z68,AU68,BP68,CK68,DF68,EA68,EV68)</f>
        <v>61</v>
      </c>
      <c r="F68" s="292">
        <f>SUM(AA68,AV68,BQ68,CL68,DG68,EB68,EW68)</f>
        <v>0</v>
      </c>
      <c r="G68" s="292">
        <f>SUM(AB68,AW68,BR68,CM68,DH68,EC68,EX68)</f>
        <v>0</v>
      </c>
      <c r="H68" s="292">
        <f>SUM(AC68,AX68,BS68,CN68,DI68,ED68,EY68)</f>
        <v>16</v>
      </c>
      <c r="I68" s="292">
        <f>SUM(AD68,AY68,BT68,CO68,DJ68,EE68,EZ68)</f>
        <v>0</v>
      </c>
      <c r="J68" s="292">
        <f>SUM(AE68,AZ68,BU68,CP68,DK68,EF68,FA68)</f>
        <v>5</v>
      </c>
      <c r="K68" s="292">
        <f>SUM(AF68,BA68,BV68,CQ68,DL68,EG68,FB68)</f>
        <v>0</v>
      </c>
      <c r="L68" s="292">
        <f>SUM(AG68,BB68,BW68,CR68,DM68,EH68,FC68)</f>
        <v>27</v>
      </c>
      <c r="M68" s="292">
        <f>SUM(AH68,BC68,BX68,CS68,DN68,EI68,FD68)</f>
        <v>0</v>
      </c>
      <c r="N68" s="292">
        <f>SUM(AI68,BD68,BY68,CT68,DO68,EJ68,FE68)</f>
        <v>2</v>
      </c>
      <c r="O68" s="292">
        <f>SUM(AJ68,BE68,BZ68,CU68,DP68,EK68,FF68)</f>
        <v>0</v>
      </c>
      <c r="P68" s="292">
        <f>SUM(AK68,BF68,CA68,CV68,DQ68,EL68,FG68)</f>
        <v>0</v>
      </c>
      <c r="Q68" s="292">
        <f>SUM(AL68,BG68,CB68,CW68,DR68,EM68,FH68)</f>
        <v>0</v>
      </c>
      <c r="R68" s="292">
        <f>SUM(AM68,BH68,CC68,CX68,DS68,EN68,FI68)</f>
        <v>0</v>
      </c>
      <c r="S68" s="292">
        <f>SUM(AN68,BI68,CD68,CY68,DT68,EO68,FJ68)</f>
        <v>0</v>
      </c>
      <c r="T68" s="292">
        <f>SUM(AO68,BJ68,CE68,CZ68,DU68,EP68,FK68)</f>
        <v>0</v>
      </c>
      <c r="U68" s="292">
        <f>SUM(AP68,BK68,CF68,DA68,DV68,EQ68,FL68)</f>
        <v>0</v>
      </c>
      <c r="V68" s="292">
        <f>SUM(AQ68,BL68,CG68,DB68,DW68,ER68,FM68)</f>
        <v>0</v>
      </c>
      <c r="W68" s="292">
        <f>SUM(AR68,BM68,CH68,DC68,DX68,ES68,FN68)</f>
        <v>0</v>
      </c>
      <c r="X68" s="292">
        <f>SUM(AS68,BN68,CI68,DD68,DY68,ET68,FO68)</f>
        <v>215</v>
      </c>
      <c r="Y68" s="292">
        <f>SUM(Z68:AS68)</f>
        <v>215</v>
      </c>
      <c r="Z68" s="292">
        <v>0</v>
      </c>
      <c r="AA68" s="292">
        <v>0</v>
      </c>
      <c r="AB68" s="292"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5" t="s">
        <v>916</v>
      </c>
      <c r="AK68" s="295" t="s">
        <v>916</v>
      </c>
      <c r="AL68" s="292">
        <v>0</v>
      </c>
      <c r="AM68" s="295" t="s">
        <v>916</v>
      </c>
      <c r="AN68" s="295" t="s">
        <v>916</v>
      </c>
      <c r="AO68" s="292">
        <v>0</v>
      </c>
      <c r="AP68" s="295" t="s">
        <v>916</v>
      </c>
      <c r="AQ68" s="292">
        <v>0</v>
      </c>
      <c r="AR68" s="295" t="s">
        <v>916</v>
      </c>
      <c r="AS68" s="292">
        <v>215</v>
      </c>
      <c r="AT68" s="292">
        <f>SUM(AU68:BN68)</f>
        <v>0</v>
      </c>
      <c r="AU68" s="292">
        <v>0</v>
      </c>
      <c r="AV68" s="292">
        <v>0</v>
      </c>
      <c r="AW68" s="292">
        <v>0</v>
      </c>
      <c r="AX68" s="292">
        <v>0</v>
      </c>
      <c r="AY68" s="292"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5" t="s">
        <v>916</v>
      </c>
      <c r="BF68" s="295" t="s">
        <v>916</v>
      </c>
      <c r="BG68" s="295" t="s">
        <v>916</v>
      </c>
      <c r="BH68" s="295" t="s">
        <v>916</v>
      </c>
      <c r="BI68" s="295" t="s">
        <v>916</v>
      </c>
      <c r="BJ68" s="295" t="s">
        <v>916</v>
      </c>
      <c r="BK68" s="295" t="s">
        <v>916</v>
      </c>
      <c r="BL68" s="295" t="s">
        <v>916</v>
      </c>
      <c r="BM68" s="295" t="s">
        <v>916</v>
      </c>
      <c r="BN68" s="292">
        <v>0</v>
      </c>
      <c r="BO68" s="292">
        <f>SUM(BP68:CI68)</f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5" t="s">
        <v>916</v>
      </c>
      <c r="CC68" s="295" t="s">
        <v>916</v>
      </c>
      <c r="CD68" s="295" t="s">
        <v>916</v>
      </c>
      <c r="CE68" s="295" t="s">
        <v>916</v>
      </c>
      <c r="CF68" s="295" t="s">
        <v>916</v>
      </c>
      <c r="CG68" s="295" t="s">
        <v>916</v>
      </c>
      <c r="CH68" s="295" t="s">
        <v>916</v>
      </c>
      <c r="CI68" s="292">
        <v>0</v>
      </c>
      <c r="CJ68" s="292">
        <f>SUM(CK68:DD68)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v>0</v>
      </c>
      <c r="CR68" s="292">
        <v>0</v>
      </c>
      <c r="CS68" s="292">
        <v>0</v>
      </c>
      <c r="CT68" s="292">
        <v>0</v>
      </c>
      <c r="CU68" s="292">
        <v>0</v>
      </c>
      <c r="CV68" s="292">
        <v>0</v>
      </c>
      <c r="CW68" s="295" t="s">
        <v>916</v>
      </c>
      <c r="CX68" s="295" t="s">
        <v>916</v>
      </c>
      <c r="CY68" s="295" t="s">
        <v>916</v>
      </c>
      <c r="CZ68" s="295" t="s">
        <v>916</v>
      </c>
      <c r="DA68" s="295" t="s">
        <v>916</v>
      </c>
      <c r="DB68" s="295" t="s">
        <v>916</v>
      </c>
      <c r="DC68" s="295" t="s">
        <v>916</v>
      </c>
      <c r="DD68" s="292">
        <v>0</v>
      </c>
      <c r="DE68" s="292">
        <f>SUM(DF68:DY68)</f>
        <v>0</v>
      </c>
      <c r="DF68" s="292">
        <v>0</v>
      </c>
      <c r="DG68" s="292"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v>0</v>
      </c>
      <c r="DO68" s="292">
        <v>0</v>
      </c>
      <c r="DP68" s="292">
        <v>0</v>
      </c>
      <c r="DQ68" s="292">
        <v>0</v>
      </c>
      <c r="DR68" s="295" t="s">
        <v>916</v>
      </c>
      <c r="DS68" s="295" t="s">
        <v>916</v>
      </c>
      <c r="DT68" s="292">
        <v>0</v>
      </c>
      <c r="DU68" s="295" t="s">
        <v>916</v>
      </c>
      <c r="DV68" s="295" t="s">
        <v>916</v>
      </c>
      <c r="DW68" s="295" t="s">
        <v>916</v>
      </c>
      <c r="DX68" s="295" t="s">
        <v>916</v>
      </c>
      <c r="DY68" s="292">
        <v>0</v>
      </c>
      <c r="DZ68" s="292">
        <f>SUM(EA68:ET68)</f>
        <v>0</v>
      </c>
      <c r="EA68" s="292">
        <v>0</v>
      </c>
      <c r="EB68" s="292">
        <v>0</v>
      </c>
      <c r="EC68" s="292">
        <v>0</v>
      </c>
      <c r="ED68" s="292">
        <v>0</v>
      </c>
      <c r="EE68" s="292">
        <v>0</v>
      </c>
      <c r="EF68" s="292">
        <v>0</v>
      </c>
      <c r="EG68" s="292">
        <v>0</v>
      </c>
      <c r="EH68" s="292">
        <v>0</v>
      </c>
      <c r="EI68" s="292">
        <v>0</v>
      </c>
      <c r="EJ68" s="292">
        <v>0</v>
      </c>
      <c r="EK68" s="295" t="s">
        <v>916</v>
      </c>
      <c r="EL68" s="295" t="s">
        <v>916</v>
      </c>
      <c r="EM68" s="295" t="s">
        <v>916</v>
      </c>
      <c r="EN68" s="292">
        <v>0</v>
      </c>
      <c r="EO68" s="292">
        <v>0</v>
      </c>
      <c r="EP68" s="295" t="s">
        <v>916</v>
      </c>
      <c r="EQ68" s="295" t="s">
        <v>916</v>
      </c>
      <c r="ER68" s="295" t="s">
        <v>916</v>
      </c>
      <c r="ES68" s="292">
        <v>0</v>
      </c>
      <c r="ET68" s="292">
        <v>0</v>
      </c>
      <c r="EU68" s="292">
        <f>SUM(EV68:FO68)</f>
        <v>111</v>
      </c>
      <c r="EV68" s="292">
        <v>61</v>
      </c>
      <c r="EW68" s="292">
        <v>0</v>
      </c>
      <c r="EX68" s="292">
        <v>0</v>
      </c>
      <c r="EY68" s="292">
        <v>16</v>
      </c>
      <c r="EZ68" s="292">
        <v>0</v>
      </c>
      <c r="FA68" s="292">
        <v>5</v>
      </c>
      <c r="FB68" s="292">
        <v>0</v>
      </c>
      <c r="FC68" s="292">
        <v>27</v>
      </c>
      <c r="FD68" s="292">
        <v>0</v>
      </c>
      <c r="FE68" s="292">
        <v>2</v>
      </c>
      <c r="FF68" s="292">
        <v>0</v>
      </c>
      <c r="FG68" s="292">
        <v>0</v>
      </c>
      <c r="FH68" s="295" t="s">
        <v>916</v>
      </c>
      <c r="FI68" s="295" t="s">
        <v>916</v>
      </c>
      <c r="FJ68" s="295" t="s">
        <v>916</v>
      </c>
      <c r="FK68" s="292">
        <v>0</v>
      </c>
      <c r="FL68" s="292">
        <v>0</v>
      </c>
      <c r="FM68" s="292">
        <v>0</v>
      </c>
      <c r="FN68" s="292">
        <v>0</v>
      </c>
      <c r="FO68" s="292">
        <v>0</v>
      </c>
    </row>
    <row r="69" spans="1:171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SUM(Y69,AT69,BO69,CJ69,DE69,DZ69,EU69)</f>
        <v>60</v>
      </c>
      <c r="E69" s="292">
        <f>SUM(Z69,AU69,BP69,CK69,DF69,EA69,EV69)</f>
        <v>0</v>
      </c>
      <c r="F69" s="292">
        <f>SUM(AA69,AV69,BQ69,CL69,DG69,EB69,EW69)</f>
        <v>0</v>
      </c>
      <c r="G69" s="292">
        <f>SUM(AB69,AW69,BR69,CM69,DH69,EC69,EX69)</f>
        <v>0</v>
      </c>
      <c r="H69" s="292">
        <f>SUM(AC69,AX69,BS69,CN69,DI69,ED69,EY69)</f>
        <v>11</v>
      </c>
      <c r="I69" s="292">
        <f>SUM(AD69,AY69,BT69,CO69,DJ69,EE69,EZ69)</f>
        <v>0</v>
      </c>
      <c r="J69" s="292">
        <f>SUM(AE69,AZ69,BU69,CP69,DK69,EF69,FA69)</f>
        <v>0</v>
      </c>
      <c r="K69" s="292">
        <f>SUM(AF69,BA69,BV69,CQ69,DL69,EG69,FB69)</f>
        <v>0</v>
      </c>
      <c r="L69" s="292">
        <f>SUM(AG69,BB69,BW69,CR69,DM69,EH69,FC69)</f>
        <v>0</v>
      </c>
      <c r="M69" s="292">
        <f>SUM(AH69,BC69,BX69,CS69,DN69,EI69,FD69)</f>
        <v>0</v>
      </c>
      <c r="N69" s="292">
        <f>SUM(AI69,BD69,BY69,CT69,DO69,EJ69,FE69)</f>
        <v>0</v>
      </c>
      <c r="O69" s="292">
        <f>SUM(AJ69,BE69,BZ69,CU69,DP69,EK69,FF69)</f>
        <v>0</v>
      </c>
      <c r="P69" s="292">
        <f>SUM(AK69,BF69,CA69,CV69,DQ69,EL69,FG69)</f>
        <v>0</v>
      </c>
      <c r="Q69" s="292">
        <f>SUM(AL69,BG69,CB69,CW69,DR69,EM69,FH69)</f>
        <v>0</v>
      </c>
      <c r="R69" s="292">
        <f>SUM(AM69,BH69,CC69,CX69,DS69,EN69,FI69)</f>
        <v>0</v>
      </c>
      <c r="S69" s="292">
        <f>SUM(AN69,BI69,CD69,CY69,DT69,EO69,FJ69)</f>
        <v>0</v>
      </c>
      <c r="T69" s="292">
        <f>SUM(AO69,BJ69,CE69,CZ69,DU69,EP69,FK69)</f>
        <v>0</v>
      </c>
      <c r="U69" s="292">
        <f>SUM(AP69,BK69,CF69,DA69,DV69,EQ69,FL69)</f>
        <v>0</v>
      </c>
      <c r="V69" s="292">
        <f>SUM(AQ69,BL69,CG69,DB69,DW69,ER69,FM69)</f>
        <v>0</v>
      </c>
      <c r="W69" s="292">
        <f>SUM(AR69,BM69,CH69,DC69,DX69,ES69,FN69)</f>
        <v>0</v>
      </c>
      <c r="X69" s="292">
        <f>SUM(AS69,BN69,CI69,DD69,DY69,ET69,FO69)</f>
        <v>49</v>
      </c>
      <c r="Y69" s="292">
        <f>SUM(Z69:AS69)</f>
        <v>45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5" t="s">
        <v>916</v>
      </c>
      <c r="AK69" s="295" t="s">
        <v>916</v>
      </c>
      <c r="AL69" s="292">
        <v>0</v>
      </c>
      <c r="AM69" s="295" t="s">
        <v>916</v>
      </c>
      <c r="AN69" s="295" t="s">
        <v>916</v>
      </c>
      <c r="AO69" s="292">
        <v>0</v>
      </c>
      <c r="AP69" s="295" t="s">
        <v>916</v>
      </c>
      <c r="AQ69" s="292">
        <v>0</v>
      </c>
      <c r="AR69" s="295" t="s">
        <v>916</v>
      </c>
      <c r="AS69" s="292">
        <v>45</v>
      </c>
      <c r="AT69" s="292">
        <f>SUM(AU69:BN69)</f>
        <v>0</v>
      </c>
      <c r="AU69" s="292">
        <v>0</v>
      </c>
      <c r="AV69" s="292">
        <v>0</v>
      </c>
      <c r="AW69" s="292">
        <v>0</v>
      </c>
      <c r="AX69" s="292">
        <v>0</v>
      </c>
      <c r="AY69" s="292"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5" t="s">
        <v>916</v>
      </c>
      <c r="BF69" s="295" t="s">
        <v>916</v>
      </c>
      <c r="BG69" s="295" t="s">
        <v>916</v>
      </c>
      <c r="BH69" s="295" t="s">
        <v>916</v>
      </c>
      <c r="BI69" s="295" t="s">
        <v>916</v>
      </c>
      <c r="BJ69" s="295" t="s">
        <v>916</v>
      </c>
      <c r="BK69" s="295" t="s">
        <v>916</v>
      </c>
      <c r="BL69" s="295" t="s">
        <v>916</v>
      </c>
      <c r="BM69" s="295" t="s">
        <v>916</v>
      </c>
      <c r="BN69" s="292">
        <v>0</v>
      </c>
      <c r="BO69" s="292">
        <f>SUM(BP69:CI69)</f>
        <v>4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5" t="s">
        <v>916</v>
      </c>
      <c r="CC69" s="295" t="s">
        <v>916</v>
      </c>
      <c r="CD69" s="295" t="s">
        <v>916</v>
      </c>
      <c r="CE69" s="295" t="s">
        <v>916</v>
      </c>
      <c r="CF69" s="295" t="s">
        <v>916</v>
      </c>
      <c r="CG69" s="295" t="s">
        <v>916</v>
      </c>
      <c r="CH69" s="295" t="s">
        <v>916</v>
      </c>
      <c r="CI69" s="292">
        <v>4</v>
      </c>
      <c r="CJ69" s="292">
        <f>SUM(CK69:DD69)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v>0</v>
      </c>
      <c r="CR69" s="292">
        <v>0</v>
      </c>
      <c r="CS69" s="292">
        <v>0</v>
      </c>
      <c r="CT69" s="292">
        <v>0</v>
      </c>
      <c r="CU69" s="292">
        <v>0</v>
      </c>
      <c r="CV69" s="292">
        <v>0</v>
      </c>
      <c r="CW69" s="295" t="s">
        <v>916</v>
      </c>
      <c r="CX69" s="295" t="s">
        <v>916</v>
      </c>
      <c r="CY69" s="295" t="s">
        <v>916</v>
      </c>
      <c r="CZ69" s="295" t="s">
        <v>916</v>
      </c>
      <c r="DA69" s="295" t="s">
        <v>916</v>
      </c>
      <c r="DB69" s="295" t="s">
        <v>916</v>
      </c>
      <c r="DC69" s="295" t="s">
        <v>916</v>
      </c>
      <c r="DD69" s="292">
        <v>0</v>
      </c>
      <c r="DE69" s="292">
        <f>SUM(DF69:DY69)</f>
        <v>0</v>
      </c>
      <c r="DF69" s="292">
        <v>0</v>
      </c>
      <c r="DG69" s="292"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v>0</v>
      </c>
      <c r="DO69" s="292">
        <v>0</v>
      </c>
      <c r="DP69" s="292">
        <v>0</v>
      </c>
      <c r="DQ69" s="292">
        <v>0</v>
      </c>
      <c r="DR69" s="295" t="s">
        <v>916</v>
      </c>
      <c r="DS69" s="295" t="s">
        <v>916</v>
      </c>
      <c r="DT69" s="292">
        <v>0</v>
      </c>
      <c r="DU69" s="295" t="s">
        <v>916</v>
      </c>
      <c r="DV69" s="295" t="s">
        <v>916</v>
      </c>
      <c r="DW69" s="295" t="s">
        <v>916</v>
      </c>
      <c r="DX69" s="295" t="s">
        <v>916</v>
      </c>
      <c r="DY69" s="292">
        <v>0</v>
      </c>
      <c r="DZ69" s="292">
        <f>SUM(EA69:ET69)</f>
        <v>0</v>
      </c>
      <c r="EA69" s="292"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v>0</v>
      </c>
      <c r="EI69" s="292">
        <v>0</v>
      </c>
      <c r="EJ69" s="292">
        <v>0</v>
      </c>
      <c r="EK69" s="295" t="s">
        <v>916</v>
      </c>
      <c r="EL69" s="295" t="s">
        <v>916</v>
      </c>
      <c r="EM69" s="295" t="s">
        <v>916</v>
      </c>
      <c r="EN69" s="292">
        <v>0</v>
      </c>
      <c r="EO69" s="292">
        <v>0</v>
      </c>
      <c r="EP69" s="295" t="s">
        <v>916</v>
      </c>
      <c r="EQ69" s="295" t="s">
        <v>916</v>
      </c>
      <c r="ER69" s="295" t="s">
        <v>916</v>
      </c>
      <c r="ES69" s="292">
        <v>0</v>
      </c>
      <c r="ET69" s="292">
        <v>0</v>
      </c>
      <c r="EU69" s="292">
        <f>SUM(EV69:FO69)</f>
        <v>11</v>
      </c>
      <c r="EV69" s="292">
        <v>0</v>
      </c>
      <c r="EW69" s="292">
        <v>0</v>
      </c>
      <c r="EX69" s="292">
        <v>0</v>
      </c>
      <c r="EY69" s="292">
        <v>11</v>
      </c>
      <c r="EZ69" s="292">
        <v>0</v>
      </c>
      <c r="FA69" s="292">
        <v>0</v>
      </c>
      <c r="FB69" s="292">
        <v>0</v>
      </c>
      <c r="FC69" s="292">
        <v>0</v>
      </c>
      <c r="FD69" s="292">
        <v>0</v>
      </c>
      <c r="FE69" s="292">
        <v>0</v>
      </c>
      <c r="FF69" s="292">
        <v>0</v>
      </c>
      <c r="FG69" s="292">
        <v>0</v>
      </c>
      <c r="FH69" s="295" t="s">
        <v>916</v>
      </c>
      <c r="FI69" s="295" t="s">
        <v>916</v>
      </c>
      <c r="FJ69" s="295" t="s">
        <v>916</v>
      </c>
      <c r="FK69" s="292">
        <v>0</v>
      </c>
      <c r="FL69" s="292">
        <v>0</v>
      </c>
      <c r="FM69" s="292">
        <v>0</v>
      </c>
      <c r="FN69" s="292">
        <v>0</v>
      </c>
      <c r="FO69" s="292">
        <v>0</v>
      </c>
    </row>
    <row r="70" spans="1:171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SUM(Y70,AT70,BO70,CJ70,DE70,DZ70,EU70)</f>
        <v>309</v>
      </c>
      <c r="E70" s="292">
        <f>SUM(Z70,AU70,BP70,CK70,DF70,EA70,EV70)</f>
        <v>182</v>
      </c>
      <c r="F70" s="292">
        <f>SUM(AA70,AV70,BQ70,CL70,DG70,EB70,EW70)</f>
        <v>0</v>
      </c>
      <c r="G70" s="292">
        <f>SUM(AB70,AW70,BR70,CM70,DH70,EC70,EX70)</f>
        <v>0</v>
      </c>
      <c r="H70" s="292">
        <f>SUM(AC70,AX70,BS70,CN70,DI70,ED70,EY70)</f>
        <v>7</v>
      </c>
      <c r="I70" s="292">
        <f>SUM(AD70,AY70,BT70,CO70,DJ70,EE70,EZ70)</f>
        <v>0</v>
      </c>
      <c r="J70" s="292">
        <f>SUM(AE70,AZ70,BU70,CP70,DK70,EF70,FA70)</f>
        <v>9</v>
      </c>
      <c r="K70" s="292">
        <f>SUM(AF70,BA70,BV70,CQ70,DL70,EG70,FB70)</f>
        <v>0</v>
      </c>
      <c r="L70" s="292">
        <f>SUM(AG70,BB70,BW70,CR70,DM70,EH70,FC70)</f>
        <v>0</v>
      </c>
      <c r="M70" s="292">
        <f>SUM(AH70,BC70,BX70,CS70,DN70,EI70,FD70)</f>
        <v>0</v>
      </c>
      <c r="N70" s="292">
        <f>SUM(AI70,BD70,BY70,CT70,DO70,EJ70,FE70)</f>
        <v>11</v>
      </c>
      <c r="O70" s="292">
        <f>SUM(AJ70,BE70,BZ70,CU70,DP70,EK70,FF70)</f>
        <v>59</v>
      </c>
      <c r="P70" s="292">
        <f>SUM(AK70,BF70,CA70,CV70,DQ70,EL70,FG70)</f>
        <v>0</v>
      </c>
      <c r="Q70" s="292">
        <f>SUM(AL70,BG70,CB70,CW70,DR70,EM70,FH70)</f>
        <v>0</v>
      </c>
      <c r="R70" s="292">
        <f>SUM(AM70,BH70,CC70,CX70,DS70,EN70,FI70)</f>
        <v>0</v>
      </c>
      <c r="S70" s="292">
        <f>SUM(AN70,BI70,CD70,CY70,DT70,EO70,FJ70)</f>
        <v>0</v>
      </c>
      <c r="T70" s="292">
        <f>SUM(AO70,BJ70,CE70,CZ70,DU70,EP70,FK70)</f>
        <v>0</v>
      </c>
      <c r="U70" s="292">
        <f>SUM(AP70,BK70,CF70,DA70,DV70,EQ70,FL70)</f>
        <v>0</v>
      </c>
      <c r="V70" s="292">
        <f>SUM(AQ70,BL70,CG70,DB70,DW70,ER70,FM70)</f>
        <v>0</v>
      </c>
      <c r="W70" s="292">
        <f>SUM(AR70,BM70,CH70,DC70,DX70,ES70,FN70)</f>
        <v>0</v>
      </c>
      <c r="X70" s="292">
        <f>SUM(AS70,BN70,CI70,DD70,DY70,ET70,FO70)</f>
        <v>41</v>
      </c>
      <c r="Y70" s="292">
        <f>SUM(Z70:AS70)</f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0</v>
      </c>
      <c r="AJ70" s="295" t="s">
        <v>916</v>
      </c>
      <c r="AK70" s="295" t="s">
        <v>916</v>
      </c>
      <c r="AL70" s="292">
        <v>0</v>
      </c>
      <c r="AM70" s="295" t="s">
        <v>916</v>
      </c>
      <c r="AN70" s="295" t="s">
        <v>916</v>
      </c>
      <c r="AO70" s="292">
        <v>0</v>
      </c>
      <c r="AP70" s="295" t="s">
        <v>916</v>
      </c>
      <c r="AQ70" s="292">
        <v>0</v>
      </c>
      <c r="AR70" s="295" t="s">
        <v>916</v>
      </c>
      <c r="AS70" s="292">
        <v>0</v>
      </c>
      <c r="AT70" s="292">
        <f>SUM(AU70:BN70)</f>
        <v>41</v>
      </c>
      <c r="AU70" s="292">
        <v>0</v>
      </c>
      <c r="AV70" s="292">
        <v>0</v>
      </c>
      <c r="AW70" s="292">
        <v>0</v>
      </c>
      <c r="AX70" s="292">
        <v>0</v>
      </c>
      <c r="AY70" s="292"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5" t="s">
        <v>916</v>
      </c>
      <c r="BF70" s="295" t="s">
        <v>916</v>
      </c>
      <c r="BG70" s="295" t="s">
        <v>916</v>
      </c>
      <c r="BH70" s="295" t="s">
        <v>916</v>
      </c>
      <c r="BI70" s="295" t="s">
        <v>916</v>
      </c>
      <c r="BJ70" s="295" t="s">
        <v>916</v>
      </c>
      <c r="BK70" s="295" t="s">
        <v>916</v>
      </c>
      <c r="BL70" s="295" t="s">
        <v>916</v>
      </c>
      <c r="BM70" s="295" t="s">
        <v>916</v>
      </c>
      <c r="BN70" s="292">
        <v>41</v>
      </c>
      <c r="BO70" s="292">
        <f>SUM(BP70:CI70)</f>
        <v>59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59</v>
      </c>
      <c r="CA70" s="292">
        <v>0</v>
      </c>
      <c r="CB70" s="295" t="s">
        <v>916</v>
      </c>
      <c r="CC70" s="295" t="s">
        <v>916</v>
      </c>
      <c r="CD70" s="295" t="s">
        <v>916</v>
      </c>
      <c r="CE70" s="295" t="s">
        <v>916</v>
      </c>
      <c r="CF70" s="295" t="s">
        <v>916</v>
      </c>
      <c r="CG70" s="295" t="s">
        <v>916</v>
      </c>
      <c r="CH70" s="295" t="s">
        <v>916</v>
      </c>
      <c r="CI70" s="292">
        <v>0</v>
      </c>
      <c r="CJ70" s="292">
        <f>SUM(CK70:DD70)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v>0</v>
      </c>
      <c r="CR70" s="292">
        <v>0</v>
      </c>
      <c r="CS70" s="292">
        <v>0</v>
      </c>
      <c r="CT70" s="292">
        <v>0</v>
      </c>
      <c r="CU70" s="292">
        <v>0</v>
      </c>
      <c r="CV70" s="292">
        <v>0</v>
      </c>
      <c r="CW70" s="295" t="s">
        <v>916</v>
      </c>
      <c r="CX70" s="295" t="s">
        <v>916</v>
      </c>
      <c r="CY70" s="295" t="s">
        <v>916</v>
      </c>
      <c r="CZ70" s="295" t="s">
        <v>916</v>
      </c>
      <c r="DA70" s="295" t="s">
        <v>916</v>
      </c>
      <c r="DB70" s="295" t="s">
        <v>916</v>
      </c>
      <c r="DC70" s="295" t="s">
        <v>916</v>
      </c>
      <c r="DD70" s="292">
        <v>0</v>
      </c>
      <c r="DE70" s="292">
        <f>SUM(DF70:DY70)</f>
        <v>0</v>
      </c>
      <c r="DF70" s="292">
        <v>0</v>
      </c>
      <c r="DG70" s="292"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v>0</v>
      </c>
      <c r="DO70" s="292">
        <v>0</v>
      </c>
      <c r="DP70" s="292">
        <v>0</v>
      </c>
      <c r="DQ70" s="292">
        <v>0</v>
      </c>
      <c r="DR70" s="295" t="s">
        <v>916</v>
      </c>
      <c r="DS70" s="295" t="s">
        <v>916</v>
      </c>
      <c r="DT70" s="292">
        <v>0</v>
      </c>
      <c r="DU70" s="295" t="s">
        <v>916</v>
      </c>
      <c r="DV70" s="295" t="s">
        <v>916</v>
      </c>
      <c r="DW70" s="295" t="s">
        <v>916</v>
      </c>
      <c r="DX70" s="295" t="s">
        <v>916</v>
      </c>
      <c r="DY70" s="292">
        <v>0</v>
      </c>
      <c r="DZ70" s="292">
        <f>SUM(EA70:ET70)</f>
        <v>0</v>
      </c>
      <c r="EA70" s="292"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v>0</v>
      </c>
      <c r="EI70" s="292">
        <v>0</v>
      </c>
      <c r="EJ70" s="292">
        <v>0</v>
      </c>
      <c r="EK70" s="295" t="s">
        <v>916</v>
      </c>
      <c r="EL70" s="295" t="s">
        <v>916</v>
      </c>
      <c r="EM70" s="295" t="s">
        <v>916</v>
      </c>
      <c r="EN70" s="292">
        <v>0</v>
      </c>
      <c r="EO70" s="292">
        <v>0</v>
      </c>
      <c r="EP70" s="295" t="s">
        <v>916</v>
      </c>
      <c r="EQ70" s="295" t="s">
        <v>916</v>
      </c>
      <c r="ER70" s="295" t="s">
        <v>916</v>
      </c>
      <c r="ES70" s="292">
        <v>0</v>
      </c>
      <c r="ET70" s="292">
        <v>0</v>
      </c>
      <c r="EU70" s="292">
        <f>SUM(EV70:FO70)</f>
        <v>209</v>
      </c>
      <c r="EV70" s="292">
        <v>182</v>
      </c>
      <c r="EW70" s="292">
        <v>0</v>
      </c>
      <c r="EX70" s="292">
        <v>0</v>
      </c>
      <c r="EY70" s="292">
        <v>7</v>
      </c>
      <c r="EZ70" s="292">
        <v>0</v>
      </c>
      <c r="FA70" s="292">
        <v>9</v>
      </c>
      <c r="FB70" s="292">
        <v>0</v>
      </c>
      <c r="FC70" s="292">
        <v>0</v>
      </c>
      <c r="FD70" s="292">
        <v>0</v>
      </c>
      <c r="FE70" s="292">
        <v>11</v>
      </c>
      <c r="FF70" s="292">
        <v>0</v>
      </c>
      <c r="FG70" s="292">
        <v>0</v>
      </c>
      <c r="FH70" s="295" t="s">
        <v>916</v>
      </c>
      <c r="FI70" s="295" t="s">
        <v>916</v>
      </c>
      <c r="FJ70" s="295" t="s">
        <v>916</v>
      </c>
      <c r="FK70" s="292">
        <v>0</v>
      </c>
      <c r="FL70" s="292">
        <v>0</v>
      </c>
      <c r="FM70" s="292">
        <v>0</v>
      </c>
      <c r="FN70" s="292">
        <v>0</v>
      </c>
      <c r="FO70" s="292">
        <v>0</v>
      </c>
    </row>
    <row r="71" spans="1:171" s="224" customFormat="1" ht="13.5" customHeight="1">
      <c r="A71" s="290" t="s">
        <v>745</v>
      </c>
      <c r="B71" s="291" t="s">
        <v>888</v>
      </c>
      <c r="C71" s="290" t="s">
        <v>889</v>
      </c>
      <c r="D71" s="292">
        <f>SUM(Y71,AT71,BO71,CJ71,DE71,DZ71,EU71)</f>
        <v>415</v>
      </c>
      <c r="E71" s="292">
        <f>SUM(Z71,AU71,BP71,CK71,DF71,EA71,EV71)</f>
        <v>223</v>
      </c>
      <c r="F71" s="292">
        <f>SUM(AA71,AV71,BQ71,CL71,DG71,EB71,EW71)</f>
        <v>0</v>
      </c>
      <c r="G71" s="292">
        <f>SUM(AB71,AW71,BR71,CM71,DH71,EC71,EX71)</f>
        <v>19</v>
      </c>
      <c r="H71" s="292">
        <f>SUM(AC71,AX71,BS71,CN71,DI71,ED71,EY71)</f>
        <v>28</v>
      </c>
      <c r="I71" s="292">
        <f>SUM(AD71,AY71,BT71,CO71,DJ71,EE71,EZ71)</f>
        <v>58</v>
      </c>
      <c r="J71" s="292">
        <f>SUM(AE71,AZ71,BU71,CP71,DK71,EF71,FA71)</f>
        <v>10</v>
      </c>
      <c r="K71" s="292">
        <f>SUM(AF71,BA71,BV71,CQ71,DL71,EG71,FB71)</f>
        <v>0</v>
      </c>
      <c r="L71" s="292">
        <f>SUM(AG71,BB71,BW71,CR71,DM71,EH71,FC71)</f>
        <v>56</v>
      </c>
      <c r="M71" s="292">
        <f>SUM(AH71,BC71,BX71,CS71,DN71,EI71,FD71)</f>
        <v>0</v>
      </c>
      <c r="N71" s="292">
        <f>SUM(AI71,BD71,BY71,CT71,DO71,EJ71,FE71)</f>
        <v>21</v>
      </c>
      <c r="O71" s="292">
        <f>SUM(AJ71,BE71,BZ71,CU71,DP71,EK71,FF71)</f>
        <v>0</v>
      </c>
      <c r="P71" s="292">
        <f>SUM(AK71,BF71,CA71,CV71,DQ71,EL71,FG71)</f>
        <v>0</v>
      </c>
      <c r="Q71" s="292">
        <f>SUM(AL71,BG71,CB71,CW71,DR71,EM71,FH71)</f>
        <v>0</v>
      </c>
      <c r="R71" s="292">
        <f>SUM(AM71,BH71,CC71,CX71,DS71,EN71,FI71)</f>
        <v>0</v>
      </c>
      <c r="S71" s="292">
        <f>SUM(AN71,BI71,CD71,CY71,DT71,EO71,FJ71)</f>
        <v>0</v>
      </c>
      <c r="T71" s="292">
        <f>SUM(AO71,BJ71,CE71,CZ71,DU71,EP71,FK71)</f>
        <v>0</v>
      </c>
      <c r="U71" s="292">
        <f>SUM(AP71,BK71,CF71,DA71,DV71,EQ71,FL71)</f>
        <v>0</v>
      </c>
      <c r="V71" s="292">
        <f>SUM(AQ71,BL71,CG71,DB71,DW71,ER71,FM71)</f>
        <v>0</v>
      </c>
      <c r="W71" s="292">
        <f>SUM(AR71,BM71,CH71,DC71,DX71,ES71,FN71)</f>
        <v>0</v>
      </c>
      <c r="X71" s="292">
        <f>SUM(AS71,BN71,CI71,DD71,DY71,ET71,FO71)</f>
        <v>0</v>
      </c>
      <c r="Y71" s="292">
        <f>SUM(Z71:AS71)</f>
        <v>0</v>
      </c>
      <c r="Z71" s="292">
        <v>0</v>
      </c>
      <c r="AA71" s="292">
        <v>0</v>
      </c>
      <c r="AB71" s="292">
        <v>0</v>
      </c>
      <c r="AC71" s="292">
        <v>0</v>
      </c>
      <c r="AD71" s="292">
        <v>0</v>
      </c>
      <c r="AE71" s="292">
        <v>0</v>
      </c>
      <c r="AF71" s="292">
        <v>0</v>
      </c>
      <c r="AG71" s="292">
        <v>0</v>
      </c>
      <c r="AH71" s="292">
        <v>0</v>
      </c>
      <c r="AI71" s="292">
        <v>0</v>
      </c>
      <c r="AJ71" s="295" t="s">
        <v>916</v>
      </c>
      <c r="AK71" s="295" t="s">
        <v>916</v>
      </c>
      <c r="AL71" s="292">
        <v>0</v>
      </c>
      <c r="AM71" s="295" t="s">
        <v>916</v>
      </c>
      <c r="AN71" s="295" t="s">
        <v>916</v>
      </c>
      <c r="AO71" s="292">
        <v>0</v>
      </c>
      <c r="AP71" s="295" t="s">
        <v>916</v>
      </c>
      <c r="AQ71" s="292">
        <v>0</v>
      </c>
      <c r="AR71" s="295" t="s">
        <v>916</v>
      </c>
      <c r="AS71" s="292">
        <v>0</v>
      </c>
      <c r="AT71" s="292">
        <f>SUM(AU71:BN71)</f>
        <v>0</v>
      </c>
      <c r="AU71" s="292">
        <v>0</v>
      </c>
      <c r="AV71" s="292">
        <v>0</v>
      </c>
      <c r="AW71" s="292">
        <v>0</v>
      </c>
      <c r="AX71" s="292">
        <v>0</v>
      </c>
      <c r="AY71" s="292">
        <v>0</v>
      </c>
      <c r="AZ71" s="292">
        <v>0</v>
      </c>
      <c r="BA71" s="292">
        <v>0</v>
      </c>
      <c r="BB71" s="292">
        <v>0</v>
      </c>
      <c r="BC71" s="292">
        <v>0</v>
      </c>
      <c r="BD71" s="292">
        <v>0</v>
      </c>
      <c r="BE71" s="295" t="s">
        <v>916</v>
      </c>
      <c r="BF71" s="295" t="s">
        <v>916</v>
      </c>
      <c r="BG71" s="295" t="s">
        <v>916</v>
      </c>
      <c r="BH71" s="295" t="s">
        <v>916</v>
      </c>
      <c r="BI71" s="295" t="s">
        <v>916</v>
      </c>
      <c r="BJ71" s="295" t="s">
        <v>916</v>
      </c>
      <c r="BK71" s="295" t="s">
        <v>916</v>
      </c>
      <c r="BL71" s="295" t="s">
        <v>916</v>
      </c>
      <c r="BM71" s="295" t="s">
        <v>916</v>
      </c>
      <c r="BN71" s="292">
        <v>0</v>
      </c>
      <c r="BO71" s="292">
        <f>SUM(BP71:CI71)</f>
        <v>0</v>
      </c>
      <c r="BP71" s="292">
        <v>0</v>
      </c>
      <c r="BQ71" s="292">
        <v>0</v>
      </c>
      <c r="BR71" s="292">
        <v>0</v>
      </c>
      <c r="BS71" s="292">
        <v>0</v>
      </c>
      <c r="BT71" s="292">
        <v>0</v>
      </c>
      <c r="BU71" s="292">
        <v>0</v>
      </c>
      <c r="BV71" s="292">
        <v>0</v>
      </c>
      <c r="BW71" s="292">
        <v>0</v>
      </c>
      <c r="BX71" s="292">
        <v>0</v>
      </c>
      <c r="BY71" s="292">
        <v>0</v>
      </c>
      <c r="BZ71" s="292">
        <v>0</v>
      </c>
      <c r="CA71" s="292">
        <v>0</v>
      </c>
      <c r="CB71" s="295" t="s">
        <v>916</v>
      </c>
      <c r="CC71" s="295" t="s">
        <v>916</v>
      </c>
      <c r="CD71" s="295" t="s">
        <v>916</v>
      </c>
      <c r="CE71" s="295" t="s">
        <v>916</v>
      </c>
      <c r="CF71" s="295" t="s">
        <v>916</v>
      </c>
      <c r="CG71" s="295" t="s">
        <v>916</v>
      </c>
      <c r="CH71" s="295" t="s">
        <v>916</v>
      </c>
      <c r="CI71" s="292">
        <v>0</v>
      </c>
      <c r="CJ71" s="292">
        <f>SUM(CK71:DD71)</f>
        <v>0</v>
      </c>
      <c r="CK71" s="292">
        <v>0</v>
      </c>
      <c r="CL71" s="292">
        <v>0</v>
      </c>
      <c r="CM71" s="292">
        <v>0</v>
      </c>
      <c r="CN71" s="292">
        <v>0</v>
      </c>
      <c r="CO71" s="292">
        <v>0</v>
      </c>
      <c r="CP71" s="292">
        <v>0</v>
      </c>
      <c r="CQ71" s="292">
        <v>0</v>
      </c>
      <c r="CR71" s="292">
        <v>0</v>
      </c>
      <c r="CS71" s="292">
        <v>0</v>
      </c>
      <c r="CT71" s="292">
        <v>0</v>
      </c>
      <c r="CU71" s="292">
        <v>0</v>
      </c>
      <c r="CV71" s="292">
        <v>0</v>
      </c>
      <c r="CW71" s="295" t="s">
        <v>916</v>
      </c>
      <c r="CX71" s="295" t="s">
        <v>916</v>
      </c>
      <c r="CY71" s="295" t="s">
        <v>916</v>
      </c>
      <c r="CZ71" s="295" t="s">
        <v>916</v>
      </c>
      <c r="DA71" s="295" t="s">
        <v>916</v>
      </c>
      <c r="DB71" s="295" t="s">
        <v>916</v>
      </c>
      <c r="DC71" s="295" t="s">
        <v>916</v>
      </c>
      <c r="DD71" s="292">
        <v>0</v>
      </c>
      <c r="DE71" s="292">
        <f>SUM(DF71:DY71)</f>
        <v>0</v>
      </c>
      <c r="DF71" s="292">
        <v>0</v>
      </c>
      <c r="DG71" s="292">
        <v>0</v>
      </c>
      <c r="DH71" s="292">
        <v>0</v>
      </c>
      <c r="DI71" s="292">
        <v>0</v>
      </c>
      <c r="DJ71" s="292">
        <v>0</v>
      </c>
      <c r="DK71" s="292">
        <v>0</v>
      </c>
      <c r="DL71" s="292">
        <v>0</v>
      </c>
      <c r="DM71" s="292">
        <v>0</v>
      </c>
      <c r="DN71" s="292">
        <v>0</v>
      </c>
      <c r="DO71" s="292">
        <v>0</v>
      </c>
      <c r="DP71" s="292">
        <v>0</v>
      </c>
      <c r="DQ71" s="292">
        <v>0</v>
      </c>
      <c r="DR71" s="295" t="s">
        <v>916</v>
      </c>
      <c r="DS71" s="295" t="s">
        <v>916</v>
      </c>
      <c r="DT71" s="292">
        <v>0</v>
      </c>
      <c r="DU71" s="295" t="s">
        <v>916</v>
      </c>
      <c r="DV71" s="295" t="s">
        <v>916</v>
      </c>
      <c r="DW71" s="295" t="s">
        <v>916</v>
      </c>
      <c r="DX71" s="295" t="s">
        <v>916</v>
      </c>
      <c r="DY71" s="292">
        <v>0</v>
      </c>
      <c r="DZ71" s="292">
        <f>SUM(EA71:ET71)</f>
        <v>0</v>
      </c>
      <c r="EA71" s="292">
        <v>0</v>
      </c>
      <c r="EB71" s="292">
        <v>0</v>
      </c>
      <c r="EC71" s="292">
        <v>0</v>
      </c>
      <c r="ED71" s="292">
        <v>0</v>
      </c>
      <c r="EE71" s="292">
        <v>0</v>
      </c>
      <c r="EF71" s="292">
        <v>0</v>
      </c>
      <c r="EG71" s="292">
        <v>0</v>
      </c>
      <c r="EH71" s="292">
        <v>0</v>
      </c>
      <c r="EI71" s="292">
        <v>0</v>
      </c>
      <c r="EJ71" s="292">
        <v>0</v>
      </c>
      <c r="EK71" s="295" t="s">
        <v>916</v>
      </c>
      <c r="EL71" s="295" t="s">
        <v>916</v>
      </c>
      <c r="EM71" s="295" t="s">
        <v>916</v>
      </c>
      <c r="EN71" s="292">
        <v>0</v>
      </c>
      <c r="EO71" s="292">
        <v>0</v>
      </c>
      <c r="EP71" s="295" t="s">
        <v>916</v>
      </c>
      <c r="EQ71" s="295" t="s">
        <v>916</v>
      </c>
      <c r="ER71" s="295" t="s">
        <v>916</v>
      </c>
      <c r="ES71" s="292">
        <v>0</v>
      </c>
      <c r="ET71" s="292">
        <v>0</v>
      </c>
      <c r="EU71" s="292">
        <f>SUM(EV71:FO71)</f>
        <v>415</v>
      </c>
      <c r="EV71" s="292">
        <v>223</v>
      </c>
      <c r="EW71" s="292">
        <v>0</v>
      </c>
      <c r="EX71" s="292">
        <v>19</v>
      </c>
      <c r="EY71" s="292">
        <v>28</v>
      </c>
      <c r="EZ71" s="292">
        <v>58</v>
      </c>
      <c r="FA71" s="292">
        <v>10</v>
      </c>
      <c r="FB71" s="292">
        <v>0</v>
      </c>
      <c r="FC71" s="292">
        <v>56</v>
      </c>
      <c r="FD71" s="292">
        <v>0</v>
      </c>
      <c r="FE71" s="292">
        <v>21</v>
      </c>
      <c r="FF71" s="292">
        <v>0</v>
      </c>
      <c r="FG71" s="292">
        <v>0</v>
      </c>
      <c r="FH71" s="295" t="s">
        <v>916</v>
      </c>
      <c r="FI71" s="295" t="s">
        <v>916</v>
      </c>
      <c r="FJ71" s="295" t="s">
        <v>916</v>
      </c>
      <c r="FK71" s="292">
        <v>0</v>
      </c>
      <c r="FL71" s="292">
        <v>0</v>
      </c>
      <c r="FM71" s="292">
        <v>0</v>
      </c>
      <c r="FN71" s="292">
        <v>0</v>
      </c>
      <c r="FO71" s="292">
        <v>0</v>
      </c>
    </row>
    <row r="72" spans="1:171" s="224" customFormat="1" ht="13.5" customHeight="1">
      <c r="A72" s="290" t="s">
        <v>745</v>
      </c>
      <c r="B72" s="291" t="s">
        <v>890</v>
      </c>
      <c r="C72" s="290" t="s">
        <v>891</v>
      </c>
      <c r="D72" s="292">
        <f>SUM(Y72,AT72,BO72,CJ72,DE72,DZ72,EU72)</f>
        <v>373</v>
      </c>
      <c r="E72" s="292">
        <f>SUM(Z72,AU72,BP72,CK72,DF72,EA72,EV72)</f>
        <v>168</v>
      </c>
      <c r="F72" s="292">
        <f>SUM(AA72,AV72,BQ72,CL72,DG72,EB72,EW72)</f>
        <v>1</v>
      </c>
      <c r="G72" s="292">
        <f>SUM(AB72,AW72,BR72,CM72,DH72,EC72,EX72)</f>
        <v>26</v>
      </c>
      <c r="H72" s="292">
        <f>SUM(AC72,AX72,BS72,CN72,DI72,ED72,EY72)</f>
        <v>24</v>
      </c>
      <c r="I72" s="292">
        <f>SUM(AD72,AY72,BT72,CO72,DJ72,EE72,EZ72)</f>
        <v>52</v>
      </c>
      <c r="J72" s="292">
        <f>SUM(AE72,AZ72,BU72,CP72,DK72,EF72,FA72)</f>
        <v>16</v>
      </c>
      <c r="K72" s="292">
        <f>SUM(AF72,BA72,BV72,CQ72,DL72,EG72,FB72)</f>
        <v>0</v>
      </c>
      <c r="L72" s="292">
        <f>SUM(AG72,BB72,BW72,CR72,DM72,EH72,FC72)</f>
        <v>50</v>
      </c>
      <c r="M72" s="292">
        <f>SUM(AH72,BC72,BX72,CS72,DN72,EI72,FD72)</f>
        <v>0</v>
      </c>
      <c r="N72" s="292">
        <f>SUM(AI72,BD72,BY72,CT72,DO72,EJ72,FE72)</f>
        <v>22</v>
      </c>
      <c r="O72" s="292">
        <f>SUM(AJ72,BE72,BZ72,CU72,DP72,EK72,FF72)</f>
        <v>0</v>
      </c>
      <c r="P72" s="292">
        <f>SUM(AK72,BF72,CA72,CV72,DQ72,EL72,FG72)</f>
        <v>0</v>
      </c>
      <c r="Q72" s="292">
        <f>SUM(AL72,BG72,CB72,CW72,DR72,EM72,FH72)</f>
        <v>0</v>
      </c>
      <c r="R72" s="292">
        <f>SUM(AM72,BH72,CC72,CX72,DS72,EN72,FI72)</f>
        <v>0</v>
      </c>
      <c r="S72" s="292">
        <f>SUM(AN72,BI72,CD72,CY72,DT72,EO72,FJ72)</f>
        <v>0</v>
      </c>
      <c r="T72" s="292">
        <f>SUM(AO72,BJ72,CE72,CZ72,DU72,EP72,FK72)</f>
        <v>0</v>
      </c>
      <c r="U72" s="292">
        <f>SUM(AP72,BK72,CF72,DA72,DV72,EQ72,FL72)</f>
        <v>0</v>
      </c>
      <c r="V72" s="292">
        <f>SUM(AQ72,BL72,CG72,DB72,DW72,ER72,FM72)</f>
        <v>0</v>
      </c>
      <c r="W72" s="292">
        <f>SUM(AR72,BM72,CH72,DC72,DX72,ES72,FN72)</f>
        <v>0</v>
      </c>
      <c r="X72" s="292">
        <f>SUM(AS72,BN72,CI72,DD72,DY72,ET72,FO72)</f>
        <v>14</v>
      </c>
      <c r="Y72" s="292">
        <f>SUM(Z72:AS72)</f>
        <v>0</v>
      </c>
      <c r="Z72" s="292">
        <v>0</v>
      </c>
      <c r="AA72" s="292">
        <v>0</v>
      </c>
      <c r="AB72" s="292">
        <v>0</v>
      </c>
      <c r="AC72" s="292">
        <v>0</v>
      </c>
      <c r="AD72" s="292">
        <v>0</v>
      </c>
      <c r="AE72" s="292">
        <v>0</v>
      </c>
      <c r="AF72" s="292">
        <v>0</v>
      </c>
      <c r="AG72" s="292">
        <v>0</v>
      </c>
      <c r="AH72" s="292">
        <v>0</v>
      </c>
      <c r="AI72" s="292">
        <v>0</v>
      </c>
      <c r="AJ72" s="295" t="s">
        <v>916</v>
      </c>
      <c r="AK72" s="295" t="s">
        <v>916</v>
      </c>
      <c r="AL72" s="292">
        <v>0</v>
      </c>
      <c r="AM72" s="295" t="s">
        <v>916</v>
      </c>
      <c r="AN72" s="295" t="s">
        <v>916</v>
      </c>
      <c r="AO72" s="292">
        <v>0</v>
      </c>
      <c r="AP72" s="295" t="s">
        <v>916</v>
      </c>
      <c r="AQ72" s="292">
        <v>0</v>
      </c>
      <c r="AR72" s="295" t="s">
        <v>916</v>
      </c>
      <c r="AS72" s="292">
        <v>0</v>
      </c>
      <c r="AT72" s="292">
        <f>SUM(AU72:BN72)</f>
        <v>9</v>
      </c>
      <c r="AU72" s="292">
        <v>0</v>
      </c>
      <c r="AV72" s="292">
        <v>0</v>
      </c>
      <c r="AW72" s="292">
        <v>0</v>
      </c>
      <c r="AX72" s="292">
        <v>0</v>
      </c>
      <c r="AY72" s="292">
        <v>0</v>
      </c>
      <c r="AZ72" s="292">
        <v>0</v>
      </c>
      <c r="BA72" s="292">
        <v>0</v>
      </c>
      <c r="BB72" s="292">
        <v>0</v>
      </c>
      <c r="BC72" s="292">
        <v>0</v>
      </c>
      <c r="BD72" s="292">
        <v>0</v>
      </c>
      <c r="BE72" s="295" t="s">
        <v>916</v>
      </c>
      <c r="BF72" s="295" t="s">
        <v>916</v>
      </c>
      <c r="BG72" s="295" t="s">
        <v>916</v>
      </c>
      <c r="BH72" s="295" t="s">
        <v>916</v>
      </c>
      <c r="BI72" s="295" t="s">
        <v>916</v>
      </c>
      <c r="BJ72" s="295" t="s">
        <v>916</v>
      </c>
      <c r="BK72" s="295" t="s">
        <v>916</v>
      </c>
      <c r="BL72" s="295" t="s">
        <v>916</v>
      </c>
      <c r="BM72" s="295" t="s">
        <v>916</v>
      </c>
      <c r="BN72" s="292">
        <v>9</v>
      </c>
      <c r="BO72" s="292">
        <f>SUM(BP72:CI72)</f>
        <v>0</v>
      </c>
      <c r="BP72" s="292">
        <v>0</v>
      </c>
      <c r="BQ72" s="292">
        <v>0</v>
      </c>
      <c r="BR72" s="292">
        <v>0</v>
      </c>
      <c r="BS72" s="292">
        <v>0</v>
      </c>
      <c r="BT72" s="292">
        <v>0</v>
      </c>
      <c r="BU72" s="292">
        <v>0</v>
      </c>
      <c r="BV72" s="292">
        <v>0</v>
      </c>
      <c r="BW72" s="292">
        <v>0</v>
      </c>
      <c r="BX72" s="292">
        <v>0</v>
      </c>
      <c r="BY72" s="292">
        <v>0</v>
      </c>
      <c r="BZ72" s="292">
        <v>0</v>
      </c>
      <c r="CA72" s="292">
        <v>0</v>
      </c>
      <c r="CB72" s="295" t="s">
        <v>916</v>
      </c>
      <c r="CC72" s="295" t="s">
        <v>916</v>
      </c>
      <c r="CD72" s="295" t="s">
        <v>916</v>
      </c>
      <c r="CE72" s="295" t="s">
        <v>916</v>
      </c>
      <c r="CF72" s="295" t="s">
        <v>916</v>
      </c>
      <c r="CG72" s="295" t="s">
        <v>916</v>
      </c>
      <c r="CH72" s="295" t="s">
        <v>916</v>
      </c>
      <c r="CI72" s="292">
        <v>0</v>
      </c>
      <c r="CJ72" s="292">
        <f>SUM(CK72:DD72)</f>
        <v>0</v>
      </c>
      <c r="CK72" s="292">
        <v>0</v>
      </c>
      <c r="CL72" s="292">
        <v>0</v>
      </c>
      <c r="CM72" s="292">
        <v>0</v>
      </c>
      <c r="CN72" s="292">
        <v>0</v>
      </c>
      <c r="CO72" s="292">
        <v>0</v>
      </c>
      <c r="CP72" s="292">
        <v>0</v>
      </c>
      <c r="CQ72" s="292">
        <v>0</v>
      </c>
      <c r="CR72" s="292">
        <v>0</v>
      </c>
      <c r="CS72" s="292">
        <v>0</v>
      </c>
      <c r="CT72" s="292">
        <v>0</v>
      </c>
      <c r="CU72" s="292">
        <v>0</v>
      </c>
      <c r="CV72" s="292">
        <v>0</v>
      </c>
      <c r="CW72" s="295" t="s">
        <v>916</v>
      </c>
      <c r="CX72" s="295" t="s">
        <v>916</v>
      </c>
      <c r="CY72" s="295" t="s">
        <v>916</v>
      </c>
      <c r="CZ72" s="295" t="s">
        <v>916</v>
      </c>
      <c r="DA72" s="295" t="s">
        <v>916</v>
      </c>
      <c r="DB72" s="295" t="s">
        <v>916</v>
      </c>
      <c r="DC72" s="295" t="s">
        <v>916</v>
      </c>
      <c r="DD72" s="292">
        <v>0</v>
      </c>
      <c r="DE72" s="292">
        <f>SUM(DF72:DY72)</f>
        <v>0</v>
      </c>
      <c r="DF72" s="292">
        <v>0</v>
      </c>
      <c r="DG72" s="292">
        <v>0</v>
      </c>
      <c r="DH72" s="292">
        <v>0</v>
      </c>
      <c r="DI72" s="292">
        <v>0</v>
      </c>
      <c r="DJ72" s="292">
        <v>0</v>
      </c>
      <c r="DK72" s="292">
        <v>0</v>
      </c>
      <c r="DL72" s="292">
        <v>0</v>
      </c>
      <c r="DM72" s="292">
        <v>0</v>
      </c>
      <c r="DN72" s="292">
        <v>0</v>
      </c>
      <c r="DO72" s="292">
        <v>0</v>
      </c>
      <c r="DP72" s="292">
        <v>0</v>
      </c>
      <c r="DQ72" s="292">
        <v>0</v>
      </c>
      <c r="DR72" s="295" t="s">
        <v>916</v>
      </c>
      <c r="DS72" s="295" t="s">
        <v>916</v>
      </c>
      <c r="DT72" s="292">
        <v>0</v>
      </c>
      <c r="DU72" s="295" t="s">
        <v>916</v>
      </c>
      <c r="DV72" s="295" t="s">
        <v>916</v>
      </c>
      <c r="DW72" s="295" t="s">
        <v>916</v>
      </c>
      <c r="DX72" s="295" t="s">
        <v>916</v>
      </c>
      <c r="DY72" s="292">
        <v>0</v>
      </c>
      <c r="DZ72" s="292">
        <f>SUM(EA72:ET72)</f>
        <v>0</v>
      </c>
      <c r="EA72" s="292">
        <v>0</v>
      </c>
      <c r="EB72" s="292">
        <v>0</v>
      </c>
      <c r="EC72" s="292">
        <v>0</v>
      </c>
      <c r="ED72" s="292">
        <v>0</v>
      </c>
      <c r="EE72" s="292">
        <v>0</v>
      </c>
      <c r="EF72" s="292">
        <v>0</v>
      </c>
      <c r="EG72" s="292">
        <v>0</v>
      </c>
      <c r="EH72" s="292">
        <v>0</v>
      </c>
      <c r="EI72" s="292">
        <v>0</v>
      </c>
      <c r="EJ72" s="292">
        <v>0</v>
      </c>
      <c r="EK72" s="295" t="s">
        <v>916</v>
      </c>
      <c r="EL72" s="295" t="s">
        <v>916</v>
      </c>
      <c r="EM72" s="295" t="s">
        <v>916</v>
      </c>
      <c r="EN72" s="292">
        <v>0</v>
      </c>
      <c r="EO72" s="292">
        <v>0</v>
      </c>
      <c r="EP72" s="295" t="s">
        <v>916</v>
      </c>
      <c r="EQ72" s="295" t="s">
        <v>916</v>
      </c>
      <c r="ER72" s="295" t="s">
        <v>916</v>
      </c>
      <c r="ES72" s="292">
        <v>0</v>
      </c>
      <c r="ET72" s="292">
        <v>0</v>
      </c>
      <c r="EU72" s="292">
        <f>SUM(EV72:FO72)</f>
        <v>364</v>
      </c>
      <c r="EV72" s="292">
        <v>168</v>
      </c>
      <c r="EW72" s="292">
        <v>1</v>
      </c>
      <c r="EX72" s="292">
        <v>26</v>
      </c>
      <c r="EY72" s="292">
        <v>24</v>
      </c>
      <c r="EZ72" s="292">
        <v>52</v>
      </c>
      <c r="FA72" s="292">
        <v>16</v>
      </c>
      <c r="FB72" s="292">
        <v>0</v>
      </c>
      <c r="FC72" s="292">
        <v>50</v>
      </c>
      <c r="FD72" s="292">
        <v>0</v>
      </c>
      <c r="FE72" s="292">
        <v>22</v>
      </c>
      <c r="FF72" s="292">
        <v>0</v>
      </c>
      <c r="FG72" s="292">
        <v>0</v>
      </c>
      <c r="FH72" s="295" t="s">
        <v>916</v>
      </c>
      <c r="FI72" s="295" t="s">
        <v>916</v>
      </c>
      <c r="FJ72" s="295" t="s">
        <v>916</v>
      </c>
      <c r="FK72" s="292">
        <v>0</v>
      </c>
      <c r="FL72" s="292">
        <v>0</v>
      </c>
      <c r="FM72" s="292">
        <v>0</v>
      </c>
      <c r="FN72" s="292">
        <v>0</v>
      </c>
      <c r="FO72" s="292">
        <v>5</v>
      </c>
    </row>
    <row r="73" spans="1:171" s="224" customFormat="1" ht="13.5" customHeight="1">
      <c r="A73" s="290" t="s">
        <v>745</v>
      </c>
      <c r="B73" s="291" t="s">
        <v>892</v>
      </c>
      <c r="C73" s="290" t="s">
        <v>893</v>
      </c>
      <c r="D73" s="292">
        <f>SUM(Y73,AT73,BO73,CJ73,DE73,DZ73,EU73)</f>
        <v>724</v>
      </c>
      <c r="E73" s="292">
        <f>SUM(Z73,AU73,BP73,CK73,DF73,EA73,EV73)</f>
        <v>345</v>
      </c>
      <c r="F73" s="292">
        <f>SUM(AA73,AV73,BQ73,CL73,DG73,EB73,EW73)</f>
        <v>0</v>
      </c>
      <c r="G73" s="292">
        <f>SUM(AB73,AW73,BR73,CM73,DH73,EC73,EX73)</f>
        <v>29</v>
      </c>
      <c r="H73" s="292">
        <f>SUM(AC73,AX73,BS73,CN73,DI73,ED73,EY73)</f>
        <v>46</v>
      </c>
      <c r="I73" s="292">
        <f>SUM(AD73,AY73,BT73,CO73,DJ73,EE73,EZ73)</f>
        <v>91</v>
      </c>
      <c r="J73" s="292">
        <f>SUM(AE73,AZ73,BU73,CP73,DK73,EF73,FA73)</f>
        <v>25</v>
      </c>
      <c r="K73" s="292">
        <f>SUM(AF73,BA73,BV73,CQ73,DL73,EG73,FB73)</f>
        <v>0</v>
      </c>
      <c r="L73" s="292">
        <f>SUM(AG73,BB73,BW73,CR73,DM73,EH73,FC73)</f>
        <v>46</v>
      </c>
      <c r="M73" s="292">
        <f>SUM(AH73,BC73,BX73,CS73,DN73,EI73,FD73)</f>
        <v>0</v>
      </c>
      <c r="N73" s="292">
        <f>SUM(AI73,BD73,BY73,CT73,DO73,EJ73,FE73)</f>
        <v>21</v>
      </c>
      <c r="O73" s="292">
        <f>SUM(AJ73,BE73,BZ73,CU73,DP73,EK73,FF73)</f>
        <v>8</v>
      </c>
      <c r="P73" s="292">
        <f>SUM(AK73,BF73,CA73,CV73,DQ73,EL73,FG73)</f>
        <v>0</v>
      </c>
      <c r="Q73" s="292">
        <f>SUM(AL73,BG73,CB73,CW73,DR73,EM73,FH73)</f>
        <v>0</v>
      </c>
      <c r="R73" s="292">
        <f>SUM(AM73,BH73,CC73,CX73,DS73,EN73,FI73)</f>
        <v>0</v>
      </c>
      <c r="S73" s="292">
        <f>SUM(AN73,BI73,CD73,CY73,DT73,EO73,FJ73)</f>
        <v>0</v>
      </c>
      <c r="T73" s="292">
        <f>SUM(AO73,BJ73,CE73,CZ73,DU73,EP73,FK73)</f>
        <v>0</v>
      </c>
      <c r="U73" s="292">
        <f>SUM(AP73,BK73,CF73,DA73,DV73,EQ73,FL73)</f>
        <v>0</v>
      </c>
      <c r="V73" s="292">
        <f>SUM(AQ73,BL73,CG73,DB73,DW73,ER73,FM73)</f>
        <v>0</v>
      </c>
      <c r="W73" s="292">
        <f>SUM(AR73,BM73,CH73,DC73,DX73,ES73,FN73)</f>
        <v>0</v>
      </c>
      <c r="X73" s="292">
        <f>SUM(AS73,BN73,CI73,DD73,DY73,ET73,FO73)</f>
        <v>113</v>
      </c>
      <c r="Y73" s="292">
        <f>SUM(Z73:AS73)</f>
        <v>0</v>
      </c>
      <c r="Z73" s="292">
        <v>0</v>
      </c>
      <c r="AA73" s="292">
        <v>0</v>
      </c>
      <c r="AB73" s="292">
        <v>0</v>
      </c>
      <c r="AC73" s="292">
        <v>0</v>
      </c>
      <c r="AD73" s="292">
        <v>0</v>
      </c>
      <c r="AE73" s="292">
        <v>0</v>
      </c>
      <c r="AF73" s="292">
        <v>0</v>
      </c>
      <c r="AG73" s="292">
        <v>0</v>
      </c>
      <c r="AH73" s="292">
        <v>0</v>
      </c>
      <c r="AI73" s="292">
        <v>0</v>
      </c>
      <c r="AJ73" s="295" t="s">
        <v>916</v>
      </c>
      <c r="AK73" s="295" t="s">
        <v>916</v>
      </c>
      <c r="AL73" s="292">
        <v>0</v>
      </c>
      <c r="AM73" s="295" t="s">
        <v>916</v>
      </c>
      <c r="AN73" s="295" t="s">
        <v>916</v>
      </c>
      <c r="AO73" s="292">
        <v>0</v>
      </c>
      <c r="AP73" s="295" t="s">
        <v>916</v>
      </c>
      <c r="AQ73" s="292">
        <v>0</v>
      </c>
      <c r="AR73" s="295" t="s">
        <v>916</v>
      </c>
      <c r="AS73" s="292">
        <v>0</v>
      </c>
      <c r="AT73" s="292">
        <f>SUM(AU73:BN73)</f>
        <v>0</v>
      </c>
      <c r="AU73" s="292">
        <v>0</v>
      </c>
      <c r="AV73" s="292">
        <v>0</v>
      </c>
      <c r="AW73" s="292">
        <v>0</v>
      </c>
      <c r="AX73" s="292">
        <v>0</v>
      </c>
      <c r="AY73" s="292">
        <v>0</v>
      </c>
      <c r="AZ73" s="292">
        <v>0</v>
      </c>
      <c r="BA73" s="292">
        <v>0</v>
      </c>
      <c r="BB73" s="292">
        <v>0</v>
      </c>
      <c r="BC73" s="292">
        <v>0</v>
      </c>
      <c r="BD73" s="292">
        <v>0</v>
      </c>
      <c r="BE73" s="295" t="s">
        <v>916</v>
      </c>
      <c r="BF73" s="295" t="s">
        <v>916</v>
      </c>
      <c r="BG73" s="295" t="s">
        <v>916</v>
      </c>
      <c r="BH73" s="295" t="s">
        <v>916</v>
      </c>
      <c r="BI73" s="295" t="s">
        <v>916</v>
      </c>
      <c r="BJ73" s="295" t="s">
        <v>916</v>
      </c>
      <c r="BK73" s="295" t="s">
        <v>916</v>
      </c>
      <c r="BL73" s="295" t="s">
        <v>916</v>
      </c>
      <c r="BM73" s="295" t="s">
        <v>916</v>
      </c>
      <c r="BN73" s="292">
        <v>0</v>
      </c>
      <c r="BO73" s="292">
        <f>SUM(BP73:CI73)</f>
        <v>8</v>
      </c>
      <c r="BP73" s="292">
        <v>0</v>
      </c>
      <c r="BQ73" s="292">
        <v>0</v>
      </c>
      <c r="BR73" s="292">
        <v>0</v>
      </c>
      <c r="BS73" s="292">
        <v>0</v>
      </c>
      <c r="BT73" s="292">
        <v>0</v>
      </c>
      <c r="BU73" s="292">
        <v>0</v>
      </c>
      <c r="BV73" s="292">
        <v>0</v>
      </c>
      <c r="BW73" s="292">
        <v>0</v>
      </c>
      <c r="BX73" s="292">
        <v>0</v>
      </c>
      <c r="BY73" s="292">
        <v>0</v>
      </c>
      <c r="BZ73" s="292">
        <v>8</v>
      </c>
      <c r="CA73" s="292">
        <v>0</v>
      </c>
      <c r="CB73" s="295" t="s">
        <v>916</v>
      </c>
      <c r="CC73" s="295" t="s">
        <v>916</v>
      </c>
      <c r="CD73" s="295" t="s">
        <v>916</v>
      </c>
      <c r="CE73" s="295" t="s">
        <v>916</v>
      </c>
      <c r="CF73" s="295" t="s">
        <v>916</v>
      </c>
      <c r="CG73" s="295" t="s">
        <v>916</v>
      </c>
      <c r="CH73" s="295" t="s">
        <v>916</v>
      </c>
      <c r="CI73" s="292">
        <v>0</v>
      </c>
      <c r="CJ73" s="292">
        <f>SUM(CK73:DD73)</f>
        <v>0</v>
      </c>
      <c r="CK73" s="292">
        <v>0</v>
      </c>
      <c r="CL73" s="292">
        <v>0</v>
      </c>
      <c r="CM73" s="292">
        <v>0</v>
      </c>
      <c r="CN73" s="292">
        <v>0</v>
      </c>
      <c r="CO73" s="292">
        <v>0</v>
      </c>
      <c r="CP73" s="292">
        <v>0</v>
      </c>
      <c r="CQ73" s="292">
        <v>0</v>
      </c>
      <c r="CR73" s="292">
        <v>0</v>
      </c>
      <c r="CS73" s="292">
        <v>0</v>
      </c>
      <c r="CT73" s="292">
        <v>0</v>
      </c>
      <c r="CU73" s="292">
        <v>0</v>
      </c>
      <c r="CV73" s="292">
        <v>0</v>
      </c>
      <c r="CW73" s="295" t="s">
        <v>916</v>
      </c>
      <c r="CX73" s="295" t="s">
        <v>916</v>
      </c>
      <c r="CY73" s="295" t="s">
        <v>916</v>
      </c>
      <c r="CZ73" s="295" t="s">
        <v>916</v>
      </c>
      <c r="DA73" s="295" t="s">
        <v>916</v>
      </c>
      <c r="DB73" s="295" t="s">
        <v>916</v>
      </c>
      <c r="DC73" s="295" t="s">
        <v>916</v>
      </c>
      <c r="DD73" s="292">
        <v>0</v>
      </c>
      <c r="DE73" s="292">
        <f>SUM(DF73:DY73)</f>
        <v>0</v>
      </c>
      <c r="DF73" s="292">
        <v>0</v>
      </c>
      <c r="DG73" s="292">
        <v>0</v>
      </c>
      <c r="DH73" s="292">
        <v>0</v>
      </c>
      <c r="DI73" s="292">
        <v>0</v>
      </c>
      <c r="DJ73" s="292">
        <v>0</v>
      </c>
      <c r="DK73" s="292">
        <v>0</v>
      </c>
      <c r="DL73" s="292">
        <v>0</v>
      </c>
      <c r="DM73" s="292">
        <v>0</v>
      </c>
      <c r="DN73" s="292">
        <v>0</v>
      </c>
      <c r="DO73" s="292">
        <v>0</v>
      </c>
      <c r="DP73" s="292">
        <v>0</v>
      </c>
      <c r="DQ73" s="292">
        <v>0</v>
      </c>
      <c r="DR73" s="295" t="s">
        <v>916</v>
      </c>
      <c r="DS73" s="295" t="s">
        <v>916</v>
      </c>
      <c r="DT73" s="292">
        <v>0</v>
      </c>
      <c r="DU73" s="295" t="s">
        <v>916</v>
      </c>
      <c r="DV73" s="295" t="s">
        <v>916</v>
      </c>
      <c r="DW73" s="295" t="s">
        <v>916</v>
      </c>
      <c r="DX73" s="295" t="s">
        <v>916</v>
      </c>
      <c r="DY73" s="292">
        <v>0</v>
      </c>
      <c r="DZ73" s="292">
        <f>SUM(EA73:ET73)</f>
        <v>0</v>
      </c>
      <c r="EA73" s="292">
        <v>0</v>
      </c>
      <c r="EB73" s="292">
        <v>0</v>
      </c>
      <c r="EC73" s="292">
        <v>0</v>
      </c>
      <c r="ED73" s="292">
        <v>0</v>
      </c>
      <c r="EE73" s="292">
        <v>0</v>
      </c>
      <c r="EF73" s="292">
        <v>0</v>
      </c>
      <c r="EG73" s="292">
        <v>0</v>
      </c>
      <c r="EH73" s="292">
        <v>0</v>
      </c>
      <c r="EI73" s="292">
        <v>0</v>
      </c>
      <c r="EJ73" s="292">
        <v>0</v>
      </c>
      <c r="EK73" s="295" t="s">
        <v>916</v>
      </c>
      <c r="EL73" s="295" t="s">
        <v>916</v>
      </c>
      <c r="EM73" s="295" t="s">
        <v>916</v>
      </c>
      <c r="EN73" s="292">
        <v>0</v>
      </c>
      <c r="EO73" s="292">
        <v>0</v>
      </c>
      <c r="EP73" s="295" t="s">
        <v>916</v>
      </c>
      <c r="EQ73" s="295" t="s">
        <v>916</v>
      </c>
      <c r="ER73" s="295" t="s">
        <v>916</v>
      </c>
      <c r="ES73" s="292">
        <v>0</v>
      </c>
      <c r="ET73" s="292">
        <v>0</v>
      </c>
      <c r="EU73" s="292">
        <f>SUM(EV73:FO73)</f>
        <v>716</v>
      </c>
      <c r="EV73" s="292">
        <v>345</v>
      </c>
      <c r="EW73" s="292">
        <v>0</v>
      </c>
      <c r="EX73" s="292">
        <v>29</v>
      </c>
      <c r="EY73" s="292">
        <v>46</v>
      </c>
      <c r="EZ73" s="292">
        <v>91</v>
      </c>
      <c r="FA73" s="292">
        <v>25</v>
      </c>
      <c r="FB73" s="292">
        <v>0</v>
      </c>
      <c r="FC73" s="292">
        <v>46</v>
      </c>
      <c r="FD73" s="292">
        <v>0</v>
      </c>
      <c r="FE73" s="292">
        <v>21</v>
      </c>
      <c r="FF73" s="292">
        <v>0</v>
      </c>
      <c r="FG73" s="292">
        <v>0</v>
      </c>
      <c r="FH73" s="295" t="s">
        <v>916</v>
      </c>
      <c r="FI73" s="295" t="s">
        <v>916</v>
      </c>
      <c r="FJ73" s="295" t="s">
        <v>916</v>
      </c>
      <c r="FK73" s="292">
        <v>0</v>
      </c>
      <c r="FL73" s="292">
        <v>0</v>
      </c>
      <c r="FM73" s="292">
        <v>0</v>
      </c>
      <c r="FN73" s="292">
        <v>0</v>
      </c>
      <c r="FO73" s="292">
        <v>113</v>
      </c>
    </row>
    <row r="74" spans="1:171" s="224" customFormat="1" ht="13.5" customHeight="1">
      <c r="A74" s="290" t="s">
        <v>745</v>
      </c>
      <c r="B74" s="291" t="s">
        <v>894</v>
      </c>
      <c r="C74" s="290" t="s">
        <v>895</v>
      </c>
      <c r="D74" s="292">
        <f>SUM(Y74,AT74,BO74,CJ74,DE74,DZ74,EU74)</f>
        <v>195</v>
      </c>
      <c r="E74" s="292">
        <f>SUM(Z74,AU74,BP74,CK74,DF74,EA74,EV74)</f>
        <v>113</v>
      </c>
      <c r="F74" s="292">
        <f>SUM(AA74,AV74,BQ74,CL74,DG74,EB74,EW74)</f>
        <v>0</v>
      </c>
      <c r="G74" s="292">
        <f>SUM(AB74,AW74,BR74,CM74,DH74,EC74,EX74)</f>
        <v>8</v>
      </c>
      <c r="H74" s="292">
        <f>SUM(AC74,AX74,BS74,CN74,DI74,ED74,EY74)</f>
        <v>29</v>
      </c>
      <c r="I74" s="292">
        <f>SUM(AD74,AY74,BT74,CO74,DJ74,EE74,EZ74)</f>
        <v>16</v>
      </c>
      <c r="J74" s="292">
        <f>SUM(AE74,AZ74,BU74,CP74,DK74,EF74,FA74)</f>
        <v>5</v>
      </c>
      <c r="K74" s="292">
        <f>SUM(AF74,BA74,BV74,CQ74,DL74,EG74,FB74)</f>
        <v>0</v>
      </c>
      <c r="L74" s="292">
        <f>SUM(AG74,BB74,BW74,CR74,DM74,EH74,FC74)</f>
        <v>13</v>
      </c>
      <c r="M74" s="292">
        <f>SUM(AH74,BC74,BX74,CS74,DN74,EI74,FD74)</f>
        <v>0</v>
      </c>
      <c r="N74" s="292">
        <f>SUM(AI74,BD74,BY74,CT74,DO74,EJ74,FE74)</f>
        <v>9</v>
      </c>
      <c r="O74" s="292">
        <f>SUM(AJ74,BE74,BZ74,CU74,DP74,EK74,FF74)</f>
        <v>0</v>
      </c>
      <c r="P74" s="292">
        <f>SUM(AK74,BF74,CA74,CV74,DQ74,EL74,FG74)</f>
        <v>0</v>
      </c>
      <c r="Q74" s="292">
        <f>SUM(AL74,BG74,CB74,CW74,DR74,EM74,FH74)</f>
        <v>0</v>
      </c>
      <c r="R74" s="292">
        <f>SUM(AM74,BH74,CC74,CX74,DS74,EN74,FI74)</f>
        <v>0</v>
      </c>
      <c r="S74" s="292">
        <f>SUM(AN74,BI74,CD74,CY74,DT74,EO74,FJ74)</f>
        <v>0</v>
      </c>
      <c r="T74" s="292">
        <f>SUM(AO74,BJ74,CE74,CZ74,DU74,EP74,FK74)</f>
        <v>0</v>
      </c>
      <c r="U74" s="292">
        <f>SUM(AP74,BK74,CF74,DA74,DV74,EQ74,FL74)</f>
        <v>0</v>
      </c>
      <c r="V74" s="292">
        <f>SUM(AQ74,BL74,CG74,DB74,DW74,ER74,FM74)</f>
        <v>0</v>
      </c>
      <c r="W74" s="292">
        <f>SUM(AR74,BM74,CH74,DC74,DX74,ES74,FN74)</f>
        <v>1</v>
      </c>
      <c r="X74" s="292">
        <f>SUM(AS74,BN74,CI74,DD74,DY74,ET74,FO74)</f>
        <v>1</v>
      </c>
      <c r="Y74" s="292">
        <f>SUM(Z74:AS74)</f>
        <v>0</v>
      </c>
      <c r="Z74" s="292">
        <v>0</v>
      </c>
      <c r="AA74" s="292">
        <v>0</v>
      </c>
      <c r="AB74" s="292">
        <v>0</v>
      </c>
      <c r="AC74" s="292">
        <v>0</v>
      </c>
      <c r="AD74" s="292">
        <v>0</v>
      </c>
      <c r="AE74" s="292">
        <v>0</v>
      </c>
      <c r="AF74" s="292">
        <v>0</v>
      </c>
      <c r="AG74" s="292">
        <v>0</v>
      </c>
      <c r="AH74" s="292">
        <v>0</v>
      </c>
      <c r="AI74" s="292">
        <v>0</v>
      </c>
      <c r="AJ74" s="295" t="s">
        <v>916</v>
      </c>
      <c r="AK74" s="295" t="s">
        <v>916</v>
      </c>
      <c r="AL74" s="292">
        <v>0</v>
      </c>
      <c r="AM74" s="295" t="s">
        <v>916</v>
      </c>
      <c r="AN74" s="295" t="s">
        <v>916</v>
      </c>
      <c r="AO74" s="292">
        <v>0</v>
      </c>
      <c r="AP74" s="295" t="s">
        <v>916</v>
      </c>
      <c r="AQ74" s="292">
        <v>0</v>
      </c>
      <c r="AR74" s="295" t="s">
        <v>916</v>
      </c>
      <c r="AS74" s="292">
        <v>0</v>
      </c>
      <c r="AT74" s="292">
        <f>SUM(AU74:BN74)</f>
        <v>0</v>
      </c>
      <c r="AU74" s="292">
        <v>0</v>
      </c>
      <c r="AV74" s="292">
        <v>0</v>
      </c>
      <c r="AW74" s="292">
        <v>0</v>
      </c>
      <c r="AX74" s="292">
        <v>0</v>
      </c>
      <c r="AY74" s="292">
        <v>0</v>
      </c>
      <c r="AZ74" s="292">
        <v>0</v>
      </c>
      <c r="BA74" s="292">
        <v>0</v>
      </c>
      <c r="BB74" s="292">
        <v>0</v>
      </c>
      <c r="BC74" s="292">
        <v>0</v>
      </c>
      <c r="BD74" s="292">
        <v>0</v>
      </c>
      <c r="BE74" s="295" t="s">
        <v>916</v>
      </c>
      <c r="BF74" s="295" t="s">
        <v>916</v>
      </c>
      <c r="BG74" s="295" t="s">
        <v>916</v>
      </c>
      <c r="BH74" s="295" t="s">
        <v>916</v>
      </c>
      <c r="BI74" s="295" t="s">
        <v>916</v>
      </c>
      <c r="BJ74" s="295" t="s">
        <v>916</v>
      </c>
      <c r="BK74" s="295" t="s">
        <v>916</v>
      </c>
      <c r="BL74" s="295" t="s">
        <v>916</v>
      </c>
      <c r="BM74" s="295" t="s">
        <v>916</v>
      </c>
      <c r="BN74" s="292">
        <v>0</v>
      </c>
      <c r="BO74" s="292">
        <f>SUM(BP74:CI74)</f>
        <v>0</v>
      </c>
      <c r="BP74" s="292">
        <v>0</v>
      </c>
      <c r="BQ74" s="292">
        <v>0</v>
      </c>
      <c r="BR74" s="292">
        <v>0</v>
      </c>
      <c r="BS74" s="292">
        <v>0</v>
      </c>
      <c r="BT74" s="292">
        <v>0</v>
      </c>
      <c r="BU74" s="292">
        <v>0</v>
      </c>
      <c r="BV74" s="292">
        <v>0</v>
      </c>
      <c r="BW74" s="292">
        <v>0</v>
      </c>
      <c r="BX74" s="292">
        <v>0</v>
      </c>
      <c r="BY74" s="292">
        <v>0</v>
      </c>
      <c r="BZ74" s="292">
        <v>0</v>
      </c>
      <c r="CA74" s="292">
        <v>0</v>
      </c>
      <c r="CB74" s="295" t="s">
        <v>916</v>
      </c>
      <c r="CC74" s="295" t="s">
        <v>916</v>
      </c>
      <c r="CD74" s="295" t="s">
        <v>916</v>
      </c>
      <c r="CE74" s="295" t="s">
        <v>916</v>
      </c>
      <c r="CF74" s="295" t="s">
        <v>916</v>
      </c>
      <c r="CG74" s="295" t="s">
        <v>916</v>
      </c>
      <c r="CH74" s="295" t="s">
        <v>916</v>
      </c>
      <c r="CI74" s="292">
        <v>0</v>
      </c>
      <c r="CJ74" s="292">
        <f>SUM(CK74:DD74)</f>
        <v>0</v>
      </c>
      <c r="CK74" s="292">
        <v>0</v>
      </c>
      <c r="CL74" s="292">
        <v>0</v>
      </c>
      <c r="CM74" s="292">
        <v>0</v>
      </c>
      <c r="CN74" s="292">
        <v>0</v>
      </c>
      <c r="CO74" s="292">
        <v>0</v>
      </c>
      <c r="CP74" s="292">
        <v>0</v>
      </c>
      <c r="CQ74" s="292">
        <v>0</v>
      </c>
      <c r="CR74" s="292">
        <v>0</v>
      </c>
      <c r="CS74" s="292">
        <v>0</v>
      </c>
      <c r="CT74" s="292">
        <v>0</v>
      </c>
      <c r="CU74" s="292">
        <v>0</v>
      </c>
      <c r="CV74" s="292">
        <v>0</v>
      </c>
      <c r="CW74" s="295" t="s">
        <v>916</v>
      </c>
      <c r="CX74" s="295" t="s">
        <v>916</v>
      </c>
      <c r="CY74" s="295" t="s">
        <v>916</v>
      </c>
      <c r="CZ74" s="295" t="s">
        <v>916</v>
      </c>
      <c r="DA74" s="295" t="s">
        <v>916</v>
      </c>
      <c r="DB74" s="295" t="s">
        <v>916</v>
      </c>
      <c r="DC74" s="295" t="s">
        <v>916</v>
      </c>
      <c r="DD74" s="292">
        <v>0</v>
      </c>
      <c r="DE74" s="292">
        <f>SUM(DF74:DY74)</f>
        <v>0</v>
      </c>
      <c r="DF74" s="292">
        <v>0</v>
      </c>
      <c r="DG74" s="292">
        <v>0</v>
      </c>
      <c r="DH74" s="292">
        <v>0</v>
      </c>
      <c r="DI74" s="292">
        <v>0</v>
      </c>
      <c r="DJ74" s="292">
        <v>0</v>
      </c>
      <c r="DK74" s="292">
        <v>0</v>
      </c>
      <c r="DL74" s="292">
        <v>0</v>
      </c>
      <c r="DM74" s="292">
        <v>0</v>
      </c>
      <c r="DN74" s="292">
        <v>0</v>
      </c>
      <c r="DO74" s="292">
        <v>0</v>
      </c>
      <c r="DP74" s="292">
        <v>0</v>
      </c>
      <c r="DQ74" s="292">
        <v>0</v>
      </c>
      <c r="DR74" s="295" t="s">
        <v>916</v>
      </c>
      <c r="DS74" s="295" t="s">
        <v>916</v>
      </c>
      <c r="DT74" s="292">
        <v>0</v>
      </c>
      <c r="DU74" s="295" t="s">
        <v>916</v>
      </c>
      <c r="DV74" s="295" t="s">
        <v>916</v>
      </c>
      <c r="DW74" s="295" t="s">
        <v>916</v>
      </c>
      <c r="DX74" s="295" t="s">
        <v>916</v>
      </c>
      <c r="DY74" s="292">
        <v>0</v>
      </c>
      <c r="DZ74" s="292">
        <f>SUM(EA74:ET74)</f>
        <v>0</v>
      </c>
      <c r="EA74" s="292">
        <v>0</v>
      </c>
      <c r="EB74" s="292">
        <v>0</v>
      </c>
      <c r="EC74" s="292">
        <v>0</v>
      </c>
      <c r="ED74" s="292">
        <v>0</v>
      </c>
      <c r="EE74" s="292">
        <v>0</v>
      </c>
      <c r="EF74" s="292">
        <v>0</v>
      </c>
      <c r="EG74" s="292">
        <v>0</v>
      </c>
      <c r="EH74" s="292">
        <v>0</v>
      </c>
      <c r="EI74" s="292">
        <v>0</v>
      </c>
      <c r="EJ74" s="292">
        <v>0</v>
      </c>
      <c r="EK74" s="295" t="s">
        <v>916</v>
      </c>
      <c r="EL74" s="295" t="s">
        <v>916</v>
      </c>
      <c r="EM74" s="295" t="s">
        <v>916</v>
      </c>
      <c r="EN74" s="292">
        <v>0</v>
      </c>
      <c r="EO74" s="292">
        <v>0</v>
      </c>
      <c r="EP74" s="295" t="s">
        <v>916</v>
      </c>
      <c r="EQ74" s="295" t="s">
        <v>916</v>
      </c>
      <c r="ER74" s="295" t="s">
        <v>916</v>
      </c>
      <c r="ES74" s="292">
        <v>0</v>
      </c>
      <c r="ET74" s="292">
        <v>0</v>
      </c>
      <c r="EU74" s="292">
        <f>SUM(EV74:FO74)</f>
        <v>195</v>
      </c>
      <c r="EV74" s="292">
        <v>113</v>
      </c>
      <c r="EW74" s="292">
        <v>0</v>
      </c>
      <c r="EX74" s="292">
        <v>8</v>
      </c>
      <c r="EY74" s="292">
        <v>29</v>
      </c>
      <c r="EZ74" s="292">
        <v>16</v>
      </c>
      <c r="FA74" s="292">
        <v>5</v>
      </c>
      <c r="FB74" s="292">
        <v>0</v>
      </c>
      <c r="FC74" s="292">
        <v>13</v>
      </c>
      <c r="FD74" s="292">
        <v>0</v>
      </c>
      <c r="FE74" s="292">
        <v>9</v>
      </c>
      <c r="FF74" s="292">
        <v>0</v>
      </c>
      <c r="FG74" s="292">
        <v>0</v>
      </c>
      <c r="FH74" s="295" t="s">
        <v>916</v>
      </c>
      <c r="FI74" s="295" t="s">
        <v>916</v>
      </c>
      <c r="FJ74" s="295" t="s">
        <v>916</v>
      </c>
      <c r="FK74" s="292">
        <v>0</v>
      </c>
      <c r="FL74" s="292">
        <v>0</v>
      </c>
      <c r="FM74" s="292">
        <v>0</v>
      </c>
      <c r="FN74" s="292">
        <v>1</v>
      </c>
      <c r="FO74" s="292">
        <v>1</v>
      </c>
    </row>
    <row r="75" spans="1:171" s="224" customFormat="1" ht="13.5" customHeight="1">
      <c r="A75" s="290" t="s">
        <v>745</v>
      </c>
      <c r="B75" s="291" t="s">
        <v>896</v>
      </c>
      <c r="C75" s="290" t="s">
        <v>897</v>
      </c>
      <c r="D75" s="292">
        <f>SUM(Y75,AT75,BO75,CJ75,DE75,DZ75,EU75)</f>
        <v>246</v>
      </c>
      <c r="E75" s="292">
        <f>SUM(Z75,AU75,BP75,CK75,DF75,EA75,EV75)</f>
        <v>0</v>
      </c>
      <c r="F75" s="292">
        <f>SUM(AA75,AV75,BQ75,CL75,DG75,EB75,EW75)</f>
        <v>0</v>
      </c>
      <c r="G75" s="292">
        <f>SUM(AB75,AW75,BR75,CM75,DH75,EC75,EX75)</f>
        <v>0</v>
      </c>
      <c r="H75" s="292">
        <f>SUM(AC75,AX75,BS75,CN75,DI75,ED75,EY75)</f>
        <v>18</v>
      </c>
      <c r="I75" s="292">
        <f>SUM(AD75,AY75,BT75,CO75,DJ75,EE75,EZ75)</f>
        <v>78</v>
      </c>
      <c r="J75" s="292">
        <f>SUM(AE75,AZ75,BU75,CP75,DK75,EF75,FA75)</f>
        <v>9</v>
      </c>
      <c r="K75" s="292">
        <f>SUM(AF75,BA75,BV75,CQ75,DL75,EG75,FB75)</f>
        <v>0</v>
      </c>
      <c r="L75" s="292">
        <f>SUM(AG75,BB75,BW75,CR75,DM75,EH75,FC75)</f>
        <v>72</v>
      </c>
      <c r="M75" s="292">
        <f>SUM(AH75,BC75,BX75,CS75,DN75,EI75,FD75)</f>
        <v>0</v>
      </c>
      <c r="N75" s="292">
        <f>SUM(AI75,BD75,BY75,CT75,DO75,EJ75,FE75)</f>
        <v>0</v>
      </c>
      <c r="O75" s="292">
        <f>SUM(AJ75,BE75,BZ75,CU75,DP75,EK75,FF75)</f>
        <v>0</v>
      </c>
      <c r="P75" s="292">
        <f>SUM(AK75,BF75,CA75,CV75,DQ75,EL75,FG75)</f>
        <v>0</v>
      </c>
      <c r="Q75" s="292">
        <f>SUM(AL75,BG75,CB75,CW75,DR75,EM75,FH75)</f>
        <v>0</v>
      </c>
      <c r="R75" s="292">
        <f>SUM(AM75,BH75,CC75,CX75,DS75,EN75,FI75)</f>
        <v>0</v>
      </c>
      <c r="S75" s="292">
        <f>SUM(AN75,BI75,CD75,CY75,DT75,EO75,FJ75)</f>
        <v>0</v>
      </c>
      <c r="T75" s="292">
        <f>SUM(AO75,BJ75,CE75,CZ75,DU75,EP75,FK75)</f>
        <v>0</v>
      </c>
      <c r="U75" s="292">
        <f>SUM(AP75,BK75,CF75,DA75,DV75,EQ75,FL75)</f>
        <v>0</v>
      </c>
      <c r="V75" s="292">
        <f>SUM(AQ75,BL75,CG75,DB75,DW75,ER75,FM75)</f>
        <v>0</v>
      </c>
      <c r="W75" s="292">
        <f>SUM(AR75,BM75,CH75,DC75,DX75,ES75,FN75)</f>
        <v>0</v>
      </c>
      <c r="X75" s="292">
        <f>SUM(AS75,BN75,CI75,DD75,DY75,ET75,FO75)</f>
        <v>69</v>
      </c>
      <c r="Y75" s="292">
        <f>SUM(Z75:AS75)</f>
        <v>0</v>
      </c>
      <c r="Z75" s="292">
        <v>0</v>
      </c>
      <c r="AA75" s="292">
        <v>0</v>
      </c>
      <c r="AB75" s="292">
        <v>0</v>
      </c>
      <c r="AC75" s="292">
        <v>0</v>
      </c>
      <c r="AD75" s="292">
        <v>0</v>
      </c>
      <c r="AE75" s="292">
        <v>0</v>
      </c>
      <c r="AF75" s="292">
        <v>0</v>
      </c>
      <c r="AG75" s="292">
        <v>0</v>
      </c>
      <c r="AH75" s="292">
        <v>0</v>
      </c>
      <c r="AI75" s="292">
        <v>0</v>
      </c>
      <c r="AJ75" s="295" t="s">
        <v>916</v>
      </c>
      <c r="AK75" s="295" t="s">
        <v>916</v>
      </c>
      <c r="AL75" s="292">
        <v>0</v>
      </c>
      <c r="AM75" s="295" t="s">
        <v>916</v>
      </c>
      <c r="AN75" s="295" t="s">
        <v>916</v>
      </c>
      <c r="AO75" s="292">
        <v>0</v>
      </c>
      <c r="AP75" s="295" t="s">
        <v>916</v>
      </c>
      <c r="AQ75" s="292">
        <v>0</v>
      </c>
      <c r="AR75" s="295" t="s">
        <v>916</v>
      </c>
      <c r="AS75" s="292">
        <v>0</v>
      </c>
      <c r="AT75" s="292">
        <f>SUM(AU75:BN75)</f>
        <v>5</v>
      </c>
      <c r="AU75" s="292">
        <v>0</v>
      </c>
      <c r="AV75" s="292">
        <v>0</v>
      </c>
      <c r="AW75" s="292">
        <v>0</v>
      </c>
      <c r="AX75" s="292">
        <v>4</v>
      </c>
      <c r="AY75" s="292">
        <v>0</v>
      </c>
      <c r="AZ75" s="292">
        <v>0</v>
      </c>
      <c r="BA75" s="292">
        <v>0</v>
      </c>
      <c r="BB75" s="292">
        <v>0</v>
      </c>
      <c r="BC75" s="292">
        <v>0</v>
      </c>
      <c r="BD75" s="292">
        <v>0</v>
      </c>
      <c r="BE75" s="295" t="s">
        <v>916</v>
      </c>
      <c r="BF75" s="295" t="s">
        <v>916</v>
      </c>
      <c r="BG75" s="295" t="s">
        <v>916</v>
      </c>
      <c r="BH75" s="295" t="s">
        <v>916</v>
      </c>
      <c r="BI75" s="295" t="s">
        <v>916</v>
      </c>
      <c r="BJ75" s="295" t="s">
        <v>916</v>
      </c>
      <c r="BK75" s="295" t="s">
        <v>916</v>
      </c>
      <c r="BL75" s="295" t="s">
        <v>916</v>
      </c>
      <c r="BM75" s="295" t="s">
        <v>916</v>
      </c>
      <c r="BN75" s="292">
        <v>1</v>
      </c>
      <c r="BO75" s="292">
        <f>SUM(BP75:CI75)</f>
        <v>0</v>
      </c>
      <c r="BP75" s="292">
        <v>0</v>
      </c>
      <c r="BQ75" s="292">
        <v>0</v>
      </c>
      <c r="BR75" s="292">
        <v>0</v>
      </c>
      <c r="BS75" s="292">
        <v>0</v>
      </c>
      <c r="BT75" s="292">
        <v>0</v>
      </c>
      <c r="BU75" s="292">
        <v>0</v>
      </c>
      <c r="BV75" s="292">
        <v>0</v>
      </c>
      <c r="BW75" s="292">
        <v>0</v>
      </c>
      <c r="BX75" s="292">
        <v>0</v>
      </c>
      <c r="BY75" s="292">
        <v>0</v>
      </c>
      <c r="BZ75" s="292">
        <v>0</v>
      </c>
      <c r="CA75" s="292">
        <v>0</v>
      </c>
      <c r="CB75" s="295" t="s">
        <v>916</v>
      </c>
      <c r="CC75" s="295" t="s">
        <v>916</v>
      </c>
      <c r="CD75" s="295" t="s">
        <v>916</v>
      </c>
      <c r="CE75" s="295" t="s">
        <v>916</v>
      </c>
      <c r="CF75" s="295" t="s">
        <v>916</v>
      </c>
      <c r="CG75" s="295" t="s">
        <v>916</v>
      </c>
      <c r="CH75" s="295" t="s">
        <v>916</v>
      </c>
      <c r="CI75" s="292">
        <v>0</v>
      </c>
      <c r="CJ75" s="292">
        <f>SUM(CK75:DD75)</f>
        <v>0</v>
      </c>
      <c r="CK75" s="292">
        <v>0</v>
      </c>
      <c r="CL75" s="292">
        <v>0</v>
      </c>
      <c r="CM75" s="292">
        <v>0</v>
      </c>
      <c r="CN75" s="292">
        <v>0</v>
      </c>
      <c r="CO75" s="292">
        <v>0</v>
      </c>
      <c r="CP75" s="292">
        <v>0</v>
      </c>
      <c r="CQ75" s="292">
        <v>0</v>
      </c>
      <c r="CR75" s="292">
        <v>0</v>
      </c>
      <c r="CS75" s="292">
        <v>0</v>
      </c>
      <c r="CT75" s="292">
        <v>0</v>
      </c>
      <c r="CU75" s="292">
        <v>0</v>
      </c>
      <c r="CV75" s="292">
        <v>0</v>
      </c>
      <c r="CW75" s="295" t="s">
        <v>916</v>
      </c>
      <c r="CX75" s="295" t="s">
        <v>916</v>
      </c>
      <c r="CY75" s="295" t="s">
        <v>916</v>
      </c>
      <c r="CZ75" s="295" t="s">
        <v>916</v>
      </c>
      <c r="DA75" s="295" t="s">
        <v>916</v>
      </c>
      <c r="DB75" s="295" t="s">
        <v>916</v>
      </c>
      <c r="DC75" s="295" t="s">
        <v>916</v>
      </c>
      <c r="DD75" s="292">
        <v>0</v>
      </c>
      <c r="DE75" s="292">
        <f>SUM(DF75:DY75)</f>
        <v>0</v>
      </c>
      <c r="DF75" s="292">
        <v>0</v>
      </c>
      <c r="DG75" s="292">
        <v>0</v>
      </c>
      <c r="DH75" s="292">
        <v>0</v>
      </c>
      <c r="DI75" s="292">
        <v>0</v>
      </c>
      <c r="DJ75" s="292">
        <v>0</v>
      </c>
      <c r="DK75" s="292">
        <v>0</v>
      </c>
      <c r="DL75" s="292">
        <v>0</v>
      </c>
      <c r="DM75" s="292">
        <v>0</v>
      </c>
      <c r="DN75" s="292">
        <v>0</v>
      </c>
      <c r="DO75" s="292">
        <v>0</v>
      </c>
      <c r="DP75" s="292">
        <v>0</v>
      </c>
      <c r="DQ75" s="292">
        <v>0</v>
      </c>
      <c r="DR75" s="295" t="s">
        <v>916</v>
      </c>
      <c r="DS75" s="295" t="s">
        <v>916</v>
      </c>
      <c r="DT75" s="292">
        <v>0</v>
      </c>
      <c r="DU75" s="295" t="s">
        <v>916</v>
      </c>
      <c r="DV75" s="295" t="s">
        <v>916</v>
      </c>
      <c r="DW75" s="295" t="s">
        <v>916</v>
      </c>
      <c r="DX75" s="295" t="s">
        <v>916</v>
      </c>
      <c r="DY75" s="292">
        <v>0</v>
      </c>
      <c r="DZ75" s="292">
        <f>SUM(EA75:ET75)</f>
        <v>0</v>
      </c>
      <c r="EA75" s="292">
        <v>0</v>
      </c>
      <c r="EB75" s="292">
        <v>0</v>
      </c>
      <c r="EC75" s="292">
        <v>0</v>
      </c>
      <c r="ED75" s="292">
        <v>0</v>
      </c>
      <c r="EE75" s="292">
        <v>0</v>
      </c>
      <c r="EF75" s="292">
        <v>0</v>
      </c>
      <c r="EG75" s="292">
        <v>0</v>
      </c>
      <c r="EH75" s="292">
        <v>0</v>
      </c>
      <c r="EI75" s="292">
        <v>0</v>
      </c>
      <c r="EJ75" s="292">
        <v>0</v>
      </c>
      <c r="EK75" s="295" t="s">
        <v>916</v>
      </c>
      <c r="EL75" s="295" t="s">
        <v>916</v>
      </c>
      <c r="EM75" s="295" t="s">
        <v>916</v>
      </c>
      <c r="EN75" s="292">
        <v>0</v>
      </c>
      <c r="EO75" s="292">
        <v>0</v>
      </c>
      <c r="EP75" s="295" t="s">
        <v>916</v>
      </c>
      <c r="EQ75" s="295" t="s">
        <v>916</v>
      </c>
      <c r="ER75" s="295" t="s">
        <v>916</v>
      </c>
      <c r="ES75" s="292">
        <v>0</v>
      </c>
      <c r="ET75" s="292">
        <v>0</v>
      </c>
      <c r="EU75" s="292">
        <f>SUM(EV75:FO75)</f>
        <v>241</v>
      </c>
      <c r="EV75" s="292">
        <v>0</v>
      </c>
      <c r="EW75" s="292">
        <v>0</v>
      </c>
      <c r="EX75" s="292">
        <v>0</v>
      </c>
      <c r="EY75" s="292">
        <v>14</v>
      </c>
      <c r="EZ75" s="292">
        <v>78</v>
      </c>
      <c r="FA75" s="292">
        <v>9</v>
      </c>
      <c r="FB75" s="292">
        <v>0</v>
      </c>
      <c r="FC75" s="292">
        <v>72</v>
      </c>
      <c r="FD75" s="292">
        <v>0</v>
      </c>
      <c r="FE75" s="292">
        <v>0</v>
      </c>
      <c r="FF75" s="292">
        <v>0</v>
      </c>
      <c r="FG75" s="292">
        <v>0</v>
      </c>
      <c r="FH75" s="295" t="s">
        <v>916</v>
      </c>
      <c r="FI75" s="295" t="s">
        <v>916</v>
      </c>
      <c r="FJ75" s="295" t="s">
        <v>916</v>
      </c>
      <c r="FK75" s="292">
        <v>0</v>
      </c>
      <c r="FL75" s="292">
        <v>0</v>
      </c>
      <c r="FM75" s="292">
        <v>0</v>
      </c>
      <c r="FN75" s="292">
        <v>0</v>
      </c>
      <c r="FO75" s="292">
        <v>68</v>
      </c>
    </row>
    <row r="76" spans="1:171" s="224" customFormat="1" ht="13.5" customHeight="1">
      <c r="A76" s="290" t="s">
        <v>745</v>
      </c>
      <c r="B76" s="291" t="s">
        <v>898</v>
      </c>
      <c r="C76" s="290" t="s">
        <v>899</v>
      </c>
      <c r="D76" s="292">
        <f>SUM(Y76,AT76,BO76,CJ76,DE76,DZ76,EU76)</f>
        <v>515</v>
      </c>
      <c r="E76" s="292">
        <f>SUM(Z76,AU76,BP76,CK76,DF76,EA76,EV76)</f>
        <v>185</v>
      </c>
      <c r="F76" s="292">
        <f>SUM(AA76,AV76,BQ76,CL76,DG76,EB76,EW76)</f>
        <v>1</v>
      </c>
      <c r="G76" s="292">
        <f>SUM(AB76,AW76,BR76,CM76,DH76,EC76,EX76)</f>
        <v>3</v>
      </c>
      <c r="H76" s="292">
        <f>SUM(AC76,AX76,BS76,CN76,DI76,ED76,EY76)</f>
        <v>39</v>
      </c>
      <c r="I76" s="292">
        <f>SUM(AD76,AY76,BT76,CO76,DJ76,EE76,EZ76)</f>
        <v>54</v>
      </c>
      <c r="J76" s="292">
        <f>SUM(AE76,AZ76,BU76,CP76,DK76,EF76,FA76)</f>
        <v>5</v>
      </c>
      <c r="K76" s="292">
        <f>SUM(AF76,BA76,BV76,CQ76,DL76,EG76,FB76)</f>
        <v>1</v>
      </c>
      <c r="L76" s="292">
        <f>SUM(AG76,BB76,BW76,CR76,DM76,EH76,FC76)</f>
        <v>67</v>
      </c>
      <c r="M76" s="292">
        <f>SUM(AH76,BC76,BX76,CS76,DN76,EI76,FD76)</f>
        <v>0</v>
      </c>
      <c r="N76" s="292">
        <f>SUM(AI76,BD76,BY76,CT76,DO76,EJ76,FE76)</f>
        <v>2</v>
      </c>
      <c r="O76" s="292">
        <f>SUM(AJ76,BE76,BZ76,CU76,DP76,EK76,FF76)</f>
        <v>0</v>
      </c>
      <c r="P76" s="292">
        <f>SUM(AK76,BF76,CA76,CV76,DQ76,EL76,FG76)</f>
        <v>0</v>
      </c>
      <c r="Q76" s="292">
        <f>SUM(AL76,BG76,CB76,CW76,DR76,EM76,FH76)</f>
        <v>0</v>
      </c>
      <c r="R76" s="292">
        <f>SUM(AM76,BH76,CC76,CX76,DS76,EN76,FI76)</f>
        <v>0</v>
      </c>
      <c r="S76" s="292">
        <f>SUM(AN76,BI76,CD76,CY76,DT76,EO76,FJ76)</f>
        <v>0</v>
      </c>
      <c r="T76" s="292">
        <f>SUM(AO76,BJ76,CE76,CZ76,DU76,EP76,FK76)</f>
        <v>141</v>
      </c>
      <c r="U76" s="292">
        <f>SUM(AP76,BK76,CF76,DA76,DV76,EQ76,FL76)</f>
        <v>0</v>
      </c>
      <c r="V76" s="292">
        <f>SUM(AQ76,BL76,CG76,DB76,DW76,ER76,FM76)</f>
        <v>0</v>
      </c>
      <c r="W76" s="292">
        <f>SUM(AR76,BM76,CH76,DC76,DX76,ES76,FN76)</f>
        <v>0</v>
      </c>
      <c r="X76" s="292">
        <f>SUM(AS76,BN76,CI76,DD76,DY76,ET76,FO76)</f>
        <v>17</v>
      </c>
      <c r="Y76" s="292">
        <f>SUM(Z76:AS76)</f>
        <v>141</v>
      </c>
      <c r="Z76" s="292">
        <v>0</v>
      </c>
      <c r="AA76" s="292">
        <v>0</v>
      </c>
      <c r="AB76" s="292">
        <v>0</v>
      </c>
      <c r="AC76" s="292">
        <v>0</v>
      </c>
      <c r="AD76" s="292">
        <v>0</v>
      </c>
      <c r="AE76" s="292">
        <v>0</v>
      </c>
      <c r="AF76" s="292">
        <v>0</v>
      </c>
      <c r="AG76" s="292">
        <v>0</v>
      </c>
      <c r="AH76" s="292">
        <v>0</v>
      </c>
      <c r="AI76" s="292">
        <v>0</v>
      </c>
      <c r="AJ76" s="295" t="s">
        <v>916</v>
      </c>
      <c r="AK76" s="295" t="s">
        <v>916</v>
      </c>
      <c r="AL76" s="292">
        <v>0</v>
      </c>
      <c r="AM76" s="295" t="s">
        <v>916</v>
      </c>
      <c r="AN76" s="295" t="s">
        <v>916</v>
      </c>
      <c r="AO76" s="292">
        <v>141</v>
      </c>
      <c r="AP76" s="295" t="s">
        <v>916</v>
      </c>
      <c r="AQ76" s="292">
        <v>0</v>
      </c>
      <c r="AR76" s="295" t="s">
        <v>916</v>
      </c>
      <c r="AS76" s="292">
        <v>0</v>
      </c>
      <c r="AT76" s="292">
        <f>SUM(AU76:BN76)</f>
        <v>0</v>
      </c>
      <c r="AU76" s="292">
        <v>0</v>
      </c>
      <c r="AV76" s="292">
        <v>0</v>
      </c>
      <c r="AW76" s="292">
        <v>0</v>
      </c>
      <c r="AX76" s="292">
        <v>0</v>
      </c>
      <c r="AY76" s="292">
        <v>0</v>
      </c>
      <c r="AZ76" s="292">
        <v>0</v>
      </c>
      <c r="BA76" s="292">
        <v>0</v>
      </c>
      <c r="BB76" s="292">
        <v>0</v>
      </c>
      <c r="BC76" s="292">
        <v>0</v>
      </c>
      <c r="BD76" s="292">
        <v>0</v>
      </c>
      <c r="BE76" s="295" t="s">
        <v>916</v>
      </c>
      <c r="BF76" s="295" t="s">
        <v>916</v>
      </c>
      <c r="BG76" s="295" t="s">
        <v>916</v>
      </c>
      <c r="BH76" s="295" t="s">
        <v>916</v>
      </c>
      <c r="BI76" s="295" t="s">
        <v>916</v>
      </c>
      <c r="BJ76" s="295" t="s">
        <v>916</v>
      </c>
      <c r="BK76" s="295" t="s">
        <v>916</v>
      </c>
      <c r="BL76" s="295" t="s">
        <v>916</v>
      </c>
      <c r="BM76" s="295" t="s">
        <v>916</v>
      </c>
      <c r="BN76" s="292">
        <v>0</v>
      </c>
      <c r="BO76" s="292">
        <f>SUM(BP76:CI76)</f>
        <v>0</v>
      </c>
      <c r="BP76" s="292">
        <v>0</v>
      </c>
      <c r="BQ76" s="292">
        <v>0</v>
      </c>
      <c r="BR76" s="292">
        <v>0</v>
      </c>
      <c r="BS76" s="292">
        <v>0</v>
      </c>
      <c r="BT76" s="292">
        <v>0</v>
      </c>
      <c r="BU76" s="292">
        <v>0</v>
      </c>
      <c r="BV76" s="292">
        <v>0</v>
      </c>
      <c r="BW76" s="292">
        <v>0</v>
      </c>
      <c r="BX76" s="292">
        <v>0</v>
      </c>
      <c r="BY76" s="292">
        <v>0</v>
      </c>
      <c r="BZ76" s="292">
        <v>0</v>
      </c>
      <c r="CA76" s="292">
        <v>0</v>
      </c>
      <c r="CB76" s="295" t="s">
        <v>916</v>
      </c>
      <c r="CC76" s="295" t="s">
        <v>916</v>
      </c>
      <c r="CD76" s="295" t="s">
        <v>916</v>
      </c>
      <c r="CE76" s="295" t="s">
        <v>916</v>
      </c>
      <c r="CF76" s="295" t="s">
        <v>916</v>
      </c>
      <c r="CG76" s="295" t="s">
        <v>916</v>
      </c>
      <c r="CH76" s="295" t="s">
        <v>916</v>
      </c>
      <c r="CI76" s="292">
        <v>0</v>
      </c>
      <c r="CJ76" s="292">
        <f>SUM(CK76:DD76)</f>
        <v>0</v>
      </c>
      <c r="CK76" s="292">
        <v>0</v>
      </c>
      <c r="CL76" s="292">
        <v>0</v>
      </c>
      <c r="CM76" s="292">
        <v>0</v>
      </c>
      <c r="CN76" s="292">
        <v>0</v>
      </c>
      <c r="CO76" s="292">
        <v>0</v>
      </c>
      <c r="CP76" s="292">
        <v>0</v>
      </c>
      <c r="CQ76" s="292">
        <v>0</v>
      </c>
      <c r="CR76" s="292">
        <v>0</v>
      </c>
      <c r="CS76" s="292">
        <v>0</v>
      </c>
      <c r="CT76" s="292">
        <v>0</v>
      </c>
      <c r="CU76" s="292">
        <v>0</v>
      </c>
      <c r="CV76" s="292">
        <v>0</v>
      </c>
      <c r="CW76" s="295" t="s">
        <v>916</v>
      </c>
      <c r="CX76" s="295" t="s">
        <v>916</v>
      </c>
      <c r="CY76" s="295" t="s">
        <v>916</v>
      </c>
      <c r="CZ76" s="295" t="s">
        <v>916</v>
      </c>
      <c r="DA76" s="295" t="s">
        <v>916</v>
      </c>
      <c r="DB76" s="295" t="s">
        <v>916</v>
      </c>
      <c r="DC76" s="295" t="s">
        <v>916</v>
      </c>
      <c r="DD76" s="292">
        <v>0</v>
      </c>
      <c r="DE76" s="292">
        <f>SUM(DF76:DY76)</f>
        <v>0</v>
      </c>
      <c r="DF76" s="292">
        <v>0</v>
      </c>
      <c r="DG76" s="292">
        <v>0</v>
      </c>
      <c r="DH76" s="292">
        <v>0</v>
      </c>
      <c r="DI76" s="292">
        <v>0</v>
      </c>
      <c r="DJ76" s="292">
        <v>0</v>
      </c>
      <c r="DK76" s="292">
        <v>0</v>
      </c>
      <c r="DL76" s="292">
        <v>0</v>
      </c>
      <c r="DM76" s="292">
        <v>0</v>
      </c>
      <c r="DN76" s="292">
        <v>0</v>
      </c>
      <c r="DO76" s="292">
        <v>0</v>
      </c>
      <c r="DP76" s="292">
        <v>0</v>
      </c>
      <c r="DQ76" s="292">
        <v>0</v>
      </c>
      <c r="DR76" s="295" t="s">
        <v>916</v>
      </c>
      <c r="DS76" s="295" t="s">
        <v>916</v>
      </c>
      <c r="DT76" s="292">
        <v>0</v>
      </c>
      <c r="DU76" s="295" t="s">
        <v>916</v>
      </c>
      <c r="DV76" s="295" t="s">
        <v>916</v>
      </c>
      <c r="DW76" s="295" t="s">
        <v>916</v>
      </c>
      <c r="DX76" s="295" t="s">
        <v>916</v>
      </c>
      <c r="DY76" s="292">
        <v>0</v>
      </c>
      <c r="DZ76" s="292">
        <f>SUM(EA76:ET76)</f>
        <v>0</v>
      </c>
      <c r="EA76" s="292">
        <v>0</v>
      </c>
      <c r="EB76" s="292">
        <v>0</v>
      </c>
      <c r="EC76" s="292">
        <v>0</v>
      </c>
      <c r="ED76" s="292">
        <v>0</v>
      </c>
      <c r="EE76" s="292">
        <v>0</v>
      </c>
      <c r="EF76" s="292">
        <v>0</v>
      </c>
      <c r="EG76" s="292">
        <v>0</v>
      </c>
      <c r="EH76" s="292">
        <v>0</v>
      </c>
      <c r="EI76" s="292">
        <v>0</v>
      </c>
      <c r="EJ76" s="292">
        <v>0</v>
      </c>
      <c r="EK76" s="295" t="s">
        <v>916</v>
      </c>
      <c r="EL76" s="295" t="s">
        <v>916</v>
      </c>
      <c r="EM76" s="295" t="s">
        <v>916</v>
      </c>
      <c r="EN76" s="292">
        <v>0</v>
      </c>
      <c r="EO76" s="292">
        <v>0</v>
      </c>
      <c r="EP76" s="295" t="s">
        <v>916</v>
      </c>
      <c r="EQ76" s="295" t="s">
        <v>916</v>
      </c>
      <c r="ER76" s="295" t="s">
        <v>916</v>
      </c>
      <c r="ES76" s="292">
        <v>0</v>
      </c>
      <c r="ET76" s="292">
        <v>0</v>
      </c>
      <c r="EU76" s="292">
        <f>SUM(EV76:FO76)</f>
        <v>374</v>
      </c>
      <c r="EV76" s="292">
        <v>185</v>
      </c>
      <c r="EW76" s="292">
        <v>1</v>
      </c>
      <c r="EX76" s="292">
        <v>3</v>
      </c>
      <c r="EY76" s="292">
        <v>39</v>
      </c>
      <c r="EZ76" s="292">
        <v>54</v>
      </c>
      <c r="FA76" s="292">
        <v>5</v>
      </c>
      <c r="FB76" s="292">
        <v>1</v>
      </c>
      <c r="FC76" s="292">
        <v>67</v>
      </c>
      <c r="FD76" s="292">
        <v>0</v>
      </c>
      <c r="FE76" s="292">
        <v>2</v>
      </c>
      <c r="FF76" s="292">
        <v>0</v>
      </c>
      <c r="FG76" s="292">
        <v>0</v>
      </c>
      <c r="FH76" s="295" t="s">
        <v>916</v>
      </c>
      <c r="FI76" s="295" t="s">
        <v>916</v>
      </c>
      <c r="FJ76" s="295" t="s">
        <v>916</v>
      </c>
      <c r="FK76" s="292">
        <v>0</v>
      </c>
      <c r="FL76" s="292">
        <v>0</v>
      </c>
      <c r="FM76" s="292">
        <v>0</v>
      </c>
      <c r="FN76" s="292">
        <v>0</v>
      </c>
      <c r="FO76" s="292">
        <v>17</v>
      </c>
    </row>
    <row r="77" spans="1:171" s="224" customFormat="1" ht="13.5" customHeight="1">
      <c r="A77" s="290" t="s">
        <v>745</v>
      </c>
      <c r="B77" s="291" t="s">
        <v>900</v>
      </c>
      <c r="C77" s="290" t="s">
        <v>901</v>
      </c>
      <c r="D77" s="292">
        <f>SUM(Y77,AT77,BO77,CJ77,DE77,DZ77,EU77)</f>
        <v>485</v>
      </c>
      <c r="E77" s="292">
        <f>SUM(Z77,AU77,BP77,CK77,DF77,EA77,EV77)</f>
        <v>108</v>
      </c>
      <c r="F77" s="292">
        <f>SUM(AA77,AV77,BQ77,CL77,DG77,EB77,EW77)</f>
        <v>1</v>
      </c>
      <c r="G77" s="292">
        <f>SUM(AB77,AW77,BR77,CM77,DH77,EC77,EX77)</f>
        <v>0</v>
      </c>
      <c r="H77" s="292">
        <f>SUM(AC77,AX77,BS77,CN77,DI77,ED77,EY77)</f>
        <v>37</v>
      </c>
      <c r="I77" s="292">
        <f>SUM(AD77,AY77,BT77,CO77,DJ77,EE77,EZ77)</f>
        <v>40</v>
      </c>
      <c r="J77" s="292">
        <f>SUM(AE77,AZ77,BU77,CP77,DK77,EF77,FA77)</f>
        <v>8</v>
      </c>
      <c r="K77" s="292">
        <f>SUM(AF77,BA77,BV77,CQ77,DL77,EG77,FB77)</f>
        <v>0</v>
      </c>
      <c r="L77" s="292">
        <f>SUM(AG77,BB77,BW77,CR77,DM77,EH77,FC77)</f>
        <v>40</v>
      </c>
      <c r="M77" s="292">
        <f>SUM(AH77,BC77,BX77,CS77,DN77,EI77,FD77)</f>
        <v>0</v>
      </c>
      <c r="N77" s="292">
        <f>SUM(AI77,BD77,BY77,CT77,DO77,EJ77,FE77)</f>
        <v>0</v>
      </c>
      <c r="O77" s="292">
        <f>SUM(AJ77,BE77,BZ77,CU77,DP77,EK77,FF77)</f>
        <v>249</v>
      </c>
      <c r="P77" s="292">
        <f>SUM(AK77,BF77,CA77,CV77,DQ77,EL77,FG77)</f>
        <v>0</v>
      </c>
      <c r="Q77" s="292">
        <f>SUM(AL77,BG77,CB77,CW77,DR77,EM77,FH77)</f>
        <v>0</v>
      </c>
      <c r="R77" s="292">
        <f>SUM(AM77,BH77,CC77,CX77,DS77,EN77,FI77)</f>
        <v>0</v>
      </c>
      <c r="S77" s="292">
        <f>SUM(AN77,BI77,CD77,CY77,DT77,EO77,FJ77)</f>
        <v>0</v>
      </c>
      <c r="T77" s="292">
        <f>SUM(AO77,BJ77,CE77,CZ77,DU77,EP77,FK77)</f>
        <v>0</v>
      </c>
      <c r="U77" s="292">
        <f>SUM(AP77,BK77,CF77,DA77,DV77,EQ77,FL77)</f>
        <v>0</v>
      </c>
      <c r="V77" s="292">
        <f>SUM(AQ77,BL77,CG77,DB77,DW77,ER77,FM77)</f>
        <v>0</v>
      </c>
      <c r="W77" s="292">
        <f>SUM(AR77,BM77,CH77,DC77,DX77,ES77,FN77)</f>
        <v>0</v>
      </c>
      <c r="X77" s="292">
        <f>SUM(AS77,BN77,CI77,DD77,DY77,ET77,FO77)</f>
        <v>2</v>
      </c>
      <c r="Y77" s="292">
        <f>SUM(Z77:AS77)</f>
        <v>0</v>
      </c>
      <c r="Z77" s="292">
        <v>0</v>
      </c>
      <c r="AA77" s="292">
        <v>0</v>
      </c>
      <c r="AB77" s="292">
        <v>0</v>
      </c>
      <c r="AC77" s="292">
        <v>0</v>
      </c>
      <c r="AD77" s="292">
        <v>0</v>
      </c>
      <c r="AE77" s="292">
        <v>0</v>
      </c>
      <c r="AF77" s="292">
        <v>0</v>
      </c>
      <c r="AG77" s="292">
        <v>0</v>
      </c>
      <c r="AH77" s="292">
        <v>0</v>
      </c>
      <c r="AI77" s="292">
        <v>0</v>
      </c>
      <c r="AJ77" s="295" t="s">
        <v>916</v>
      </c>
      <c r="AK77" s="295" t="s">
        <v>916</v>
      </c>
      <c r="AL77" s="292">
        <v>0</v>
      </c>
      <c r="AM77" s="295" t="s">
        <v>916</v>
      </c>
      <c r="AN77" s="295" t="s">
        <v>916</v>
      </c>
      <c r="AO77" s="292">
        <v>0</v>
      </c>
      <c r="AP77" s="295" t="s">
        <v>916</v>
      </c>
      <c r="AQ77" s="292">
        <v>0</v>
      </c>
      <c r="AR77" s="295" t="s">
        <v>916</v>
      </c>
      <c r="AS77" s="292">
        <v>0</v>
      </c>
      <c r="AT77" s="292">
        <f>SUM(AU77:BN77)</f>
        <v>0</v>
      </c>
      <c r="AU77" s="292">
        <v>0</v>
      </c>
      <c r="AV77" s="292">
        <v>0</v>
      </c>
      <c r="AW77" s="292">
        <v>0</v>
      </c>
      <c r="AX77" s="292">
        <v>0</v>
      </c>
      <c r="AY77" s="292">
        <v>0</v>
      </c>
      <c r="AZ77" s="292">
        <v>0</v>
      </c>
      <c r="BA77" s="292">
        <v>0</v>
      </c>
      <c r="BB77" s="292">
        <v>0</v>
      </c>
      <c r="BC77" s="292">
        <v>0</v>
      </c>
      <c r="BD77" s="292">
        <v>0</v>
      </c>
      <c r="BE77" s="295" t="s">
        <v>916</v>
      </c>
      <c r="BF77" s="295" t="s">
        <v>916</v>
      </c>
      <c r="BG77" s="295" t="s">
        <v>916</v>
      </c>
      <c r="BH77" s="295" t="s">
        <v>916</v>
      </c>
      <c r="BI77" s="295" t="s">
        <v>916</v>
      </c>
      <c r="BJ77" s="295" t="s">
        <v>916</v>
      </c>
      <c r="BK77" s="295" t="s">
        <v>916</v>
      </c>
      <c r="BL77" s="295" t="s">
        <v>916</v>
      </c>
      <c r="BM77" s="295" t="s">
        <v>916</v>
      </c>
      <c r="BN77" s="292">
        <v>0</v>
      </c>
      <c r="BO77" s="292">
        <f>SUM(BP77:CI77)</f>
        <v>249</v>
      </c>
      <c r="BP77" s="292">
        <v>0</v>
      </c>
      <c r="BQ77" s="292">
        <v>0</v>
      </c>
      <c r="BR77" s="292">
        <v>0</v>
      </c>
      <c r="BS77" s="292">
        <v>0</v>
      </c>
      <c r="BT77" s="292">
        <v>0</v>
      </c>
      <c r="BU77" s="292">
        <v>0</v>
      </c>
      <c r="BV77" s="292">
        <v>0</v>
      </c>
      <c r="BW77" s="292">
        <v>0</v>
      </c>
      <c r="BX77" s="292">
        <v>0</v>
      </c>
      <c r="BY77" s="292">
        <v>0</v>
      </c>
      <c r="BZ77" s="292">
        <v>249</v>
      </c>
      <c r="CA77" s="292">
        <v>0</v>
      </c>
      <c r="CB77" s="295" t="s">
        <v>916</v>
      </c>
      <c r="CC77" s="295" t="s">
        <v>916</v>
      </c>
      <c r="CD77" s="295" t="s">
        <v>916</v>
      </c>
      <c r="CE77" s="295" t="s">
        <v>916</v>
      </c>
      <c r="CF77" s="295" t="s">
        <v>916</v>
      </c>
      <c r="CG77" s="295" t="s">
        <v>916</v>
      </c>
      <c r="CH77" s="295" t="s">
        <v>916</v>
      </c>
      <c r="CI77" s="292">
        <v>0</v>
      </c>
      <c r="CJ77" s="292">
        <f>SUM(CK77:DD77)</f>
        <v>0</v>
      </c>
      <c r="CK77" s="292">
        <v>0</v>
      </c>
      <c r="CL77" s="292">
        <v>0</v>
      </c>
      <c r="CM77" s="292">
        <v>0</v>
      </c>
      <c r="CN77" s="292">
        <v>0</v>
      </c>
      <c r="CO77" s="292">
        <v>0</v>
      </c>
      <c r="CP77" s="292">
        <v>0</v>
      </c>
      <c r="CQ77" s="292">
        <v>0</v>
      </c>
      <c r="CR77" s="292">
        <v>0</v>
      </c>
      <c r="CS77" s="292">
        <v>0</v>
      </c>
      <c r="CT77" s="292">
        <v>0</v>
      </c>
      <c r="CU77" s="292">
        <v>0</v>
      </c>
      <c r="CV77" s="292">
        <v>0</v>
      </c>
      <c r="CW77" s="295" t="s">
        <v>916</v>
      </c>
      <c r="CX77" s="295" t="s">
        <v>916</v>
      </c>
      <c r="CY77" s="295" t="s">
        <v>916</v>
      </c>
      <c r="CZ77" s="295" t="s">
        <v>916</v>
      </c>
      <c r="DA77" s="295" t="s">
        <v>916</v>
      </c>
      <c r="DB77" s="295" t="s">
        <v>916</v>
      </c>
      <c r="DC77" s="295" t="s">
        <v>916</v>
      </c>
      <c r="DD77" s="292">
        <v>0</v>
      </c>
      <c r="DE77" s="292">
        <f>SUM(DF77:DY77)</f>
        <v>0</v>
      </c>
      <c r="DF77" s="292">
        <v>0</v>
      </c>
      <c r="DG77" s="292">
        <v>0</v>
      </c>
      <c r="DH77" s="292">
        <v>0</v>
      </c>
      <c r="DI77" s="292">
        <v>0</v>
      </c>
      <c r="DJ77" s="292">
        <v>0</v>
      </c>
      <c r="DK77" s="292">
        <v>0</v>
      </c>
      <c r="DL77" s="292">
        <v>0</v>
      </c>
      <c r="DM77" s="292">
        <v>0</v>
      </c>
      <c r="DN77" s="292">
        <v>0</v>
      </c>
      <c r="DO77" s="292">
        <v>0</v>
      </c>
      <c r="DP77" s="292">
        <v>0</v>
      </c>
      <c r="DQ77" s="292">
        <v>0</v>
      </c>
      <c r="DR77" s="295" t="s">
        <v>916</v>
      </c>
      <c r="DS77" s="295" t="s">
        <v>916</v>
      </c>
      <c r="DT77" s="292">
        <v>0</v>
      </c>
      <c r="DU77" s="295" t="s">
        <v>916</v>
      </c>
      <c r="DV77" s="295" t="s">
        <v>916</v>
      </c>
      <c r="DW77" s="295" t="s">
        <v>916</v>
      </c>
      <c r="DX77" s="295" t="s">
        <v>916</v>
      </c>
      <c r="DY77" s="292">
        <v>0</v>
      </c>
      <c r="DZ77" s="292">
        <f>SUM(EA77:ET77)</f>
        <v>0</v>
      </c>
      <c r="EA77" s="292">
        <v>0</v>
      </c>
      <c r="EB77" s="292">
        <v>0</v>
      </c>
      <c r="EC77" s="292">
        <v>0</v>
      </c>
      <c r="ED77" s="292">
        <v>0</v>
      </c>
      <c r="EE77" s="292">
        <v>0</v>
      </c>
      <c r="EF77" s="292">
        <v>0</v>
      </c>
      <c r="EG77" s="292">
        <v>0</v>
      </c>
      <c r="EH77" s="292">
        <v>0</v>
      </c>
      <c r="EI77" s="292">
        <v>0</v>
      </c>
      <c r="EJ77" s="292">
        <v>0</v>
      </c>
      <c r="EK77" s="295" t="s">
        <v>916</v>
      </c>
      <c r="EL77" s="295" t="s">
        <v>916</v>
      </c>
      <c r="EM77" s="295" t="s">
        <v>916</v>
      </c>
      <c r="EN77" s="292">
        <v>0</v>
      </c>
      <c r="EO77" s="292">
        <v>0</v>
      </c>
      <c r="EP77" s="295" t="s">
        <v>916</v>
      </c>
      <c r="EQ77" s="295" t="s">
        <v>916</v>
      </c>
      <c r="ER77" s="295" t="s">
        <v>916</v>
      </c>
      <c r="ES77" s="292">
        <v>0</v>
      </c>
      <c r="ET77" s="292">
        <v>0</v>
      </c>
      <c r="EU77" s="292">
        <f>SUM(EV77:FO77)</f>
        <v>236</v>
      </c>
      <c r="EV77" s="292">
        <v>108</v>
      </c>
      <c r="EW77" s="292">
        <v>1</v>
      </c>
      <c r="EX77" s="292">
        <v>0</v>
      </c>
      <c r="EY77" s="292">
        <v>37</v>
      </c>
      <c r="EZ77" s="292">
        <v>40</v>
      </c>
      <c r="FA77" s="292">
        <v>8</v>
      </c>
      <c r="FB77" s="292">
        <v>0</v>
      </c>
      <c r="FC77" s="292">
        <v>40</v>
      </c>
      <c r="FD77" s="292">
        <v>0</v>
      </c>
      <c r="FE77" s="292">
        <v>0</v>
      </c>
      <c r="FF77" s="292">
        <v>0</v>
      </c>
      <c r="FG77" s="292">
        <v>0</v>
      </c>
      <c r="FH77" s="295" t="s">
        <v>916</v>
      </c>
      <c r="FI77" s="295" t="s">
        <v>916</v>
      </c>
      <c r="FJ77" s="295" t="s">
        <v>916</v>
      </c>
      <c r="FK77" s="292">
        <v>0</v>
      </c>
      <c r="FL77" s="292">
        <v>0</v>
      </c>
      <c r="FM77" s="292">
        <v>0</v>
      </c>
      <c r="FN77" s="292">
        <v>0</v>
      </c>
      <c r="FO77" s="292">
        <v>2</v>
      </c>
    </row>
    <row r="78" spans="1:171" s="224" customFormat="1" ht="13.5" customHeight="1">
      <c r="A78" s="290" t="s">
        <v>745</v>
      </c>
      <c r="B78" s="291" t="s">
        <v>902</v>
      </c>
      <c r="C78" s="290" t="s">
        <v>903</v>
      </c>
      <c r="D78" s="292">
        <f>SUM(Y78,AT78,BO78,CJ78,DE78,DZ78,EU78)</f>
        <v>1010</v>
      </c>
      <c r="E78" s="292">
        <f>SUM(Z78,AU78,BP78,CK78,DF78,EA78,EV78)</f>
        <v>583</v>
      </c>
      <c r="F78" s="292">
        <f>SUM(AA78,AV78,BQ78,CL78,DG78,EB78,EW78)</f>
        <v>0</v>
      </c>
      <c r="G78" s="292">
        <f>SUM(AB78,AW78,BR78,CM78,DH78,EC78,EX78)</f>
        <v>0</v>
      </c>
      <c r="H78" s="292">
        <f>SUM(AC78,AX78,BS78,CN78,DI78,ED78,EY78)</f>
        <v>61</v>
      </c>
      <c r="I78" s="292">
        <f>SUM(AD78,AY78,BT78,CO78,DJ78,EE78,EZ78)</f>
        <v>72</v>
      </c>
      <c r="J78" s="292">
        <f>SUM(AE78,AZ78,BU78,CP78,DK78,EF78,FA78)</f>
        <v>34</v>
      </c>
      <c r="K78" s="292">
        <f>SUM(AF78,BA78,BV78,CQ78,DL78,EG78,FB78)</f>
        <v>0</v>
      </c>
      <c r="L78" s="292">
        <f>SUM(AG78,BB78,BW78,CR78,DM78,EH78,FC78)</f>
        <v>0</v>
      </c>
      <c r="M78" s="292">
        <f>SUM(AH78,BC78,BX78,CS78,DN78,EI78,FD78)</f>
        <v>0</v>
      </c>
      <c r="N78" s="292">
        <f>SUM(AI78,BD78,BY78,CT78,DO78,EJ78,FE78)</f>
        <v>0</v>
      </c>
      <c r="O78" s="292">
        <f>SUM(AJ78,BE78,BZ78,CU78,DP78,EK78,FF78)</f>
        <v>0</v>
      </c>
      <c r="P78" s="292">
        <f>SUM(AK78,BF78,CA78,CV78,DQ78,EL78,FG78)</f>
        <v>0</v>
      </c>
      <c r="Q78" s="292">
        <f>SUM(AL78,BG78,CB78,CW78,DR78,EM78,FH78)</f>
        <v>0</v>
      </c>
      <c r="R78" s="292">
        <f>SUM(AM78,BH78,CC78,CX78,DS78,EN78,FI78)</f>
        <v>0</v>
      </c>
      <c r="S78" s="292">
        <f>SUM(AN78,BI78,CD78,CY78,DT78,EO78,FJ78)</f>
        <v>0</v>
      </c>
      <c r="T78" s="292">
        <f>SUM(AO78,BJ78,CE78,CZ78,DU78,EP78,FK78)</f>
        <v>251</v>
      </c>
      <c r="U78" s="292">
        <f>SUM(AP78,BK78,CF78,DA78,DV78,EQ78,FL78)</f>
        <v>0</v>
      </c>
      <c r="V78" s="292">
        <f>SUM(AQ78,BL78,CG78,DB78,DW78,ER78,FM78)</f>
        <v>0</v>
      </c>
      <c r="W78" s="292">
        <f>SUM(AR78,BM78,CH78,DC78,DX78,ES78,FN78)</f>
        <v>0</v>
      </c>
      <c r="X78" s="292">
        <f>SUM(AS78,BN78,CI78,DD78,DY78,ET78,FO78)</f>
        <v>9</v>
      </c>
      <c r="Y78" s="292">
        <f>SUM(Z78:AS78)</f>
        <v>251</v>
      </c>
      <c r="Z78" s="292">
        <v>0</v>
      </c>
      <c r="AA78" s="292">
        <v>0</v>
      </c>
      <c r="AB78" s="292">
        <v>0</v>
      </c>
      <c r="AC78" s="292">
        <v>0</v>
      </c>
      <c r="AD78" s="292">
        <v>0</v>
      </c>
      <c r="AE78" s="292">
        <v>0</v>
      </c>
      <c r="AF78" s="292">
        <v>0</v>
      </c>
      <c r="AG78" s="292">
        <v>0</v>
      </c>
      <c r="AH78" s="292">
        <v>0</v>
      </c>
      <c r="AI78" s="292">
        <v>0</v>
      </c>
      <c r="AJ78" s="295" t="s">
        <v>916</v>
      </c>
      <c r="AK78" s="295" t="s">
        <v>916</v>
      </c>
      <c r="AL78" s="292">
        <v>0</v>
      </c>
      <c r="AM78" s="295" t="s">
        <v>916</v>
      </c>
      <c r="AN78" s="295" t="s">
        <v>916</v>
      </c>
      <c r="AO78" s="292">
        <v>251</v>
      </c>
      <c r="AP78" s="295" t="s">
        <v>916</v>
      </c>
      <c r="AQ78" s="292">
        <v>0</v>
      </c>
      <c r="AR78" s="295" t="s">
        <v>916</v>
      </c>
      <c r="AS78" s="292">
        <v>0</v>
      </c>
      <c r="AT78" s="292">
        <f>SUM(AU78:BN78)</f>
        <v>9</v>
      </c>
      <c r="AU78" s="292">
        <v>0</v>
      </c>
      <c r="AV78" s="292">
        <v>0</v>
      </c>
      <c r="AW78" s="292">
        <v>0</v>
      </c>
      <c r="AX78" s="292">
        <v>0</v>
      </c>
      <c r="AY78" s="292">
        <v>0</v>
      </c>
      <c r="AZ78" s="292">
        <v>0</v>
      </c>
      <c r="BA78" s="292">
        <v>0</v>
      </c>
      <c r="BB78" s="292">
        <v>0</v>
      </c>
      <c r="BC78" s="292">
        <v>0</v>
      </c>
      <c r="BD78" s="292">
        <v>0</v>
      </c>
      <c r="BE78" s="295" t="s">
        <v>916</v>
      </c>
      <c r="BF78" s="295" t="s">
        <v>916</v>
      </c>
      <c r="BG78" s="295" t="s">
        <v>916</v>
      </c>
      <c r="BH78" s="295" t="s">
        <v>916</v>
      </c>
      <c r="BI78" s="295" t="s">
        <v>916</v>
      </c>
      <c r="BJ78" s="295" t="s">
        <v>916</v>
      </c>
      <c r="BK78" s="295" t="s">
        <v>916</v>
      </c>
      <c r="BL78" s="295" t="s">
        <v>916</v>
      </c>
      <c r="BM78" s="295" t="s">
        <v>916</v>
      </c>
      <c r="BN78" s="292">
        <v>9</v>
      </c>
      <c r="BO78" s="292">
        <f>SUM(BP78:CI78)</f>
        <v>0</v>
      </c>
      <c r="BP78" s="292">
        <v>0</v>
      </c>
      <c r="BQ78" s="292">
        <v>0</v>
      </c>
      <c r="BR78" s="292">
        <v>0</v>
      </c>
      <c r="BS78" s="292">
        <v>0</v>
      </c>
      <c r="BT78" s="292">
        <v>0</v>
      </c>
      <c r="BU78" s="292">
        <v>0</v>
      </c>
      <c r="BV78" s="292">
        <v>0</v>
      </c>
      <c r="BW78" s="292">
        <v>0</v>
      </c>
      <c r="BX78" s="292">
        <v>0</v>
      </c>
      <c r="BY78" s="292">
        <v>0</v>
      </c>
      <c r="BZ78" s="292">
        <v>0</v>
      </c>
      <c r="CA78" s="292">
        <v>0</v>
      </c>
      <c r="CB78" s="295" t="s">
        <v>916</v>
      </c>
      <c r="CC78" s="295" t="s">
        <v>916</v>
      </c>
      <c r="CD78" s="295" t="s">
        <v>916</v>
      </c>
      <c r="CE78" s="295" t="s">
        <v>916</v>
      </c>
      <c r="CF78" s="295" t="s">
        <v>916</v>
      </c>
      <c r="CG78" s="295" t="s">
        <v>916</v>
      </c>
      <c r="CH78" s="295" t="s">
        <v>916</v>
      </c>
      <c r="CI78" s="292">
        <v>0</v>
      </c>
      <c r="CJ78" s="292">
        <f>SUM(CK78:DD78)</f>
        <v>0</v>
      </c>
      <c r="CK78" s="292">
        <v>0</v>
      </c>
      <c r="CL78" s="292">
        <v>0</v>
      </c>
      <c r="CM78" s="292">
        <v>0</v>
      </c>
      <c r="CN78" s="292">
        <v>0</v>
      </c>
      <c r="CO78" s="292">
        <v>0</v>
      </c>
      <c r="CP78" s="292">
        <v>0</v>
      </c>
      <c r="CQ78" s="292">
        <v>0</v>
      </c>
      <c r="CR78" s="292">
        <v>0</v>
      </c>
      <c r="CS78" s="292">
        <v>0</v>
      </c>
      <c r="CT78" s="292">
        <v>0</v>
      </c>
      <c r="CU78" s="292">
        <v>0</v>
      </c>
      <c r="CV78" s="292">
        <v>0</v>
      </c>
      <c r="CW78" s="295" t="s">
        <v>916</v>
      </c>
      <c r="CX78" s="295" t="s">
        <v>916</v>
      </c>
      <c r="CY78" s="295" t="s">
        <v>916</v>
      </c>
      <c r="CZ78" s="295" t="s">
        <v>916</v>
      </c>
      <c r="DA78" s="295" t="s">
        <v>916</v>
      </c>
      <c r="DB78" s="295" t="s">
        <v>916</v>
      </c>
      <c r="DC78" s="295" t="s">
        <v>916</v>
      </c>
      <c r="DD78" s="292">
        <v>0</v>
      </c>
      <c r="DE78" s="292">
        <f>SUM(DF78:DY78)</f>
        <v>0</v>
      </c>
      <c r="DF78" s="292">
        <v>0</v>
      </c>
      <c r="DG78" s="292">
        <v>0</v>
      </c>
      <c r="DH78" s="292">
        <v>0</v>
      </c>
      <c r="DI78" s="292">
        <v>0</v>
      </c>
      <c r="DJ78" s="292">
        <v>0</v>
      </c>
      <c r="DK78" s="292">
        <v>0</v>
      </c>
      <c r="DL78" s="292">
        <v>0</v>
      </c>
      <c r="DM78" s="292">
        <v>0</v>
      </c>
      <c r="DN78" s="292">
        <v>0</v>
      </c>
      <c r="DO78" s="292">
        <v>0</v>
      </c>
      <c r="DP78" s="292">
        <v>0</v>
      </c>
      <c r="DQ78" s="292">
        <v>0</v>
      </c>
      <c r="DR78" s="295" t="s">
        <v>916</v>
      </c>
      <c r="DS78" s="295" t="s">
        <v>916</v>
      </c>
      <c r="DT78" s="292">
        <v>0</v>
      </c>
      <c r="DU78" s="295" t="s">
        <v>916</v>
      </c>
      <c r="DV78" s="295" t="s">
        <v>916</v>
      </c>
      <c r="DW78" s="295" t="s">
        <v>916</v>
      </c>
      <c r="DX78" s="295" t="s">
        <v>916</v>
      </c>
      <c r="DY78" s="292">
        <v>0</v>
      </c>
      <c r="DZ78" s="292">
        <f>SUM(EA78:ET78)</f>
        <v>0</v>
      </c>
      <c r="EA78" s="292">
        <v>0</v>
      </c>
      <c r="EB78" s="292">
        <v>0</v>
      </c>
      <c r="EC78" s="292">
        <v>0</v>
      </c>
      <c r="ED78" s="292">
        <v>0</v>
      </c>
      <c r="EE78" s="292">
        <v>0</v>
      </c>
      <c r="EF78" s="292">
        <v>0</v>
      </c>
      <c r="EG78" s="292">
        <v>0</v>
      </c>
      <c r="EH78" s="292">
        <v>0</v>
      </c>
      <c r="EI78" s="292">
        <v>0</v>
      </c>
      <c r="EJ78" s="292">
        <v>0</v>
      </c>
      <c r="EK78" s="295" t="s">
        <v>916</v>
      </c>
      <c r="EL78" s="295" t="s">
        <v>916</v>
      </c>
      <c r="EM78" s="295" t="s">
        <v>916</v>
      </c>
      <c r="EN78" s="292">
        <v>0</v>
      </c>
      <c r="EO78" s="292">
        <v>0</v>
      </c>
      <c r="EP78" s="295" t="s">
        <v>916</v>
      </c>
      <c r="EQ78" s="295" t="s">
        <v>916</v>
      </c>
      <c r="ER78" s="295" t="s">
        <v>916</v>
      </c>
      <c r="ES78" s="292">
        <v>0</v>
      </c>
      <c r="ET78" s="292">
        <v>0</v>
      </c>
      <c r="EU78" s="292">
        <f>SUM(EV78:FO78)</f>
        <v>750</v>
      </c>
      <c r="EV78" s="292">
        <v>583</v>
      </c>
      <c r="EW78" s="292">
        <v>0</v>
      </c>
      <c r="EX78" s="292">
        <v>0</v>
      </c>
      <c r="EY78" s="292">
        <v>61</v>
      </c>
      <c r="EZ78" s="292">
        <v>72</v>
      </c>
      <c r="FA78" s="292">
        <v>34</v>
      </c>
      <c r="FB78" s="292">
        <v>0</v>
      </c>
      <c r="FC78" s="292">
        <v>0</v>
      </c>
      <c r="FD78" s="292">
        <v>0</v>
      </c>
      <c r="FE78" s="292">
        <v>0</v>
      </c>
      <c r="FF78" s="292">
        <v>0</v>
      </c>
      <c r="FG78" s="292">
        <v>0</v>
      </c>
      <c r="FH78" s="295" t="s">
        <v>916</v>
      </c>
      <c r="FI78" s="295" t="s">
        <v>916</v>
      </c>
      <c r="FJ78" s="295" t="s">
        <v>916</v>
      </c>
      <c r="FK78" s="292">
        <v>0</v>
      </c>
      <c r="FL78" s="292">
        <v>0</v>
      </c>
      <c r="FM78" s="292">
        <v>0</v>
      </c>
      <c r="FN78" s="292">
        <v>0</v>
      </c>
      <c r="FO78" s="292">
        <v>0</v>
      </c>
    </row>
    <row r="79" spans="1:171" s="224" customFormat="1" ht="13.5" customHeight="1">
      <c r="A79" s="290" t="s">
        <v>745</v>
      </c>
      <c r="B79" s="291" t="s">
        <v>904</v>
      </c>
      <c r="C79" s="290" t="s">
        <v>905</v>
      </c>
      <c r="D79" s="292">
        <f>SUM(Y79,AT79,BO79,CJ79,DE79,DZ79,EU79)</f>
        <v>1824</v>
      </c>
      <c r="E79" s="292">
        <f>SUM(Z79,AU79,BP79,CK79,DF79,EA79,EV79)</f>
        <v>0</v>
      </c>
      <c r="F79" s="292">
        <f>SUM(AA79,AV79,BQ79,CL79,DG79,EB79,EW79)</f>
        <v>0</v>
      </c>
      <c r="G79" s="292">
        <f>SUM(AB79,AW79,BR79,CM79,DH79,EC79,EX79)</f>
        <v>0</v>
      </c>
      <c r="H79" s="292">
        <f>SUM(AC79,AX79,BS79,CN79,DI79,ED79,EY79)</f>
        <v>0</v>
      </c>
      <c r="I79" s="292">
        <f>SUM(AD79,AY79,BT79,CO79,DJ79,EE79,EZ79)</f>
        <v>0</v>
      </c>
      <c r="J79" s="292">
        <f>SUM(AE79,AZ79,BU79,CP79,DK79,EF79,FA79)</f>
        <v>0</v>
      </c>
      <c r="K79" s="292">
        <f>SUM(AF79,BA79,BV79,CQ79,DL79,EG79,FB79)</f>
        <v>0</v>
      </c>
      <c r="L79" s="292">
        <f>SUM(AG79,BB79,BW79,CR79,DM79,EH79,FC79)</f>
        <v>0</v>
      </c>
      <c r="M79" s="292">
        <f>SUM(AH79,BC79,BX79,CS79,DN79,EI79,FD79)</f>
        <v>0</v>
      </c>
      <c r="N79" s="292">
        <f>SUM(AI79,BD79,BY79,CT79,DO79,EJ79,FE79)</f>
        <v>0</v>
      </c>
      <c r="O79" s="292">
        <f>SUM(AJ79,BE79,BZ79,CU79,DP79,EK79,FF79)</f>
        <v>0</v>
      </c>
      <c r="P79" s="292">
        <f>SUM(AK79,BF79,CA79,CV79,DQ79,EL79,FG79)</f>
        <v>0</v>
      </c>
      <c r="Q79" s="292">
        <f>SUM(AL79,BG79,CB79,CW79,DR79,EM79,FH79)</f>
        <v>0</v>
      </c>
      <c r="R79" s="292">
        <f>SUM(AM79,BH79,CC79,CX79,DS79,EN79,FI79)</f>
        <v>0</v>
      </c>
      <c r="S79" s="292">
        <f>SUM(AN79,BI79,CD79,CY79,DT79,EO79,FJ79)</f>
        <v>0</v>
      </c>
      <c r="T79" s="292">
        <f>SUM(AO79,BJ79,CE79,CZ79,DU79,EP79,FK79)</f>
        <v>0</v>
      </c>
      <c r="U79" s="292">
        <f>SUM(AP79,BK79,CF79,DA79,DV79,EQ79,FL79)</f>
        <v>0</v>
      </c>
      <c r="V79" s="292">
        <f>SUM(AQ79,BL79,CG79,DB79,DW79,ER79,FM79)</f>
        <v>0</v>
      </c>
      <c r="W79" s="292">
        <f>SUM(AR79,BM79,CH79,DC79,DX79,ES79,FN79)</f>
        <v>0</v>
      </c>
      <c r="X79" s="292">
        <f>SUM(AS79,BN79,CI79,DD79,DY79,ET79,FO79)</f>
        <v>1824</v>
      </c>
      <c r="Y79" s="292">
        <f>SUM(Z79:AS79)</f>
        <v>0</v>
      </c>
      <c r="Z79" s="292">
        <v>0</v>
      </c>
      <c r="AA79" s="292">
        <v>0</v>
      </c>
      <c r="AB79" s="292">
        <v>0</v>
      </c>
      <c r="AC79" s="292">
        <v>0</v>
      </c>
      <c r="AD79" s="292">
        <v>0</v>
      </c>
      <c r="AE79" s="292">
        <v>0</v>
      </c>
      <c r="AF79" s="292">
        <v>0</v>
      </c>
      <c r="AG79" s="292">
        <v>0</v>
      </c>
      <c r="AH79" s="292">
        <v>0</v>
      </c>
      <c r="AI79" s="292">
        <v>0</v>
      </c>
      <c r="AJ79" s="295" t="s">
        <v>916</v>
      </c>
      <c r="AK79" s="295" t="s">
        <v>916</v>
      </c>
      <c r="AL79" s="292">
        <v>0</v>
      </c>
      <c r="AM79" s="295" t="s">
        <v>916</v>
      </c>
      <c r="AN79" s="295" t="s">
        <v>916</v>
      </c>
      <c r="AO79" s="292">
        <v>0</v>
      </c>
      <c r="AP79" s="295" t="s">
        <v>916</v>
      </c>
      <c r="AQ79" s="292">
        <v>0</v>
      </c>
      <c r="AR79" s="295" t="s">
        <v>916</v>
      </c>
      <c r="AS79" s="292">
        <v>0</v>
      </c>
      <c r="AT79" s="292">
        <f>SUM(AU79:BN79)</f>
        <v>0</v>
      </c>
      <c r="AU79" s="292">
        <v>0</v>
      </c>
      <c r="AV79" s="292">
        <v>0</v>
      </c>
      <c r="AW79" s="292">
        <v>0</v>
      </c>
      <c r="AX79" s="292">
        <v>0</v>
      </c>
      <c r="AY79" s="292">
        <v>0</v>
      </c>
      <c r="AZ79" s="292">
        <v>0</v>
      </c>
      <c r="BA79" s="292">
        <v>0</v>
      </c>
      <c r="BB79" s="292">
        <v>0</v>
      </c>
      <c r="BC79" s="292">
        <v>0</v>
      </c>
      <c r="BD79" s="292">
        <v>0</v>
      </c>
      <c r="BE79" s="295" t="s">
        <v>916</v>
      </c>
      <c r="BF79" s="295" t="s">
        <v>916</v>
      </c>
      <c r="BG79" s="295" t="s">
        <v>916</v>
      </c>
      <c r="BH79" s="295" t="s">
        <v>916</v>
      </c>
      <c r="BI79" s="295" t="s">
        <v>916</v>
      </c>
      <c r="BJ79" s="295" t="s">
        <v>916</v>
      </c>
      <c r="BK79" s="295" t="s">
        <v>916</v>
      </c>
      <c r="BL79" s="295" t="s">
        <v>916</v>
      </c>
      <c r="BM79" s="295" t="s">
        <v>916</v>
      </c>
      <c r="BN79" s="292">
        <v>0</v>
      </c>
      <c r="BO79" s="292">
        <f>SUM(BP79:CI79)</f>
        <v>1824</v>
      </c>
      <c r="BP79" s="292">
        <v>0</v>
      </c>
      <c r="BQ79" s="292">
        <v>0</v>
      </c>
      <c r="BR79" s="292">
        <v>0</v>
      </c>
      <c r="BS79" s="292">
        <v>0</v>
      </c>
      <c r="BT79" s="292">
        <v>0</v>
      </c>
      <c r="BU79" s="292">
        <v>0</v>
      </c>
      <c r="BV79" s="292">
        <v>0</v>
      </c>
      <c r="BW79" s="292">
        <v>0</v>
      </c>
      <c r="BX79" s="292">
        <v>0</v>
      </c>
      <c r="BY79" s="292">
        <v>0</v>
      </c>
      <c r="BZ79" s="292">
        <v>0</v>
      </c>
      <c r="CA79" s="292">
        <v>0</v>
      </c>
      <c r="CB79" s="295" t="s">
        <v>916</v>
      </c>
      <c r="CC79" s="295" t="s">
        <v>916</v>
      </c>
      <c r="CD79" s="295" t="s">
        <v>916</v>
      </c>
      <c r="CE79" s="295" t="s">
        <v>916</v>
      </c>
      <c r="CF79" s="295" t="s">
        <v>916</v>
      </c>
      <c r="CG79" s="295" t="s">
        <v>916</v>
      </c>
      <c r="CH79" s="295" t="s">
        <v>916</v>
      </c>
      <c r="CI79" s="292">
        <v>1824</v>
      </c>
      <c r="CJ79" s="292">
        <f>SUM(CK79:DD79)</f>
        <v>0</v>
      </c>
      <c r="CK79" s="292">
        <v>0</v>
      </c>
      <c r="CL79" s="292">
        <v>0</v>
      </c>
      <c r="CM79" s="292">
        <v>0</v>
      </c>
      <c r="CN79" s="292">
        <v>0</v>
      </c>
      <c r="CO79" s="292">
        <v>0</v>
      </c>
      <c r="CP79" s="292">
        <v>0</v>
      </c>
      <c r="CQ79" s="292">
        <v>0</v>
      </c>
      <c r="CR79" s="292">
        <v>0</v>
      </c>
      <c r="CS79" s="292">
        <v>0</v>
      </c>
      <c r="CT79" s="292">
        <v>0</v>
      </c>
      <c r="CU79" s="292">
        <v>0</v>
      </c>
      <c r="CV79" s="292">
        <v>0</v>
      </c>
      <c r="CW79" s="295" t="s">
        <v>916</v>
      </c>
      <c r="CX79" s="295" t="s">
        <v>916</v>
      </c>
      <c r="CY79" s="295" t="s">
        <v>916</v>
      </c>
      <c r="CZ79" s="295" t="s">
        <v>916</v>
      </c>
      <c r="DA79" s="295" t="s">
        <v>916</v>
      </c>
      <c r="DB79" s="295" t="s">
        <v>916</v>
      </c>
      <c r="DC79" s="295" t="s">
        <v>916</v>
      </c>
      <c r="DD79" s="292">
        <v>0</v>
      </c>
      <c r="DE79" s="292">
        <f>SUM(DF79:DY79)</f>
        <v>0</v>
      </c>
      <c r="DF79" s="292">
        <v>0</v>
      </c>
      <c r="DG79" s="292">
        <v>0</v>
      </c>
      <c r="DH79" s="292">
        <v>0</v>
      </c>
      <c r="DI79" s="292">
        <v>0</v>
      </c>
      <c r="DJ79" s="292">
        <v>0</v>
      </c>
      <c r="DK79" s="292">
        <v>0</v>
      </c>
      <c r="DL79" s="292">
        <v>0</v>
      </c>
      <c r="DM79" s="292">
        <v>0</v>
      </c>
      <c r="DN79" s="292">
        <v>0</v>
      </c>
      <c r="DO79" s="292">
        <v>0</v>
      </c>
      <c r="DP79" s="292">
        <v>0</v>
      </c>
      <c r="DQ79" s="292">
        <v>0</v>
      </c>
      <c r="DR79" s="295" t="s">
        <v>916</v>
      </c>
      <c r="DS79" s="295" t="s">
        <v>916</v>
      </c>
      <c r="DT79" s="292">
        <v>0</v>
      </c>
      <c r="DU79" s="295" t="s">
        <v>916</v>
      </c>
      <c r="DV79" s="295" t="s">
        <v>916</v>
      </c>
      <c r="DW79" s="295" t="s">
        <v>916</v>
      </c>
      <c r="DX79" s="295" t="s">
        <v>916</v>
      </c>
      <c r="DY79" s="292">
        <v>0</v>
      </c>
      <c r="DZ79" s="292">
        <f>SUM(EA79:ET79)</f>
        <v>0</v>
      </c>
      <c r="EA79" s="292">
        <v>0</v>
      </c>
      <c r="EB79" s="292">
        <v>0</v>
      </c>
      <c r="EC79" s="292">
        <v>0</v>
      </c>
      <c r="ED79" s="292">
        <v>0</v>
      </c>
      <c r="EE79" s="292">
        <v>0</v>
      </c>
      <c r="EF79" s="292">
        <v>0</v>
      </c>
      <c r="EG79" s="292">
        <v>0</v>
      </c>
      <c r="EH79" s="292">
        <v>0</v>
      </c>
      <c r="EI79" s="292">
        <v>0</v>
      </c>
      <c r="EJ79" s="292">
        <v>0</v>
      </c>
      <c r="EK79" s="295" t="s">
        <v>916</v>
      </c>
      <c r="EL79" s="295" t="s">
        <v>916</v>
      </c>
      <c r="EM79" s="295" t="s">
        <v>916</v>
      </c>
      <c r="EN79" s="292">
        <v>0</v>
      </c>
      <c r="EO79" s="292">
        <v>0</v>
      </c>
      <c r="EP79" s="295" t="s">
        <v>916</v>
      </c>
      <c r="EQ79" s="295" t="s">
        <v>916</v>
      </c>
      <c r="ER79" s="295" t="s">
        <v>916</v>
      </c>
      <c r="ES79" s="292">
        <v>0</v>
      </c>
      <c r="ET79" s="292">
        <v>0</v>
      </c>
      <c r="EU79" s="292">
        <f>SUM(EV79:FO79)</f>
        <v>0</v>
      </c>
      <c r="EV79" s="292">
        <v>0</v>
      </c>
      <c r="EW79" s="292">
        <v>0</v>
      </c>
      <c r="EX79" s="292">
        <v>0</v>
      </c>
      <c r="EY79" s="292">
        <v>0</v>
      </c>
      <c r="EZ79" s="292">
        <v>0</v>
      </c>
      <c r="FA79" s="292">
        <v>0</v>
      </c>
      <c r="FB79" s="292">
        <v>0</v>
      </c>
      <c r="FC79" s="292">
        <v>0</v>
      </c>
      <c r="FD79" s="292">
        <v>0</v>
      </c>
      <c r="FE79" s="292">
        <v>0</v>
      </c>
      <c r="FF79" s="292">
        <v>0</v>
      </c>
      <c r="FG79" s="292">
        <v>0</v>
      </c>
      <c r="FH79" s="295" t="s">
        <v>916</v>
      </c>
      <c r="FI79" s="295" t="s">
        <v>916</v>
      </c>
      <c r="FJ79" s="295" t="s">
        <v>916</v>
      </c>
      <c r="FK79" s="292">
        <v>0</v>
      </c>
      <c r="FL79" s="292">
        <v>0</v>
      </c>
      <c r="FM79" s="292">
        <v>0</v>
      </c>
      <c r="FN79" s="292">
        <v>0</v>
      </c>
      <c r="FO79" s="292">
        <v>0</v>
      </c>
    </row>
    <row r="80" spans="1:171" s="224" customFormat="1" ht="13.5" customHeight="1">
      <c r="A80" s="290" t="s">
        <v>745</v>
      </c>
      <c r="B80" s="291" t="s">
        <v>906</v>
      </c>
      <c r="C80" s="290" t="s">
        <v>907</v>
      </c>
      <c r="D80" s="292">
        <f>SUM(Y80,AT80,BO80,CJ80,DE80,DZ80,EU80)</f>
        <v>42</v>
      </c>
      <c r="E80" s="292">
        <f>SUM(Z80,AU80,BP80,CK80,DF80,EA80,EV80)</f>
        <v>0</v>
      </c>
      <c r="F80" s="292">
        <f>SUM(AA80,AV80,BQ80,CL80,DG80,EB80,EW80)</f>
        <v>0</v>
      </c>
      <c r="G80" s="292">
        <f>SUM(AB80,AW80,BR80,CM80,DH80,EC80,EX80)</f>
        <v>0</v>
      </c>
      <c r="H80" s="292">
        <f>SUM(AC80,AX80,BS80,CN80,DI80,ED80,EY80)</f>
        <v>42</v>
      </c>
      <c r="I80" s="292">
        <f>SUM(AD80,AY80,BT80,CO80,DJ80,EE80,EZ80)</f>
        <v>0</v>
      </c>
      <c r="J80" s="292">
        <f>SUM(AE80,AZ80,BU80,CP80,DK80,EF80,FA80)</f>
        <v>0</v>
      </c>
      <c r="K80" s="292">
        <f>SUM(AF80,BA80,BV80,CQ80,DL80,EG80,FB80)</f>
        <v>0</v>
      </c>
      <c r="L80" s="292">
        <f>SUM(AG80,BB80,BW80,CR80,DM80,EH80,FC80)</f>
        <v>0</v>
      </c>
      <c r="M80" s="292">
        <f>SUM(AH80,BC80,BX80,CS80,DN80,EI80,FD80)</f>
        <v>0</v>
      </c>
      <c r="N80" s="292">
        <f>SUM(AI80,BD80,BY80,CT80,DO80,EJ80,FE80)</f>
        <v>0</v>
      </c>
      <c r="O80" s="292">
        <f>SUM(AJ80,BE80,BZ80,CU80,DP80,EK80,FF80)</f>
        <v>0</v>
      </c>
      <c r="P80" s="292">
        <f>SUM(AK80,BF80,CA80,CV80,DQ80,EL80,FG80)</f>
        <v>0</v>
      </c>
      <c r="Q80" s="292">
        <f>SUM(AL80,BG80,CB80,CW80,DR80,EM80,FH80)</f>
        <v>0</v>
      </c>
      <c r="R80" s="292">
        <f>SUM(AM80,BH80,CC80,CX80,DS80,EN80,FI80)</f>
        <v>0</v>
      </c>
      <c r="S80" s="292">
        <f>SUM(AN80,BI80,CD80,CY80,DT80,EO80,FJ80)</f>
        <v>0</v>
      </c>
      <c r="T80" s="292">
        <f>SUM(AO80,BJ80,CE80,CZ80,DU80,EP80,FK80)</f>
        <v>0</v>
      </c>
      <c r="U80" s="292">
        <f>SUM(AP80,BK80,CF80,DA80,DV80,EQ80,FL80)</f>
        <v>0</v>
      </c>
      <c r="V80" s="292">
        <f>SUM(AQ80,BL80,CG80,DB80,DW80,ER80,FM80)</f>
        <v>0</v>
      </c>
      <c r="W80" s="292">
        <f>SUM(AR80,BM80,CH80,DC80,DX80,ES80,FN80)</f>
        <v>0</v>
      </c>
      <c r="X80" s="292">
        <f>SUM(AS80,BN80,CI80,DD80,DY80,ET80,FO80)</f>
        <v>0</v>
      </c>
      <c r="Y80" s="292">
        <f>SUM(Z80:AS80)</f>
        <v>0</v>
      </c>
      <c r="Z80" s="292">
        <v>0</v>
      </c>
      <c r="AA80" s="292">
        <v>0</v>
      </c>
      <c r="AB80" s="292">
        <v>0</v>
      </c>
      <c r="AC80" s="292">
        <v>0</v>
      </c>
      <c r="AD80" s="292">
        <v>0</v>
      </c>
      <c r="AE80" s="292">
        <v>0</v>
      </c>
      <c r="AF80" s="292">
        <v>0</v>
      </c>
      <c r="AG80" s="292">
        <v>0</v>
      </c>
      <c r="AH80" s="292">
        <v>0</v>
      </c>
      <c r="AI80" s="292">
        <v>0</v>
      </c>
      <c r="AJ80" s="295" t="s">
        <v>916</v>
      </c>
      <c r="AK80" s="295" t="s">
        <v>916</v>
      </c>
      <c r="AL80" s="292">
        <v>0</v>
      </c>
      <c r="AM80" s="295" t="s">
        <v>916</v>
      </c>
      <c r="AN80" s="295" t="s">
        <v>916</v>
      </c>
      <c r="AO80" s="292">
        <v>0</v>
      </c>
      <c r="AP80" s="295" t="s">
        <v>916</v>
      </c>
      <c r="AQ80" s="292">
        <v>0</v>
      </c>
      <c r="AR80" s="295" t="s">
        <v>916</v>
      </c>
      <c r="AS80" s="292">
        <v>0</v>
      </c>
      <c r="AT80" s="292">
        <f>SUM(AU80:BN80)</f>
        <v>0</v>
      </c>
      <c r="AU80" s="292">
        <v>0</v>
      </c>
      <c r="AV80" s="292">
        <v>0</v>
      </c>
      <c r="AW80" s="292">
        <v>0</v>
      </c>
      <c r="AX80" s="292">
        <v>0</v>
      </c>
      <c r="AY80" s="292">
        <v>0</v>
      </c>
      <c r="AZ80" s="292">
        <v>0</v>
      </c>
      <c r="BA80" s="292">
        <v>0</v>
      </c>
      <c r="BB80" s="292">
        <v>0</v>
      </c>
      <c r="BC80" s="292">
        <v>0</v>
      </c>
      <c r="BD80" s="292">
        <v>0</v>
      </c>
      <c r="BE80" s="295" t="s">
        <v>916</v>
      </c>
      <c r="BF80" s="295" t="s">
        <v>916</v>
      </c>
      <c r="BG80" s="295" t="s">
        <v>916</v>
      </c>
      <c r="BH80" s="295" t="s">
        <v>916</v>
      </c>
      <c r="BI80" s="295" t="s">
        <v>916</v>
      </c>
      <c r="BJ80" s="295" t="s">
        <v>916</v>
      </c>
      <c r="BK80" s="295" t="s">
        <v>916</v>
      </c>
      <c r="BL80" s="295" t="s">
        <v>916</v>
      </c>
      <c r="BM80" s="295" t="s">
        <v>916</v>
      </c>
      <c r="BN80" s="292">
        <v>0</v>
      </c>
      <c r="BO80" s="292">
        <f>SUM(BP80:CI80)</f>
        <v>0</v>
      </c>
      <c r="BP80" s="292">
        <v>0</v>
      </c>
      <c r="BQ80" s="292">
        <v>0</v>
      </c>
      <c r="BR80" s="292">
        <v>0</v>
      </c>
      <c r="BS80" s="292">
        <v>0</v>
      </c>
      <c r="BT80" s="292">
        <v>0</v>
      </c>
      <c r="BU80" s="292">
        <v>0</v>
      </c>
      <c r="BV80" s="292">
        <v>0</v>
      </c>
      <c r="BW80" s="292">
        <v>0</v>
      </c>
      <c r="BX80" s="292">
        <v>0</v>
      </c>
      <c r="BY80" s="292">
        <v>0</v>
      </c>
      <c r="BZ80" s="292">
        <v>0</v>
      </c>
      <c r="CA80" s="292">
        <v>0</v>
      </c>
      <c r="CB80" s="295" t="s">
        <v>916</v>
      </c>
      <c r="CC80" s="295" t="s">
        <v>916</v>
      </c>
      <c r="CD80" s="295" t="s">
        <v>916</v>
      </c>
      <c r="CE80" s="295" t="s">
        <v>916</v>
      </c>
      <c r="CF80" s="295" t="s">
        <v>916</v>
      </c>
      <c r="CG80" s="295" t="s">
        <v>916</v>
      </c>
      <c r="CH80" s="295" t="s">
        <v>916</v>
      </c>
      <c r="CI80" s="292">
        <v>0</v>
      </c>
      <c r="CJ80" s="292">
        <f>SUM(CK80:DD80)</f>
        <v>0</v>
      </c>
      <c r="CK80" s="292">
        <v>0</v>
      </c>
      <c r="CL80" s="292">
        <v>0</v>
      </c>
      <c r="CM80" s="292">
        <v>0</v>
      </c>
      <c r="CN80" s="292">
        <v>0</v>
      </c>
      <c r="CO80" s="292">
        <v>0</v>
      </c>
      <c r="CP80" s="292">
        <v>0</v>
      </c>
      <c r="CQ80" s="292">
        <v>0</v>
      </c>
      <c r="CR80" s="292">
        <v>0</v>
      </c>
      <c r="CS80" s="292">
        <v>0</v>
      </c>
      <c r="CT80" s="292">
        <v>0</v>
      </c>
      <c r="CU80" s="292">
        <v>0</v>
      </c>
      <c r="CV80" s="292">
        <v>0</v>
      </c>
      <c r="CW80" s="295" t="s">
        <v>916</v>
      </c>
      <c r="CX80" s="295" t="s">
        <v>916</v>
      </c>
      <c r="CY80" s="295" t="s">
        <v>916</v>
      </c>
      <c r="CZ80" s="295" t="s">
        <v>916</v>
      </c>
      <c r="DA80" s="295" t="s">
        <v>916</v>
      </c>
      <c r="DB80" s="295" t="s">
        <v>916</v>
      </c>
      <c r="DC80" s="295" t="s">
        <v>916</v>
      </c>
      <c r="DD80" s="292">
        <v>0</v>
      </c>
      <c r="DE80" s="292">
        <f>SUM(DF80:DY80)</f>
        <v>0</v>
      </c>
      <c r="DF80" s="292">
        <v>0</v>
      </c>
      <c r="DG80" s="292">
        <v>0</v>
      </c>
      <c r="DH80" s="292">
        <v>0</v>
      </c>
      <c r="DI80" s="292">
        <v>0</v>
      </c>
      <c r="DJ80" s="292">
        <v>0</v>
      </c>
      <c r="DK80" s="292">
        <v>0</v>
      </c>
      <c r="DL80" s="292">
        <v>0</v>
      </c>
      <c r="DM80" s="292">
        <v>0</v>
      </c>
      <c r="DN80" s="292">
        <v>0</v>
      </c>
      <c r="DO80" s="292">
        <v>0</v>
      </c>
      <c r="DP80" s="292">
        <v>0</v>
      </c>
      <c r="DQ80" s="292">
        <v>0</v>
      </c>
      <c r="DR80" s="295" t="s">
        <v>916</v>
      </c>
      <c r="DS80" s="295" t="s">
        <v>916</v>
      </c>
      <c r="DT80" s="292">
        <v>0</v>
      </c>
      <c r="DU80" s="295" t="s">
        <v>916</v>
      </c>
      <c r="DV80" s="295" t="s">
        <v>916</v>
      </c>
      <c r="DW80" s="295" t="s">
        <v>916</v>
      </c>
      <c r="DX80" s="295" t="s">
        <v>916</v>
      </c>
      <c r="DY80" s="292">
        <v>0</v>
      </c>
      <c r="DZ80" s="292">
        <f>SUM(EA80:ET80)</f>
        <v>0</v>
      </c>
      <c r="EA80" s="292">
        <v>0</v>
      </c>
      <c r="EB80" s="292">
        <v>0</v>
      </c>
      <c r="EC80" s="292">
        <v>0</v>
      </c>
      <c r="ED80" s="292">
        <v>0</v>
      </c>
      <c r="EE80" s="292">
        <v>0</v>
      </c>
      <c r="EF80" s="292">
        <v>0</v>
      </c>
      <c r="EG80" s="292">
        <v>0</v>
      </c>
      <c r="EH80" s="292">
        <v>0</v>
      </c>
      <c r="EI80" s="292">
        <v>0</v>
      </c>
      <c r="EJ80" s="292">
        <v>0</v>
      </c>
      <c r="EK80" s="295" t="s">
        <v>916</v>
      </c>
      <c r="EL80" s="295" t="s">
        <v>916</v>
      </c>
      <c r="EM80" s="295" t="s">
        <v>916</v>
      </c>
      <c r="EN80" s="292">
        <v>0</v>
      </c>
      <c r="EO80" s="292">
        <v>0</v>
      </c>
      <c r="EP80" s="295" t="s">
        <v>916</v>
      </c>
      <c r="EQ80" s="295" t="s">
        <v>916</v>
      </c>
      <c r="ER80" s="295" t="s">
        <v>916</v>
      </c>
      <c r="ES80" s="292">
        <v>0</v>
      </c>
      <c r="ET80" s="292">
        <v>0</v>
      </c>
      <c r="EU80" s="292">
        <f>SUM(EV80:FO80)</f>
        <v>42</v>
      </c>
      <c r="EV80" s="292">
        <v>0</v>
      </c>
      <c r="EW80" s="292">
        <v>0</v>
      </c>
      <c r="EX80" s="292">
        <v>0</v>
      </c>
      <c r="EY80" s="292">
        <v>42</v>
      </c>
      <c r="EZ80" s="292">
        <v>0</v>
      </c>
      <c r="FA80" s="292">
        <v>0</v>
      </c>
      <c r="FB80" s="292">
        <v>0</v>
      </c>
      <c r="FC80" s="292">
        <v>0</v>
      </c>
      <c r="FD80" s="292">
        <v>0</v>
      </c>
      <c r="FE80" s="292">
        <v>0</v>
      </c>
      <c r="FF80" s="292">
        <v>0</v>
      </c>
      <c r="FG80" s="292">
        <v>0</v>
      </c>
      <c r="FH80" s="295" t="s">
        <v>916</v>
      </c>
      <c r="FI80" s="295" t="s">
        <v>916</v>
      </c>
      <c r="FJ80" s="295" t="s">
        <v>916</v>
      </c>
      <c r="FK80" s="292">
        <v>0</v>
      </c>
      <c r="FL80" s="292">
        <v>0</v>
      </c>
      <c r="FM80" s="292">
        <v>0</v>
      </c>
      <c r="FN80" s="292">
        <v>0</v>
      </c>
      <c r="FO80" s="292">
        <v>0</v>
      </c>
    </row>
    <row r="81" spans="1:171" s="224" customFormat="1" ht="13.5" customHeight="1">
      <c r="A81" s="290" t="s">
        <v>745</v>
      </c>
      <c r="B81" s="291" t="s">
        <v>908</v>
      </c>
      <c r="C81" s="290" t="s">
        <v>909</v>
      </c>
      <c r="D81" s="292">
        <f>SUM(Y81,AT81,BO81,CJ81,DE81,DZ81,EU81)</f>
        <v>18</v>
      </c>
      <c r="E81" s="292">
        <f>SUM(Z81,AU81,BP81,CK81,DF81,EA81,EV81)</f>
        <v>0</v>
      </c>
      <c r="F81" s="292">
        <f>SUM(AA81,AV81,BQ81,CL81,DG81,EB81,EW81)</f>
        <v>0</v>
      </c>
      <c r="G81" s="292">
        <f>SUM(AB81,AW81,BR81,CM81,DH81,EC81,EX81)</f>
        <v>0</v>
      </c>
      <c r="H81" s="292">
        <f>SUM(AC81,AX81,BS81,CN81,DI81,ED81,EY81)</f>
        <v>0</v>
      </c>
      <c r="I81" s="292">
        <f>SUM(AD81,AY81,BT81,CO81,DJ81,EE81,EZ81)</f>
        <v>0</v>
      </c>
      <c r="J81" s="292">
        <f>SUM(AE81,AZ81,BU81,CP81,DK81,EF81,FA81)</f>
        <v>0</v>
      </c>
      <c r="K81" s="292">
        <f>SUM(AF81,BA81,BV81,CQ81,DL81,EG81,FB81)</f>
        <v>0</v>
      </c>
      <c r="L81" s="292">
        <f>SUM(AG81,BB81,BW81,CR81,DM81,EH81,FC81)</f>
        <v>0</v>
      </c>
      <c r="M81" s="292">
        <f>SUM(AH81,BC81,BX81,CS81,DN81,EI81,FD81)</f>
        <v>18</v>
      </c>
      <c r="N81" s="292">
        <f>SUM(AI81,BD81,BY81,CT81,DO81,EJ81,FE81)</f>
        <v>0</v>
      </c>
      <c r="O81" s="292">
        <f>SUM(AJ81,BE81,BZ81,CU81,DP81,EK81,FF81)</f>
        <v>0</v>
      </c>
      <c r="P81" s="292">
        <f>SUM(AK81,BF81,CA81,CV81,DQ81,EL81,FG81)</f>
        <v>0</v>
      </c>
      <c r="Q81" s="292">
        <f>SUM(AL81,BG81,CB81,CW81,DR81,EM81,FH81)</f>
        <v>0</v>
      </c>
      <c r="R81" s="292">
        <f>SUM(AM81,BH81,CC81,CX81,DS81,EN81,FI81)</f>
        <v>0</v>
      </c>
      <c r="S81" s="292">
        <f>SUM(AN81,BI81,CD81,CY81,DT81,EO81,FJ81)</f>
        <v>0</v>
      </c>
      <c r="T81" s="292">
        <f>SUM(AO81,BJ81,CE81,CZ81,DU81,EP81,FK81)</f>
        <v>0</v>
      </c>
      <c r="U81" s="292">
        <f>SUM(AP81,BK81,CF81,DA81,DV81,EQ81,FL81)</f>
        <v>0</v>
      </c>
      <c r="V81" s="292">
        <f>SUM(AQ81,BL81,CG81,DB81,DW81,ER81,FM81)</f>
        <v>0</v>
      </c>
      <c r="W81" s="292">
        <f>SUM(AR81,BM81,CH81,DC81,DX81,ES81,FN81)</f>
        <v>0</v>
      </c>
      <c r="X81" s="292">
        <f>SUM(AS81,BN81,CI81,DD81,DY81,ET81,FO81)</f>
        <v>0</v>
      </c>
      <c r="Y81" s="292">
        <f>SUM(Z81:AS81)</f>
        <v>0</v>
      </c>
      <c r="Z81" s="292">
        <v>0</v>
      </c>
      <c r="AA81" s="292">
        <v>0</v>
      </c>
      <c r="AB81" s="292">
        <v>0</v>
      </c>
      <c r="AC81" s="292">
        <v>0</v>
      </c>
      <c r="AD81" s="292">
        <v>0</v>
      </c>
      <c r="AE81" s="292">
        <v>0</v>
      </c>
      <c r="AF81" s="292">
        <v>0</v>
      </c>
      <c r="AG81" s="292">
        <v>0</v>
      </c>
      <c r="AH81" s="292">
        <v>0</v>
      </c>
      <c r="AI81" s="292">
        <v>0</v>
      </c>
      <c r="AJ81" s="295" t="s">
        <v>916</v>
      </c>
      <c r="AK81" s="295" t="s">
        <v>916</v>
      </c>
      <c r="AL81" s="292">
        <v>0</v>
      </c>
      <c r="AM81" s="295" t="s">
        <v>916</v>
      </c>
      <c r="AN81" s="295" t="s">
        <v>916</v>
      </c>
      <c r="AO81" s="292">
        <v>0</v>
      </c>
      <c r="AP81" s="295" t="s">
        <v>916</v>
      </c>
      <c r="AQ81" s="292">
        <v>0</v>
      </c>
      <c r="AR81" s="295" t="s">
        <v>916</v>
      </c>
      <c r="AS81" s="292">
        <v>0</v>
      </c>
      <c r="AT81" s="292">
        <f>SUM(AU81:BN81)</f>
        <v>18</v>
      </c>
      <c r="AU81" s="292">
        <v>0</v>
      </c>
      <c r="AV81" s="292">
        <v>0</v>
      </c>
      <c r="AW81" s="292">
        <v>0</v>
      </c>
      <c r="AX81" s="292">
        <v>0</v>
      </c>
      <c r="AY81" s="292">
        <v>0</v>
      </c>
      <c r="AZ81" s="292">
        <v>0</v>
      </c>
      <c r="BA81" s="292">
        <v>0</v>
      </c>
      <c r="BB81" s="292">
        <v>0</v>
      </c>
      <c r="BC81" s="292">
        <v>18</v>
      </c>
      <c r="BD81" s="292">
        <v>0</v>
      </c>
      <c r="BE81" s="295" t="s">
        <v>916</v>
      </c>
      <c r="BF81" s="295" t="s">
        <v>916</v>
      </c>
      <c r="BG81" s="295" t="s">
        <v>916</v>
      </c>
      <c r="BH81" s="295" t="s">
        <v>916</v>
      </c>
      <c r="BI81" s="295" t="s">
        <v>916</v>
      </c>
      <c r="BJ81" s="295" t="s">
        <v>916</v>
      </c>
      <c r="BK81" s="295" t="s">
        <v>916</v>
      </c>
      <c r="BL81" s="295" t="s">
        <v>916</v>
      </c>
      <c r="BM81" s="295" t="s">
        <v>916</v>
      </c>
      <c r="BN81" s="292">
        <v>0</v>
      </c>
      <c r="BO81" s="292">
        <f>SUM(BP81:CI81)</f>
        <v>0</v>
      </c>
      <c r="BP81" s="292">
        <v>0</v>
      </c>
      <c r="BQ81" s="292">
        <v>0</v>
      </c>
      <c r="BR81" s="292">
        <v>0</v>
      </c>
      <c r="BS81" s="292">
        <v>0</v>
      </c>
      <c r="BT81" s="292">
        <v>0</v>
      </c>
      <c r="BU81" s="292">
        <v>0</v>
      </c>
      <c r="BV81" s="292">
        <v>0</v>
      </c>
      <c r="BW81" s="292">
        <v>0</v>
      </c>
      <c r="BX81" s="292">
        <v>0</v>
      </c>
      <c r="BY81" s="292">
        <v>0</v>
      </c>
      <c r="BZ81" s="292">
        <v>0</v>
      </c>
      <c r="CA81" s="292">
        <v>0</v>
      </c>
      <c r="CB81" s="295" t="s">
        <v>916</v>
      </c>
      <c r="CC81" s="295" t="s">
        <v>916</v>
      </c>
      <c r="CD81" s="295" t="s">
        <v>916</v>
      </c>
      <c r="CE81" s="295" t="s">
        <v>916</v>
      </c>
      <c r="CF81" s="295" t="s">
        <v>916</v>
      </c>
      <c r="CG81" s="295" t="s">
        <v>916</v>
      </c>
      <c r="CH81" s="295" t="s">
        <v>916</v>
      </c>
      <c r="CI81" s="292">
        <v>0</v>
      </c>
      <c r="CJ81" s="292">
        <f>SUM(CK81:DD81)</f>
        <v>0</v>
      </c>
      <c r="CK81" s="292">
        <v>0</v>
      </c>
      <c r="CL81" s="292">
        <v>0</v>
      </c>
      <c r="CM81" s="292">
        <v>0</v>
      </c>
      <c r="CN81" s="292">
        <v>0</v>
      </c>
      <c r="CO81" s="292">
        <v>0</v>
      </c>
      <c r="CP81" s="292">
        <v>0</v>
      </c>
      <c r="CQ81" s="292">
        <v>0</v>
      </c>
      <c r="CR81" s="292">
        <v>0</v>
      </c>
      <c r="CS81" s="292">
        <v>0</v>
      </c>
      <c r="CT81" s="292">
        <v>0</v>
      </c>
      <c r="CU81" s="292">
        <v>0</v>
      </c>
      <c r="CV81" s="292">
        <v>0</v>
      </c>
      <c r="CW81" s="295" t="s">
        <v>916</v>
      </c>
      <c r="CX81" s="295" t="s">
        <v>916</v>
      </c>
      <c r="CY81" s="295" t="s">
        <v>916</v>
      </c>
      <c r="CZ81" s="295" t="s">
        <v>916</v>
      </c>
      <c r="DA81" s="295" t="s">
        <v>916</v>
      </c>
      <c r="DB81" s="295" t="s">
        <v>916</v>
      </c>
      <c r="DC81" s="295" t="s">
        <v>916</v>
      </c>
      <c r="DD81" s="292">
        <v>0</v>
      </c>
      <c r="DE81" s="292">
        <f>SUM(DF81:DY81)</f>
        <v>0</v>
      </c>
      <c r="DF81" s="292">
        <v>0</v>
      </c>
      <c r="DG81" s="292">
        <v>0</v>
      </c>
      <c r="DH81" s="292">
        <v>0</v>
      </c>
      <c r="DI81" s="292">
        <v>0</v>
      </c>
      <c r="DJ81" s="292">
        <v>0</v>
      </c>
      <c r="DK81" s="292">
        <v>0</v>
      </c>
      <c r="DL81" s="292">
        <v>0</v>
      </c>
      <c r="DM81" s="292">
        <v>0</v>
      </c>
      <c r="DN81" s="292">
        <v>0</v>
      </c>
      <c r="DO81" s="292">
        <v>0</v>
      </c>
      <c r="DP81" s="292">
        <v>0</v>
      </c>
      <c r="DQ81" s="292">
        <v>0</v>
      </c>
      <c r="DR81" s="295" t="s">
        <v>916</v>
      </c>
      <c r="DS81" s="295" t="s">
        <v>916</v>
      </c>
      <c r="DT81" s="292">
        <v>0</v>
      </c>
      <c r="DU81" s="295" t="s">
        <v>916</v>
      </c>
      <c r="DV81" s="295" t="s">
        <v>916</v>
      </c>
      <c r="DW81" s="295" t="s">
        <v>916</v>
      </c>
      <c r="DX81" s="295" t="s">
        <v>916</v>
      </c>
      <c r="DY81" s="292">
        <v>0</v>
      </c>
      <c r="DZ81" s="292">
        <f>SUM(EA81:ET81)</f>
        <v>0</v>
      </c>
      <c r="EA81" s="292">
        <v>0</v>
      </c>
      <c r="EB81" s="292">
        <v>0</v>
      </c>
      <c r="EC81" s="292">
        <v>0</v>
      </c>
      <c r="ED81" s="292">
        <v>0</v>
      </c>
      <c r="EE81" s="292">
        <v>0</v>
      </c>
      <c r="EF81" s="292">
        <v>0</v>
      </c>
      <c r="EG81" s="292">
        <v>0</v>
      </c>
      <c r="EH81" s="292">
        <v>0</v>
      </c>
      <c r="EI81" s="292">
        <v>0</v>
      </c>
      <c r="EJ81" s="292">
        <v>0</v>
      </c>
      <c r="EK81" s="295" t="s">
        <v>916</v>
      </c>
      <c r="EL81" s="295" t="s">
        <v>916</v>
      </c>
      <c r="EM81" s="295" t="s">
        <v>916</v>
      </c>
      <c r="EN81" s="292">
        <v>0</v>
      </c>
      <c r="EO81" s="292">
        <v>0</v>
      </c>
      <c r="EP81" s="295" t="s">
        <v>916</v>
      </c>
      <c r="EQ81" s="295" t="s">
        <v>916</v>
      </c>
      <c r="ER81" s="295" t="s">
        <v>916</v>
      </c>
      <c r="ES81" s="292">
        <v>0</v>
      </c>
      <c r="ET81" s="292">
        <v>0</v>
      </c>
      <c r="EU81" s="292">
        <f>SUM(EV81:FO81)</f>
        <v>0</v>
      </c>
      <c r="EV81" s="292">
        <v>0</v>
      </c>
      <c r="EW81" s="292">
        <v>0</v>
      </c>
      <c r="EX81" s="292">
        <v>0</v>
      </c>
      <c r="EY81" s="292">
        <v>0</v>
      </c>
      <c r="EZ81" s="292">
        <v>0</v>
      </c>
      <c r="FA81" s="292">
        <v>0</v>
      </c>
      <c r="FB81" s="292">
        <v>0</v>
      </c>
      <c r="FC81" s="292">
        <v>0</v>
      </c>
      <c r="FD81" s="292">
        <v>0</v>
      </c>
      <c r="FE81" s="292">
        <v>0</v>
      </c>
      <c r="FF81" s="292">
        <v>0</v>
      </c>
      <c r="FG81" s="292">
        <v>0</v>
      </c>
      <c r="FH81" s="295" t="s">
        <v>916</v>
      </c>
      <c r="FI81" s="295" t="s">
        <v>916</v>
      </c>
      <c r="FJ81" s="295" t="s">
        <v>916</v>
      </c>
      <c r="FK81" s="292">
        <v>0</v>
      </c>
      <c r="FL81" s="292">
        <v>0</v>
      </c>
      <c r="FM81" s="292">
        <v>0</v>
      </c>
      <c r="FN81" s="292">
        <v>0</v>
      </c>
      <c r="FO81" s="292">
        <v>0</v>
      </c>
    </row>
    <row r="82" spans="1:171" s="224" customFormat="1" ht="13.5" customHeight="1">
      <c r="A82" s="290" t="s">
        <v>745</v>
      </c>
      <c r="B82" s="291" t="s">
        <v>910</v>
      </c>
      <c r="C82" s="290" t="s">
        <v>911</v>
      </c>
      <c r="D82" s="292">
        <f>SUM(Y82,AT82,BO82,CJ82,DE82,DZ82,EU82)</f>
        <v>116</v>
      </c>
      <c r="E82" s="292">
        <f>SUM(Z82,AU82,BP82,CK82,DF82,EA82,EV82)</f>
        <v>73</v>
      </c>
      <c r="F82" s="292">
        <f>SUM(AA82,AV82,BQ82,CL82,DG82,EB82,EW82)</f>
        <v>0</v>
      </c>
      <c r="G82" s="292">
        <f>SUM(AB82,AW82,BR82,CM82,DH82,EC82,EX82)</f>
        <v>4</v>
      </c>
      <c r="H82" s="292">
        <f>SUM(AC82,AX82,BS82,CN82,DI82,ED82,EY82)</f>
        <v>15</v>
      </c>
      <c r="I82" s="292">
        <f>SUM(AD82,AY82,BT82,CO82,DJ82,EE82,EZ82)</f>
        <v>11</v>
      </c>
      <c r="J82" s="292">
        <f>SUM(AE82,AZ82,BU82,CP82,DK82,EF82,FA82)</f>
        <v>3</v>
      </c>
      <c r="K82" s="292">
        <f>SUM(AF82,BA82,BV82,CQ82,DL82,EG82,FB82)</f>
        <v>0</v>
      </c>
      <c r="L82" s="292">
        <f>SUM(AG82,BB82,BW82,CR82,DM82,EH82,FC82)</f>
        <v>10</v>
      </c>
      <c r="M82" s="292">
        <f>SUM(AH82,BC82,BX82,CS82,DN82,EI82,FD82)</f>
        <v>0</v>
      </c>
      <c r="N82" s="292">
        <f>SUM(AI82,BD82,BY82,CT82,DO82,EJ82,FE82)</f>
        <v>0</v>
      </c>
      <c r="O82" s="292">
        <f>SUM(AJ82,BE82,BZ82,CU82,DP82,EK82,FF82)</f>
        <v>0</v>
      </c>
      <c r="P82" s="292">
        <f>SUM(AK82,BF82,CA82,CV82,DQ82,EL82,FG82)</f>
        <v>0</v>
      </c>
      <c r="Q82" s="292">
        <f>SUM(AL82,BG82,CB82,CW82,DR82,EM82,FH82)</f>
        <v>0</v>
      </c>
      <c r="R82" s="292">
        <f>SUM(AM82,BH82,CC82,CX82,DS82,EN82,FI82)</f>
        <v>0</v>
      </c>
      <c r="S82" s="292">
        <f>SUM(AN82,BI82,CD82,CY82,DT82,EO82,FJ82)</f>
        <v>0</v>
      </c>
      <c r="T82" s="292">
        <f>SUM(AO82,BJ82,CE82,CZ82,DU82,EP82,FK82)</f>
        <v>0</v>
      </c>
      <c r="U82" s="292">
        <f>SUM(AP82,BK82,CF82,DA82,DV82,EQ82,FL82)</f>
        <v>0</v>
      </c>
      <c r="V82" s="292">
        <f>SUM(AQ82,BL82,CG82,DB82,DW82,ER82,FM82)</f>
        <v>0</v>
      </c>
      <c r="W82" s="292">
        <f>SUM(AR82,BM82,CH82,DC82,DX82,ES82,FN82)</f>
        <v>0</v>
      </c>
      <c r="X82" s="292">
        <f>SUM(AS82,BN82,CI82,DD82,DY82,ET82,FO82)</f>
        <v>0</v>
      </c>
      <c r="Y82" s="292">
        <f>SUM(Z82:AS82)</f>
        <v>0</v>
      </c>
      <c r="Z82" s="292">
        <v>0</v>
      </c>
      <c r="AA82" s="292">
        <v>0</v>
      </c>
      <c r="AB82" s="292">
        <v>0</v>
      </c>
      <c r="AC82" s="292">
        <v>0</v>
      </c>
      <c r="AD82" s="292">
        <v>0</v>
      </c>
      <c r="AE82" s="292">
        <v>0</v>
      </c>
      <c r="AF82" s="292">
        <v>0</v>
      </c>
      <c r="AG82" s="292">
        <v>0</v>
      </c>
      <c r="AH82" s="292">
        <v>0</v>
      </c>
      <c r="AI82" s="292">
        <v>0</v>
      </c>
      <c r="AJ82" s="295" t="s">
        <v>916</v>
      </c>
      <c r="AK82" s="295" t="s">
        <v>916</v>
      </c>
      <c r="AL82" s="292">
        <v>0</v>
      </c>
      <c r="AM82" s="295" t="s">
        <v>916</v>
      </c>
      <c r="AN82" s="295" t="s">
        <v>916</v>
      </c>
      <c r="AO82" s="292">
        <v>0</v>
      </c>
      <c r="AP82" s="295" t="s">
        <v>916</v>
      </c>
      <c r="AQ82" s="292">
        <v>0</v>
      </c>
      <c r="AR82" s="295" t="s">
        <v>916</v>
      </c>
      <c r="AS82" s="292">
        <v>0</v>
      </c>
      <c r="AT82" s="292">
        <f>SUM(AU82:BN82)</f>
        <v>0</v>
      </c>
      <c r="AU82" s="292">
        <v>0</v>
      </c>
      <c r="AV82" s="292">
        <v>0</v>
      </c>
      <c r="AW82" s="292">
        <v>0</v>
      </c>
      <c r="AX82" s="292">
        <v>0</v>
      </c>
      <c r="AY82" s="292">
        <v>0</v>
      </c>
      <c r="AZ82" s="292">
        <v>0</v>
      </c>
      <c r="BA82" s="292">
        <v>0</v>
      </c>
      <c r="BB82" s="292">
        <v>0</v>
      </c>
      <c r="BC82" s="292">
        <v>0</v>
      </c>
      <c r="BD82" s="292">
        <v>0</v>
      </c>
      <c r="BE82" s="295" t="s">
        <v>916</v>
      </c>
      <c r="BF82" s="295" t="s">
        <v>916</v>
      </c>
      <c r="BG82" s="295" t="s">
        <v>916</v>
      </c>
      <c r="BH82" s="295" t="s">
        <v>916</v>
      </c>
      <c r="BI82" s="295" t="s">
        <v>916</v>
      </c>
      <c r="BJ82" s="295" t="s">
        <v>916</v>
      </c>
      <c r="BK82" s="295" t="s">
        <v>916</v>
      </c>
      <c r="BL82" s="295" t="s">
        <v>916</v>
      </c>
      <c r="BM82" s="295" t="s">
        <v>916</v>
      </c>
      <c r="BN82" s="292">
        <v>0</v>
      </c>
      <c r="BO82" s="292">
        <f>SUM(BP82:CI82)</f>
        <v>0</v>
      </c>
      <c r="BP82" s="292">
        <v>0</v>
      </c>
      <c r="BQ82" s="292">
        <v>0</v>
      </c>
      <c r="BR82" s="292">
        <v>0</v>
      </c>
      <c r="BS82" s="292">
        <v>0</v>
      </c>
      <c r="BT82" s="292">
        <v>0</v>
      </c>
      <c r="BU82" s="292">
        <v>0</v>
      </c>
      <c r="BV82" s="292">
        <v>0</v>
      </c>
      <c r="BW82" s="292">
        <v>0</v>
      </c>
      <c r="BX82" s="292">
        <v>0</v>
      </c>
      <c r="BY82" s="292">
        <v>0</v>
      </c>
      <c r="BZ82" s="292">
        <v>0</v>
      </c>
      <c r="CA82" s="292">
        <v>0</v>
      </c>
      <c r="CB82" s="295" t="s">
        <v>916</v>
      </c>
      <c r="CC82" s="295" t="s">
        <v>916</v>
      </c>
      <c r="CD82" s="295" t="s">
        <v>916</v>
      </c>
      <c r="CE82" s="295" t="s">
        <v>916</v>
      </c>
      <c r="CF82" s="295" t="s">
        <v>916</v>
      </c>
      <c r="CG82" s="295" t="s">
        <v>916</v>
      </c>
      <c r="CH82" s="295" t="s">
        <v>916</v>
      </c>
      <c r="CI82" s="292">
        <v>0</v>
      </c>
      <c r="CJ82" s="292">
        <f>SUM(CK82:DD82)</f>
        <v>0</v>
      </c>
      <c r="CK82" s="292">
        <v>0</v>
      </c>
      <c r="CL82" s="292">
        <v>0</v>
      </c>
      <c r="CM82" s="292">
        <v>0</v>
      </c>
      <c r="CN82" s="292">
        <v>0</v>
      </c>
      <c r="CO82" s="292">
        <v>0</v>
      </c>
      <c r="CP82" s="292">
        <v>0</v>
      </c>
      <c r="CQ82" s="292">
        <v>0</v>
      </c>
      <c r="CR82" s="292">
        <v>0</v>
      </c>
      <c r="CS82" s="292">
        <v>0</v>
      </c>
      <c r="CT82" s="292">
        <v>0</v>
      </c>
      <c r="CU82" s="292">
        <v>0</v>
      </c>
      <c r="CV82" s="292">
        <v>0</v>
      </c>
      <c r="CW82" s="295" t="s">
        <v>916</v>
      </c>
      <c r="CX82" s="295" t="s">
        <v>916</v>
      </c>
      <c r="CY82" s="295" t="s">
        <v>916</v>
      </c>
      <c r="CZ82" s="295" t="s">
        <v>916</v>
      </c>
      <c r="DA82" s="295" t="s">
        <v>916</v>
      </c>
      <c r="DB82" s="295" t="s">
        <v>916</v>
      </c>
      <c r="DC82" s="295" t="s">
        <v>916</v>
      </c>
      <c r="DD82" s="292">
        <v>0</v>
      </c>
      <c r="DE82" s="292">
        <f>SUM(DF82:DY82)</f>
        <v>0</v>
      </c>
      <c r="DF82" s="292">
        <v>0</v>
      </c>
      <c r="DG82" s="292">
        <v>0</v>
      </c>
      <c r="DH82" s="292">
        <v>0</v>
      </c>
      <c r="DI82" s="292">
        <v>0</v>
      </c>
      <c r="DJ82" s="292">
        <v>0</v>
      </c>
      <c r="DK82" s="292">
        <v>0</v>
      </c>
      <c r="DL82" s="292">
        <v>0</v>
      </c>
      <c r="DM82" s="292">
        <v>0</v>
      </c>
      <c r="DN82" s="292">
        <v>0</v>
      </c>
      <c r="DO82" s="292">
        <v>0</v>
      </c>
      <c r="DP82" s="292">
        <v>0</v>
      </c>
      <c r="DQ82" s="292">
        <v>0</v>
      </c>
      <c r="DR82" s="295" t="s">
        <v>916</v>
      </c>
      <c r="DS82" s="295" t="s">
        <v>916</v>
      </c>
      <c r="DT82" s="292">
        <v>0</v>
      </c>
      <c r="DU82" s="295" t="s">
        <v>916</v>
      </c>
      <c r="DV82" s="295" t="s">
        <v>916</v>
      </c>
      <c r="DW82" s="295" t="s">
        <v>916</v>
      </c>
      <c r="DX82" s="295" t="s">
        <v>916</v>
      </c>
      <c r="DY82" s="292">
        <v>0</v>
      </c>
      <c r="DZ82" s="292">
        <f>SUM(EA82:ET82)</f>
        <v>0</v>
      </c>
      <c r="EA82" s="292">
        <v>0</v>
      </c>
      <c r="EB82" s="292">
        <v>0</v>
      </c>
      <c r="EC82" s="292">
        <v>0</v>
      </c>
      <c r="ED82" s="292">
        <v>0</v>
      </c>
      <c r="EE82" s="292">
        <v>0</v>
      </c>
      <c r="EF82" s="292">
        <v>0</v>
      </c>
      <c r="EG82" s="292">
        <v>0</v>
      </c>
      <c r="EH82" s="292">
        <v>0</v>
      </c>
      <c r="EI82" s="292">
        <v>0</v>
      </c>
      <c r="EJ82" s="292">
        <v>0</v>
      </c>
      <c r="EK82" s="295" t="s">
        <v>916</v>
      </c>
      <c r="EL82" s="295" t="s">
        <v>916</v>
      </c>
      <c r="EM82" s="295" t="s">
        <v>916</v>
      </c>
      <c r="EN82" s="292">
        <v>0</v>
      </c>
      <c r="EO82" s="292">
        <v>0</v>
      </c>
      <c r="EP82" s="295" t="s">
        <v>916</v>
      </c>
      <c r="EQ82" s="295" t="s">
        <v>916</v>
      </c>
      <c r="ER82" s="295" t="s">
        <v>916</v>
      </c>
      <c r="ES82" s="292">
        <v>0</v>
      </c>
      <c r="ET82" s="292">
        <v>0</v>
      </c>
      <c r="EU82" s="292">
        <f>SUM(EV82:FO82)</f>
        <v>116</v>
      </c>
      <c r="EV82" s="292">
        <v>73</v>
      </c>
      <c r="EW82" s="292">
        <v>0</v>
      </c>
      <c r="EX82" s="292">
        <v>4</v>
      </c>
      <c r="EY82" s="292">
        <v>15</v>
      </c>
      <c r="EZ82" s="292">
        <v>11</v>
      </c>
      <c r="FA82" s="292">
        <v>3</v>
      </c>
      <c r="FB82" s="292">
        <v>0</v>
      </c>
      <c r="FC82" s="292">
        <v>10</v>
      </c>
      <c r="FD82" s="292">
        <v>0</v>
      </c>
      <c r="FE82" s="292">
        <v>0</v>
      </c>
      <c r="FF82" s="292">
        <v>0</v>
      </c>
      <c r="FG82" s="292">
        <v>0</v>
      </c>
      <c r="FH82" s="295" t="s">
        <v>916</v>
      </c>
      <c r="FI82" s="295" t="s">
        <v>916</v>
      </c>
      <c r="FJ82" s="295" t="s">
        <v>916</v>
      </c>
      <c r="FK82" s="292">
        <v>0</v>
      </c>
      <c r="FL82" s="292">
        <v>0</v>
      </c>
      <c r="FM82" s="292">
        <v>0</v>
      </c>
      <c r="FN82" s="292">
        <v>0</v>
      </c>
      <c r="FO82" s="292">
        <v>0</v>
      </c>
    </row>
    <row r="83" spans="1:171" s="224" customFormat="1" ht="13.5" customHeight="1">
      <c r="A83" s="290" t="s">
        <v>745</v>
      </c>
      <c r="B83" s="291" t="s">
        <v>912</v>
      </c>
      <c r="C83" s="290" t="s">
        <v>913</v>
      </c>
      <c r="D83" s="292">
        <f>SUM(Y83,AT83,BO83,CJ83,DE83,DZ83,EU83)</f>
        <v>497</v>
      </c>
      <c r="E83" s="292">
        <f>SUM(Z83,AU83,BP83,CK83,DF83,EA83,EV83)</f>
        <v>236</v>
      </c>
      <c r="F83" s="292">
        <f>SUM(AA83,AV83,BQ83,CL83,DG83,EB83,EW83)</f>
        <v>1</v>
      </c>
      <c r="G83" s="292">
        <f>SUM(AB83,AW83,BR83,CM83,DH83,EC83,EX83)</f>
        <v>0</v>
      </c>
      <c r="H83" s="292">
        <f>SUM(AC83,AX83,BS83,CN83,DI83,ED83,EY83)</f>
        <v>69</v>
      </c>
      <c r="I83" s="292">
        <f>SUM(AD83,AY83,BT83,CO83,DJ83,EE83,EZ83)</f>
        <v>63</v>
      </c>
      <c r="J83" s="292">
        <f>SUM(AE83,AZ83,BU83,CP83,DK83,EF83,FA83)</f>
        <v>12</v>
      </c>
      <c r="K83" s="292">
        <f>SUM(AF83,BA83,BV83,CQ83,DL83,EG83,FB83)</f>
        <v>0</v>
      </c>
      <c r="L83" s="292">
        <f>SUM(AG83,BB83,BW83,CR83,DM83,EH83,FC83)</f>
        <v>73</v>
      </c>
      <c r="M83" s="292">
        <f>SUM(AH83,BC83,BX83,CS83,DN83,EI83,FD83)</f>
        <v>24</v>
      </c>
      <c r="N83" s="292">
        <f>SUM(AI83,BD83,BY83,CT83,DO83,EJ83,FE83)</f>
        <v>0</v>
      </c>
      <c r="O83" s="292">
        <f>SUM(AJ83,BE83,BZ83,CU83,DP83,EK83,FF83)</f>
        <v>0</v>
      </c>
      <c r="P83" s="292">
        <f>SUM(AK83,BF83,CA83,CV83,DQ83,EL83,FG83)</f>
        <v>0</v>
      </c>
      <c r="Q83" s="292">
        <f>SUM(AL83,BG83,CB83,CW83,DR83,EM83,FH83)</f>
        <v>0</v>
      </c>
      <c r="R83" s="292">
        <f>SUM(AM83,BH83,CC83,CX83,DS83,EN83,FI83)</f>
        <v>0</v>
      </c>
      <c r="S83" s="292">
        <f>SUM(AN83,BI83,CD83,CY83,DT83,EO83,FJ83)</f>
        <v>0</v>
      </c>
      <c r="T83" s="292">
        <f>SUM(AO83,BJ83,CE83,CZ83,DU83,EP83,FK83)</f>
        <v>0</v>
      </c>
      <c r="U83" s="292">
        <f>SUM(AP83,BK83,CF83,DA83,DV83,EQ83,FL83)</f>
        <v>0</v>
      </c>
      <c r="V83" s="292">
        <f>SUM(AQ83,BL83,CG83,DB83,DW83,ER83,FM83)</f>
        <v>0</v>
      </c>
      <c r="W83" s="292">
        <f>SUM(AR83,BM83,CH83,DC83,DX83,ES83,FN83)</f>
        <v>0</v>
      </c>
      <c r="X83" s="292">
        <f>SUM(AS83,BN83,CI83,DD83,DY83,ET83,FO83)</f>
        <v>19</v>
      </c>
      <c r="Y83" s="292">
        <f>SUM(Z83:AS83)</f>
        <v>0</v>
      </c>
      <c r="Z83" s="292">
        <v>0</v>
      </c>
      <c r="AA83" s="292">
        <v>0</v>
      </c>
      <c r="AB83" s="292">
        <v>0</v>
      </c>
      <c r="AC83" s="292">
        <v>0</v>
      </c>
      <c r="AD83" s="292">
        <v>0</v>
      </c>
      <c r="AE83" s="292">
        <v>0</v>
      </c>
      <c r="AF83" s="292">
        <v>0</v>
      </c>
      <c r="AG83" s="292">
        <v>0</v>
      </c>
      <c r="AH83" s="292">
        <v>0</v>
      </c>
      <c r="AI83" s="292">
        <v>0</v>
      </c>
      <c r="AJ83" s="295" t="s">
        <v>916</v>
      </c>
      <c r="AK83" s="295" t="s">
        <v>916</v>
      </c>
      <c r="AL83" s="292">
        <v>0</v>
      </c>
      <c r="AM83" s="295" t="s">
        <v>916</v>
      </c>
      <c r="AN83" s="295" t="s">
        <v>916</v>
      </c>
      <c r="AO83" s="292">
        <v>0</v>
      </c>
      <c r="AP83" s="295" t="s">
        <v>916</v>
      </c>
      <c r="AQ83" s="292">
        <v>0</v>
      </c>
      <c r="AR83" s="295" t="s">
        <v>916</v>
      </c>
      <c r="AS83" s="292">
        <v>0</v>
      </c>
      <c r="AT83" s="292">
        <f>SUM(AU83:BN83)</f>
        <v>42</v>
      </c>
      <c r="AU83" s="292">
        <v>0</v>
      </c>
      <c r="AV83" s="292">
        <v>0</v>
      </c>
      <c r="AW83" s="292">
        <v>0</v>
      </c>
      <c r="AX83" s="292">
        <v>28</v>
      </c>
      <c r="AY83" s="292">
        <v>0</v>
      </c>
      <c r="AZ83" s="292">
        <v>0</v>
      </c>
      <c r="BA83" s="292">
        <v>0</v>
      </c>
      <c r="BB83" s="292">
        <v>0</v>
      </c>
      <c r="BC83" s="292">
        <v>0</v>
      </c>
      <c r="BD83" s="292">
        <v>0</v>
      </c>
      <c r="BE83" s="295" t="s">
        <v>916</v>
      </c>
      <c r="BF83" s="295" t="s">
        <v>916</v>
      </c>
      <c r="BG83" s="295" t="s">
        <v>916</v>
      </c>
      <c r="BH83" s="295" t="s">
        <v>916</v>
      </c>
      <c r="BI83" s="295" t="s">
        <v>916</v>
      </c>
      <c r="BJ83" s="295" t="s">
        <v>916</v>
      </c>
      <c r="BK83" s="295" t="s">
        <v>916</v>
      </c>
      <c r="BL83" s="295" t="s">
        <v>916</v>
      </c>
      <c r="BM83" s="295" t="s">
        <v>916</v>
      </c>
      <c r="BN83" s="292">
        <v>14</v>
      </c>
      <c r="BO83" s="292">
        <f>SUM(BP83:CI83)</f>
        <v>0</v>
      </c>
      <c r="BP83" s="292">
        <v>0</v>
      </c>
      <c r="BQ83" s="292">
        <v>0</v>
      </c>
      <c r="BR83" s="292">
        <v>0</v>
      </c>
      <c r="BS83" s="292">
        <v>0</v>
      </c>
      <c r="BT83" s="292">
        <v>0</v>
      </c>
      <c r="BU83" s="292">
        <v>0</v>
      </c>
      <c r="BV83" s="292">
        <v>0</v>
      </c>
      <c r="BW83" s="292">
        <v>0</v>
      </c>
      <c r="BX83" s="292">
        <v>0</v>
      </c>
      <c r="BY83" s="292">
        <v>0</v>
      </c>
      <c r="BZ83" s="292">
        <v>0</v>
      </c>
      <c r="CA83" s="292">
        <v>0</v>
      </c>
      <c r="CB83" s="295" t="s">
        <v>916</v>
      </c>
      <c r="CC83" s="295" t="s">
        <v>916</v>
      </c>
      <c r="CD83" s="295" t="s">
        <v>916</v>
      </c>
      <c r="CE83" s="295" t="s">
        <v>916</v>
      </c>
      <c r="CF83" s="295" t="s">
        <v>916</v>
      </c>
      <c r="CG83" s="295" t="s">
        <v>916</v>
      </c>
      <c r="CH83" s="295" t="s">
        <v>916</v>
      </c>
      <c r="CI83" s="292">
        <v>0</v>
      </c>
      <c r="CJ83" s="292">
        <f>SUM(CK83:DD83)</f>
        <v>0</v>
      </c>
      <c r="CK83" s="292">
        <v>0</v>
      </c>
      <c r="CL83" s="292">
        <v>0</v>
      </c>
      <c r="CM83" s="292">
        <v>0</v>
      </c>
      <c r="CN83" s="292">
        <v>0</v>
      </c>
      <c r="CO83" s="292">
        <v>0</v>
      </c>
      <c r="CP83" s="292">
        <v>0</v>
      </c>
      <c r="CQ83" s="292">
        <v>0</v>
      </c>
      <c r="CR83" s="292">
        <v>0</v>
      </c>
      <c r="CS83" s="292">
        <v>0</v>
      </c>
      <c r="CT83" s="292">
        <v>0</v>
      </c>
      <c r="CU83" s="292">
        <v>0</v>
      </c>
      <c r="CV83" s="292">
        <v>0</v>
      </c>
      <c r="CW83" s="295" t="s">
        <v>916</v>
      </c>
      <c r="CX83" s="295" t="s">
        <v>916</v>
      </c>
      <c r="CY83" s="295" t="s">
        <v>916</v>
      </c>
      <c r="CZ83" s="295" t="s">
        <v>916</v>
      </c>
      <c r="DA83" s="295" t="s">
        <v>916</v>
      </c>
      <c r="DB83" s="295" t="s">
        <v>916</v>
      </c>
      <c r="DC83" s="295" t="s">
        <v>916</v>
      </c>
      <c r="DD83" s="292">
        <v>0</v>
      </c>
      <c r="DE83" s="292">
        <f>SUM(DF83:DY83)</f>
        <v>0</v>
      </c>
      <c r="DF83" s="292">
        <v>0</v>
      </c>
      <c r="DG83" s="292">
        <v>0</v>
      </c>
      <c r="DH83" s="292">
        <v>0</v>
      </c>
      <c r="DI83" s="292">
        <v>0</v>
      </c>
      <c r="DJ83" s="292">
        <v>0</v>
      </c>
      <c r="DK83" s="292">
        <v>0</v>
      </c>
      <c r="DL83" s="292">
        <v>0</v>
      </c>
      <c r="DM83" s="292">
        <v>0</v>
      </c>
      <c r="DN83" s="292">
        <v>0</v>
      </c>
      <c r="DO83" s="292">
        <v>0</v>
      </c>
      <c r="DP83" s="292">
        <v>0</v>
      </c>
      <c r="DQ83" s="292">
        <v>0</v>
      </c>
      <c r="DR83" s="295" t="s">
        <v>916</v>
      </c>
      <c r="DS83" s="295" t="s">
        <v>916</v>
      </c>
      <c r="DT83" s="292">
        <v>0</v>
      </c>
      <c r="DU83" s="295" t="s">
        <v>916</v>
      </c>
      <c r="DV83" s="295" t="s">
        <v>916</v>
      </c>
      <c r="DW83" s="295" t="s">
        <v>916</v>
      </c>
      <c r="DX83" s="295" t="s">
        <v>916</v>
      </c>
      <c r="DY83" s="292">
        <v>0</v>
      </c>
      <c r="DZ83" s="292">
        <f>SUM(EA83:ET83)</f>
        <v>0</v>
      </c>
      <c r="EA83" s="292">
        <v>0</v>
      </c>
      <c r="EB83" s="292">
        <v>0</v>
      </c>
      <c r="EC83" s="292">
        <v>0</v>
      </c>
      <c r="ED83" s="292">
        <v>0</v>
      </c>
      <c r="EE83" s="292">
        <v>0</v>
      </c>
      <c r="EF83" s="292">
        <v>0</v>
      </c>
      <c r="EG83" s="292">
        <v>0</v>
      </c>
      <c r="EH83" s="292">
        <v>0</v>
      </c>
      <c r="EI83" s="292">
        <v>0</v>
      </c>
      <c r="EJ83" s="292">
        <v>0</v>
      </c>
      <c r="EK83" s="295" t="s">
        <v>916</v>
      </c>
      <c r="EL83" s="295" t="s">
        <v>916</v>
      </c>
      <c r="EM83" s="295" t="s">
        <v>916</v>
      </c>
      <c r="EN83" s="292">
        <v>0</v>
      </c>
      <c r="EO83" s="292">
        <v>0</v>
      </c>
      <c r="EP83" s="295" t="s">
        <v>916</v>
      </c>
      <c r="EQ83" s="295" t="s">
        <v>916</v>
      </c>
      <c r="ER83" s="295" t="s">
        <v>916</v>
      </c>
      <c r="ES83" s="292">
        <v>0</v>
      </c>
      <c r="ET83" s="292">
        <v>0</v>
      </c>
      <c r="EU83" s="292">
        <f>SUM(EV83:FO83)</f>
        <v>455</v>
      </c>
      <c r="EV83" s="292">
        <v>236</v>
      </c>
      <c r="EW83" s="292">
        <v>1</v>
      </c>
      <c r="EX83" s="292">
        <v>0</v>
      </c>
      <c r="EY83" s="292">
        <v>41</v>
      </c>
      <c r="EZ83" s="292">
        <v>63</v>
      </c>
      <c r="FA83" s="292">
        <v>12</v>
      </c>
      <c r="FB83" s="292">
        <v>0</v>
      </c>
      <c r="FC83" s="292">
        <v>73</v>
      </c>
      <c r="FD83" s="292">
        <v>24</v>
      </c>
      <c r="FE83" s="292">
        <v>0</v>
      </c>
      <c r="FF83" s="292">
        <v>0</v>
      </c>
      <c r="FG83" s="292">
        <v>0</v>
      </c>
      <c r="FH83" s="295" t="s">
        <v>916</v>
      </c>
      <c r="FI83" s="295" t="s">
        <v>916</v>
      </c>
      <c r="FJ83" s="295" t="s">
        <v>916</v>
      </c>
      <c r="FK83" s="292">
        <v>0</v>
      </c>
      <c r="FL83" s="292">
        <v>0</v>
      </c>
      <c r="FM83" s="292">
        <v>0</v>
      </c>
      <c r="FN83" s="292">
        <v>0</v>
      </c>
      <c r="FO83" s="292">
        <v>5</v>
      </c>
    </row>
    <row r="84" spans="1:171" s="224" customFormat="1" ht="13.5" customHeight="1">
      <c r="A84" s="290" t="s">
        <v>745</v>
      </c>
      <c r="B84" s="291" t="s">
        <v>914</v>
      </c>
      <c r="C84" s="290" t="s">
        <v>915</v>
      </c>
      <c r="D84" s="292">
        <f>SUM(Y84,AT84,BO84,CJ84,DE84,DZ84,EU84)</f>
        <v>6</v>
      </c>
      <c r="E84" s="292">
        <f>SUM(Z84,AU84,BP84,CK84,DF84,EA84,EV84)</f>
        <v>0</v>
      </c>
      <c r="F84" s="292">
        <f>SUM(AA84,AV84,BQ84,CL84,DG84,EB84,EW84)</f>
        <v>0</v>
      </c>
      <c r="G84" s="292">
        <f>SUM(AB84,AW84,BR84,CM84,DH84,EC84,EX84)</f>
        <v>0</v>
      </c>
      <c r="H84" s="292">
        <f>SUM(AC84,AX84,BS84,CN84,DI84,ED84,EY84)</f>
        <v>6</v>
      </c>
      <c r="I84" s="292">
        <f>SUM(AD84,AY84,BT84,CO84,DJ84,EE84,EZ84)</f>
        <v>0</v>
      </c>
      <c r="J84" s="292">
        <f>SUM(AE84,AZ84,BU84,CP84,DK84,EF84,FA84)</f>
        <v>0</v>
      </c>
      <c r="K84" s="292">
        <f>SUM(AF84,BA84,BV84,CQ84,DL84,EG84,FB84)</f>
        <v>0</v>
      </c>
      <c r="L84" s="292">
        <f>SUM(AG84,BB84,BW84,CR84,DM84,EH84,FC84)</f>
        <v>0</v>
      </c>
      <c r="M84" s="292">
        <f>SUM(AH84,BC84,BX84,CS84,DN84,EI84,FD84)</f>
        <v>0</v>
      </c>
      <c r="N84" s="292">
        <f>SUM(AI84,BD84,BY84,CT84,DO84,EJ84,FE84)</f>
        <v>0</v>
      </c>
      <c r="O84" s="292">
        <f>SUM(AJ84,BE84,BZ84,CU84,DP84,EK84,FF84)</f>
        <v>0</v>
      </c>
      <c r="P84" s="292">
        <f>SUM(AK84,BF84,CA84,CV84,DQ84,EL84,FG84)</f>
        <v>0</v>
      </c>
      <c r="Q84" s="292">
        <f>SUM(AL84,BG84,CB84,CW84,DR84,EM84,FH84)</f>
        <v>0</v>
      </c>
      <c r="R84" s="292">
        <f>SUM(AM84,BH84,CC84,CX84,DS84,EN84,FI84)</f>
        <v>0</v>
      </c>
      <c r="S84" s="292">
        <f>SUM(AN84,BI84,CD84,CY84,DT84,EO84,FJ84)</f>
        <v>0</v>
      </c>
      <c r="T84" s="292">
        <f>SUM(AO84,BJ84,CE84,CZ84,DU84,EP84,FK84)</f>
        <v>0</v>
      </c>
      <c r="U84" s="292">
        <f>SUM(AP84,BK84,CF84,DA84,DV84,EQ84,FL84)</f>
        <v>0</v>
      </c>
      <c r="V84" s="292">
        <f>SUM(AQ84,BL84,CG84,DB84,DW84,ER84,FM84)</f>
        <v>0</v>
      </c>
      <c r="W84" s="292">
        <f>SUM(AR84,BM84,CH84,DC84,DX84,ES84,FN84)</f>
        <v>0</v>
      </c>
      <c r="X84" s="292">
        <f>SUM(AS84,BN84,CI84,DD84,DY84,ET84,FO84)</f>
        <v>0</v>
      </c>
      <c r="Y84" s="292">
        <f>SUM(Z84:AS84)</f>
        <v>0</v>
      </c>
      <c r="Z84" s="292">
        <v>0</v>
      </c>
      <c r="AA84" s="292">
        <v>0</v>
      </c>
      <c r="AB84" s="292">
        <v>0</v>
      </c>
      <c r="AC84" s="292">
        <v>0</v>
      </c>
      <c r="AD84" s="292">
        <v>0</v>
      </c>
      <c r="AE84" s="292">
        <v>0</v>
      </c>
      <c r="AF84" s="292">
        <v>0</v>
      </c>
      <c r="AG84" s="292">
        <v>0</v>
      </c>
      <c r="AH84" s="292">
        <v>0</v>
      </c>
      <c r="AI84" s="292">
        <v>0</v>
      </c>
      <c r="AJ84" s="295" t="s">
        <v>916</v>
      </c>
      <c r="AK84" s="295" t="s">
        <v>916</v>
      </c>
      <c r="AL84" s="292">
        <v>0</v>
      </c>
      <c r="AM84" s="295" t="s">
        <v>916</v>
      </c>
      <c r="AN84" s="295" t="s">
        <v>916</v>
      </c>
      <c r="AO84" s="292">
        <v>0</v>
      </c>
      <c r="AP84" s="295" t="s">
        <v>916</v>
      </c>
      <c r="AQ84" s="292">
        <v>0</v>
      </c>
      <c r="AR84" s="295" t="s">
        <v>916</v>
      </c>
      <c r="AS84" s="292">
        <v>0</v>
      </c>
      <c r="AT84" s="292">
        <f>SUM(AU84:BN84)</f>
        <v>6</v>
      </c>
      <c r="AU84" s="292">
        <v>0</v>
      </c>
      <c r="AV84" s="292">
        <v>0</v>
      </c>
      <c r="AW84" s="292">
        <v>0</v>
      </c>
      <c r="AX84" s="292">
        <v>6</v>
      </c>
      <c r="AY84" s="292">
        <v>0</v>
      </c>
      <c r="AZ84" s="292">
        <v>0</v>
      </c>
      <c r="BA84" s="292">
        <v>0</v>
      </c>
      <c r="BB84" s="292">
        <v>0</v>
      </c>
      <c r="BC84" s="292">
        <v>0</v>
      </c>
      <c r="BD84" s="292">
        <v>0</v>
      </c>
      <c r="BE84" s="295" t="s">
        <v>916</v>
      </c>
      <c r="BF84" s="295" t="s">
        <v>916</v>
      </c>
      <c r="BG84" s="295" t="s">
        <v>916</v>
      </c>
      <c r="BH84" s="295" t="s">
        <v>916</v>
      </c>
      <c r="BI84" s="295" t="s">
        <v>916</v>
      </c>
      <c r="BJ84" s="295" t="s">
        <v>916</v>
      </c>
      <c r="BK84" s="295" t="s">
        <v>916</v>
      </c>
      <c r="BL84" s="295" t="s">
        <v>916</v>
      </c>
      <c r="BM84" s="295" t="s">
        <v>916</v>
      </c>
      <c r="BN84" s="292">
        <v>0</v>
      </c>
      <c r="BO84" s="292">
        <f>SUM(BP84:CI84)</f>
        <v>0</v>
      </c>
      <c r="BP84" s="292">
        <v>0</v>
      </c>
      <c r="BQ84" s="292">
        <v>0</v>
      </c>
      <c r="BR84" s="292">
        <v>0</v>
      </c>
      <c r="BS84" s="292">
        <v>0</v>
      </c>
      <c r="BT84" s="292">
        <v>0</v>
      </c>
      <c r="BU84" s="292">
        <v>0</v>
      </c>
      <c r="BV84" s="292">
        <v>0</v>
      </c>
      <c r="BW84" s="292">
        <v>0</v>
      </c>
      <c r="BX84" s="292">
        <v>0</v>
      </c>
      <c r="BY84" s="292">
        <v>0</v>
      </c>
      <c r="BZ84" s="292">
        <v>0</v>
      </c>
      <c r="CA84" s="292">
        <v>0</v>
      </c>
      <c r="CB84" s="295" t="s">
        <v>916</v>
      </c>
      <c r="CC84" s="295" t="s">
        <v>916</v>
      </c>
      <c r="CD84" s="295" t="s">
        <v>916</v>
      </c>
      <c r="CE84" s="295" t="s">
        <v>916</v>
      </c>
      <c r="CF84" s="295" t="s">
        <v>916</v>
      </c>
      <c r="CG84" s="295" t="s">
        <v>916</v>
      </c>
      <c r="CH84" s="295" t="s">
        <v>916</v>
      </c>
      <c r="CI84" s="292">
        <v>0</v>
      </c>
      <c r="CJ84" s="292">
        <f>SUM(CK84:DD84)</f>
        <v>0</v>
      </c>
      <c r="CK84" s="292">
        <v>0</v>
      </c>
      <c r="CL84" s="292">
        <v>0</v>
      </c>
      <c r="CM84" s="292">
        <v>0</v>
      </c>
      <c r="CN84" s="292">
        <v>0</v>
      </c>
      <c r="CO84" s="292">
        <v>0</v>
      </c>
      <c r="CP84" s="292">
        <v>0</v>
      </c>
      <c r="CQ84" s="292">
        <v>0</v>
      </c>
      <c r="CR84" s="292">
        <v>0</v>
      </c>
      <c r="CS84" s="292">
        <v>0</v>
      </c>
      <c r="CT84" s="292">
        <v>0</v>
      </c>
      <c r="CU84" s="292">
        <v>0</v>
      </c>
      <c r="CV84" s="292">
        <v>0</v>
      </c>
      <c r="CW84" s="295" t="s">
        <v>916</v>
      </c>
      <c r="CX84" s="295" t="s">
        <v>916</v>
      </c>
      <c r="CY84" s="295" t="s">
        <v>916</v>
      </c>
      <c r="CZ84" s="295" t="s">
        <v>916</v>
      </c>
      <c r="DA84" s="295" t="s">
        <v>916</v>
      </c>
      <c r="DB84" s="295" t="s">
        <v>916</v>
      </c>
      <c r="DC84" s="295" t="s">
        <v>916</v>
      </c>
      <c r="DD84" s="292">
        <v>0</v>
      </c>
      <c r="DE84" s="292">
        <f>SUM(DF84:DY84)</f>
        <v>0</v>
      </c>
      <c r="DF84" s="292">
        <v>0</v>
      </c>
      <c r="DG84" s="292">
        <v>0</v>
      </c>
      <c r="DH84" s="292">
        <v>0</v>
      </c>
      <c r="DI84" s="292">
        <v>0</v>
      </c>
      <c r="DJ84" s="292">
        <v>0</v>
      </c>
      <c r="DK84" s="292">
        <v>0</v>
      </c>
      <c r="DL84" s="292">
        <v>0</v>
      </c>
      <c r="DM84" s="292">
        <v>0</v>
      </c>
      <c r="DN84" s="292">
        <v>0</v>
      </c>
      <c r="DO84" s="292">
        <v>0</v>
      </c>
      <c r="DP84" s="292">
        <v>0</v>
      </c>
      <c r="DQ84" s="292">
        <v>0</v>
      </c>
      <c r="DR84" s="295" t="s">
        <v>916</v>
      </c>
      <c r="DS84" s="295" t="s">
        <v>916</v>
      </c>
      <c r="DT84" s="292">
        <v>0</v>
      </c>
      <c r="DU84" s="295" t="s">
        <v>916</v>
      </c>
      <c r="DV84" s="295" t="s">
        <v>916</v>
      </c>
      <c r="DW84" s="295" t="s">
        <v>916</v>
      </c>
      <c r="DX84" s="295" t="s">
        <v>916</v>
      </c>
      <c r="DY84" s="292">
        <v>0</v>
      </c>
      <c r="DZ84" s="292">
        <f>SUM(EA84:ET84)</f>
        <v>0</v>
      </c>
      <c r="EA84" s="292">
        <v>0</v>
      </c>
      <c r="EB84" s="292">
        <v>0</v>
      </c>
      <c r="EC84" s="292">
        <v>0</v>
      </c>
      <c r="ED84" s="292">
        <v>0</v>
      </c>
      <c r="EE84" s="292">
        <v>0</v>
      </c>
      <c r="EF84" s="292">
        <v>0</v>
      </c>
      <c r="EG84" s="292">
        <v>0</v>
      </c>
      <c r="EH84" s="292">
        <v>0</v>
      </c>
      <c r="EI84" s="292">
        <v>0</v>
      </c>
      <c r="EJ84" s="292">
        <v>0</v>
      </c>
      <c r="EK84" s="295" t="s">
        <v>916</v>
      </c>
      <c r="EL84" s="295" t="s">
        <v>916</v>
      </c>
      <c r="EM84" s="295" t="s">
        <v>916</v>
      </c>
      <c r="EN84" s="292">
        <v>0</v>
      </c>
      <c r="EO84" s="292">
        <v>0</v>
      </c>
      <c r="EP84" s="295" t="s">
        <v>916</v>
      </c>
      <c r="EQ84" s="295" t="s">
        <v>916</v>
      </c>
      <c r="ER84" s="295" t="s">
        <v>916</v>
      </c>
      <c r="ES84" s="292">
        <v>0</v>
      </c>
      <c r="ET84" s="292">
        <v>0</v>
      </c>
      <c r="EU84" s="292">
        <f>SUM(EV84:FO84)</f>
        <v>0</v>
      </c>
      <c r="EV84" s="292">
        <v>0</v>
      </c>
      <c r="EW84" s="292">
        <v>0</v>
      </c>
      <c r="EX84" s="292">
        <v>0</v>
      </c>
      <c r="EY84" s="292">
        <v>0</v>
      </c>
      <c r="EZ84" s="292">
        <v>0</v>
      </c>
      <c r="FA84" s="292">
        <v>0</v>
      </c>
      <c r="FB84" s="292">
        <v>0</v>
      </c>
      <c r="FC84" s="292">
        <v>0</v>
      </c>
      <c r="FD84" s="292">
        <v>0</v>
      </c>
      <c r="FE84" s="292">
        <v>0</v>
      </c>
      <c r="FF84" s="292">
        <v>0</v>
      </c>
      <c r="FG84" s="292">
        <v>0</v>
      </c>
      <c r="FH84" s="295" t="s">
        <v>916</v>
      </c>
      <c r="FI84" s="295" t="s">
        <v>916</v>
      </c>
      <c r="FJ84" s="295" t="s">
        <v>916</v>
      </c>
      <c r="FK84" s="292">
        <v>0</v>
      </c>
      <c r="FL84" s="292">
        <v>0</v>
      </c>
      <c r="FM84" s="292">
        <v>0</v>
      </c>
      <c r="FN84" s="292">
        <v>0</v>
      </c>
      <c r="FO84" s="292">
        <v>0</v>
      </c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84">
    <sortCondition ref="A8:A84"/>
    <sortCondition ref="B8:B84"/>
    <sortCondition ref="C8:C84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83" man="1"/>
    <brk id="45" min="1" max="83" man="1"/>
    <brk id="66" min="1" max="83" man="1"/>
    <brk id="87" min="1" max="83" man="1"/>
    <brk id="108" min="1" max="83" man="1"/>
    <brk id="129" min="1" max="83" man="1"/>
    <brk id="150" min="1" max="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長野県</v>
      </c>
      <c r="B7" s="303" t="str">
        <f>ごみ処理概要!B7</f>
        <v>20000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0</v>
      </c>
      <c r="E62" s="292">
        <f>X62</f>
        <v>0</v>
      </c>
      <c r="F62" s="292">
        <f>SUM(G62:M62)</f>
        <v>0</v>
      </c>
      <c r="G62" s="292">
        <f>AF62</f>
        <v>0</v>
      </c>
      <c r="H62" s="292">
        <f>AN62</f>
        <v>0</v>
      </c>
      <c r="I62" s="292">
        <f>AV62</f>
        <v>0</v>
      </c>
      <c r="J62" s="292">
        <f>BD62</f>
        <v>0</v>
      </c>
      <c r="K62" s="292">
        <f>BL62</f>
        <v>0</v>
      </c>
      <c r="L62" s="292">
        <f>BT62</f>
        <v>0</v>
      </c>
      <c r="M62" s="292">
        <f>CB62</f>
        <v>0</v>
      </c>
      <c r="N62" s="292">
        <f>CJ62</f>
        <v>0</v>
      </c>
      <c r="O62" s="292">
        <f>CR62</f>
        <v>0</v>
      </c>
      <c r="P62" s="292">
        <f>SUM(Q62:W62)</f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>SUM(Y62:AE62)</f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>SUM(AG62:AM62)</f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>SUM(AO62:AU62)</f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>SUM(AW62:BC62)</f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>SUM(BE62:BK62)</f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>SUM(BM62:BS62)</f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>SUM(BU62:CA62)</f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>SUM(CC62:CI62)</f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>SUM(CK62:CQ62)</f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>SUM(CS62:CY62)</f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0</v>
      </c>
      <c r="E63" s="292">
        <f>X63</f>
        <v>0</v>
      </c>
      <c r="F63" s="292">
        <f>SUM(G63:M63)</f>
        <v>0</v>
      </c>
      <c r="G63" s="292">
        <f>AF63</f>
        <v>0</v>
      </c>
      <c r="H63" s="292">
        <f>AN63</f>
        <v>0</v>
      </c>
      <c r="I63" s="292">
        <f>AV63</f>
        <v>0</v>
      </c>
      <c r="J63" s="292">
        <f>BD63</f>
        <v>0</v>
      </c>
      <c r="K63" s="292">
        <f>BL63</f>
        <v>0</v>
      </c>
      <c r="L63" s="292">
        <f>BT63</f>
        <v>0</v>
      </c>
      <c r="M63" s="292">
        <f>CB63</f>
        <v>0</v>
      </c>
      <c r="N63" s="292">
        <f>CJ63</f>
        <v>0</v>
      </c>
      <c r="O63" s="292">
        <f>CR63</f>
        <v>0</v>
      </c>
      <c r="P63" s="292">
        <f>SUM(Q63:W63)</f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>SUM(Y63:AE63)</f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>SUM(AG63:AM63)</f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>SUM(AO63:AU63)</f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>SUM(AW63:BC63)</f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>SUM(BE63:BK63)</f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>SUM(BM63:BS63)</f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>SUM(BU63:CA63)</f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>SUM(CC63:CI63)</f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>SUM(CK63:CQ63)</f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>SUM(CS63:CY63)</f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0</v>
      </c>
      <c r="E64" s="292">
        <f>X64</f>
        <v>0</v>
      </c>
      <c r="F64" s="292">
        <f>SUM(G64:M64)</f>
        <v>0</v>
      </c>
      <c r="G64" s="292">
        <f>AF64</f>
        <v>0</v>
      </c>
      <c r="H64" s="292">
        <f>AN64</f>
        <v>0</v>
      </c>
      <c r="I64" s="292">
        <f>AV64</f>
        <v>0</v>
      </c>
      <c r="J64" s="292">
        <f>BD64</f>
        <v>0</v>
      </c>
      <c r="K64" s="292">
        <f>BL64</f>
        <v>0</v>
      </c>
      <c r="L64" s="292">
        <f>BT64</f>
        <v>0</v>
      </c>
      <c r="M64" s="292">
        <f>CB64</f>
        <v>0</v>
      </c>
      <c r="N64" s="292">
        <f>CJ64</f>
        <v>0</v>
      </c>
      <c r="O64" s="292">
        <f>CR64</f>
        <v>0</v>
      </c>
      <c r="P64" s="292">
        <f>SUM(Q64:W64)</f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>SUM(Y64:AE64)</f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>SUM(AG64:AM64)</f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>SUM(AO64:AU64)</f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>SUM(AW64:BC64)</f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>SUM(BE64:BK64)</f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>SUM(BM64:BS64)</f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>SUM(BU64:CA64)</f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>SUM(CC64:CI64)</f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>SUM(CK64:CQ64)</f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>SUM(CS64:CY64)</f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0</v>
      </c>
      <c r="E65" s="292">
        <f>X65</f>
        <v>0</v>
      </c>
      <c r="F65" s="292">
        <f>SUM(G65:M65)</f>
        <v>0</v>
      </c>
      <c r="G65" s="292">
        <f>AF65</f>
        <v>0</v>
      </c>
      <c r="H65" s="292">
        <f>AN65</f>
        <v>0</v>
      </c>
      <c r="I65" s="292">
        <f>AV65</f>
        <v>0</v>
      </c>
      <c r="J65" s="292">
        <f>BD65</f>
        <v>0</v>
      </c>
      <c r="K65" s="292">
        <f>BL65</f>
        <v>0</v>
      </c>
      <c r="L65" s="292">
        <f>BT65</f>
        <v>0</v>
      </c>
      <c r="M65" s="292">
        <f>CB65</f>
        <v>0</v>
      </c>
      <c r="N65" s="292">
        <f>CJ65</f>
        <v>0</v>
      </c>
      <c r="O65" s="292">
        <f>CR65</f>
        <v>0</v>
      </c>
      <c r="P65" s="292">
        <f>SUM(Q65:W65)</f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>SUM(Y65:AE65)</f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>SUM(AG65:AM65)</f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>SUM(AO65:AU65)</f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>SUM(AW65:BC65)</f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>SUM(BE65:BK65)</f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>SUM(BM65:BS65)</f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>SUM(BU65:CA65)</f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>SUM(CC65:CI65)</f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>SUM(CK65:CQ65)</f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>SUM(CS65:CY65)</f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0</v>
      </c>
      <c r="E66" s="292">
        <f>X66</f>
        <v>0</v>
      </c>
      <c r="F66" s="292">
        <f>SUM(G66:M66)</f>
        <v>0</v>
      </c>
      <c r="G66" s="292">
        <f>AF66</f>
        <v>0</v>
      </c>
      <c r="H66" s="292">
        <f>AN66</f>
        <v>0</v>
      </c>
      <c r="I66" s="292">
        <f>AV66</f>
        <v>0</v>
      </c>
      <c r="J66" s="292">
        <f>BD66</f>
        <v>0</v>
      </c>
      <c r="K66" s="292">
        <f>BL66</f>
        <v>0</v>
      </c>
      <c r="L66" s="292">
        <f>BT66</f>
        <v>0</v>
      </c>
      <c r="M66" s="292">
        <f>CB66</f>
        <v>0</v>
      </c>
      <c r="N66" s="292">
        <f>CJ66</f>
        <v>0</v>
      </c>
      <c r="O66" s="292">
        <f>CR66</f>
        <v>0</v>
      </c>
      <c r="P66" s="292">
        <f>SUM(Q66:W66)</f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>SUM(Y66:AE66)</f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>SUM(AG66:AM66)</f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>SUM(AO66:AU66)</f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>SUM(AW66:BC66)</f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>SUM(BE66:BK66)</f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>SUM(BM66:BS66)</f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>SUM(BU66:CA66)</f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>SUM(CC66:CI66)</f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>SUM(CK66:CQ66)</f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>SUM(CS66:CY66)</f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0</v>
      </c>
      <c r="E67" s="292">
        <f>X67</f>
        <v>0</v>
      </c>
      <c r="F67" s="292">
        <f>SUM(G67:M67)</f>
        <v>0</v>
      </c>
      <c r="G67" s="292">
        <f>AF67</f>
        <v>0</v>
      </c>
      <c r="H67" s="292">
        <f>AN67</f>
        <v>0</v>
      </c>
      <c r="I67" s="292">
        <f>AV67</f>
        <v>0</v>
      </c>
      <c r="J67" s="292">
        <f>BD67</f>
        <v>0</v>
      </c>
      <c r="K67" s="292">
        <f>BL67</f>
        <v>0</v>
      </c>
      <c r="L67" s="292">
        <f>BT67</f>
        <v>0</v>
      </c>
      <c r="M67" s="292">
        <f>CB67</f>
        <v>0</v>
      </c>
      <c r="N67" s="292">
        <f>CJ67</f>
        <v>0</v>
      </c>
      <c r="O67" s="292">
        <f>CR67</f>
        <v>0</v>
      </c>
      <c r="P67" s="292">
        <f>SUM(Q67:W67)</f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>SUM(Y67:AE67)</f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>SUM(AG67:AM67)</f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>SUM(AO67:AU67)</f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>SUM(AW67:BC67)</f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>SUM(BE67:BK67)</f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>SUM(BM67:BS67)</f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>SUM(BU67:CA67)</f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>SUM(CC67:CI67)</f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>SUM(CK67:CQ67)</f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>SUM(CS67:CY67)</f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SUM(E68,F68,N68,O68)</f>
        <v>0</v>
      </c>
      <c r="E68" s="292">
        <f>X68</f>
        <v>0</v>
      </c>
      <c r="F68" s="292">
        <f>SUM(G68:M68)</f>
        <v>0</v>
      </c>
      <c r="G68" s="292">
        <f>AF68</f>
        <v>0</v>
      </c>
      <c r="H68" s="292">
        <f>AN68</f>
        <v>0</v>
      </c>
      <c r="I68" s="292">
        <f>AV68</f>
        <v>0</v>
      </c>
      <c r="J68" s="292">
        <f>BD68</f>
        <v>0</v>
      </c>
      <c r="K68" s="292">
        <f>BL68</f>
        <v>0</v>
      </c>
      <c r="L68" s="292">
        <f>BT68</f>
        <v>0</v>
      </c>
      <c r="M68" s="292">
        <f>CB68</f>
        <v>0</v>
      </c>
      <c r="N68" s="292">
        <f>CJ68</f>
        <v>0</v>
      </c>
      <c r="O68" s="292">
        <f>CR68</f>
        <v>0</v>
      </c>
      <c r="P68" s="292">
        <f>SUM(Q68:W68)</f>
        <v>0</v>
      </c>
      <c r="Q68" s="292">
        <f>0</f>
        <v>0</v>
      </c>
      <c r="R68" s="292">
        <f>0</f>
        <v>0</v>
      </c>
      <c r="S68" s="292">
        <f>0</f>
        <v>0</v>
      </c>
      <c r="T68" s="292">
        <f>0</f>
        <v>0</v>
      </c>
      <c r="U68" s="292">
        <f>0</f>
        <v>0</v>
      </c>
      <c r="V68" s="292">
        <f>0</f>
        <v>0</v>
      </c>
      <c r="W68" s="292">
        <f>0</f>
        <v>0</v>
      </c>
      <c r="X68" s="292">
        <f>SUM(Y68:AE68)</f>
        <v>0</v>
      </c>
      <c r="Y68" s="292">
        <f>0</f>
        <v>0</v>
      </c>
      <c r="Z68" s="292">
        <f>0</f>
        <v>0</v>
      </c>
      <c r="AA68" s="292">
        <f>0</f>
        <v>0</v>
      </c>
      <c r="AB68" s="292">
        <f>0</f>
        <v>0</v>
      </c>
      <c r="AC68" s="292">
        <f>0</f>
        <v>0</v>
      </c>
      <c r="AD68" s="292">
        <f>0</f>
        <v>0</v>
      </c>
      <c r="AE68" s="292">
        <f>0</f>
        <v>0</v>
      </c>
      <c r="AF68" s="292">
        <f>SUM(AG68:AM68)</f>
        <v>0</v>
      </c>
      <c r="AG68" s="292">
        <f>0</f>
        <v>0</v>
      </c>
      <c r="AH68" s="292">
        <f>0</f>
        <v>0</v>
      </c>
      <c r="AI68" s="292">
        <f>0</f>
        <v>0</v>
      </c>
      <c r="AJ68" s="292">
        <f>0</f>
        <v>0</v>
      </c>
      <c r="AK68" s="292">
        <f>0</f>
        <v>0</v>
      </c>
      <c r="AL68" s="292">
        <f>0</f>
        <v>0</v>
      </c>
      <c r="AM68" s="292">
        <f>0</f>
        <v>0</v>
      </c>
      <c r="AN68" s="292">
        <f>SUM(AO68:AU68)</f>
        <v>0</v>
      </c>
      <c r="AO68" s="292">
        <f>0</f>
        <v>0</v>
      </c>
      <c r="AP68" s="292">
        <f>0</f>
        <v>0</v>
      </c>
      <c r="AQ68" s="292">
        <f>0</f>
        <v>0</v>
      </c>
      <c r="AR68" s="292">
        <f>0</f>
        <v>0</v>
      </c>
      <c r="AS68" s="292">
        <f>0</f>
        <v>0</v>
      </c>
      <c r="AT68" s="292">
        <f>0</f>
        <v>0</v>
      </c>
      <c r="AU68" s="292">
        <f>0</f>
        <v>0</v>
      </c>
      <c r="AV68" s="292">
        <f>SUM(AW68:BC68)</f>
        <v>0</v>
      </c>
      <c r="AW68" s="292">
        <f>0</f>
        <v>0</v>
      </c>
      <c r="AX68" s="292">
        <f>0</f>
        <v>0</v>
      </c>
      <c r="AY68" s="292">
        <f>0</f>
        <v>0</v>
      </c>
      <c r="AZ68" s="292">
        <f>0</f>
        <v>0</v>
      </c>
      <c r="BA68" s="292">
        <f>0</f>
        <v>0</v>
      </c>
      <c r="BB68" s="292">
        <f>0</f>
        <v>0</v>
      </c>
      <c r="BC68" s="292">
        <f>0</f>
        <v>0</v>
      </c>
      <c r="BD68" s="292">
        <f>SUM(BE68:BK68)</f>
        <v>0</v>
      </c>
      <c r="BE68" s="292">
        <f>0</f>
        <v>0</v>
      </c>
      <c r="BF68" s="292">
        <f>0</f>
        <v>0</v>
      </c>
      <c r="BG68" s="292">
        <f>0</f>
        <v>0</v>
      </c>
      <c r="BH68" s="292">
        <f>0</f>
        <v>0</v>
      </c>
      <c r="BI68" s="292">
        <f>0</f>
        <v>0</v>
      </c>
      <c r="BJ68" s="292">
        <f>0</f>
        <v>0</v>
      </c>
      <c r="BK68" s="292">
        <f>0</f>
        <v>0</v>
      </c>
      <c r="BL68" s="292">
        <f>SUM(BM68:BS68)</f>
        <v>0</v>
      </c>
      <c r="BM68" s="292">
        <f>0</f>
        <v>0</v>
      </c>
      <c r="BN68" s="292">
        <f>0</f>
        <v>0</v>
      </c>
      <c r="BO68" s="292">
        <f>0</f>
        <v>0</v>
      </c>
      <c r="BP68" s="292">
        <f>0</f>
        <v>0</v>
      </c>
      <c r="BQ68" s="292">
        <f>0</f>
        <v>0</v>
      </c>
      <c r="BR68" s="292">
        <f>0</f>
        <v>0</v>
      </c>
      <c r="BS68" s="292">
        <f>0</f>
        <v>0</v>
      </c>
      <c r="BT68" s="292">
        <f>SUM(BU68:CA68)</f>
        <v>0</v>
      </c>
      <c r="BU68" s="292">
        <f>0</f>
        <v>0</v>
      </c>
      <c r="BV68" s="292">
        <f>0</f>
        <v>0</v>
      </c>
      <c r="BW68" s="292">
        <f>0</f>
        <v>0</v>
      </c>
      <c r="BX68" s="292">
        <f>0</f>
        <v>0</v>
      </c>
      <c r="BY68" s="292">
        <f>0</f>
        <v>0</v>
      </c>
      <c r="BZ68" s="292">
        <f>0</f>
        <v>0</v>
      </c>
      <c r="CA68" s="292">
        <f>0</f>
        <v>0</v>
      </c>
      <c r="CB68" s="292">
        <f>SUM(CC68:CI68)</f>
        <v>0</v>
      </c>
      <c r="CC68" s="292">
        <f>0</f>
        <v>0</v>
      </c>
      <c r="CD68" s="292">
        <f>0</f>
        <v>0</v>
      </c>
      <c r="CE68" s="292">
        <f>0</f>
        <v>0</v>
      </c>
      <c r="CF68" s="292">
        <f>0</f>
        <v>0</v>
      </c>
      <c r="CG68" s="292">
        <f>0</f>
        <v>0</v>
      </c>
      <c r="CH68" s="292">
        <f>0</f>
        <v>0</v>
      </c>
      <c r="CI68" s="292">
        <f>0</f>
        <v>0</v>
      </c>
      <c r="CJ68" s="292">
        <f>SUM(CK68:CQ68)</f>
        <v>0</v>
      </c>
      <c r="CK68" s="292">
        <f>0</f>
        <v>0</v>
      </c>
      <c r="CL68" s="292">
        <f>0</f>
        <v>0</v>
      </c>
      <c r="CM68" s="292">
        <f>0</f>
        <v>0</v>
      </c>
      <c r="CN68" s="292">
        <f>0</f>
        <v>0</v>
      </c>
      <c r="CO68" s="292">
        <f>0</f>
        <v>0</v>
      </c>
      <c r="CP68" s="292">
        <f>0</f>
        <v>0</v>
      </c>
      <c r="CQ68" s="292">
        <f>0</f>
        <v>0</v>
      </c>
      <c r="CR68" s="292">
        <f>SUM(CS68:CY68)</f>
        <v>0</v>
      </c>
      <c r="CS68" s="292">
        <f>0</f>
        <v>0</v>
      </c>
      <c r="CT68" s="292">
        <f>0</f>
        <v>0</v>
      </c>
      <c r="CU68" s="292">
        <f>0</f>
        <v>0</v>
      </c>
      <c r="CV68" s="292">
        <f>0</f>
        <v>0</v>
      </c>
      <c r="CW68" s="292">
        <f>0</f>
        <v>0</v>
      </c>
      <c r="CX68" s="292">
        <f>0</f>
        <v>0</v>
      </c>
      <c r="CY68" s="292">
        <f>0</f>
        <v>0</v>
      </c>
    </row>
    <row r="69" spans="1:103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SUM(E69,F69,N69,O69)</f>
        <v>0</v>
      </c>
      <c r="E69" s="292">
        <f>X69</f>
        <v>0</v>
      </c>
      <c r="F69" s="292">
        <f>SUM(G69:M69)</f>
        <v>0</v>
      </c>
      <c r="G69" s="292">
        <f>AF69</f>
        <v>0</v>
      </c>
      <c r="H69" s="292">
        <f>AN69</f>
        <v>0</v>
      </c>
      <c r="I69" s="292">
        <f>AV69</f>
        <v>0</v>
      </c>
      <c r="J69" s="292">
        <f>BD69</f>
        <v>0</v>
      </c>
      <c r="K69" s="292">
        <f>BL69</f>
        <v>0</v>
      </c>
      <c r="L69" s="292">
        <f>BT69</f>
        <v>0</v>
      </c>
      <c r="M69" s="292">
        <f>CB69</f>
        <v>0</v>
      </c>
      <c r="N69" s="292">
        <f>CJ69</f>
        <v>0</v>
      </c>
      <c r="O69" s="292">
        <f>CR69</f>
        <v>0</v>
      </c>
      <c r="P69" s="292">
        <f>SUM(Q69:W69)</f>
        <v>0</v>
      </c>
      <c r="Q69" s="292">
        <f>0</f>
        <v>0</v>
      </c>
      <c r="R69" s="292">
        <f>0</f>
        <v>0</v>
      </c>
      <c r="S69" s="292">
        <f>0</f>
        <v>0</v>
      </c>
      <c r="T69" s="292">
        <f>0</f>
        <v>0</v>
      </c>
      <c r="U69" s="292">
        <f>0</f>
        <v>0</v>
      </c>
      <c r="V69" s="292">
        <f>0</f>
        <v>0</v>
      </c>
      <c r="W69" s="292">
        <f>0</f>
        <v>0</v>
      </c>
      <c r="X69" s="292">
        <f>SUM(Y69:AE69)</f>
        <v>0</v>
      </c>
      <c r="Y69" s="292">
        <f>0</f>
        <v>0</v>
      </c>
      <c r="Z69" s="292">
        <f>0</f>
        <v>0</v>
      </c>
      <c r="AA69" s="292">
        <f>0</f>
        <v>0</v>
      </c>
      <c r="AB69" s="292">
        <f>0</f>
        <v>0</v>
      </c>
      <c r="AC69" s="292">
        <f>0</f>
        <v>0</v>
      </c>
      <c r="AD69" s="292">
        <f>0</f>
        <v>0</v>
      </c>
      <c r="AE69" s="292">
        <f>0</f>
        <v>0</v>
      </c>
      <c r="AF69" s="292">
        <f>SUM(AG69:AM69)</f>
        <v>0</v>
      </c>
      <c r="AG69" s="292">
        <f>0</f>
        <v>0</v>
      </c>
      <c r="AH69" s="292">
        <f>0</f>
        <v>0</v>
      </c>
      <c r="AI69" s="292">
        <f>0</f>
        <v>0</v>
      </c>
      <c r="AJ69" s="292">
        <f>0</f>
        <v>0</v>
      </c>
      <c r="AK69" s="292">
        <f>0</f>
        <v>0</v>
      </c>
      <c r="AL69" s="292">
        <f>0</f>
        <v>0</v>
      </c>
      <c r="AM69" s="292">
        <f>0</f>
        <v>0</v>
      </c>
      <c r="AN69" s="292">
        <f>SUM(AO69:AU69)</f>
        <v>0</v>
      </c>
      <c r="AO69" s="292">
        <f>0</f>
        <v>0</v>
      </c>
      <c r="AP69" s="292">
        <f>0</f>
        <v>0</v>
      </c>
      <c r="AQ69" s="292">
        <f>0</f>
        <v>0</v>
      </c>
      <c r="AR69" s="292">
        <f>0</f>
        <v>0</v>
      </c>
      <c r="AS69" s="292">
        <f>0</f>
        <v>0</v>
      </c>
      <c r="AT69" s="292">
        <f>0</f>
        <v>0</v>
      </c>
      <c r="AU69" s="292">
        <f>0</f>
        <v>0</v>
      </c>
      <c r="AV69" s="292">
        <f>SUM(AW69:BC69)</f>
        <v>0</v>
      </c>
      <c r="AW69" s="292">
        <f>0</f>
        <v>0</v>
      </c>
      <c r="AX69" s="292">
        <f>0</f>
        <v>0</v>
      </c>
      <c r="AY69" s="292">
        <f>0</f>
        <v>0</v>
      </c>
      <c r="AZ69" s="292">
        <f>0</f>
        <v>0</v>
      </c>
      <c r="BA69" s="292">
        <f>0</f>
        <v>0</v>
      </c>
      <c r="BB69" s="292">
        <f>0</f>
        <v>0</v>
      </c>
      <c r="BC69" s="292">
        <f>0</f>
        <v>0</v>
      </c>
      <c r="BD69" s="292">
        <f>SUM(BE69:BK69)</f>
        <v>0</v>
      </c>
      <c r="BE69" s="292">
        <f>0</f>
        <v>0</v>
      </c>
      <c r="BF69" s="292">
        <f>0</f>
        <v>0</v>
      </c>
      <c r="BG69" s="292">
        <f>0</f>
        <v>0</v>
      </c>
      <c r="BH69" s="292">
        <f>0</f>
        <v>0</v>
      </c>
      <c r="BI69" s="292">
        <f>0</f>
        <v>0</v>
      </c>
      <c r="BJ69" s="292">
        <f>0</f>
        <v>0</v>
      </c>
      <c r="BK69" s="292">
        <f>0</f>
        <v>0</v>
      </c>
      <c r="BL69" s="292">
        <f>SUM(BM69:BS69)</f>
        <v>0</v>
      </c>
      <c r="BM69" s="292">
        <f>0</f>
        <v>0</v>
      </c>
      <c r="BN69" s="292">
        <f>0</f>
        <v>0</v>
      </c>
      <c r="BO69" s="292">
        <f>0</f>
        <v>0</v>
      </c>
      <c r="BP69" s="292">
        <f>0</f>
        <v>0</v>
      </c>
      <c r="BQ69" s="292">
        <f>0</f>
        <v>0</v>
      </c>
      <c r="BR69" s="292">
        <f>0</f>
        <v>0</v>
      </c>
      <c r="BS69" s="292">
        <f>0</f>
        <v>0</v>
      </c>
      <c r="BT69" s="292">
        <f>SUM(BU69:CA69)</f>
        <v>0</v>
      </c>
      <c r="BU69" s="292">
        <f>0</f>
        <v>0</v>
      </c>
      <c r="BV69" s="292">
        <f>0</f>
        <v>0</v>
      </c>
      <c r="BW69" s="292">
        <f>0</f>
        <v>0</v>
      </c>
      <c r="BX69" s="292">
        <f>0</f>
        <v>0</v>
      </c>
      <c r="BY69" s="292">
        <f>0</f>
        <v>0</v>
      </c>
      <c r="BZ69" s="292">
        <f>0</f>
        <v>0</v>
      </c>
      <c r="CA69" s="292">
        <f>0</f>
        <v>0</v>
      </c>
      <c r="CB69" s="292">
        <f>SUM(CC69:CI69)</f>
        <v>0</v>
      </c>
      <c r="CC69" s="292">
        <f>0</f>
        <v>0</v>
      </c>
      <c r="CD69" s="292">
        <f>0</f>
        <v>0</v>
      </c>
      <c r="CE69" s="292">
        <f>0</f>
        <v>0</v>
      </c>
      <c r="CF69" s="292">
        <f>0</f>
        <v>0</v>
      </c>
      <c r="CG69" s="292">
        <f>0</f>
        <v>0</v>
      </c>
      <c r="CH69" s="292">
        <f>0</f>
        <v>0</v>
      </c>
      <c r="CI69" s="292">
        <f>0</f>
        <v>0</v>
      </c>
      <c r="CJ69" s="292">
        <f>SUM(CK69:CQ69)</f>
        <v>0</v>
      </c>
      <c r="CK69" s="292">
        <f>0</f>
        <v>0</v>
      </c>
      <c r="CL69" s="292">
        <f>0</f>
        <v>0</v>
      </c>
      <c r="CM69" s="292">
        <f>0</f>
        <v>0</v>
      </c>
      <c r="CN69" s="292">
        <f>0</f>
        <v>0</v>
      </c>
      <c r="CO69" s="292">
        <f>0</f>
        <v>0</v>
      </c>
      <c r="CP69" s="292">
        <f>0</f>
        <v>0</v>
      </c>
      <c r="CQ69" s="292">
        <f>0</f>
        <v>0</v>
      </c>
      <c r="CR69" s="292">
        <f>SUM(CS69:CY69)</f>
        <v>0</v>
      </c>
      <c r="CS69" s="292">
        <f>0</f>
        <v>0</v>
      </c>
      <c r="CT69" s="292">
        <f>0</f>
        <v>0</v>
      </c>
      <c r="CU69" s="292">
        <f>0</f>
        <v>0</v>
      </c>
      <c r="CV69" s="292">
        <f>0</f>
        <v>0</v>
      </c>
      <c r="CW69" s="292">
        <f>0</f>
        <v>0</v>
      </c>
      <c r="CX69" s="292">
        <f>0</f>
        <v>0</v>
      </c>
      <c r="CY69" s="292">
        <f>0</f>
        <v>0</v>
      </c>
    </row>
    <row r="70" spans="1:103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SUM(E70,F70,N70,O70)</f>
        <v>0</v>
      </c>
      <c r="E70" s="292">
        <f>X70</f>
        <v>0</v>
      </c>
      <c r="F70" s="292">
        <f>SUM(G70:M70)</f>
        <v>0</v>
      </c>
      <c r="G70" s="292">
        <f>AF70</f>
        <v>0</v>
      </c>
      <c r="H70" s="292">
        <f>AN70</f>
        <v>0</v>
      </c>
      <c r="I70" s="292">
        <f>AV70</f>
        <v>0</v>
      </c>
      <c r="J70" s="292">
        <f>BD70</f>
        <v>0</v>
      </c>
      <c r="K70" s="292">
        <f>BL70</f>
        <v>0</v>
      </c>
      <c r="L70" s="292">
        <f>BT70</f>
        <v>0</v>
      </c>
      <c r="M70" s="292">
        <f>CB70</f>
        <v>0</v>
      </c>
      <c r="N70" s="292">
        <f>CJ70</f>
        <v>0</v>
      </c>
      <c r="O70" s="292">
        <f>CR70</f>
        <v>0</v>
      </c>
      <c r="P70" s="292">
        <f>SUM(Q70:W70)</f>
        <v>0</v>
      </c>
      <c r="Q70" s="292">
        <f>0</f>
        <v>0</v>
      </c>
      <c r="R70" s="292">
        <f>0</f>
        <v>0</v>
      </c>
      <c r="S70" s="292">
        <f>0</f>
        <v>0</v>
      </c>
      <c r="T70" s="292">
        <f>0</f>
        <v>0</v>
      </c>
      <c r="U70" s="292">
        <f>0</f>
        <v>0</v>
      </c>
      <c r="V70" s="292">
        <f>0</f>
        <v>0</v>
      </c>
      <c r="W70" s="292">
        <f>0</f>
        <v>0</v>
      </c>
      <c r="X70" s="292">
        <f>SUM(Y70:AE70)</f>
        <v>0</v>
      </c>
      <c r="Y70" s="292">
        <f>0</f>
        <v>0</v>
      </c>
      <c r="Z70" s="292">
        <f>0</f>
        <v>0</v>
      </c>
      <c r="AA70" s="292">
        <f>0</f>
        <v>0</v>
      </c>
      <c r="AB70" s="292">
        <f>0</f>
        <v>0</v>
      </c>
      <c r="AC70" s="292">
        <f>0</f>
        <v>0</v>
      </c>
      <c r="AD70" s="292">
        <f>0</f>
        <v>0</v>
      </c>
      <c r="AE70" s="292">
        <f>0</f>
        <v>0</v>
      </c>
      <c r="AF70" s="292">
        <f>SUM(AG70:AM70)</f>
        <v>0</v>
      </c>
      <c r="AG70" s="292">
        <f>0</f>
        <v>0</v>
      </c>
      <c r="AH70" s="292">
        <f>0</f>
        <v>0</v>
      </c>
      <c r="AI70" s="292">
        <f>0</f>
        <v>0</v>
      </c>
      <c r="AJ70" s="292">
        <f>0</f>
        <v>0</v>
      </c>
      <c r="AK70" s="292">
        <f>0</f>
        <v>0</v>
      </c>
      <c r="AL70" s="292">
        <f>0</f>
        <v>0</v>
      </c>
      <c r="AM70" s="292">
        <f>0</f>
        <v>0</v>
      </c>
      <c r="AN70" s="292">
        <f>SUM(AO70:AU70)</f>
        <v>0</v>
      </c>
      <c r="AO70" s="292">
        <f>0</f>
        <v>0</v>
      </c>
      <c r="AP70" s="292">
        <f>0</f>
        <v>0</v>
      </c>
      <c r="AQ70" s="292">
        <f>0</f>
        <v>0</v>
      </c>
      <c r="AR70" s="292">
        <f>0</f>
        <v>0</v>
      </c>
      <c r="AS70" s="292">
        <f>0</f>
        <v>0</v>
      </c>
      <c r="AT70" s="292">
        <f>0</f>
        <v>0</v>
      </c>
      <c r="AU70" s="292">
        <f>0</f>
        <v>0</v>
      </c>
      <c r="AV70" s="292">
        <f>SUM(AW70:BC70)</f>
        <v>0</v>
      </c>
      <c r="AW70" s="292">
        <f>0</f>
        <v>0</v>
      </c>
      <c r="AX70" s="292">
        <f>0</f>
        <v>0</v>
      </c>
      <c r="AY70" s="292">
        <f>0</f>
        <v>0</v>
      </c>
      <c r="AZ70" s="292">
        <f>0</f>
        <v>0</v>
      </c>
      <c r="BA70" s="292">
        <f>0</f>
        <v>0</v>
      </c>
      <c r="BB70" s="292">
        <f>0</f>
        <v>0</v>
      </c>
      <c r="BC70" s="292">
        <f>0</f>
        <v>0</v>
      </c>
      <c r="BD70" s="292">
        <f>SUM(BE70:BK70)</f>
        <v>0</v>
      </c>
      <c r="BE70" s="292">
        <f>0</f>
        <v>0</v>
      </c>
      <c r="BF70" s="292">
        <f>0</f>
        <v>0</v>
      </c>
      <c r="BG70" s="292">
        <f>0</f>
        <v>0</v>
      </c>
      <c r="BH70" s="292">
        <f>0</f>
        <v>0</v>
      </c>
      <c r="BI70" s="292">
        <f>0</f>
        <v>0</v>
      </c>
      <c r="BJ70" s="292">
        <f>0</f>
        <v>0</v>
      </c>
      <c r="BK70" s="292">
        <f>0</f>
        <v>0</v>
      </c>
      <c r="BL70" s="292">
        <f>SUM(BM70:BS70)</f>
        <v>0</v>
      </c>
      <c r="BM70" s="292">
        <f>0</f>
        <v>0</v>
      </c>
      <c r="BN70" s="292">
        <f>0</f>
        <v>0</v>
      </c>
      <c r="BO70" s="292">
        <f>0</f>
        <v>0</v>
      </c>
      <c r="BP70" s="292">
        <f>0</f>
        <v>0</v>
      </c>
      <c r="BQ70" s="292">
        <f>0</f>
        <v>0</v>
      </c>
      <c r="BR70" s="292">
        <f>0</f>
        <v>0</v>
      </c>
      <c r="BS70" s="292">
        <f>0</f>
        <v>0</v>
      </c>
      <c r="BT70" s="292">
        <f>SUM(BU70:CA70)</f>
        <v>0</v>
      </c>
      <c r="BU70" s="292">
        <f>0</f>
        <v>0</v>
      </c>
      <c r="BV70" s="292">
        <f>0</f>
        <v>0</v>
      </c>
      <c r="BW70" s="292">
        <f>0</f>
        <v>0</v>
      </c>
      <c r="BX70" s="292">
        <f>0</f>
        <v>0</v>
      </c>
      <c r="BY70" s="292">
        <f>0</f>
        <v>0</v>
      </c>
      <c r="BZ70" s="292">
        <f>0</f>
        <v>0</v>
      </c>
      <c r="CA70" s="292">
        <f>0</f>
        <v>0</v>
      </c>
      <c r="CB70" s="292">
        <f>SUM(CC70:CI70)</f>
        <v>0</v>
      </c>
      <c r="CC70" s="292">
        <f>0</f>
        <v>0</v>
      </c>
      <c r="CD70" s="292">
        <f>0</f>
        <v>0</v>
      </c>
      <c r="CE70" s="292">
        <f>0</f>
        <v>0</v>
      </c>
      <c r="CF70" s="292">
        <f>0</f>
        <v>0</v>
      </c>
      <c r="CG70" s="292">
        <f>0</f>
        <v>0</v>
      </c>
      <c r="CH70" s="292">
        <f>0</f>
        <v>0</v>
      </c>
      <c r="CI70" s="292">
        <f>0</f>
        <v>0</v>
      </c>
      <c r="CJ70" s="292">
        <f>SUM(CK70:CQ70)</f>
        <v>0</v>
      </c>
      <c r="CK70" s="292">
        <f>0</f>
        <v>0</v>
      </c>
      <c r="CL70" s="292">
        <f>0</f>
        <v>0</v>
      </c>
      <c r="CM70" s="292">
        <f>0</f>
        <v>0</v>
      </c>
      <c r="CN70" s="292">
        <f>0</f>
        <v>0</v>
      </c>
      <c r="CO70" s="292">
        <f>0</f>
        <v>0</v>
      </c>
      <c r="CP70" s="292">
        <f>0</f>
        <v>0</v>
      </c>
      <c r="CQ70" s="292">
        <f>0</f>
        <v>0</v>
      </c>
      <c r="CR70" s="292">
        <f>SUM(CS70:CY70)</f>
        <v>0</v>
      </c>
      <c r="CS70" s="292">
        <f>0</f>
        <v>0</v>
      </c>
      <c r="CT70" s="292">
        <f>0</f>
        <v>0</v>
      </c>
      <c r="CU70" s="292">
        <f>0</f>
        <v>0</v>
      </c>
      <c r="CV70" s="292">
        <f>0</f>
        <v>0</v>
      </c>
      <c r="CW70" s="292">
        <f>0</f>
        <v>0</v>
      </c>
      <c r="CX70" s="292">
        <f>0</f>
        <v>0</v>
      </c>
      <c r="CY70" s="292">
        <f>0</f>
        <v>0</v>
      </c>
    </row>
    <row r="71" spans="1:103" s="224" customFormat="1" ht="13.5" customHeight="1">
      <c r="A71" s="290" t="s">
        <v>745</v>
      </c>
      <c r="B71" s="291" t="s">
        <v>888</v>
      </c>
      <c r="C71" s="290" t="s">
        <v>889</v>
      </c>
      <c r="D71" s="292">
        <f>SUM(E71,F71,N71,O71)</f>
        <v>0</v>
      </c>
      <c r="E71" s="292">
        <f>X71</f>
        <v>0</v>
      </c>
      <c r="F71" s="292">
        <f>SUM(G71:M71)</f>
        <v>0</v>
      </c>
      <c r="G71" s="292">
        <f>AF71</f>
        <v>0</v>
      </c>
      <c r="H71" s="292">
        <f>AN71</f>
        <v>0</v>
      </c>
      <c r="I71" s="292">
        <f>AV71</f>
        <v>0</v>
      </c>
      <c r="J71" s="292">
        <f>BD71</f>
        <v>0</v>
      </c>
      <c r="K71" s="292">
        <f>BL71</f>
        <v>0</v>
      </c>
      <c r="L71" s="292">
        <f>BT71</f>
        <v>0</v>
      </c>
      <c r="M71" s="292">
        <f>CB71</f>
        <v>0</v>
      </c>
      <c r="N71" s="292">
        <f>CJ71</f>
        <v>0</v>
      </c>
      <c r="O71" s="292">
        <f>CR71</f>
        <v>0</v>
      </c>
      <c r="P71" s="292">
        <f>SUM(Q71:W71)</f>
        <v>0</v>
      </c>
      <c r="Q71" s="292">
        <f>0</f>
        <v>0</v>
      </c>
      <c r="R71" s="292">
        <f>0</f>
        <v>0</v>
      </c>
      <c r="S71" s="292">
        <f>0</f>
        <v>0</v>
      </c>
      <c r="T71" s="292">
        <f>0</f>
        <v>0</v>
      </c>
      <c r="U71" s="292">
        <f>0</f>
        <v>0</v>
      </c>
      <c r="V71" s="292">
        <f>0</f>
        <v>0</v>
      </c>
      <c r="W71" s="292">
        <f>0</f>
        <v>0</v>
      </c>
      <c r="X71" s="292">
        <f>SUM(Y71:AE71)</f>
        <v>0</v>
      </c>
      <c r="Y71" s="292">
        <f>0</f>
        <v>0</v>
      </c>
      <c r="Z71" s="292">
        <f>0</f>
        <v>0</v>
      </c>
      <c r="AA71" s="292">
        <f>0</f>
        <v>0</v>
      </c>
      <c r="AB71" s="292">
        <f>0</f>
        <v>0</v>
      </c>
      <c r="AC71" s="292">
        <f>0</f>
        <v>0</v>
      </c>
      <c r="AD71" s="292">
        <f>0</f>
        <v>0</v>
      </c>
      <c r="AE71" s="292">
        <f>0</f>
        <v>0</v>
      </c>
      <c r="AF71" s="292">
        <f>SUM(AG71:AM71)</f>
        <v>0</v>
      </c>
      <c r="AG71" s="292">
        <f>0</f>
        <v>0</v>
      </c>
      <c r="AH71" s="292">
        <f>0</f>
        <v>0</v>
      </c>
      <c r="AI71" s="292">
        <f>0</f>
        <v>0</v>
      </c>
      <c r="AJ71" s="292">
        <f>0</f>
        <v>0</v>
      </c>
      <c r="AK71" s="292">
        <f>0</f>
        <v>0</v>
      </c>
      <c r="AL71" s="292">
        <f>0</f>
        <v>0</v>
      </c>
      <c r="AM71" s="292">
        <f>0</f>
        <v>0</v>
      </c>
      <c r="AN71" s="292">
        <f>SUM(AO71:AU71)</f>
        <v>0</v>
      </c>
      <c r="AO71" s="292">
        <f>0</f>
        <v>0</v>
      </c>
      <c r="AP71" s="292">
        <f>0</f>
        <v>0</v>
      </c>
      <c r="AQ71" s="292">
        <f>0</f>
        <v>0</v>
      </c>
      <c r="AR71" s="292">
        <f>0</f>
        <v>0</v>
      </c>
      <c r="AS71" s="292">
        <f>0</f>
        <v>0</v>
      </c>
      <c r="AT71" s="292">
        <f>0</f>
        <v>0</v>
      </c>
      <c r="AU71" s="292">
        <f>0</f>
        <v>0</v>
      </c>
      <c r="AV71" s="292">
        <f>SUM(AW71:BC71)</f>
        <v>0</v>
      </c>
      <c r="AW71" s="292">
        <f>0</f>
        <v>0</v>
      </c>
      <c r="AX71" s="292">
        <f>0</f>
        <v>0</v>
      </c>
      <c r="AY71" s="292">
        <f>0</f>
        <v>0</v>
      </c>
      <c r="AZ71" s="292">
        <f>0</f>
        <v>0</v>
      </c>
      <c r="BA71" s="292">
        <f>0</f>
        <v>0</v>
      </c>
      <c r="BB71" s="292">
        <f>0</f>
        <v>0</v>
      </c>
      <c r="BC71" s="292">
        <f>0</f>
        <v>0</v>
      </c>
      <c r="BD71" s="292">
        <f>SUM(BE71:BK71)</f>
        <v>0</v>
      </c>
      <c r="BE71" s="292">
        <f>0</f>
        <v>0</v>
      </c>
      <c r="BF71" s="292">
        <f>0</f>
        <v>0</v>
      </c>
      <c r="BG71" s="292">
        <f>0</f>
        <v>0</v>
      </c>
      <c r="BH71" s="292">
        <f>0</f>
        <v>0</v>
      </c>
      <c r="BI71" s="292">
        <f>0</f>
        <v>0</v>
      </c>
      <c r="BJ71" s="292">
        <f>0</f>
        <v>0</v>
      </c>
      <c r="BK71" s="292">
        <f>0</f>
        <v>0</v>
      </c>
      <c r="BL71" s="292">
        <f>SUM(BM71:BS71)</f>
        <v>0</v>
      </c>
      <c r="BM71" s="292">
        <f>0</f>
        <v>0</v>
      </c>
      <c r="BN71" s="292">
        <f>0</f>
        <v>0</v>
      </c>
      <c r="BO71" s="292">
        <f>0</f>
        <v>0</v>
      </c>
      <c r="BP71" s="292">
        <f>0</f>
        <v>0</v>
      </c>
      <c r="BQ71" s="292">
        <f>0</f>
        <v>0</v>
      </c>
      <c r="BR71" s="292">
        <f>0</f>
        <v>0</v>
      </c>
      <c r="BS71" s="292">
        <f>0</f>
        <v>0</v>
      </c>
      <c r="BT71" s="292">
        <f>SUM(BU71:CA71)</f>
        <v>0</v>
      </c>
      <c r="BU71" s="292">
        <f>0</f>
        <v>0</v>
      </c>
      <c r="BV71" s="292">
        <f>0</f>
        <v>0</v>
      </c>
      <c r="BW71" s="292">
        <f>0</f>
        <v>0</v>
      </c>
      <c r="BX71" s="292">
        <f>0</f>
        <v>0</v>
      </c>
      <c r="BY71" s="292">
        <f>0</f>
        <v>0</v>
      </c>
      <c r="BZ71" s="292">
        <f>0</f>
        <v>0</v>
      </c>
      <c r="CA71" s="292">
        <f>0</f>
        <v>0</v>
      </c>
      <c r="CB71" s="292">
        <f>SUM(CC71:CI71)</f>
        <v>0</v>
      </c>
      <c r="CC71" s="292">
        <f>0</f>
        <v>0</v>
      </c>
      <c r="CD71" s="292">
        <f>0</f>
        <v>0</v>
      </c>
      <c r="CE71" s="292">
        <f>0</f>
        <v>0</v>
      </c>
      <c r="CF71" s="292">
        <f>0</f>
        <v>0</v>
      </c>
      <c r="CG71" s="292">
        <f>0</f>
        <v>0</v>
      </c>
      <c r="CH71" s="292">
        <f>0</f>
        <v>0</v>
      </c>
      <c r="CI71" s="292">
        <f>0</f>
        <v>0</v>
      </c>
      <c r="CJ71" s="292">
        <f>SUM(CK71:CQ71)</f>
        <v>0</v>
      </c>
      <c r="CK71" s="292">
        <f>0</f>
        <v>0</v>
      </c>
      <c r="CL71" s="292">
        <f>0</f>
        <v>0</v>
      </c>
      <c r="CM71" s="292">
        <f>0</f>
        <v>0</v>
      </c>
      <c r="CN71" s="292">
        <f>0</f>
        <v>0</v>
      </c>
      <c r="CO71" s="292">
        <f>0</f>
        <v>0</v>
      </c>
      <c r="CP71" s="292">
        <f>0</f>
        <v>0</v>
      </c>
      <c r="CQ71" s="292">
        <f>0</f>
        <v>0</v>
      </c>
      <c r="CR71" s="292">
        <f>SUM(CS71:CY71)</f>
        <v>0</v>
      </c>
      <c r="CS71" s="292">
        <f>0</f>
        <v>0</v>
      </c>
      <c r="CT71" s="292">
        <f>0</f>
        <v>0</v>
      </c>
      <c r="CU71" s="292">
        <f>0</f>
        <v>0</v>
      </c>
      <c r="CV71" s="292">
        <f>0</f>
        <v>0</v>
      </c>
      <c r="CW71" s="292">
        <f>0</f>
        <v>0</v>
      </c>
      <c r="CX71" s="292">
        <f>0</f>
        <v>0</v>
      </c>
      <c r="CY71" s="292">
        <f>0</f>
        <v>0</v>
      </c>
    </row>
    <row r="72" spans="1:103" s="224" customFormat="1" ht="13.5" customHeight="1">
      <c r="A72" s="290" t="s">
        <v>745</v>
      </c>
      <c r="B72" s="291" t="s">
        <v>890</v>
      </c>
      <c r="C72" s="290" t="s">
        <v>891</v>
      </c>
      <c r="D72" s="292">
        <f>SUM(E72,F72,N72,O72)</f>
        <v>0</v>
      </c>
      <c r="E72" s="292">
        <f>X72</f>
        <v>0</v>
      </c>
      <c r="F72" s="292">
        <f>SUM(G72:M72)</f>
        <v>0</v>
      </c>
      <c r="G72" s="292">
        <f>AF72</f>
        <v>0</v>
      </c>
      <c r="H72" s="292">
        <f>AN72</f>
        <v>0</v>
      </c>
      <c r="I72" s="292">
        <f>AV72</f>
        <v>0</v>
      </c>
      <c r="J72" s="292">
        <f>BD72</f>
        <v>0</v>
      </c>
      <c r="K72" s="292">
        <f>BL72</f>
        <v>0</v>
      </c>
      <c r="L72" s="292">
        <f>BT72</f>
        <v>0</v>
      </c>
      <c r="M72" s="292">
        <f>CB72</f>
        <v>0</v>
      </c>
      <c r="N72" s="292">
        <f>CJ72</f>
        <v>0</v>
      </c>
      <c r="O72" s="292">
        <f>CR72</f>
        <v>0</v>
      </c>
      <c r="P72" s="292">
        <f>SUM(Q72:W72)</f>
        <v>0</v>
      </c>
      <c r="Q72" s="292">
        <f>0</f>
        <v>0</v>
      </c>
      <c r="R72" s="292">
        <f>0</f>
        <v>0</v>
      </c>
      <c r="S72" s="292">
        <f>0</f>
        <v>0</v>
      </c>
      <c r="T72" s="292">
        <f>0</f>
        <v>0</v>
      </c>
      <c r="U72" s="292">
        <f>0</f>
        <v>0</v>
      </c>
      <c r="V72" s="292">
        <f>0</f>
        <v>0</v>
      </c>
      <c r="W72" s="292">
        <f>0</f>
        <v>0</v>
      </c>
      <c r="X72" s="292">
        <f>SUM(Y72:AE72)</f>
        <v>0</v>
      </c>
      <c r="Y72" s="292">
        <f>0</f>
        <v>0</v>
      </c>
      <c r="Z72" s="292">
        <f>0</f>
        <v>0</v>
      </c>
      <c r="AA72" s="292">
        <f>0</f>
        <v>0</v>
      </c>
      <c r="AB72" s="292">
        <f>0</f>
        <v>0</v>
      </c>
      <c r="AC72" s="292">
        <f>0</f>
        <v>0</v>
      </c>
      <c r="AD72" s="292">
        <f>0</f>
        <v>0</v>
      </c>
      <c r="AE72" s="292">
        <f>0</f>
        <v>0</v>
      </c>
      <c r="AF72" s="292">
        <f>SUM(AG72:AM72)</f>
        <v>0</v>
      </c>
      <c r="AG72" s="292">
        <f>0</f>
        <v>0</v>
      </c>
      <c r="AH72" s="292">
        <f>0</f>
        <v>0</v>
      </c>
      <c r="AI72" s="292">
        <f>0</f>
        <v>0</v>
      </c>
      <c r="AJ72" s="292">
        <f>0</f>
        <v>0</v>
      </c>
      <c r="AK72" s="292">
        <f>0</f>
        <v>0</v>
      </c>
      <c r="AL72" s="292">
        <f>0</f>
        <v>0</v>
      </c>
      <c r="AM72" s="292">
        <f>0</f>
        <v>0</v>
      </c>
      <c r="AN72" s="292">
        <f>SUM(AO72:AU72)</f>
        <v>0</v>
      </c>
      <c r="AO72" s="292">
        <f>0</f>
        <v>0</v>
      </c>
      <c r="AP72" s="292">
        <f>0</f>
        <v>0</v>
      </c>
      <c r="AQ72" s="292">
        <f>0</f>
        <v>0</v>
      </c>
      <c r="AR72" s="292">
        <f>0</f>
        <v>0</v>
      </c>
      <c r="AS72" s="292">
        <f>0</f>
        <v>0</v>
      </c>
      <c r="AT72" s="292">
        <f>0</f>
        <v>0</v>
      </c>
      <c r="AU72" s="292">
        <f>0</f>
        <v>0</v>
      </c>
      <c r="AV72" s="292">
        <f>SUM(AW72:BC72)</f>
        <v>0</v>
      </c>
      <c r="AW72" s="292">
        <f>0</f>
        <v>0</v>
      </c>
      <c r="AX72" s="292">
        <f>0</f>
        <v>0</v>
      </c>
      <c r="AY72" s="292">
        <f>0</f>
        <v>0</v>
      </c>
      <c r="AZ72" s="292">
        <f>0</f>
        <v>0</v>
      </c>
      <c r="BA72" s="292">
        <f>0</f>
        <v>0</v>
      </c>
      <c r="BB72" s="292">
        <f>0</f>
        <v>0</v>
      </c>
      <c r="BC72" s="292">
        <f>0</f>
        <v>0</v>
      </c>
      <c r="BD72" s="292">
        <f>SUM(BE72:BK72)</f>
        <v>0</v>
      </c>
      <c r="BE72" s="292">
        <f>0</f>
        <v>0</v>
      </c>
      <c r="BF72" s="292">
        <f>0</f>
        <v>0</v>
      </c>
      <c r="BG72" s="292">
        <f>0</f>
        <v>0</v>
      </c>
      <c r="BH72" s="292">
        <f>0</f>
        <v>0</v>
      </c>
      <c r="BI72" s="292">
        <f>0</f>
        <v>0</v>
      </c>
      <c r="BJ72" s="292">
        <f>0</f>
        <v>0</v>
      </c>
      <c r="BK72" s="292">
        <f>0</f>
        <v>0</v>
      </c>
      <c r="BL72" s="292">
        <f>SUM(BM72:BS72)</f>
        <v>0</v>
      </c>
      <c r="BM72" s="292">
        <f>0</f>
        <v>0</v>
      </c>
      <c r="BN72" s="292">
        <f>0</f>
        <v>0</v>
      </c>
      <c r="BO72" s="292">
        <f>0</f>
        <v>0</v>
      </c>
      <c r="BP72" s="292">
        <f>0</f>
        <v>0</v>
      </c>
      <c r="BQ72" s="292">
        <f>0</f>
        <v>0</v>
      </c>
      <c r="BR72" s="292">
        <f>0</f>
        <v>0</v>
      </c>
      <c r="BS72" s="292">
        <f>0</f>
        <v>0</v>
      </c>
      <c r="BT72" s="292">
        <f>SUM(BU72:CA72)</f>
        <v>0</v>
      </c>
      <c r="BU72" s="292">
        <f>0</f>
        <v>0</v>
      </c>
      <c r="BV72" s="292">
        <f>0</f>
        <v>0</v>
      </c>
      <c r="BW72" s="292">
        <f>0</f>
        <v>0</v>
      </c>
      <c r="BX72" s="292">
        <f>0</f>
        <v>0</v>
      </c>
      <c r="BY72" s="292">
        <f>0</f>
        <v>0</v>
      </c>
      <c r="BZ72" s="292">
        <f>0</f>
        <v>0</v>
      </c>
      <c r="CA72" s="292">
        <f>0</f>
        <v>0</v>
      </c>
      <c r="CB72" s="292">
        <f>SUM(CC72:CI72)</f>
        <v>0</v>
      </c>
      <c r="CC72" s="292">
        <f>0</f>
        <v>0</v>
      </c>
      <c r="CD72" s="292">
        <f>0</f>
        <v>0</v>
      </c>
      <c r="CE72" s="292">
        <f>0</f>
        <v>0</v>
      </c>
      <c r="CF72" s="292">
        <f>0</f>
        <v>0</v>
      </c>
      <c r="CG72" s="292">
        <f>0</f>
        <v>0</v>
      </c>
      <c r="CH72" s="292">
        <f>0</f>
        <v>0</v>
      </c>
      <c r="CI72" s="292">
        <f>0</f>
        <v>0</v>
      </c>
      <c r="CJ72" s="292">
        <f>SUM(CK72:CQ72)</f>
        <v>0</v>
      </c>
      <c r="CK72" s="292">
        <f>0</f>
        <v>0</v>
      </c>
      <c r="CL72" s="292">
        <f>0</f>
        <v>0</v>
      </c>
      <c r="CM72" s="292">
        <f>0</f>
        <v>0</v>
      </c>
      <c r="CN72" s="292">
        <f>0</f>
        <v>0</v>
      </c>
      <c r="CO72" s="292">
        <f>0</f>
        <v>0</v>
      </c>
      <c r="CP72" s="292">
        <f>0</f>
        <v>0</v>
      </c>
      <c r="CQ72" s="292">
        <f>0</f>
        <v>0</v>
      </c>
      <c r="CR72" s="292">
        <f>SUM(CS72:CY72)</f>
        <v>0</v>
      </c>
      <c r="CS72" s="292">
        <f>0</f>
        <v>0</v>
      </c>
      <c r="CT72" s="292">
        <f>0</f>
        <v>0</v>
      </c>
      <c r="CU72" s="292">
        <f>0</f>
        <v>0</v>
      </c>
      <c r="CV72" s="292">
        <f>0</f>
        <v>0</v>
      </c>
      <c r="CW72" s="292">
        <f>0</f>
        <v>0</v>
      </c>
      <c r="CX72" s="292">
        <f>0</f>
        <v>0</v>
      </c>
      <c r="CY72" s="292">
        <f>0</f>
        <v>0</v>
      </c>
    </row>
    <row r="73" spans="1:103" s="224" customFormat="1" ht="13.5" customHeight="1">
      <c r="A73" s="290" t="s">
        <v>745</v>
      </c>
      <c r="B73" s="291" t="s">
        <v>892</v>
      </c>
      <c r="C73" s="290" t="s">
        <v>893</v>
      </c>
      <c r="D73" s="292">
        <f>SUM(E73,F73,N73,O73)</f>
        <v>0</v>
      </c>
      <c r="E73" s="292">
        <f>X73</f>
        <v>0</v>
      </c>
      <c r="F73" s="292">
        <f>SUM(G73:M73)</f>
        <v>0</v>
      </c>
      <c r="G73" s="292">
        <f>AF73</f>
        <v>0</v>
      </c>
      <c r="H73" s="292">
        <f>AN73</f>
        <v>0</v>
      </c>
      <c r="I73" s="292">
        <f>AV73</f>
        <v>0</v>
      </c>
      <c r="J73" s="292">
        <f>BD73</f>
        <v>0</v>
      </c>
      <c r="K73" s="292">
        <f>BL73</f>
        <v>0</v>
      </c>
      <c r="L73" s="292">
        <f>BT73</f>
        <v>0</v>
      </c>
      <c r="M73" s="292">
        <f>CB73</f>
        <v>0</v>
      </c>
      <c r="N73" s="292">
        <f>CJ73</f>
        <v>0</v>
      </c>
      <c r="O73" s="292">
        <f>CR73</f>
        <v>0</v>
      </c>
      <c r="P73" s="292">
        <f>SUM(Q73:W73)</f>
        <v>0</v>
      </c>
      <c r="Q73" s="292">
        <f>0</f>
        <v>0</v>
      </c>
      <c r="R73" s="292">
        <f>0</f>
        <v>0</v>
      </c>
      <c r="S73" s="292">
        <f>0</f>
        <v>0</v>
      </c>
      <c r="T73" s="292">
        <f>0</f>
        <v>0</v>
      </c>
      <c r="U73" s="292">
        <f>0</f>
        <v>0</v>
      </c>
      <c r="V73" s="292">
        <f>0</f>
        <v>0</v>
      </c>
      <c r="W73" s="292">
        <f>0</f>
        <v>0</v>
      </c>
      <c r="X73" s="292">
        <f>SUM(Y73:AE73)</f>
        <v>0</v>
      </c>
      <c r="Y73" s="292">
        <f>0</f>
        <v>0</v>
      </c>
      <c r="Z73" s="292">
        <f>0</f>
        <v>0</v>
      </c>
      <c r="AA73" s="292">
        <f>0</f>
        <v>0</v>
      </c>
      <c r="AB73" s="292">
        <f>0</f>
        <v>0</v>
      </c>
      <c r="AC73" s="292">
        <f>0</f>
        <v>0</v>
      </c>
      <c r="AD73" s="292">
        <f>0</f>
        <v>0</v>
      </c>
      <c r="AE73" s="292">
        <f>0</f>
        <v>0</v>
      </c>
      <c r="AF73" s="292">
        <f>SUM(AG73:AM73)</f>
        <v>0</v>
      </c>
      <c r="AG73" s="292">
        <f>0</f>
        <v>0</v>
      </c>
      <c r="AH73" s="292">
        <f>0</f>
        <v>0</v>
      </c>
      <c r="AI73" s="292">
        <f>0</f>
        <v>0</v>
      </c>
      <c r="AJ73" s="292">
        <f>0</f>
        <v>0</v>
      </c>
      <c r="AK73" s="292">
        <f>0</f>
        <v>0</v>
      </c>
      <c r="AL73" s="292">
        <f>0</f>
        <v>0</v>
      </c>
      <c r="AM73" s="292">
        <f>0</f>
        <v>0</v>
      </c>
      <c r="AN73" s="292">
        <f>SUM(AO73:AU73)</f>
        <v>0</v>
      </c>
      <c r="AO73" s="292">
        <f>0</f>
        <v>0</v>
      </c>
      <c r="AP73" s="292">
        <f>0</f>
        <v>0</v>
      </c>
      <c r="AQ73" s="292">
        <f>0</f>
        <v>0</v>
      </c>
      <c r="AR73" s="292">
        <f>0</f>
        <v>0</v>
      </c>
      <c r="AS73" s="292">
        <f>0</f>
        <v>0</v>
      </c>
      <c r="AT73" s="292">
        <f>0</f>
        <v>0</v>
      </c>
      <c r="AU73" s="292">
        <f>0</f>
        <v>0</v>
      </c>
      <c r="AV73" s="292">
        <f>SUM(AW73:BC73)</f>
        <v>0</v>
      </c>
      <c r="AW73" s="292">
        <f>0</f>
        <v>0</v>
      </c>
      <c r="AX73" s="292">
        <f>0</f>
        <v>0</v>
      </c>
      <c r="AY73" s="292">
        <f>0</f>
        <v>0</v>
      </c>
      <c r="AZ73" s="292">
        <f>0</f>
        <v>0</v>
      </c>
      <c r="BA73" s="292">
        <f>0</f>
        <v>0</v>
      </c>
      <c r="BB73" s="292">
        <f>0</f>
        <v>0</v>
      </c>
      <c r="BC73" s="292">
        <f>0</f>
        <v>0</v>
      </c>
      <c r="BD73" s="292">
        <f>SUM(BE73:BK73)</f>
        <v>0</v>
      </c>
      <c r="BE73" s="292">
        <f>0</f>
        <v>0</v>
      </c>
      <c r="BF73" s="292">
        <f>0</f>
        <v>0</v>
      </c>
      <c r="BG73" s="292">
        <f>0</f>
        <v>0</v>
      </c>
      <c r="BH73" s="292">
        <f>0</f>
        <v>0</v>
      </c>
      <c r="BI73" s="292">
        <f>0</f>
        <v>0</v>
      </c>
      <c r="BJ73" s="292">
        <f>0</f>
        <v>0</v>
      </c>
      <c r="BK73" s="292">
        <f>0</f>
        <v>0</v>
      </c>
      <c r="BL73" s="292">
        <f>SUM(BM73:BS73)</f>
        <v>0</v>
      </c>
      <c r="BM73" s="292">
        <f>0</f>
        <v>0</v>
      </c>
      <c r="BN73" s="292">
        <f>0</f>
        <v>0</v>
      </c>
      <c r="BO73" s="292">
        <f>0</f>
        <v>0</v>
      </c>
      <c r="BP73" s="292">
        <f>0</f>
        <v>0</v>
      </c>
      <c r="BQ73" s="292">
        <f>0</f>
        <v>0</v>
      </c>
      <c r="BR73" s="292">
        <f>0</f>
        <v>0</v>
      </c>
      <c r="BS73" s="292">
        <f>0</f>
        <v>0</v>
      </c>
      <c r="BT73" s="292">
        <f>SUM(BU73:CA73)</f>
        <v>0</v>
      </c>
      <c r="BU73" s="292">
        <f>0</f>
        <v>0</v>
      </c>
      <c r="BV73" s="292">
        <f>0</f>
        <v>0</v>
      </c>
      <c r="BW73" s="292">
        <f>0</f>
        <v>0</v>
      </c>
      <c r="BX73" s="292">
        <f>0</f>
        <v>0</v>
      </c>
      <c r="BY73" s="292">
        <f>0</f>
        <v>0</v>
      </c>
      <c r="BZ73" s="292">
        <f>0</f>
        <v>0</v>
      </c>
      <c r="CA73" s="292">
        <f>0</f>
        <v>0</v>
      </c>
      <c r="CB73" s="292">
        <f>SUM(CC73:CI73)</f>
        <v>0</v>
      </c>
      <c r="CC73" s="292">
        <f>0</f>
        <v>0</v>
      </c>
      <c r="CD73" s="292">
        <f>0</f>
        <v>0</v>
      </c>
      <c r="CE73" s="292">
        <f>0</f>
        <v>0</v>
      </c>
      <c r="CF73" s="292">
        <f>0</f>
        <v>0</v>
      </c>
      <c r="CG73" s="292">
        <f>0</f>
        <v>0</v>
      </c>
      <c r="CH73" s="292">
        <f>0</f>
        <v>0</v>
      </c>
      <c r="CI73" s="292">
        <f>0</f>
        <v>0</v>
      </c>
      <c r="CJ73" s="292">
        <f>SUM(CK73:CQ73)</f>
        <v>0</v>
      </c>
      <c r="CK73" s="292">
        <f>0</f>
        <v>0</v>
      </c>
      <c r="CL73" s="292">
        <f>0</f>
        <v>0</v>
      </c>
      <c r="CM73" s="292">
        <f>0</f>
        <v>0</v>
      </c>
      <c r="CN73" s="292">
        <f>0</f>
        <v>0</v>
      </c>
      <c r="CO73" s="292">
        <f>0</f>
        <v>0</v>
      </c>
      <c r="CP73" s="292">
        <f>0</f>
        <v>0</v>
      </c>
      <c r="CQ73" s="292">
        <f>0</f>
        <v>0</v>
      </c>
      <c r="CR73" s="292">
        <f>SUM(CS73:CY73)</f>
        <v>0</v>
      </c>
      <c r="CS73" s="292">
        <f>0</f>
        <v>0</v>
      </c>
      <c r="CT73" s="292">
        <f>0</f>
        <v>0</v>
      </c>
      <c r="CU73" s="292">
        <f>0</f>
        <v>0</v>
      </c>
      <c r="CV73" s="292">
        <f>0</f>
        <v>0</v>
      </c>
      <c r="CW73" s="292">
        <f>0</f>
        <v>0</v>
      </c>
      <c r="CX73" s="292">
        <f>0</f>
        <v>0</v>
      </c>
      <c r="CY73" s="292">
        <f>0</f>
        <v>0</v>
      </c>
    </row>
    <row r="74" spans="1:103" s="224" customFormat="1" ht="13.5" customHeight="1">
      <c r="A74" s="290" t="s">
        <v>745</v>
      </c>
      <c r="B74" s="291" t="s">
        <v>894</v>
      </c>
      <c r="C74" s="290" t="s">
        <v>895</v>
      </c>
      <c r="D74" s="292">
        <f>SUM(E74,F74,N74,O74)</f>
        <v>0</v>
      </c>
      <c r="E74" s="292">
        <f>X74</f>
        <v>0</v>
      </c>
      <c r="F74" s="292">
        <f>SUM(G74:M74)</f>
        <v>0</v>
      </c>
      <c r="G74" s="292">
        <f>AF74</f>
        <v>0</v>
      </c>
      <c r="H74" s="292">
        <f>AN74</f>
        <v>0</v>
      </c>
      <c r="I74" s="292">
        <f>AV74</f>
        <v>0</v>
      </c>
      <c r="J74" s="292">
        <f>BD74</f>
        <v>0</v>
      </c>
      <c r="K74" s="292">
        <f>BL74</f>
        <v>0</v>
      </c>
      <c r="L74" s="292">
        <f>BT74</f>
        <v>0</v>
      </c>
      <c r="M74" s="292">
        <f>CB74</f>
        <v>0</v>
      </c>
      <c r="N74" s="292">
        <f>CJ74</f>
        <v>0</v>
      </c>
      <c r="O74" s="292">
        <f>CR74</f>
        <v>0</v>
      </c>
      <c r="P74" s="292">
        <f>SUM(Q74:W74)</f>
        <v>0</v>
      </c>
      <c r="Q74" s="292">
        <f>0</f>
        <v>0</v>
      </c>
      <c r="R74" s="292">
        <f>0</f>
        <v>0</v>
      </c>
      <c r="S74" s="292">
        <f>0</f>
        <v>0</v>
      </c>
      <c r="T74" s="292">
        <f>0</f>
        <v>0</v>
      </c>
      <c r="U74" s="292">
        <f>0</f>
        <v>0</v>
      </c>
      <c r="V74" s="292">
        <f>0</f>
        <v>0</v>
      </c>
      <c r="W74" s="292">
        <f>0</f>
        <v>0</v>
      </c>
      <c r="X74" s="292">
        <f>SUM(Y74:AE74)</f>
        <v>0</v>
      </c>
      <c r="Y74" s="292">
        <f>0</f>
        <v>0</v>
      </c>
      <c r="Z74" s="292">
        <f>0</f>
        <v>0</v>
      </c>
      <c r="AA74" s="292">
        <f>0</f>
        <v>0</v>
      </c>
      <c r="AB74" s="292">
        <f>0</f>
        <v>0</v>
      </c>
      <c r="AC74" s="292">
        <f>0</f>
        <v>0</v>
      </c>
      <c r="AD74" s="292">
        <f>0</f>
        <v>0</v>
      </c>
      <c r="AE74" s="292">
        <f>0</f>
        <v>0</v>
      </c>
      <c r="AF74" s="292">
        <f>SUM(AG74:AM74)</f>
        <v>0</v>
      </c>
      <c r="AG74" s="292">
        <f>0</f>
        <v>0</v>
      </c>
      <c r="AH74" s="292">
        <f>0</f>
        <v>0</v>
      </c>
      <c r="AI74" s="292">
        <f>0</f>
        <v>0</v>
      </c>
      <c r="AJ74" s="292">
        <f>0</f>
        <v>0</v>
      </c>
      <c r="AK74" s="292">
        <f>0</f>
        <v>0</v>
      </c>
      <c r="AL74" s="292">
        <f>0</f>
        <v>0</v>
      </c>
      <c r="AM74" s="292">
        <f>0</f>
        <v>0</v>
      </c>
      <c r="AN74" s="292">
        <f>SUM(AO74:AU74)</f>
        <v>0</v>
      </c>
      <c r="AO74" s="292">
        <f>0</f>
        <v>0</v>
      </c>
      <c r="AP74" s="292">
        <f>0</f>
        <v>0</v>
      </c>
      <c r="AQ74" s="292">
        <f>0</f>
        <v>0</v>
      </c>
      <c r="AR74" s="292">
        <f>0</f>
        <v>0</v>
      </c>
      <c r="AS74" s="292">
        <f>0</f>
        <v>0</v>
      </c>
      <c r="AT74" s="292">
        <f>0</f>
        <v>0</v>
      </c>
      <c r="AU74" s="292">
        <f>0</f>
        <v>0</v>
      </c>
      <c r="AV74" s="292">
        <f>SUM(AW74:BC74)</f>
        <v>0</v>
      </c>
      <c r="AW74" s="292">
        <f>0</f>
        <v>0</v>
      </c>
      <c r="AX74" s="292">
        <f>0</f>
        <v>0</v>
      </c>
      <c r="AY74" s="292">
        <f>0</f>
        <v>0</v>
      </c>
      <c r="AZ74" s="292">
        <f>0</f>
        <v>0</v>
      </c>
      <c r="BA74" s="292">
        <f>0</f>
        <v>0</v>
      </c>
      <c r="BB74" s="292">
        <f>0</f>
        <v>0</v>
      </c>
      <c r="BC74" s="292">
        <f>0</f>
        <v>0</v>
      </c>
      <c r="BD74" s="292">
        <f>SUM(BE74:BK74)</f>
        <v>0</v>
      </c>
      <c r="BE74" s="292">
        <f>0</f>
        <v>0</v>
      </c>
      <c r="BF74" s="292">
        <f>0</f>
        <v>0</v>
      </c>
      <c r="BG74" s="292">
        <f>0</f>
        <v>0</v>
      </c>
      <c r="BH74" s="292">
        <f>0</f>
        <v>0</v>
      </c>
      <c r="BI74" s="292">
        <f>0</f>
        <v>0</v>
      </c>
      <c r="BJ74" s="292">
        <f>0</f>
        <v>0</v>
      </c>
      <c r="BK74" s="292">
        <f>0</f>
        <v>0</v>
      </c>
      <c r="BL74" s="292">
        <f>SUM(BM74:BS74)</f>
        <v>0</v>
      </c>
      <c r="BM74" s="292">
        <f>0</f>
        <v>0</v>
      </c>
      <c r="BN74" s="292">
        <f>0</f>
        <v>0</v>
      </c>
      <c r="BO74" s="292">
        <f>0</f>
        <v>0</v>
      </c>
      <c r="BP74" s="292">
        <f>0</f>
        <v>0</v>
      </c>
      <c r="BQ74" s="292">
        <f>0</f>
        <v>0</v>
      </c>
      <c r="BR74" s="292">
        <f>0</f>
        <v>0</v>
      </c>
      <c r="BS74" s="292">
        <f>0</f>
        <v>0</v>
      </c>
      <c r="BT74" s="292">
        <f>SUM(BU74:CA74)</f>
        <v>0</v>
      </c>
      <c r="BU74" s="292">
        <f>0</f>
        <v>0</v>
      </c>
      <c r="BV74" s="292">
        <f>0</f>
        <v>0</v>
      </c>
      <c r="BW74" s="292">
        <f>0</f>
        <v>0</v>
      </c>
      <c r="BX74" s="292">
        <f>0</f>
        <v>0</v>
      </c>
      <c r="BY74" s="292">
        <f>0</f>
        <v>0</v>
      </c>
      <c r="BZ74" s="292">
        <f>0</f>
        <v>0</v>
      </c>
      <c r="CA74" s="292">
        <f>0</f>
        <v>0</v>
      </c>
      <c r="CB74" s="292">
        <f>SUM(CC74:CI74)</f>
        <v>0</v>
      </c>
      <c r="CC74" s="292">
        <f>0</f>
        <v>0</v>
      </c>
      <c r="CD74" s="292">
        <f>0</f>
        <v>0</v>
      </c>
      <c r="CE74" s="292">
        <f>0</f>
        <v>0</v>
      </c>
      <c r="CF74" s="292">
        <f>0</f>
        <v>0</v>
      </c>
      <c r="CG74" s="292">
        <f>0</f>
        <v>0</v>
      </c>
      <c r="CH74" s="292">
        <f>0</f>
        <v>0</v>
      </c>
      <c r="CI74" s="292">
        <f>0</f>
        <v>0</v>
      </c>
      <c r="CJ74" s="292">
        <f>SUM(CK74:CQ74)</f>
        <v>0</v>
      </c>
      <c r="CK74" s="292">
        <f>0</f>
        <v>0</v>
      </c>
      <c r="CL74" s="292">
        <f>0</f>
        <v>0</v>
      </c>
      <c r="CM74" s="292">
        <f>0</f>
        <v>0</v>
      </c>
      <c r="CN74" s="292">
        <f>0</f>
        <v>0</v>
      </c>
      <c r="CO74" s="292">
        <f>0</f>
        <v>0</v>
      </c>
      <c r="CP74" s="292">
        <f>0</f>
        <v>0</v>
      </c>
      <c r="CQ74" s="292">
        <f>0</f>
        <v>0</v>
      </c>
      <c r="CR74" s="292">
        <f>SUM(CS74:CY74)</f>
        <v>0</v>
      </c>
      <c r="CS74" s="292">
        <f>0</f>
        <v>0</v>
      </c>
      <c r="CT74" s="292">
        <f>0</f>
        <v>0</v>
      </c>
      <c r="CU74" s="292">
        <f>0</f>
        <v>0</v>
      </c>
      <c r="CV74" s="292">
        <f>0</f>
        <v>0</v>
      </c>
      <c r="CW74" s="292">
        <f>0</f>
        <v>0</v>
      </c>
      <c r="CX74" s="292">
        <f>0</f>
        <v>0</v>
      </c>
      <c r="CY74" s="292">
        <f>0</f>
        <v>0</v>
      </c>
    </row>
    <row r="75" spans="1:103" s="224" customFormat="1" ht="13.5" customHeight="1">
      <c r="A75" s="290" t="s">
        <v>745</v>
      </c>
      <c r="B75" s="291" t="s">
        <v>896</v>
      </c>
      <c r="C75" s="290" t="s">
        <v>897</v>
      </c>
      <c r="D75" s="292">
        <f>SUM(E75,F75,N75,O75)</f>
        <v>0</v>
      </c>
      <c r="E75" s="292">
        <f>X75</f>
        <v>0</v>
      </c>
      <c r="F75" s="292">
        <f>SUM(G75:M75)</f>
        <v>0</v>
      </c>
      <c r="G75" s="292">
        <f>AF75</f>
        <v>0</v>
      </c>
      <c r="H75" s="292">
        <f>AN75</f>
        <v>0</v>
      </c>
      <c r="I75" s="292">
        <f>AV75</f>
        <v>0</v>
      </c>
      <c r="J75" s="292">
        <f>BD75</f>
        <v>0</v>
      </c>
      <c r="K75" s="292">
        <f>BL75</f>
        <v>0</v>
      </c>
      <c r="L75" s="292">
        <f>BT75</f>
        <v>0</v>
      </c>
      <c r="M75" s="292">
        <f>CB75</f>
        <v>0</v>
      </c>
      <c r="N75" s="292">
        <f>CJ75</f>
        <v>0</v>
      </c>
      <c r="O75" s="292">
        <f>CR75</f>
        <v>0</v>
      </c>
      <c r="P75" s="292">
        <f>SUM(Q75:W75)</f>
        <v>0</v>
      </c>
      <c r="Q75" s="292">
        <f>0</f>
        <v>0</v>
      </c>
      <c r="R75" s="292">
        <f>0</f>
        <v>0</v>
      </c>
      <c r="S75" s="292">
        <f>0</f>
        <v>0</v>
      </c>
      <c r="T75" s="292">
        <f>0</f>
        <v>0</v>
      </c>
      <c r="U75" s="292">
        <f>0</f>
        <v>0</v>
      </c>
      <c r="V75" s="292">
        <f>0</f>
        <v>0</v>
      </c>
      <c r="W75" s="292">
        <f>0</f>
        <v>0</v>
      </c>
      <c r="X75" s="292">
        <f>SUM(Y75:AE75)</f>
        <v>0</v>
      </c>
      <c r="Y75" s="292">
        <f>0</f>
        <v>0</v>
      </c>
      <c r="Z75" s="292">
        <f>0</f>
        <v>0</v>
      </c>
      <c r="AA75" s="292">
        <f>0</f>
        <v>0</v>
      </c>
      <c r="AB75" s="292">
        <f>0</f>
        <v>0</v>
      </c>
      <c r="AC75" s="292">
        <f>0</f>
        <v>0</v>
      </c>
      <c r="AD75" s="292">
        <f>0</f>
        <v>0</v>
      </c>
      <c r="AE75" s="292">
        <f>0</f>
        <v>0</v>
      </c>
      <c r="AF75" s="292">
        <f>SUM(AG75:AM75)</f>
        <v>0</v>
      </c>
      <c r="AG75" s="292">
        <f>0</f>
        <v>0</v>
      </c>
      <c r="AH75" s="292">
        <f>0</f>
        <v>0</v>
      </c>
      <c r="AI75" s="292">
        <f>0</f>
        <v>0</v>
      </c>
      <c r="AJ75" s="292">
        <f>0</f>
        <v>0</v>
      </c>
      <c r="AK75" s="292">
        <f>0</f>
        <v>0</v>
      </c>
      <c r="AL75" s="292">
        <f>0</f>
        <v>0</v>
      </c>
      <c r="AM75" s="292">
        <f>0</f>
        <v>0</v>
      </c>
      <c r="AN75" s="292">
        <f>SUM(AO75:AU75)</f>
        <v>0</v>
      </c>
      <c r="AO75" s="292">
        <f>0</f>
        <v>0</v>
      </c>
      <c r="AP75" s="292">
        <f>0</f>
        <v>0</v>
      </c>
      <c r="AQ75" s="292">
        <f>0</f>
        <v>0</v>
      </c>
      <c r="AR75" s="292">
        <f>0</f>
        <v>0</v>
      </c>
      <c r="AS75" s="292">
        <f>0</f>
        <v>0</v>
      </c>
      <c r="AT75" s="292">
        <f>0</f>
        <v>0</v>
      </c>
      <c r="AU75" s="292">
        <f>0</f>
        <v>0</v>
      </c>
      <c r="AV75" s="292">
        <f>SUM(AW75:BC75)</f>
        <v>0</v>
      </c>
      <c r="AW75" s="292">
        <f>0</f>
        <v>0</v>
      </c>
      <c r="AX75" s="292">
        <f>0</f>
        <v>0</v>
      </c>
      <c r="AY75" s="292">
        <f>0</f>
        <v>0</v>
      </c>
      <c r="AZ75" s="292">
        <f>0</f>
        <v>0</v>
      </c>
      <c r="BA75" s="292">
        <f>0</f>
        <v>0</v>
      </c>
      <c r="BB75" s="292">
        <f>0</f>
        <v>0</v>
      </c>
      <c r="BC75" s="292">
        <f>0</f>
        <v>0</v>
      </c>
      <c r="BD75" s="292">
        <f>SUM(BE75:BK75)</f>
        <v>0</v>
      </c>
      <c r="BE75" s="292">
        <f>0</f>
        <v>0</v>
      </c>
      <c r="BF75" s="292">
        <f>0</f>
        <v>0</v>
      </c>
      <c r="BG75" s="292">
        <f>0</f>
        <v>0</v>
      </c>
      <c r="BH75" s="292">
        <f>0</f>
        <v>0</v>
      </c>
      <c r="BI75" s="292">
        <f>0</f>
        <v>0</v>
      </c>
      <c r="BJ75" s="292">
        <f>0</f>
        <v>0</v>
      </c>
      <c r="BK75" s="292">
        <f>0</f>
        <v>0</v>
      </c>
      <c r="BL75" s="292">
        <f>SUM(BM75:BS75)</f>
        <v>0</v>
      </c>
      <c r="BM75" s="292">
        <f>0</f>
        <v>0</v>
      </c>
      <c r="BN75" s="292">
        <f>0</f>
        <v>0</v>
      </c>
      <c r="BO75" s="292">
        <f>0</f>
        <v>0</v>
      </c>
      <c r="BP75" s="292">
        <f>0</f>
        <v>0</v>
      </c>
      <c r="BQ75" s="292">
        <f>0</f>
        <v>0</v>
      </c>
      <c r="BR75" s="292">
        <f>0</f>
        <v>0</v>
      </c>
      <c r="BS75" s="292">
        <f>0</f>
        <v>0</v>
      </c>
      <c r="BT75" s="292">
        <f>SUM(BU75:CA75)</f>
        <v>0</v>
      </c>
      <c r="BU75" s="292">
        <f>0</f>
        <v>0</v>
      </c>
      <c r="BV75" s="292">
        <f>0</f>
        <v>0</v>
      </c>
      <c r="BW75" s="292">
        <f>0</f>
        <v>0</v>
      </c>
      <c r="BX75" s="292">
        <f>0</f>
        <v>0</v>
      </c>
      <c r="BY75" s="292">
        <f>0</f>
        <v>0</v>
      </c>
      <c r="BZ75" s="292">
        <f>0</f>
        <v>0</v>
      </c>
      <c r="CA75" s="292">
        <f>0</f>
        <v>0</v>
      </c>
      <c r="CB75" s="292">
        <f>SUM(CC75:CI75)</f>
        <v>0</v>
      </c>
      <c r="CC75" s="292">
        <f>0</f>
        <v>0</v>
      </c>
      <c r="CD75" s="292">
        <f>0</f>
        <v>0</v>
      </c>
      <c r="CE75" s="292">
        <f>0</f>
        <v>0</v>
      </c>
      <c r="CF75" s="292">
        <f>0</f>
        <v>0</v>
      </c>
      <c r="CG75" s="292">
        <f>0</f>
        <v>0</v>
      </c>
      <c r="CH75" s="292">
        <f>0</f>
        <v>0</v>
      </c>
      <c r="CI75" s="292">
        <f>0</f>
        <v>0</v>
      </c>
      <c r="CJ75" s="292">
        <f>SUM(CK75:CQ75)</f>
        <v>0</v>
      </c>
      <c r="CK75" s="292">
        <f>0</f>
        <v>0</v>
      </c>
      <c r="CL75" s="292">
        <f>0</f>
        <v>0</v>
      </c>
      <c r="CM75" s="292">
        <f>0</f>
        <v>0</v>
      </c>
      <c r="CN75" s="292">
        <f>0</f>
        <v>0</v>
      </c>
      <c r="CO75" s="292">
        <f>0</f>
        <v>0</v>
      </c>
      <c r="CP75" s="292">
        <f>0</f>
        <v>0</v>
      </c>
      <c r="CQ75" s="292">
        <f>0</f>
        <v>0</v>
      </c>
      <c r="CR75" s="292">
        <f>SUM(CS75:CY75)</f>
        <v>0</v>
      </c>
      <c r="CS75" s="292">
        <f>0</f>
        <v>0</v>
      </c>
      <c r="CT75" s="292">
        <f>0</f>
        <v>0</v>
      </c>
      <c r="CU75" s="292">
        <f>0</f>
        <v>0</v>
      </c>
      <c r="CV75" s="292">
        <f>0</f>
        <v>0</v>
      </c>
      <c r="CW75" s="292">
        <f>0</f>
        <v>0</v>
      </c>
      <c r="CX75" s="292">
        <f>0</f>
        <v>0</v>
      </c>
      <c r="CY75" s="292">
        <f>0</f>
        <v>0</v>
      </c>
    </row>
    <row r="76" spans="1:103" s="224" customFormat="1" ht="13.5" customHeight="1">
      <c r="A76" s="290" t="s">
        <v>745</v>
      </c>
      <c r="B76" s="291" t="s">
        <v>898</v>
      </c>
      <c r="C76" s="290" t="s">
        <v>899</v>
      </c>
      <c r="D76" s="292">
        <f>SUM(E76,F76,N76,O76)</f>
        <v>0</v>
      </c>
      <c r="E76" s="292">
        <f>X76</f>
        <v>0</v>
      </c>
      <c r="F76" s="292">
        <f>SUM(G76:M76)</f>
        <v>0</v>
      </c>
      <c r="G76" s="292">
        <f>AF76</f>
        <v>0</v>
      </c>
      <c r="H76" s="292">
        <f>AN76</f>
        <v>0</v>
      </c>
      <c r="I76" s="292">
        <f>AV76</f>
        <v>0</v>
      </c>
      <c r="J76" s="292">
        <f>BD76</f>
        <v>0</v>
      </c>
      <c r="K76" s="292">
        <f>BL76</f>
        <v>0</v>
      </c>
      <c r="L76" s="292">
        <f>BT76</f>
        <v>0</v>
      </c>
      <c r="M76" s="292">
        <f>CB76</f>
        <v>0</v>
      </c>
      <c r="N76" s="292">
        <f>CJ76</f>
        <v>0</v>
      </c>
      <c r="O76" s="292">
        <f>CR76</f>
        <v>0</v>
      </c>
      <c r="P76" s="292">
        <f>SUM(Q76:W76)</f>
        <v>0</v>
      </c>
      <c r="Q76" s="292">
        <f>0</f>
        <v>0</v>
      </c>
      <c r="R76" s="292">
        <f>0</f>
        <v>0</v>
      </c>
      <c r="S76" s="292">
        <f>0</f>
        <v>0</v>
      </c>
      <c r="T76" s="292">
        <f>0</f>
        <v>0</v>
      </c>
      <c r="U76" s="292">
        <f>0</f>
        <v>0</v>
      </c>
      <c r="V76" s="292">
        <f>0</f>
        <v>0</v>
      </c>
      <c r="W76" s="292">
        <f>0</f>
        <v>0</v>
      </c>
      <c r="X76" s="292">
        <f>SUM(Y76:AE76)</f>
        <v>0</v>
      </c>
      <c r="Y76" s="292">
        <f>0</f>
        <v>0</v>
      </c>
      <c r="Z76" s="292">
        <f>0</f>
        <v>0</v>
      </c>
      <c r="AA76" s="292">
        <f>0</f>
        <v>0</v>
      </c>
      <c r="AB76" s="292">
        <f>0</f>
        <v>0</v>
      </c>
      <c r="AC76" s="292">
        <f>0</f>
        <v>0</v>
      </c>
      <c r="AD76" s="292">
        <f>0</f>
        <v>0</v>
      </c>
      <c r="AE76" s="292">
        <f>0</f>
        <v>0</v>
      </c>
      <c r="AF76" s="292">
        <f>SUM(AG76:AM76)</f>
        <v>0</v>
      </c>
      <c r="AG76" s="292">
        <f>0</f>
        <v>0</v>
      </c>
      <c r="AH76" s="292">
        <f>0</f>
        <v>0</v>
      </c>
      <c r="AI76" s="292">
        <f>0</f>
        <v>0</v>
      </c>
      <c r="AJ76" s="292">
        <f>0</f>
        <v>0</v>
      </c>
      <c r="AK76" s="292">
        <f>0</f>
        <v>0</v>
      </c>
      <c r="AL76" s="292">
        <f>0</f>
        <v>0</v>
      </c>
      <c r="AM76" s="292">
        <f>0</f>
        <v>0</v>
      </c>
      <c r="AN76" s="292">
        <f>SUM(AO76:AU76)</f>
        <v>0</v>
      </c>
      <c r="AO76" s="292">
        <f>0</f>
        <v>0</v>
      </c>
      <c r="AP76" s="292">
        <f>0</f>
        <v>0</v>
      </c>
      <c r="AQ76" s="292">
        <f>0</f>
        <v>0</v>
      </c>
      <c r="AR76" s="292">
        <f>0</f>
        <v>0</v>
      </c>
      <c r="AS76" s="292">
        <f>0</f>
        <v>0</v>
      </c>
      <c r="AT76" s="292">
        <f>0</f>
        <v>0</v>
      </c>
      <c r="AU76" s="292">
        <f>0</f>
        <v>0</v>
      </c>
      <c r="AV76" s="292">
        <f>SUM(AW76:BC76)</f>
        <v>0</v>
      </c>
      <c r="AW76" s="292">
        <f>0</f>
        <v>0</v>
      </c>
      <c r="AX76" s="292">
        <f>0</f>
        <v>0</v>
      </c>
      <c r="AY76" s="292">
        <f>0</f>
        <v>0</v>
      </c>
      <c r="AZ76" s="292">
        <f>0</f>
        <v>0</v>
      </c>
      <c r="BA76" s="292">
        <f>0</f>
        <v>0</v>
      </c>
      <c r="BB76" s="292">
        <f>0</f>
        <v>0</v>
      </c>
      <c r="BC76" s="292">
        <f>0</f>
        <v>0</v>
      </c>
      <c r="BD76" s="292">
        <f>SUM(BE76:BK76)</f>
        <v>0</v>
      </c>
      <c r="BE76" s="292">
        <f>0</f>
        <v>0</v>
      </c>
      <c r="BF76" s="292">
        <f>0</f>
        <v>0</v>
      </c>
      <c r="BG76" s="292">
        <f>0</f>
        <v>0</v>
      </c>
      <c r="BH76" s="292">
        <f>0</f>
        <v>0</v>
      </c>
      <c r="BI76" s="292">
        <f>0</f>
        <v>0</v>
      </c>
      <c r="BJ76" s="292">
        <f>0</f>
        <v>0</v>
      </c>
      <c r="BK76" s="292">
        <f>0</f>
        <v>0</v>
      </c>
      <c r="BL76" s="292">
        <f>SUM(BM76:BS76)</f>
        <v>0</v>
      </c>
      <c r="BM76" s="292">
        <f>0</f>
        <v>0</v>
      </c>
      <c r="BN76" s="292">
        <f>0</f>
        <v>0</v>
      </c>
      <c r="BO76" s="292">
        <f>0</f>
        <v>0</v>
      </c>
      <c r="BP76" s="292">
        <f>0</f>
        <v>0</v>
      </c>
      <c r="BQ76" s="292">
        <f>0</f>
        <v>0</v>
      </c>
      <c r="BR76" s="292">
        <f>0</f>
        <v>0</v>
      </c>
      <c r="BS76" s="292">
        <f>0</f>
        <v>0</v>
      </c>
      <c r="BT76" s="292">
        <f>SUM(BU76:CA76)</f>
        <v>0</v>
      </c>
      <c r="BU76" s="292">
        <f>0</f>
        <v>0</v>
      </c>
      <c r="BV76" s="292">
        <f>0</f>
        <v>0</v>
      </c>
      <c r="BW76" s="292">
        <f>0</f>
        <v>0</v>
      </c>
      <c r="BX76" s="292">
        <f>0</f>
        <v>0</v>
      </c>
      <c r="BY76" s="292">
        <f>0</f>
        <v>0</v>
      </c>
      <c r="BZ76" s="292">
        <f>0</f>
        <v>0</v>
      </c>
      <c r="CA76" s="292">
        <f>0</f>
        <v>0</v>
      </c>
      <c r="CB76" s="292">
        <f>SUM(CC76:CI76)</f>
        <v>0</v>
      </c>
      <c r="CC76" s="292">
        <f>0</f>
        <v>0</v>
      </c>
      <c r="CD76" s="292">
        <f>0</f>
        <v>0</v>
      </c>
      <c r="CE76" s="292">
        <f>0</f>
        <v>0</v>
      </c>
      <c r="CF76" s="292">
        <f>0</f>
        <v>0</v>
      </c>
      <c r="CG76" s="292">
        <f>0</f>
        <v>0</v>
      </c>
      <c r="CH76" s="292">
        <f>0</f>
        <v>0</v>
      </c>
      <c r="CI76" s="292">
        <f>0</f>
        <v>0</v>
      </c>
      <c r="CJ76" s="292">
        <f>SUM(CK76:CQ76)</f>
        <v>0</v>
      </c>
      <c r="CK76" s="292">
        <f>0</f>
        <v>0</v>
      </c>
      <c r="CL76" s="292">
        <f>0</f>
        <v>0</v>
      </c>
      <c r="CM76" s="292">
        <f>0</f>
        <v>0</v>
      </c>
      <c r="CN76" s="292">
        <f>0</f>
        <v>0</v>
      </c>
      <c r="CO76" s="292">
        <f>0</f>
        <v>0</v>
      </c>
      <c r="CP76" s="292">
        <f>0</f>
        <v>0</v>
      </c>
      <c r="CQ76" s="292">
        <f>0</f>
        <v>0</v>
      </c>
      <c r="CR76" s="292">
        <f>SUM(CS76:CY76)</f>
        <v>0</v>
      </c>
      <c r="CS76" s="292">
        <f>0</f>
        <v>0</v>
      </c>
      <c r="CT76" s="292">
        <f>0</f>
        <v>0</v>
      </c>
      <c r="CU76" s="292">
        <f>0</f>
        <v>0</v>
      </c>
      <c r="CV76" s="292">
        <f>0</f>
        <v>0</v>
      </c>
      <c r="CW76" s="292">
        <f>0</f>
        <v>0</v>
      </c>
      <c r="CX76" s="292">
        <f>0</f>
        <v>0</v>
      </c>
      <c r="CY76" s="292">
        <f>0</f>
        <v>0</v>
      </c>
    </row>
    <row r="77" spans="1:103" s="224" customFormat="1" ht="13.5" customHeight="1">
      <c r="A77" s="290" t="s">
        <v>745</v>
      </c>
      <c r="B77" s="291" t="s">
        <v>900</v>
      </c>
      <c r="C77" s="290" t="s">
        <v>901</v>
      </c>
      <c r="D77" s="292">
        <f>SUM(E77,F77,N77,O77)</f>
        <v>0</v>
      </c>
      <c r="E77" s="292">
        <f>X77</f>
        <v>0</v>
      </c>
      <c r="F77" s="292">
        <f>SUM(G77:M77)</f>
        <v>0</v>
      </c>
      <c r="G77" s="292">
        <f>AF77</f>
        <v>0</v>
      </c>
      <c r="H77" s="292">
        <f>AN77</f>
        <v>0</v>
      </c>
      <c r="I77" s="292">
        <f>AV77</f>
        <v>0</v>
      </c>
      <c r="J77" s="292">
        <f>BD77</f>
        <v>0</v>
      </c>
      <c r="K77" s="292">
        <f>BL77</f>
        <v>0</v>
      </c>
      <c r="L77" s="292">
        <f>BT77</f>
        <v>0</v>
      </c>
      <c r="M77" s="292">
        <f>CB77</f>
        <v>0</v>
      </c>
      <c r="N77" s="292">
        <f>CJ77</f>
        <v>0</v>
      </c>
      <c r="O77" s="292">
        <f>CR77</f>
        <v>0</v>
      </c>
      <c r="P77" s="292">
        <f>SUM(Q77:W77)</f>
        <v>0</v>
      </c>
      <c r="Q77" s="292">
        <f>0</f>
        <v>0</v>
      </c>
      <c r="R77" s="292">
        <f>0</f>
        <v>0</v>
      </c>
      <c r="S77" s="292">
        <f>0</f>
        <v>0</v>
      </c>
      <c r="T77" s="292">
        <f>0</f>
        <v>0</v>
      </c>
      <c r="U77" s="292">
        <f>0</f>
        <v>0</v>
      </c>
      <c r="V77" s="292">
        <f>0</f>
        <v>0</v>
      </c>
      <c r="W77" s="292">
        <f>0</f>
        <v>0</v>
      </c>
      <c r="X77" s="292">
        <f>SUM(Y77:AE77)</f>
        <v>0</v>
      </c>
      <c r="Y77" s="292">
        <f>0</f>
        <v>0</v>
      </c>
      <c r="Z77" s="292">
        <f>0</f>
        <v>0</v>
      </c>
      <c r="AA77" s="292">
        <f>0</f>
        <v>0</v>
      </c>
      <c r="AB77" s="292">
        <f>0</f>
        <v>0</v>
      </c>
      <c r="AC77" s="292">
        <f>0</f>
        <v>0</v>
      </c>
      <c r="AD77" s="292">
        <f>0</f>
        <v>0</v>
      </c>
      <c r="AE77" s="292">
        <f>0</f>
        <v>0</v>
      </c>
      <c r="AF77" s="292">
        <f>SUM(AG77:AM77)</f>
        <v>0</v>
      </c>
      <c r="AG77" s="292">
        <f>0</f>
        <v>0</v>
      </c>
      <c r="AH77" s="292">
        <f>0</f>
        <v>0</v>
      </c>
      <c r="AI77" s="292">
        <f>0</f>
        <v>0</v>
      </c>
      <c r="AJ77" s="292">
        <f>0</f>
        <v>0</v>
      </c>
      <c r="AK77" s="292">
        <f>0</f>
        <v>0</v>
      </c>
      <c r="AL77" s="292">
        <f>0</f>
        <v>0</v>
      </c>
      <c r="AM77" s="292">
        <f>0</f>
        <v>0</v>
      </c>
      <c r="AN77" s="292">
        <f>SUM(AO77:AU77)</f>
        <v>0</v>
      </c>
      <c r="AO77" s="292">
        <f>0</f>
        <v>0</v>
      </c>
      <c r="AP77" s="292">
        <f>0</f>
        <v>0</v>
      </c>
      <c r="AQ77" s="292">
        <f>0</f>
        <v>0</v>
      </c>
      <c r="AR77" s="292">
        <f>0</f>
        <v>0</v>
      </c>
      <c r="AS77" s="292">
        <f>0</f>
        <v>0</v>
      </c>
      <c r="AT77" s="292">
        <f>0</f>
        <v>0</v>
      </c>
      <c r="AU77" s="292">
        <f>0</f>
        <v>0</v>
      </c>
      <c r="AV77" s="292">
        <f>SUM(AW77:BC77)</f>
        <v>0</v>
      </c>
      <c r="AW77" s="292">
        <f>0</f>
        <v>0</v>
      </c>
      <c r="AX77" s="292">
        <f>0</f>
        <v>0</v>
      </c>
      <c r="AY77" s="292">
        <f>0</f>
        <v>0</v>
      </c>
      <c r="AZ77" s="292">
        <f>0</f>
        <v>0</v>
      </c>
      <c r="BA77" s="292">
        <f>0</f>
        <v>0</v>
      </c>
      <c r="BB77" s="292">
        <f>0</f>
        <v>0</v>
      </c>
      <c r="BC77" s="292">
        <f>0</f>
        <v>0</v>
      </c>
      <c r="BD77" s="292">
        <f>SUM(BE77:BK77)</f>
        <v>0</v>
      </c>
      <c r="BE77" s="292">
        <f>0</f>
        <v>0</v>
      </c>
      <c r="BF77" s="292">
        <f>0</f>
        <v>0</v>
      </c>
      <c r="BG77" s="292">
        <f>0</f>
        <v>0</v>
      </c>
      <c r="BH77" s="292">
        <f>0</f>
        <v>0</v>
      </c>
      <c r="BI77" s="292">
        <f>0</f>
        <v>0</v>
      </c>
      <c r="BJ77" s="292">
        <f>0</f>
        <v>0</v>
      </c>
      <c r="BK77" s="292">
        <f>0</f>
        <v>0</v>
      </c>
      <c r="BL77" s="292">
        <f>SUM(BM77:BS77)</f>
        <v>0</v>
      </c>
      <c r="BM77" s="292">
        <f>0</f>
        <v>0</v>
      </c>
      <c r="BN77" s="292">
        <f>0</f>
        <v>0</v>
      </c>
      <c r="BO77" s="292">
        <f>0</f>
        <v>0</v>
      </c>
      <c r="BP77" s="292">
        <f>0</f>
        <v>0</v>
      </c>
      <c r="BQ77" s="292">
        <f>0</f>
        <v>0</v>
      </c>
      <c r="BR77" s="292">
        <f>0</f>
        <v>0</v>
      </c>
      <c r="BS77" s="292">
        <f>0</f>
        <v>0</v>
      </c>
      <c r="BT77" s="292">
        <f>SUM(BU77:CA77)</f>
        <v>0</v>
      </c>
      <c r="BU77" s="292">
        <f>0</f>
        <v>0</v>
      </c>
      <c r="BV77" s="292">
        <f>0</f>
        <v>0</v>
      </c>
      <c r="BW77" s="292">
        <f>0</f>
        <v>0</v>
      </c>
      <c r="BX77" s="292">
        <f>0</f>
        <v>0</v>
      </c>
      <c r="BY77" s="292">
        <f>0</f>
        <v>0</v>
      </c>
      <c r="BZ77" s="292">
        <f>0</f>
        <v>0</v>
      </c>
      <c r="CA77" s="292">
        <f>0</f>
        <v>0</v>
      </c>
      <c r="CB77" s="292">
        <f>SUM(CC77:CI77)</f>
        <v>0</v>
      </c>
      <c r="CC77" s="292">
        <f>0</f>
        <v>0</v>
      </c>
      <c r="CD77" s="292">
        <f>0</f>
        <v>0</v>
      </c>
      <c r="CE77" s="292">
        <f>0</f>
        <v>0</v>
      </c>
      <c r="CF77" s="292">
        <f>0</f>
        <v>0</v>
      </c>
      <c r="CG77" s="292">
        <f>0</f>
        <v>0</v>
      </c>
      <c r="CH77" s="292">
        <f>0</f>
        <v>0</v>
      </c>
      <c r="CI77" s="292">
        <f>0</f>
        <v>0</v>
      </c>
      <c r="CJ77" s="292">
        <f>SUM(CK77:CQ77)</f>
        <v>0</v>
      </c>
      <c r="CK77" s="292">
        <f>0</f>
        <v>0</v>
      </c>
      <c r="CL77" s="292">
        <f>0</f>
        <v>0</v>
      </c>
      <c r="CM77" s="292">
        <f>0</f>
        <v>0</v>
      </c>
      <c r="CN77" s="292">
        <f>0</f>
        <v>0</v>
      </c>
      <c r="CO77" s="292">
        <f>0</f>
        <v>0</v>
      </c>
      <c r="CP77" s="292">
        <f>0</f>
        <v>0</v>
      </c>
      <c r="CQ77" s="292">
        <f>0</f>
        <v>0</v>
      </c>
      <c r="CR77" s="292">
        <f>SUM(CS77:CY77)</f>
        <v>0</v>
      </c>
      <c r="CS77" s="292">
        <f>0</f>
        <v>0</v>
      </c>
      <c r="CT77" s="292">
        <f>0</f>
        <v>0</v>
      </c>
      <c r="CU77" s="292">
        <f>0</f>
        <v>0</v>
      </c>
      <c r="CV77" s="292">
        <f>0</f>
        <v>0</v>
      </c>
      <c r="CW77" s="292">
        <f>0</f>
        <v>0</v>
      </c>
      <c r="CX77" s="292">
        <f>0</f>
        <v>0</v>
      </c>
      <c r="CY77" s="292">
        <f>0</f>
        <v>0</v>
      </c>
    </row>
    <row r="78" spans="1:103" s="224" customFormat="1" ht="13.5" customHeight="1">
      <c r="A78" s="290" t="s">
        <v>745</v>
      </c>
      <c r="B78" s="291" t="s">
        <v>902</v>
      </c>
      <c r="C78" s="290" t="s">
        <v>903</v>
      </c>
      <c r="D78" s="292">
        <f>SUM(E78,F78,N78,O78)</f>
        <v>0</v>
      </c>
      <c r="E78" s="292">
        <f>X78</f>
        <v>0</v>
      </c>
      <c r="F78" s="292">
        <f>SUM(G78:M78)</f>
        <v>0</v>
      </c>
      <c r="G78" s="292">
        <f>AF78</f>
        <v>0</v>
      </c>
      <c r="H78" s="292">
        <f>AN78</f>
        <v>0</v>
      </c>
      <c r="I78" s="292">
        <f>AV78</f>
        <v>0</v>
      </c>
      <c r="J78" s="292">
        <f>BD78</f>
        <v>0</v>
      </c>
      <c r="K78" s="292">
        <f>BL78</f>
        <v>0</v>
      </c>
      <c r="L78" s="292">
        <f>BT78</f>
        <v>0</v>
      </c>
      <c r="M78" s="292">
        <f>CB78</f>
        <v>0</v>
      </c>
      <c r="N78" s="292">
        <f>CJ78</f>
        <v>0</v>
      </c>
      <c r="O78" s="292">
        <f>CR78</f>
        <v>0</v>
      </c>
      <c r="P78" s="292">
        <f>SUM(Q78:W78)</f>
        <v>0</v>
      </c>
      <c r="Q78" s="292">
        <f>0</f>
        <v>0</v>
      </c>
      <c r="R78" s="292">
        <f>0</f>
        <v>0</v>
      </c>
      <c r="S78" s="292">
        <f>0</f>
        <v>0</v>
      </c>
      <c r="T78" s="292">
        <f>0</f>
        <v>0</v>
      </c>
      <c r="U78" s="292">
        <f>0</f>
        <v>0</v>
      </c>
      <c r="V78" s="292">
        <f>0</f>
        <v>0</v>
      </c>
      <c r="W78" s="292">
        <f>0</f>
        <v>0</v>
      </c>
      <c r="X78" s="292">
        <f>SUM(Y78:AE78)</f>
        <v>0</v>
      </c>
      <c r="Y78" s="292">
        <f>0</f>
        <v>0</v>
      </c>
      <c r="Z78" s="292">
        <f>0</f>
        <v>0</v>
      </c>
      <c r="AA78" s="292">
        <f>0</f>
        <v>0</v>
      </c>
      <c r="AB78" s="292">
        <f>0</f>
        <v>0</v>
      </c>
      <c r="AC78" s="292">
        <f>0</f>
        <v>0</v>
      </c>
      <c r="AD78" s="292">
        <f>0</f>
        <v>0</v>
      </c>
      <c r="AE78" s="292">
        <f>0</f>
        <v>0</v>
      </c>
      <c r="AF78" s="292">
        <f>SUM(AG78:AM78)</f>
        <v>0</v>
      </c>
      <c r="AG78" s="292">
        <f>0</f>
        <v>0</v>
      </c>
      <c r="AH78" s="292">
        <f>0</f>
        <v>0</v>
      </c>
      <c r="AI78" s="292">
        <f>0</f>
        <v>0</v>
      </c>
      <c r="AJ78" s="292">
        <f>0</f>
        <v>0</v>
      </c>
      <c r="AK78" s="292">
        <f>0</f>
        <v>0</v>
      </c>
      <c r="AL78" s="292">
        <f>0</f>
        <v>0</v>
      </c>
      <c r="AM78" s="292">
        <f>0</f>
        <v>0</v>
      </c>
      <c r="AN78" s="292">
        <f>SUM(AO78:AU78)</f>
        <v>0</v>
      </c>
      <c r="AO78" s="292">
        <f>0</f>
        <v>0</v>
      </c>
      <c r="AP78" s="292">
        <f>0</f>
        <v>0</v>
      </c>
      <c r="AQ78" s="292">
        <f>0</f>
        <v>0</v>
      </c>
      <c r="AR78" s="292">
        <f>0</f>
        <v>0</v>
      </c>
      <c r="AS78" s="292">
        <f>0</f>
        <v>0</v>
      </c>
      <c r="AT78" s="292">
        <f>0</f>
        <v>0</v>
      </c>
      <c r="AU78" s="292">
        <f>0</f>
        <v>0</v>
      </c>
      <c r="AV78" s="292">
        <f>SUM(AW78:BC78)</f>
        <v>0</v>
      </c>
      <c r="AW78" s="292">
        <f>0</f>
        <v>0</v>
      </c>
      <c r="AX78" s="292">
        <f>0</f>
        <v>0</v>
      </c>
      <c r="AY78" s="292">
        <f>0</f>
        <v>0</v>
      </c>
      <c r="AZ78" s="292">
        <f>0</f>
        <v>0</v>
      </c>
      <c r="BA78" s="292">
        <f>0</f>
        <v>0</v>
      </c>
      <c r="BB78" s="292">
        <f>0</f>
        <v>0</v>
      </c>
      <c r="BC78" s="292">
        <f>0</f>
        <v>0</v>
      </c>
      <c r="BD78" s="292">
        <f>SUM(BE78:BK78)</f>
        <v>0</v>
      </c>
      <c r="BE78" s="292">
        <f>0</f>
        <v>0</v>
      </c>
      <c r="BF78" s="292">
        <f>0</f>
        <v>0</v>
      </c>
      <c r="BG78" s="292">
        <f>0</f>
        <v>0</v>
      </c>
      <c r="BH78" s="292">
        <f>0</f>
        <v>0</v>
      </c>
      <c r="BI78" s="292">
        <f>0</f>
        <v>0</v>
      </c>
      <c r="BJ78" s="292">
        <f>0</f>
        <v>0</v>
      </c>
      <c r="BK78" s="292">
        <f>0</f>
        <v>0</v>
      </c>
      <c r="BL78" s="292">
        <f>SUM(BM78:BS78)</f>
        <v>0</v>
      </c>
      <c r="BM78" s="292">
        <f>0</f>
        <v>0</v>
      </c>
      <c r="BN78" s="292">
        <f>0</f>
        <v>0</v>
      </c>
      <c r="BO78" s="292">
        <f>0</f>
        <v>0</v>
      </c>
      <c r="BP78" s="292">
        <f>0</f>
        <v>0</v>
      </c>
      <c r="BQ78" s="292">
        <f>0</f>
        <v>0</v>
      </c>
      <c r="BR78" s="292">
        <f>0</f>
        <v>0</v>
      </c>
      <c r="BS78" s="292">
        <f>0</f>
        <v>0</v>
      </c>
      <c r="BT78" s="292">
        <f>SUM(BU78:CA78)</f>
        <v>0</v>
      </c>
      <c r="BU78" s="292">
        <f>0</f>
        <v>0</v>
      </c>
      <c r="BV78" s="292">
        <f>0</f>
        <v>0</v>
      </c>
      <c r="BW78" s="292">
        <f>0</f>
        <v>0</v>
      </c>
      <c r="BX78" s="292">
        <f>0</f>
        <v>0</v>
      </c>
      <c r="BY78" s="292">
        <f>0</f>
        <v>0</v>
      </c>
      <c r="BZ78" s="292">
        <f>0</f>
        <v>0</v>
      </c>
      <c r="CA78" s="292">
        <f>0</f>
        <v>0</v>
      </c>
      <c r="CB78" s="292">
        <f>SUM(CC78:CI78)</f>
        <v>0</v>
      </c>
      <c r="CC78" s="292">
        <f>0</f>
        <v>0</v>
      </c>
      <c r="CD78" s="292">
        <f>0</f>
        <v>0</v>
      </c>
      <c r="CE78" s="292">
        <f>0</f>
        <v>0</v>
      </c>
      <c r="CF78" s="292">
        <f>0</f>
        <v>0</v>
      </c>
      <c r="CG78" s="292">
        <f>0</f>
        <v>0</v>
      </c>
      <c r="CH78" s="292">
        <f>0</f>
        <v>0</v>
      </c>
      <c r="CI78" s="292">
        <f>0</f>
        <v>0</v>
      </c>
      <c r="CJ78" s="292">
        <f>SUM(CK78:CQ78)</f>
        <v>0</v>
      </c>
      <c r="CK78" s="292">
        <f>0</f>
        <v>0</v>
      </c>
      <c r="CL78" s="292">
        <f>0</f>
        <v>0</v>
      </c>
      <c r="CM78" s="292">
        <f>0</f>
        <v>0</v>
      </c>
      <c r="CN78" s="292">
        <f>0</f>
        <v>0</v>
      </c>
      <c r="CO78" s="292">
        <f>0</f>
        <v>0</v>
      </c>
      <c r="CP78" s="292">
        <f>0</f>
        <v>0</v>
      </c>
      <c r="CQ78" s="292">
        <f>0</f>
        <v>0</v>
      </c>
      <c r="CR78" s="292">
        <f>SUM(CS78:CY78)</f>
        <v>0</v>
      </c>
      <c r="CS78" s="292">
        <f>0</f>
        <v>0</v>
      </c>
      <c r="CT78" s="292">
        <f>0</f>
        <v>0</v>
      </c>
      <c r="CU78" s="292">
        <f>0</f>
        <v>0</v>
      </c>
      <c r="CV78" s="292">
        <f>0</f>
        <v>0</v>
      </c>
      <c r="CW78" s="292">
        <f>0</f>
        <v>0</v>
      </c>
      <c r="CX78" s="292">
        <f>0</f>
        <v>0</v>
      </c>
      <c r="CY78" s="292">
        <f>0</f>
        <v>0</v>
      </c>
    </row>
    <row r="79" spans="1:103" s="224" customFormat="1" ht="13.5" customHeight="1">
      <c r="A79" s="290" t="s">
        <v>745</v>
      </c>
      <c r="B79" s="291" t="s">
        <v>904</v>
      </c>
      <c r="C79" s="290" t="s">
        <v>905</v>
      </c>
      <c r="D79" s="292">
        <f>SUM(E79,F79,N79,O79)</f>
        <v>0</v>
      </c>
      <c r="E79" s="292">
        <f>X79</f>
        <v>0</v>
      </c>
      <c r="F79" s="292">
        <f>SUM(G79:M79)</f>
        <v>0</v>
      </c>
      <c r="G79" s="292">
        <f>AF79</f>
        <v>0</v>
      </c>
      <c r="H79" s="292">
        <f>AN79</f>
        <v>0</v>
      </c>
      <c r="I79" s="292">
        <f>AV79</f>
        <v>0</v>
      </c>
      <c r="J79" s="292">
        <f>BD79</f>
        <v>0</v>
      </c>
      <c r="K79" s="292">
        <f>BL79</f>
        <v>0</v>
      </c>
      <c r="L79" s="292">
        <f>BT79</f>
        <v>0</v>
      </c>
      <c r="M79" s="292">
        <f>CB79</f>
        <v>0</v>
      </c>
      <c r="N79" s="292">
        <f>CJ79</f>
        <v>0</v>
      </c>
      <c r="O79" s="292">
        <f>CR79</f>
        <v>0</v>
      </c>
      <c r="P79" s="292">
        <f>SUM(Q79:W79)</f>
        <v>0</v>
      </c>
      <c r="Q79" s="292">
        <f>0</f>
        <v>0</v>
      </c>
      <c r="R79" s="292">
        <f>0</f>
        <v>0</v>
      </c>
      <c r="S79" s="292">
        <f>0</f>
        <v>0</v>
      </c>
      <c r="T79" s="292">
        <f>0</f>
        <v>0</v>
      </c>
      <c r="U79" s="292">
        <f>0</f>
        <v>0</v>
      </c>
      <c r="V79" s="292">
        <f>0</f>
        <v>0</v>
      </c>
      <c r="W79" s="292">
        <f>0</f>
        <v>0</v>
      </c>
      <c r="X79" s="292">
        <f>SUM(Y79:AE79)</f>
        <v>0</v>
      </c>
      <c r="Y79" s="292">
        <f>0</f>
        <v>0</v>
      </c>
      <c r="Z79" s="292">
        <f>0</f>
        <v>0</v>
      </c>
      <c r="AA79" s="292">
        <f>0</f>
        <v>0</v>
      </c>
      <c r="AB79" s="292">
        <f>0</f>
        <v>0</v>
      </c>
      <c r="AC79" s="292">
        <f>0</f>
        <v>0</v>
      </c>
      <c r="AD79" s="292">
        <f>0</f>
        <v>0</v>
      </c>
      <c r="AE79" s="292">
        <f>0</f>
        <v>0</v>
      </c>
      <c r="AF79" s="292">
        <f>SUM(AG79:AM79)</f>
        <v>0</v>
      </c>
      <c r="AG79" s="292">
        <f>0</f>
        <v>0</v>
      </c>
      <c r="AH79" s="292">
        <f>0</f>
        <v>0</v>
      </c>
      <c r="AI79" s="292">
        <f>0</f>
        <v>0</v>
      </c>
      <c r="AJ79" s="292">
        <f>0</f>
        <v>0</v>
      </c>
      <c r="AK79" s="292">
        <f>0</f>
        <v>0</v>
      </c>
      <c r="AL79" s="292">
        <f>0</f>
        <v>0</v>
      </c>
      <c r="AM79" s="292">
        <f>0</f>
        <v>0</v>
      </c>
      <c r="AN79" s="292">
        <f>SUM(AO79:AU79)</f>
        <v>0</v>
      </c>
      <c r="AO79" s="292">
        <f>0</f>
        <v>0</v>
      </c>
      <c r="AP79" s="292">
        <f>0</f>
        <v>0</v>
      </c>
      <c r="AQ79" s="292">
        <f>0</f>
        <v>0</v>
      </c>
      <c r="AR79" s="292">
        <f>0</f>
        <v>0</v>
      </c>
      <c r="AS79" s="292">
        <f>0</f>
        <v>0</v>
      </c>
      <c r="AT79" s="292">
        <f>0</f>
        <v>0</v>
      </c>
      <c r="AU79" s="292">
        <f>0</f>
        <v>0</v>
      </c>
      <c r="AV79" s="292">
        <f>SUM(AW79:BC79)</f>
        <v>0</v>
      </c>
      <c r="AW79" s="292">
        <f>0</f>
        <v>0</v>
      </c>
      <c r="AX79" s="292">
        <f>0</f>
        <v>0</v>
      </c>
      <c r="AY79" s="292">
        <f>0</f>
        <v>0</v>
      </c>
      <c r="AZ79" s="292">
        <f>0</f>
        <v>0</v>
      </c>
      <c r="BA79" s="292">
        <f>0</f>
        <v>0</v>
      </c>
      <c r="BB79" s="292">
        <f>0</f>
        <v>0</v>
      </c>
      <c r="BC79" s="292">
        <f>0</f>
        <v>0</v>
      </c>
      <c r="BD79" s="292">
        <f>SUM(BE79:BK79)</f>
        <v>0</v>
      </c>
      <c r="BE79" s="292">
        <f>0</f>
        <v>0</v>
      </c>
      <c r="BF79" s="292">
        <f>0</f>
        <v>0</v>
      </c>
      <c r="BG79" s="292">
        <f>0</f>
        <v>0</v>
      </c>
      <c r="BH79" s="292">
        <f>0</f>
        <v>0</v>
      </c>
      <c r="BI79" s="292">
        <f>0</f>
        <v>0</v>
      </c>
      <c r="BJ79" s="292">
        <f>0</f>
        <v>0</v>
      </c>
      <c r="BK79" s="292">
        <f>0</f>
        <v>0</v>
      </c>
      <c r="BL79" s="292">
        <f>SUM(BM79:BS79)</f>
        <v>0</v>
      </c>
      <c r="BM79" s="292">
        <f>0</f>
        <v>0</v>
      </c>
      <c r="BN79" s="292">
        <f>0</f>
        <v>0</v>
      </c>
      <c r="BO79" s="292">
        <f>0</f>
        <v>0</v>
      </c>
      <c r="BP79" s="292">
        <f>0</f>
        <v>0</v>
      </c>
      <c r="BQ79" s="292">
        <f>0</f>
        <v>0</v>
      </c>
      <c r="BR79" s="292">
        <f>0</f>
        <v>0</v>
      </c>
      <c r="BS79" s="292">
        <f>0</f>
        <v>0</v>
      </c>
      <c r="BT79" s="292">
        <f>SUM(BU79:CA79)</f>
        <v>0</v>
      </c>
      <c r="BU79" s="292">
        <f>0</f>
        <v>0</v>
      </c>
      <c r="BV79" s="292">
        <f>0</f>
        <v>0</v>
      </c>
      <c r="BW79" s="292">
        <f>0</f>
        <v>0</v>
      </c>
      <c r="BX79" s="292">
        <f>0</f>
        <v>0</v>
      </c>
      <c r="BY79" s="292">
        <f>0</f>
        <v>0</v>
      </c>
      <c r="BZ79" s="292">
        <f>0</f>
        <v>0</v>
      </c>
      <c r="CA79" s="292">
        <f>0</f>
        <v>0</v>
      </c>
      <c r="CB79" s="292">
        <f>SUM(CC79:CI79)</f>
        <v>0</v>
      </c>
      <c r="CC79" s="292">
        <f>0</f>
        <v>0</v>
      </c>
      <c r="CD79" s="292">
        <f>0</f>
        <v>0</v>
      </c>
      <c r="CE79" s="292">
        <f>0</f>
        <v>0</v>
      </c>
      <c r="CF79" s="292">
        <f>0</f>
        <v>0</v>
      </c>
      <c r="CG79" s="292">
        <f>0</f>
        <v>0</v>
      </c>
      <c r="CH79" s="292">
        <f>0</f>
        <v>0</v>
      </c>
      <c r="CI79" s="292">
        <f>0</f>
        <v>0</v>
      </c>
      <c r="CJ79" s="292">
        <f>SUM(CK79:CQ79)</f>
        <v>0</v>
      </c>
      <c r="CK79" s="292">
        <f>0</f>
        <v>0</v>
      </c>
      <c r="CL79" s="292">
        <f>0</f>
        <v>0</v>
      </c>
      <c r="CM79" s="292">
        <f>0</f>
        <v>0</v>
      </c>
      <c r="CN79" s="292">
        <f>0</f>
        <v>0</v>
      </c>
      <c r="CO79" s="292">
        <f>0</f>
        <v>0</v>
      </c>
      <c r="CP79" s="292">
        <f>0</f>
        <v>0</v>
      </c>
      <c r="CQ79" s="292">
        <f>0</f>
        <v>0</v>
      </c>
      <c r="CR79" s="292">
        <f>SUM(CS79:CY79)</f>
        <v>0</v>
      </c>
      <c r="CS79" s="292">
        <f>0</f>
        <v>0</v>
      </c>
      <c r="CT79" s="292">
        <f>0</f>
        <v>0</v>
      </c>
      <c r="CU79" s="292">
        <f>0</f>
        <v>0</v>
      </c>
      <c r="CV79" s="292">
        <f>0</f>
        <v>0</v>
      </c>
      <c r="CW79" s="292">
        <f>0</f>
        <v>0</v>
      </c>
      <c r="CX79" s="292">
        <f>0</f>
        <v>0</v>
      </c>
      <c r="CY79" s="292">
        <f>0</f>
        <v>0</v>
      </c>
    </row>
    <row r="80" spans="1:103" s="224" customFormat="1" ht="13.5" customHeight="1">
      <c r="A80" s="290" t="s">
        <v>745</v>
      </c>
      <c r="B80" s="291" t="s">
        <v>906</v>
      </c>
      <c r="C80" s="290" t="s">
        <v>907</v>
      </c>
      <c r="D80" s="292">
        <f>SUM(E80,F80,N80,O80)</f>
        <v>0</v>
      </c>
      <c r="E80" s="292">
        <f>X80</f>
        <v>0</v>
      </c>
      <c r="F80" s="292">
        <f>SUM(G80:M80)</f>
        <v>0</v>
      </c>
      <c r="G80" s="292">
        <f>AF80</f>
        <v>0</v>
      </c>
      <c r="H80" s="292">
        <f>AN80</f>
        <v>0</v>
      </c>
      <c r="I80" s="292">
        <f>AV80</f>
        <v>0</v>
      </c>
      <c r="J80" s="292">
        <f>BD80</f>
        <v>0</v>
      </c>
      <c r="K80" s="292">
        <f>BL80</f>
        <v>0</v>
      </c>
      <c r="L80" s="292">
        <f>BT80</f>
        <v>0</v>
      </c>
      <c r="M80" s="292">
        <f>CB80</f>
        <v>0</v>
      </c>
      <c r="N80" s="292">
        <f>CJ80</f>
        <v>0</v>
      </c>
      <c r="O80" s="292">
        <f>CR80</f>
        <v>0</v>
      </c>
      <c r="P80" s="292">
        <f>SUM(Q80:W80)</f>
        <v>0</v>
      </c>
      <c r="Q80" s="292">
        <f>0</f>
        <v>0</v>
      </c>
      <c r="R80" s="292">
        <f>0</f>
        <v>0</v>
      </c>
      <c r="S80" s="292">
        <f>0</f>
        <v>0</v>
      </c>
      <c r="T80" s="292">
        <f>0</f>
        <v>0</v>
      </c>
      <c r="U80" s="292">
        <f>0</f>
        <v>0</v>
      </c>
      <c r="V80" s="292">
        <f>0</f>
        <v>0</v>
      </c>
      <c r="W80" s="292">
        <f>0</f>
        <v>0</v>
      </c>
      <c r="X80" s="292">
        <f>SUM(Y80:AE80)</f>
        <v>0</v>
      </c>
      <c r="Y80" s="292">
        <f>0</f>
        <v>0</v>
      </c>
      <c r="Z80" s="292">
        <f>0</f>
        <v>0</v>
      </c>
      <c r="AA80" s="292">
        <f>0</f>
        <v>0</v>
      </c>
      <c r="AB80" s="292">
        <f>0</f>
        <v>0</v>
      </c>
      <c r="AC80" s="292">
        <f>0</f>
        <v>0</v>
      </c>
      <c r="AD80" s="292">
        <f>0</f>
        <v>0</v>
      </c>
      <c r="AE80" s="292">
        <f>0</f>
        <v>0</v>
      </c>
      <c r="AF80" s="292">
        <f>SUM(AG80:AM80)</f>
        <v>0</v>
      </c>
      <c r="AG80" s="292">
        <f>0</f>
        <v>0</v>
      </c>
      <c r="AH80" s="292">
        <f>0</f>
        <v>0</v>
      </c>
      <c r="AI80" s="292">
        <f>0</f>
        <v>0</v>
      </c>
      <c r="AJ80" s="292">
        <f>0</f>
        <v>0</v>
      </c>
      <c r="AK80" s="292">
        <f>0</f>
        <v>0</v>
      </c>
      <c r="AL80" s="292">
        <f>0</f>
        <v>0</v>
      </c>
      <c r="AM80" s="292">
        <f>0</f>
        <v>0</v>
      </c>
      <c r="AN80" s="292">
        <f>SUM(AO80:AU80)</f>
        <v>0</v>
      </c>
      <c r="AO80" s="292">
        <f>0</f>
        <v>0</v>
      </c>
      <c r="AP80" s="292">
        <f>0</f>
        <v>0</v>
      </c>
      <c r="AQ80" s="292">
        <f>0</f>
        <v>0</v>
      </c>
      <c r="AR80" s="292">
        <f>0</f>
        <v>0</v>
      </c>
      <c r="AS80" s="292">
        <f>0</f>
        <v>0</v>
      </c>
      <c r="AT80" s="292">
        <f>0</f>
        <v>0</v>
      </c>
      <c r="AU80" s="292">
        <f>0</f>
        <v>0</v>
      </c>
      <c r="AV80" s="292">
        <f>SUM(AW80:BC80)</f>
        <v>0</v>
      </c>
      <c r="AW80" s="292">
        <f>0</f>
        <v>0</v>
      </c>
      <c r="AX80" s="292">
        <f>0</f>
        <v>0</v>
      </c>
      <c r="AY80" s="292">
        <f>0</f>
        <v>0</v>
      </c>
      <c r="AZ80" s="292">
        <f>0</f>
        <v>0</v>
      </c>
      <c r="BA80" s="292">
        <f>0</f>
        <v>0</v>
      </c>
      <c r="BB80" s="292">
        <f>0</f>
        <v>0</v>
      </c>
      <c r="BC80" s="292">
        <f>0</f>
        <v>0</v>
      </c>
      <c r="BD80" s="292">
        <f>SUM(BE80:BK80)</f>
        <v>0</v>
      </c>
      <c r="BE80" s="292">
        <f>0</f>
        <v>0</v>
      </c>
      <c r="BF80" s="292">
        <f>0</f>
        <v>0</v>
      </c>
      <c r="BG80" s="292">
        <f>0</f>
        <v>0</v>
      </c>
      <c r="BH80" s="292">
        <f>0</f>
        <v>0</v>
      </c>
      <c r="BI80" s="292">
        <f>0</f>
        <v>0</v>
      </c>
      <c r="BJ80" s="292">
        <f>0</f>
        <v>0</v>
      </c>
      <c r="BK80" s="292">
        <f>0</f>
        <v>0</v>
      </c>
      <c r="BL80" s="292">
        <f>SUM(BM80:BS80)</f>
        <v>0</v>
      </c>
      <c r="BM80" s="292">
        <f>0</f>
        <v>0</v>
      </c>
      <c r="BN80" s="292">
        <f>0</f>
        <v>0</v>
      </c>
      <c r="BO80" s="292">
        <f>0</f>
        <v>0</v>
      </c>
      <c r="BP80" s="292">
        <f>0</f>
        <v>0</v>
      </c>
      <c r="BQ80" s="292">
        <f>0</f>
        <v>0</v>
      </c>
      <c r="BR80" s="292">
        <f>0</f>
        <v>0</v>
      </c>
      <c r="BS80" s="292">
        <f>0</f>
        <v>0</v>
      </c>
      <c r="BT80" s="292">
        <f>SUM(BU80:CA80)</f>
        <v>0</v>
      </c>
      <c r="BU80" s="292">
        <f>0</f>
        <v>0</v>
      </c>
      <c r="BV80" s="292">
        <f>0</f>
        <v>0</v>
      </c>
      <c r="BW80" s="292">
        <f>0</f>
        <v>0</v>
      </c>
      <c r="BX80" s="292">
        <f>0</f>
        <v>0</v>
      </c>
      <c r="BY80" s="292">
        <f>0</f>
        <v>0</v>
      </c>
      <c r="BZ80" s="292">
        <f>0</f>
        <v>0</v>
      </c>
      <c r="CA80" s="292">
        <f>0</f>
        <v>0</v>
      </c>
      <c r="CB80" s="292">
        <f>SUM(CC80:CI80)</f>
        <v>0</v>
      </c>
      <c r="CC80" s="292">
        <f>0</f>
        <v>0</v>
      </c>
      <c r="CD80" s="292">
        <f>0</f>
        <v>0</v>
      </c>
      <c r="CE80" s="292">
        <f>0</f>
        <v>0</v>
      </c>
      <c r="CF80" s="292">
        <f>0</f>
        <v>0</v>
      </c>
      <c r="CG80" s="292">
        <f>0</f>
        <v>0</v>
      </c>
      <c r="CH80" s="292">
        <f>0</f>
        <v>0</v>
      </c>
      <c r="CI80" s="292">
        <f>0</f>
        <v>0</v>
      </c>
      <c r="CJ80" s="292">
        <f>SUM(CK80:CQ80)</f>
        <v>0</v>
      </c>
      <c r="CK80" s="292">
        <f>0</f>
        <v>0</v>
      </c>
      <c r="CL80" s="292">
        <f>0</f>
        <v>0</v>
      </c>
      <c r="CM80" s="292">
        <f>0</f>
        <v>0</v>
      </c>
      <c r="CN80" s="292">
        <f>0</f>
        <v>0</v>
      </c>
      <c r="CO80" s="292">
        <f>0</f>
        <v>0</v>
      </c>
      <c r="CP80" s="292">
        <f>0</f>
        <v>0</v>
      </c>
      <c r="CQ80" s="292">
        <f>0</f>
        <v>0</v>
      </c>
      <c r="CR80" s="292">
        <f>SUM(CS80:CY80)</f>
        <v>0</v>
      </c>
      <c r="CS80" s="292">
        <f>0</f>
        <v>0</v>
      </c>
      <c r="CT80" s="292">
        <f>0</f>
        <v>0</v>
      </c>
      <c r="CU80" s="292">
        <f>0</f>
        <v>0</v>
      </c>
      <c r="CV80" s="292">
        <f>0</f>
        <v>0</v>
      </c>
      <c r="CW80" s="292">
        <f>0</f>
        <v>0</v>
      </c>
      <c r="CX80" s="292">
        <f>0</f>
        <v>0</v>
      </c>
      <c r="CY80" s="292">
        <f>0</f>
        <v>0</v>
      </c>
    </row>
    <row r="81" spans="1:103" s="224" customFormat="1" ht="13.5" customHeight="1">
      <c r="A81" s="290" t="s">
        <v>745</v>
      </c>
      <c r="B81" s="291" t="s">
        <v>908</v>
      </c>
      <c r="C81" s="290" t="s">
        <v>909</v>
      </c>
      <c r="D81" s="292">
        <f>SUM(E81,F81,N81,O81)</f>
        <v>0</v>
      </c>
      <c r="E81" s="292">
        <f>X81</f>
        <v>0</v>
      </c>
      <c r="F81" s="292">
        <f>SUM(G81:M81)</f>
        <v>0</v>
      </c>
      <c r="G81" s="292">
        <f>AF81</f>
        <v>0</v>
      </c>
      <c r="H81" s="292">
        <f>AN81</f>
        <v>0</v>
      </c>
      <c r="I81" s="292">
        <f>AV81</f>
        <v>0</v>
      </c>
      <c r="J81" s="292">
        <f>BD81</f>
        <v>0</v>
      </c>
      <c r="K81" s="292">
        <f>BL81</f>
        <v>0</v>
      </c>
      <c r="L81" s="292">
        <f>BT81</f>
        <v>0</v>
      </c>
      <c r="M81" s="292">
        <f>CB81</f>
        <v>0</v>
      </c>
      <c r="N81" s="292">
        <f>CJ81</f>
        <v>0</v>
      </c>
      <c r="O81" s="292">
        <f>CR81</f>
        <v>0</v>
      </c>
      <c r="P81" s="292">
        <f>SUM(Q81:W81)</f>
        <v>0</v>
      </c>
      <c r="Q81" s="292">
        <f>0</f>
        <v>0</v>
      </c>
      <c r="R81" s="292">
        <f>0</f>
        <v>0</v>
      </c>
      <c r="S81" s="292">
        <f>0</f>
        <v>0</v>
      </c>
      <c r="T81" s="292">
        <f>0</f>
        <v>0</v>
      </c>
      <c r="U81" s="292">
        <f>0</f>
        <v>0</v>
      </c>
      <c r="V81" s="292">
        <f>0</f>
        <v>0</v>
      </c>
      <c r="W81" s="292">
        <f>0</f>
        <v>0</v>
      </c>
      <c r="X81" s="292">
        <f>SUM(Y81:AE81)</f>
        <v>0</v>
      </c>
      <c r="Y81" s="292">
        <f>0</f>
        <v>0</v>
      </c>
      <c r="Z81" s="292">
        <f>0</f>
        <v>0</v>
      </c>
      <c r="AA81" s="292">
        <f>0</f>
        <v>0</v>
      </c>
      <c r="AB81" s="292">
        <f>0</f>
        <v>0</v>
      </c>
      <c r="AC81" s="292">
        <f>0</f>
        <v>0</v>
      </c>
      <c r="AD81" s="292">
        <f>0</f>
        <v>0</v>
      </c>
      <c r="AE81" s="292">
        <f>0</f>
        <v>0</v>
      </c>
      <c r="AF81" s="292">
        <f>SUM(AG81:AM81)</f>
        <v>0</v>
      </c>
      <c r="AG81" s="292">
        <f>0</f>
        <v>0</v>
      </c>
      <c r="AH81" s="292">
        <f>0</f>
        <v>0</v>
      </c>
      <c r="AI81" s="292">
        <f>0</f>
        <v>0</v>
      </c>
      <c r="AJ81" s="292">
        <f>0</f>
        <v>0</v>
      </c>
      <c r="AK81" s="292">
        <f>0</f>
        <v>0</v>
      </c>
      <c r="AL81" s="292">
        <f>0</f>
        <v>0</v>
      </c>
      <c r="AM81" s="292">
        <f>0</f>
        <v>0</v>
      </c>
      <c r="AN81" s="292">
        <f>SUM(AO81:AU81)</f>
        <v>0</v>
      </c>
      <c r="AO81" s="292">
        <f>0</f>
        <v>0</v>
      </c>
      <c r="AP81" s="292">
        <f>0</f>
        <v>0</v>
      </c>
      <c r="AQ81" s="292">
        <f>0</f>
        <v>0</v>
      </c>
      <c r="AR81" s="292">
        <f>0</f>
        <v>0</v>
      </c>
      <c r="AS81" s="292">
        <f>0</f>
        <v>0</v>
      </c>
      <c r="AT81" s="292">
        <f>0</f>
        <v>0</v>
      </c>
      <c r="AU81" s="292">
        <f>0</f>
        <v>0</v>
      </c>
      <c r="AV81" s="292">
        <f>SUM(AW81:BC81)</f>
        <v>0</v>
      </c>
      <c r="AW81" s="292">
        <f>0</f>
        <v>0</v>
      </c>
      <c r="AX81" s="292">
        <f>0</f>
        <v>0</v>
      </c>
      <c r="AY81" s="292">
        <f>0</f>
        <v>0</v>
      </c>
      <c r="AZ81" s="292">
        <f>0</f>
        <v>0</v>
      </c>
      <c r="BA81" s="292">
        <f>0</f>
        <v>0</v>
      </c>
      <c r="BB81" s="292">
        <f>0</f>
        <v>0</v>
      </c>
      <c r="BC81" s="292">
        <f>0</f>
        <v>0</v>
      </c>
      <c r="BD81" s="292">
        <f>SUM(BE81:BK81)</f>
        <v>0</v>
      </c>
      <c r="BE81" s="292">
        <f>0</f>
        <v>0</v>
      </c>
      <c r="BF81" s="292">
        <f>0</f>
        <v>0</v>
      </c>
      <c r="BG81" s="292">
        <f>0</f>
        <v>0</v>
      </c>
      <c r="BH81" s="292">
        <f>0</f>
        <v>0</v>
      </c>
      <c r="BI81" s="292">
        <f>0</f>
        <v>0</v>
      </c>
      <c r="BJ81" s="292">
        <f>0</f>
        <v>0</v>
      </c>
      <c r="BK81" s="292">
        <f>0</f>
        <v>0</v>
      </c>
      <c r="BL81" s="292">
        <f>SUM(BM81:BS81)</f>
        <v>0</v>
      </c>
      <c r="BM81" s="292">
        <f>0</f>
        <v>0</v>
      </c>
      <c r="BN81" s="292">
        <f>0</f>
        <v>0</v>
      </c>
      <c r="BO81" s="292">
        <f>0</f>
        <v>0</v>
      </c>
      <c r="BP81" s="292">
        <f>0</f>
        <v>0</v>
      </c>
      <c r="BQ81" s="292">
        <f>0</f>
        <v>0</v>
      </c>
      <c r="BR81" s="292">
        <f>0</f>
        <v>0</v>
      </c>
      <c r="BS81" s="292">
        <f>0</f>
        <v>0</v>
      </c>
      <c r="BT81" s="292">
        <f>SUM(BU81:CA81)</f>
        <v>0</v>
      </c>
      <c r="BU81" s="292">
        <f>0</f>
        <v>0</v>
      </c>
      <c r="BV81" s="292">
        <f>0</f>
        <v>0</v>
      </c>
      <c r="BW81" s="292">
        <f>0</f>
        <v>0</v>
      </c>
      <c r="BX81" s="292">
        <f>0</f>
        <v>0</v>
      </c>
      <c r="BY81" s="292">
        <f>0</f>
        <v>0</v>
      </c>
      <c r="BZ81" s="292">
        <f>0</f>
        <v>0</v>
      </c>
      <c r="CA81" s="292">
        <f>0</f>
        <v>0</v>
      </c>
      <c r="CB81" s="292">
        <f>SUM(CC81:CI81)</f>
        <v>0</v>
      </c>
      <c r="CC81" s="292">
        <f>0</f>
        <v>0</v>
      </c>
      <c r="CD81" s="292">
        <f>0</f>
        <v>0</v>
      </c>
      <c r="CE81" s="292">
        <f>0</f>
        <v>0</v>
      </c>
      <c r="CF81" s="292">
        <f>0</f>
        <v>0</v>
      </c>
      <c r="CG81" s="292">
        <f>0</f>
        <v>0</v>
      </c>
      <c r="CH81" s="292">
        <f>0</f>
        <v>0</v>
      </c>
      <c r="CI81" s="292">
        <f>0</f>
        <v>0</v>
      </c>
      <c r="CJ81" s="292">
        <f>SUM(CK81:CQ81)</f>
        <v>0</v>
      </c>
      <c r="CK81" s="292">
        <f>0</f>
        <v>0</v>
      </c>
      <c r="CL81" s="292">
        <f>0</f>
        <v>0</v>
      </c>
      <c r="CM81" s="292">
        <f>0</f>
        <v>0</v>
      </c>
      <c r="CN81" s="292">
        <f>0</f>
        <v>0</v>
      </c>
      <c r="CO81" s="292">
        <f>0</f>
        <v>0</v>
      </c>
      <c r="CP81" s="292">
        <f>0</f>
        <v>0</v>
      </c>
      <c r="CQ81" s="292">
        <f>0</f>
        <v>0</v>
      </c>
      <c r="CR81" s="292">
        <f>SUM(CS81:CY81)</f>
        <v>0</v>
      </c>
      <c r="CS81" s="292">
        <f>0</f>
        <v>0</v>
      </c>
      <c r="CT81" s="292">
        <f>0</f>
        <v>0</v>
      </c>
      <c r="CU81" s="292">
        <f>0</f>
        <v>0</v>
      </c>
      <c r="CV81" s="292">
        <f>0</f>
        <v>0</v>
      </c>
      <c r="CW81" s="292">
        <f>0</f>
        <v>0</v>
      </c>
      <c r="CX81" s="292">
        <f>0</f>
        <v>0</v>
      </c>
      <c r="CY81" s="292">
        <f>0</f>
        <v>0</v>
      </c>
    </row>
    <row r="82" spans="1:103" s="224" customFormat="1" ht="13.5" customHeight="1">
      <c r="A82" s="290" t="s">
        <v>745</v>
      </c>
      <c r="B82" s="291" t="s">
        <v>910</v>
      </c>
      <c r="C82" s="290" t="s">
        <v>911</v>
      </c>
      <c r="D82" s="292">
        <f>SUM(E82,F82,N82,O82)</f>
        <v>0</v>
      </c>
      <c r="E82" s="292">
        <f>X82</f>
        <v>0</v>
      </c>
      <c r="F82" s="292">
        <f>SUM(G82:M82)</f>
        <v>0</v>
      </c>
      <c r="G82" s="292">
        <f>AF82</f>
        <v>0</v>
      </c>
      <c r="H82" s="292">
        <f>AN82</f>
        <v>0</v>
      </c>
      <c r="I82" s="292">
        <f>AV82</f>
        <v>0</v>
      </c>
      <c r="J82" s="292">
        <f>BD82</f>
        <v>0</v>
      </c>
      <c r="K82" s="292">
        <f>BL82</f>
        <v>0</v>
      </c>
      <c r="L82" s="292">
        <f>BT82</f>
        <v>0</v>
      </c>
      <c r="M82" s="292">
        <f>CB82</f>
        <v>0</v>
      </c>
      <c r="N82" s="292">
        <f>CJ82</f>
        <v>0</v>
      </c>
      <c r="O82" s="292">
        <f>CR82</f>
        <v>0</v>
      </c>
      <c r="P82" s="292">
        <f>SUM(Q82:W82)</f>
        <v>0</v>
      </c>
      <c r="Q82" s="292">
        <f>0</f>
        <v>0</v>
      </c>
      <c r="R82" s="292">
        <f>0</f>
        <v>0</v>
      </c>
      <c r="S82" s="292">
        <f>0</f>
        <v>0</v>
      </c>
      <c r="T82" s="292">
        <f>0</f>
        <v>0</v>
      </c>
      <c r="U82" s="292">
        <f>0</f>
        <v>0</v>
      </c>
      <c r="V82" s="292">
        <f>0</f>
        <v>0</v>
      </c>
      <c r="W82" s="292">
        <f>0</f>
        <v>0</v>
      </c>
      <c r="X82" s="292">
        <f>SUM(Y82:AE82)</f>
        <v>0</v>
      </c>
      <c r="Y82" s="292">
        <f>0</f>
        <v>0</v>
      </c>
      <c r="Z82" s="292">
        <f>0</f>
        <v>0</v>
      </c>
      <c r="AA82" s="292">
        <f>0</f>
        <v>0</v>
      </c>
      <c r="AB82" s="292">
        <f>0</f>
        <v>0</v>
      </c>
      <c r="AC82" s="292">
        <f>0</f>
        <v>0</v>
      </c>
      <c r="AD82" s="292">
        <f>0</f>
        <v>0</v>
      </c>
      <c r="AE82" s="292">
        <f>0</f>
        <v>0</v>
      </c>
      <c r="AF82" s="292">
        <f>SUM(AG82:AM82)</f>
        <v>0</v>
      </c>
      <c r="AG82" s="292">
        <f>0</f>
        <v>0</v>
      </c>
      <c r="AH82" s="292">
        <f>0</f>
        <v>0</v>
      </c>
      <c r="AI82" s="292">
        <f>0</f>
        <v>0</v>
      </c>
      <c r="AJ82" s="292">
        <f>0</f>
        <v>0</v>
      </c>
      <c r="AK82" s="292">
        <f>0</f>
        <v>0</v>
      </c>
      <c r="AL82" s="292">
        <f>0</f>
        <v>0</v>
      </c>
      <c r="AM82" s="292">
        <f>0</f>
        <v>0</v>
      </c>
      <c r="AN82" s="292">
        <f>SUM(AO82:AU82)</f>
        <v>0</v>
      </c>
      <c r="AO82" s="292">
        <f>0</f>
        <v>0</v>
      </c>
      <c r="AP82" s="292">
        <f>0</f>
        <v>0</v>
      </c>
      <c r="AQ82" s="292">
        <f>0</f>
        <v>0</v>
      </c>
      <c r="AR82" s="292">
        <f>0</f>
        <v>0</v>
      </c>
      <c r="AS82" s="292">
        <f>0</f>
        <v>0</v>
      </c>
      <c r="AT82" s="292">
        <f>0</f>
        <v>0</v>
      </c>
      <c r="AU82" s="292">
        <f>0</f>
        <v>0</v>
      </c>
      <c r="AV82" s="292">
        <f>SUM(AW82:BC82)</f>
        <v>0</v>
      </c>
      <c r="AW82" s="292">
        <f>0</f>
        <v>0</v>
      </c>
      <c r="AX82" s="292">
        <f>0</f>
        <v>0</v>
      </c>
      <c r="AY82" s="292">
        <f>0</f>
        <v>0</v>
      </c>
      <c r="AZ82" s="292">
        <f>0</f>
        <v>0</v>
      </c>
      <c r="BA82" s="292">
        <f>0</f>
        <v>0</v>
      </c>
      <c r="BB82" s="292">
        <f>0</f>
        <v>0</v>
      </c>
      <c r="BC82" s="292">
        <f>0</f>
        <v>0</v>
      </c>
      <c r="BD82" s="292">
        <f>SUM(BE82:BK82)</f>
        <v>0</v>
      </c>
      <c r="BE82" s="292">
        <f>0</f>
        <v>0</v>
      </c>
      <c r="BF82" s="292">
        <f>0</f>
        <v>0</v>
      </c>
      <c r="BG82" s="292">
        <f>0</f>
        <v>0</v>
      </c>
      <c r="BH82" s="292">
        <f>0</f>
        <v>0</v>
      </c>
      <c r="BI82" s="292">
        <f>0</f>
        <v>0</v>
      </c>
      <c r="BJ82" s="292">
        <f>0</f>
        <v>0</v>
      </c>
      <c r="BK82" s="292">
        <f>0</f>
        <v>0</v>
      </c>
      <c r="BL82" s="292">
        <f>SUM(BM82:BS82)</f>
        <v>0</v>
      </c>
      <c r="BM82" s="292">
        <f>0</f>
        <v>0</v>
      </c>
      <c r="BN82" s="292">
        <f>0</f>
        <v>0</v>
      </c>
      <c r="BO82" s="292">
        <f>0</f>
        <v>0</v>
      </c>
      <c r="BP82" s="292">
        <f>0</f>
        <v>0</v>
      </c>
      <c r="BQ82" s="292">
        <f>0</f>
        <v>0</v>
      </c>
      <c r="BR82" s="292">
        <f>0</f>
        <v>0</v>
      </c>
      <c r="BS82" s="292">
        <f>0</f>
        <v>0</v>
      </c>
      <c r="BT82" s="292">
        <f>SUM(BU82:CA82)</f>
        <v>0</v>
      </c>
      <c r="BU82" s="292">
        <f>0</f>
        <v>0</v>
      </c>
      <c r="BV82" s="292">
        <f>0</f>
        <v>0</v>
      </c>
      <c r="BW82" s="292">
        <f>0</f>
        <v>0</v>
      </c>
      <c r="BX82" s="292">
        <f>0</f>
        <v>0</v>
      </c>
      <c r="BY82" s="292">
        <f>0</f>
        <v>0</v>
      </c>
      <c r="BZ82" s="292">
        <f>0</f>
        <v>0</v>
      </c>
      <c r="CA82" s="292">
        <f>0</f>
        <v>0</v>
      </c>
      <c r="CB82" s="292">
        <f>SUM(CC82:CI82)</f>
        <v>0</v>
      </c>
      <c r="CC82" s="292">
        <f>0</f>
        <v>0</v>
      </c>
      <c r="CD82" s="292">
        <f>0</f>
        <v>0</v>
      </c>
      <c r="CE82" s="292">
        <f>0</f>
        <v>0</v>
      </c>
      <c r="CF82" s="292">
        <f>0</f>
        <v>0</v>
      </c>
      <c r="CG82" s="292">
        <f>0</f>
        <v>0</v>
      </c>
      <c r="CH82" s="292">
        <f>0</f>
        <v>0</v>
      </c>
      <c r="CI82" s="292">
        <f>0</f>
        <v>0</v>
      </c>
      <c r="CJ82" s="292">
        <f>SUM(CK82:CQ82)</f>
        <v>0</v>
      </c>
      <c r="CK82" s="292">
        <f>0</f>
        <v>0</v>
      </c>
      <c r="CL82" s="292">
        <f>0</f>
        <v>0</v>
      </c>
      <c r="CM82" s="292">
        <f>0</f>
        <v>0</v>
      </c>
      <c r="CN82" s="292">
        <f>0</f>
        <v>0</v>
      </c>
      <c r="CO82" s="292">
        <f>0</f>
        <v>0</v>
      </c>
      <c r="CP82" s="292">
        <f>0</f>
        <v>0</v>
      </c>
      <c r="CQ82" s="292">
        <f>0</f>
        <v>0</v>
      </c>
      <c r="CR82" s="292">
        <f>SUM(CS82:CY82)</f>
        <v>0</v>
      </c>
      <c r="CS82" s="292">
        <f>0</f>
        <v>0</v>
      </c>
      <c r="CT82" s="292">
        <f>0</f>
        <v>0</v>
      </c>
      <c r="CU82" s="292">
        <f>0</f>
        <v>0</v>
      </c>
      <c r="CV82" s="292">
        <f>0</f>
        <v>0</v>
      </c>
      <c r="CW82" s="292">
        <f>0</f>
        <v>0</v>
      </c>
      <c r="CX82" s="292">
        <f>0</f>
        <v>0</v>
      </c>
      <c r="CY82" s="292">
        <f>0</f>
        <v>0</v>
      </c>
    </row>
    <row r="83" spans="1:103" s="224" customFormat="1" ht="13.5" customHeight="1">
      <c r="A83" s="290" t="s">
        <v>745</v>
      </c>
      <c r="B83" s="291" t="s">
        <v>912</v>
      </c>
      <c r="C83" s="290" t="s">
        <v>913</v>
      </c>
      <c r="D83" s="292">
        <f>SUM(E83,F83,N83,O83)</f>
        <v>0</v>
      </c>
      <c r="E83" s="292">
        <f>X83</f>
        <v>0</v>
      </c>
      <c r="F83" s="292">
        <f>SUM(G83:M83)</f>
        <v>0</v>
      </c>
      <c r="G83" s="292">
        <f>AF83</f>
        <v>0</v>
      </c>
      <c r="H83" s="292">
        <f>AN83</f>
        <v>0</v>
      </c>
      <c r="I83" s="292">
        <f>AV83</f>
        <v>0</v>
      </c>
      <c r="J83" s="292">
        <f>BD83</f>
        <v>0</v>
      </c>
      <c r="K83" s="292">
        <f>BL83</f>
        <v>0</v>
      </c>
      <c r="L83" s="292">
        <f>BT83</f>
        <v>0</v>
      </c>
      <c r="M83" s="292">
        <f>CB83</f>
        <v>0</v>
      </c>
      <c r="N83" s="292">
        <f>CJ83</f>
        <v>0</v>
      </c>
      <c r="O83" s="292">
        <f>CR83</f>
        <v>0</v>
      </c>
      <c r="P83" s="292">
        <f>SUM(Q83:W83)</f>
        <v>0</v>
      </c>
      <c r="Q83" s="292">
        <f>0</f>
        <v>0</v>
      </c>
      <c r="R83" s="292">
        <f>0</f>
        <v>0</v>
      </c>
      <c r="S83" s="292">
        <f>0</f>
        <v>0</v>
      </c>
      <c r="T83" s="292">
        <f>0</f>
        <v>0</v>
      </c>
      <c r="U83" s="292">
        <f>0</f>
        <v>0</v>
      </c>
      <c r="V83" s="292">
        <f>0</f>
        <v>0</v>
      </c>
      <c r="W83" s="292">
        <f>0</f>
        <v>0</v>
      </c>
      <c r="X83" s="292">
        <f>SUM(Y83:AE83)</f>
        <v>0</v>
      </c>
      <c r="Y83" s="292">
        <f>0</f>
        <v>0</v>
      </c>
      <c r="Z83" s="292">
        <f>0</f>
        <v>0</v>
      </c>
      <c r="AA83" s="292">
        <f>0</f>
        <v>0</v>
      </c>
      <c r="AB83" s="292">
        <f>0</f>
        <v>0</v>
      </c>
      <c r="AC83" s="292">
        <f>0</f>
        <v>0</v>
      </c>
      <c r="AD83" s="292">
        <f>0</f>
        <v>0</v>
      </c>
      <c r="AE83" s="292">
        <f>0</f>
        <v>0</v>
      </c>
      <c r="AF83" s="292">
        <f>SUM(AG83:AM83)</f>
        <v>0</v>
      </c>
      <c r="AG83" s="292">
        <f>0</f>
        <v>0</v>
      </c>
      <c r="AH83" s="292">
        <f>0</f>
        <v>0</v>
      </c>
      <c r="AI83" s="292">
        <f>0</f>
        <v>0</v>
      </c>
      <c r="AJ83" s="292">
        <f>0</f>
        <v>0</v>
      </c>
      <c r="AK83" s="292">
        <f>0</f>
        <v>0</v>
      </c>
      <c r="AL83" s="292">
        <f>0</f>
        <v>0</v>
      </c>
      <c r="AM83" s="292">
        <f>0</f>
        <v>0</v>
      </c>
      <c r="AN83" s="292">
        <f>SUM(AO83:AU83)</f>
        <v>0</v>
      </c>
      <c r="AO83" s="292">
        <f>0</f>
        <v>0</v>
      </c>
      <c r="AP83" s="292">
        <f>0</f>
        <v>0</v>
      </c>
      <c r="AQ83" s="292">
        <f>0</f>
        <v>0</v>
      </c>
      <c r="AR83" s="292">
        <f>0</f>
        <v>0</v>
      </c>
      <c r="AS83" s="292">
        <f>0</f>
        <v>0</v>
      </c>
      <c r="AT83" s="292">
        <f>0</f>
        <v>0</v>
      </c>
      <c r="AU83" s="292">
        <f>0</f>
        <v>0</v>
      </c>
      <c r="AV83" s="292">
        <f>SUM(AW83:BC83)</f>
        <v>0</v>
      </c>
      <c r="AW83" s="292">
        <f>0</f>
        <v>0</v>
      </c>
      <c r="AX83" s="292">
        <f>0</f>
        <v>0</v>
      </c>
      <c r="AY83" s="292">
        <f>0</f>
        <v>0</v>
      </c>
      <c r="AZ83" s="292">
        <f>0</f>
        <v>0</v>
      </c>
      <c r="BA83" s="292">
        <f>0</f>
        <v>0</v>
      </c>
      <c r="BB83" s="292">
        <f>0</f>
        <v>0</v>
      </c>
      <c r="BC83" s="292">
        <f>0</f>
        <v>0</v>
      </c>
      <c r="BD83" s="292">
        <f>SUM(BE83:BK83)</f>
        <v>0</v>
      </c>
      <c r="BE83" s="292">
        <f>0</f>
        <v>0</v>
      </c>
      <c r="BF83" s="292">
        <f>0</f>
        <v>0</v>
      </c>
      <c r="BG83" s="292">
        <f>0</f>
        <v>0</v>
      </c>
      <c r="BH83" s="292">
        <f>0</f>
        <v>0</v>
      </c>
      <c r="BI83" s="292">
        <f>0</f>
        <v>0</v>
      </c>
      <c r="BJ83" s="292">
        <f>0</f>
        <v>0</v>
      </c>
      <c r="BK83" s="292">
        <f>0</f>
        <v>0</v>
      </c>
      <c r="BL83" s="292">
        <f>SUM(BM83:BS83)</f>
        <v>0</v>
      </c>
      <c r="BM83" s="292">
        <f>0</f>
        <v>0</v>
      </c>
      <c r="BN83" s="292">
        <f>0</f>
        <v>0</v>
      </c>
      <c r="BO83" s="292">
        <f>0</f>
        <v>0</v>
      </c>
      <c r="BP83" s="292">
        <f>0</f>
        <v>0</v>
      </c>
      <c r="BQ83" s="292">
        <f>0</f>
        <v>0</v>
      </c>
      <c r="BR83" s="292">
        <f>0</f>
        <v>0</v>
      </c>
      <c r="BS83" s="292">
        <f>0</f>
        <v>0</v>
      </c>
      <c r="BT83" s="292">
        <f>SUM(BU83:CA83)</f>
        <v>0</v>
      </c>
      <c r="BU83" s="292">
        <f>0</f>
        <v>0</v>
      </c>
      <c r="BV83" s="292">
        <f>0</f>
        <v>0</v>
      </c>
      <c r="BW83" s="292">
        <f>0</f>
        <v>0</v>
      </c>
      <c r="BX83" s="292">
        <f>0</f>
        <v>0</v>
      </c>
      <c r="BY83" s="292">
        <f>0</f>
        <v>0</v>
      </c>
      <c r="BZ83" s="292">
        <f>0</f>
        <v>0</v>
      </c>
      <c r="CA83" s="292">
        <f>0</f>
        <v>0</v>
      </c>
      <c r="CB83" s="292">
        <f>SUM(CC83:CI83)</f>
        <v>0</v>
      </c>
      <c r="CC83" s="292">
        <f>0</f>
        <v>0</v>
      </c>
      <c r="CD83" s="292">
        <f>0</f>
        <v>0</v>
      </c>
      <c r="CE83" s="292">
        <f>0</f>
        <v>0</v>
      </c>
      <c r="CF83" s="292">
        <f>0</f>
        <v>0</v>
      </c>
      <c r="CG83" s="292">
        <f>0</f>
        <v>0</v>
      </c>
      <c r="CH83" s="292">
        <f>0</f>
        <v>0</v>
      </c>
      <c r="CI83" s="292">
        <f>0</f>
        <v>0</v>
      </c>
      <c r="CJ83" s="292">
        <f>SUM(CK83:CQ83)</f>
        <v>0</v>
      </c>
      <c r="CK83" s="292">
        <f>0</f>
        <v>0</v>
      </c>
      <c r="CL83" s="292">
        <f>0</f>
        <v>0</v>
      </c>
      <c r="CM83" s="292">
        <f>0</f>
        <v>0</v>
      </c>
      <c r="CN83" s="292">
        <f>0</f>
        <v>0</v>
      </c>
      <c r="CO83" s="292">
        <f>0</f>
        <v>0</v>
      </c>
      <c r="CP83" s="292">
        <f>0</f>
        <v>0</v>
      </c>
      <c r="CQ83" s="292">
        <f>0</f>
        <v>0</v>
      </c>
      <c r="CR83" s="292">
        <f>SUM(CS83:CY83)</f>
        <v>0</v>
      </c>
      <c r="CS83" s="292">
        <f>0</f>
        <v>0</v>
      </c>
      <c r="CT83" s="292">
        <f>0</f>
        <v>0</v>
      </c>
      <c r="CU83" s="292">
        <f>0</f>
        <v>0</v>
      </c>
      <c r="CV83" s="292">
        <f>0</f>
        <v>0</v>
      </c>
      <c r="CW83" s="292">
        <f>0</f>
        <v>0</v>
      </c>
      <c r="CX83" s="292">
        <f>0</f>
        <v>0</v>
      </c>
      <c r="CY83" s="292">
        <f>0</f>
        <v>0</v>
      </c>
    </row>
    <row r="84" spans="1:103" s="224" customFormat="1" ht="13.5" customHeight="1">
      <c r="A84" s="290" t="s">
        <v>745</v>
      </c>
      <c r="B84" s="291" t="s">
        <v>914</v>
      </c>
      <c r="C84" s="290" t="s">
        <v>915</v>
      </c>
      <c r="D84" s="292">
        <f>SUM(E84,F84,N84,O84)</f>
        <v>0</v>
      </c>
      <c r="E84" s="292">
        <f>X84</f>
        <v>0</v>
      </c>
      <c r="F84" s="292">
        <f>SUM(G84:M84)</f>
        <v>0</v>
      </c>
      <c r="G84" s="292">
        <f>AF84</f>
        <v>0</v>
      </c>
      <c r="H84" s="292">
        <f>AN84</f>
        <v>0</v>
      </c>
      <c r="I84" s="292">
        <f>AV84</f>
        <v>0</v>
      </c>
      <c r="J84" s="292">
        <f>BD84</f>
        <v>0</v>
      </c>
      <c r="K84" s="292">
        <f>BL84</f>
        <v>0</v>
      </c>
      <c r="L84" s="292">
        <f>BT84</f>
        <v>0</v>
      </c>
      <c r="M84" s="292">
        <f>CB84</f>
        <v>0</v>
      </c>
      <c r="N84" s="292">
        <f>CJ84</f>
        <v>0</v>
      </c>
      <c r="O84" s="292">
        <f>CR84</f>
        <v>0</v>
      </c>
      <c r="P84" s="292">
        <f>SUM(Q84:W84)</f>
        <v>0</v>
      </c>
      <c r="Q84" s="292">
        <f>0</f>
        <v>0</v>
      </c>
      <c r="R84" s="292">
        <f>0</f>
        <v>0</v>
      </c>
      <c r="S84" s="292">
        <f>0</f>
        <v>0</v>
      </c>
      <c r="T84" s="292">
        <f>0</f>
        <v>0</v>
      </c>
      <c r="U84" s="292">
        <f>0</f>
        <v>0</v>
      </c>
      <c r="V84" s="292">
        <f>0</f>
        <v>0</v>
      </c>
      <c r="W84" s="292">
        <f>0</f>
        <v>0</v>
      </c>
      <c r="X84" s="292">
        <f>SUM(Y84:AE84)</f>
        <v>0</v>
      </c>
      <c r="Y84" s="292">
        <f>0</f>
        <v>0</v>
      </c>
      <c r="Z84" s="292">
        <f>0</f>
        <v>0</v>
      </c>
      <c r="AA84" s="292">
        <f>0</f>
        <v>0</v>
      </c>
      <c r="AB84" s="292">
        <f>0</f>
        <v>0</v>
      </c>
      <c r="AC84" s="292">
        <f>0</f>
        <v>0</v>
      </c>
      <c r="AD84" s="292">
        <f>0</f>
        <v>0</v>
      </c>
      <c r="AE84" s="292">
        <f>0</f>
        <v>0</v>
      </c>
      <c r="AF84" s="292">
        <f>SUM(AG84:AM84)</f>
        <v>0</v>
      </c>
      <c r="AG84" s="292">
        <f>0</f>
        <v>0</v>
      </c>
      <c r="AH84" s="292">
        <f>0</f>
        <v>0</v>
      </c>
      <c r="AI84" s="292">
        <f>0</f>
        <v>0</v>
      </c>
      <c r="AJ84" s="292">
        <f>0</f>
        <v>0</v>
      </c>
      <c r="AK84" s="292">
        <f>0</f>
        <v>0</v>
      </c>
      <c r="AL84" s="292">
        <f>0</f>
        <v>0</v>
      </c>
      <c r="AM84" s="292">
        <f>0</f>
        <v>0</v>
      </c>
      <c r="AN84" s="292">
        <f>SUM(AO84:AU84)</f>
        <v>0</v>
      </c>
      <c r="AO84" s="292">
        <f>0</f>
        <v>0</v>
      </c>
      <c r="AP84" s="292">
        <f>0</f>
        <v>0</v>
      </c>
      <c r="AQ84" s="292">
        <f>0</f>
        <v>0</v>
      </c>
      <c r="AR84" s="292">
        <f>0</f>
        <v>0</v>
      </c>
      <c r="AS84" s="292">
        <f>0</f>
        <v>0</v>
      </c>
      <c r="AT84" s="292">
        <f>0</f>
        <v>0</v>
      </c>
      <c r="AU84" s="292">
        <f>0</f>
        <v>0</v>
      </c>
      <c r="AV84" s="292">
        <f>SUM(AW84:BC84)</f>
        <v>0</v>
      </c>
      <c r="AW84" s="292">
        <f>0</f>
        <v>0</v>
      </c>
      <c r="AX84" s="292">
        <f>0</f>
        <v>0</v>
      </c>
      <c r="AY84" s="292">
        <f>0</f>
        <v>0</v>
      </c>
      <c r="AZ84" s="292">
        <f>0</f>
        <v>0</v>
      </c>
      <c r="BA84" s="292">
        <f>0</f>
        <v>0</v>
      </c>
      <c r="BB84" s="292">
        <f>0</f>
        <v>0</v>
      </c>
      <c r="BC84" s="292">
        <f>0</f>
        <v>0</v>
      </c>
      <c r="BD84" s="292">
        <f>SUM(BE84:BK84)</f>
        <v>0</v>
      </c>
      <c r="BE84" s="292">
        <f>0</f>
        <v>0</v>
      </c>
      <c r="BF84" s="292">
        <f>0</f>
        <v>0</v>
      </c>
      <c r="BG84" s="292">
        <f>0</f>
        <v>0</v>
      </c>
      <c r="BH84" s="292">
        <f>0</f>
        <v>0</v>
      </c>
      <c r="BI84" s="292">
        <f>0</f>
        <v>0</v>
      </c>
      <c r="BJ84" s="292">
        <f>0</f>
        <v>0</v>
      </c>
      <c r="BK84" s="292">
        <f>0</f>
        <v>0</v>
      </c>
      <c r="BL84" s="292">
        <f>SUM(BM84:BS84)</f>
        <v>0</v>
      </c>
      <c r="BM84" s="292">
        <f>0</f>
        <v>0</v>
      </c>
      <c r="BN84" s="292">
        <f>0</f>
        <v>0</v>
      </c>
      <c r="BO84" s="292">
        <f>0</f>
        <v>0</v>
      </c>
      <c r="BP84" s="292">
        <f>0</f>
        <v>0</v>
      </c>
      <c r="BQ84" s="292">
        <f>0</f>
        <v>0</v>
      </c>
      <c r="BR84" s="292">
        <f>0</f>
        <v>0</v>
      </c>
      <c r="BS84" s="292">
        <f>0</f>
        <v>0</v>
      </c>
      <c r="BT84" s="292">
        <f>SUM(BU84:CA84)</f>
        <v>0</v>
      </c>
      <c r="BU84" s="292">
        <f>0</f>
        <v>0</v>
      </c>
      <c r="BV84" s="292">
        <f>0</f>
        <v>0</v>
      </c>
      <c r="BW84" s="292">
        <f>0</f>
        <v>0</v>
      </c>
      <c r="BX84" s="292">
        <f>0</f>
        <v>0</v>
      </c>
      <c r="BY84" s="292">
        <f>0</f>
        <v>0</v>
      </c>
      <c r="BZ84" s="292">
        <f>0</f>
        <v>0</v>
      </c>
      <c r="CA84" s="292">
        <f>0</f>
        <v>0</v>
      </c>
      <c r="CB84" s="292">
        <f>SUM(CC84:CI84)</f>
        <v>0</v>
      </c>
      <c r="CC84" s="292">
        <f>0</f>
        <v>0</v>
      </c>
      <c r="CD84" s="292">
        <f>0</f>
        <v>0</v>
      </c>
      <c r="CE84" s="292">
        <f>0</f>
        <v>0</v>
      </c>
      <c r="CF84" s="292">
        <f>0</f>
        <v>0</v>
      </c>
      <c r="CG84" s="292">
        <f>0</f>
        <v>0</v>
      </c>
      <c r="CH84" s="292">
        <f>0</f>
        <v>0</v>
      </c>
      <c r="CI84" s="292">
        <f>0</f>
        <v>0</v>
      </c>
      <c r="CJ84" s="292">
        <f>SUM(CK84:CQ84)</f>
        <v>0</v>
      </c>
      <c r="CK84" s="292">
        <f>0</f>
        <v>0</v>
      </c>
      <c r="CL84" s="292">
        <f>0</f>
        <v>0</v>
      </c>
      <c r="CM84" s="292">
        <f>0</f>
        <v>0</v>
      </c>
      <c r="CN84" s="292">
        <f>0</f>
        <v>0</v>
      </c>
      <c r="CO84" s="292">
        <f>0</f>
        <v>0</v>
      </c>
      <c r="CP84" s="292">
        <f>0</f>
        <v>0</v>
      </c>
      <c r="CQ84" s="292">
        <f>0</f>
        <v>0</v>
      </c>
      <c r="CR84" s="292">
        <f>SUM(CS84:CY84)</f>
        <v>0</v>
      </c>
      <c r="CS84" s="292">
        <f>0</f>
        <v>0</v>
      </c>
      <c r="CT84" s="292">
        <f>0</f>
        <v>0</v>
      </c>
      <c r="CU84" s="292">
        <f>0</f>
        <v>0</v>
      </c>
      <c r="CV84" s="292">
        <f>0</f>
        <v>0</v>
      </c>
      <c r="CW84" s="292">
        <f>0</f>
        <v>0</v>
      </c>
      <c r="CX84" s="292">
        <f>0</f>
        <v>0</v>
      </c>
      <c r="CY84" s="292">
        <f>0</f>
        <v>0</v>
      </c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84">
    <sortCondition ref="A8:A84"/>
    <sortCondition ref="B8:B84"/>
    <sortCondition ref="C8:C8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83" man="1"/>
    <brk id="31" min="1" max="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20000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20201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20202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20203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20204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20205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20206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20207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20208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20209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20210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20211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20212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20213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20214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20215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20217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20218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20219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20220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20303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20304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20305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20306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20307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20309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20321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20323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20324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20349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20350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20361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20362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20363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20382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20383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20384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20385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20386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20388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20402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20403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20404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20407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20409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20410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20411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20412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20413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20414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20415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20416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20417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20422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20423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20425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20429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20430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20432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20446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20448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 t="str">
        <f t="shared" ca="1" si="0"/>
        <v>20450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 t="str">
        <f t="shared" ref="AA69:AA132" ca="1" si="16">INDIRECT($W$6&amp;"!"&amp;"B"&amp;ROW(B69))</f>
        <v>20451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 t="str">
        <f t="shared" ca="1" si="16"/>
        <v>20452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 t="str">
        <f t="shared" ca="1" si="16"/>
        <v>20481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 t="str">
        <f t="shared" ca="1" si="16"/>
        <v>20482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 t="str">
        <f t="shared" ca="1" si="16"/>
        <v>20485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 t="str">
        <f t="shared" ca="1" si="16"/>
        <v>20486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 t="str">
        <f t="shared" ca="1" si="16"/>
        <v>20521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 t="str">
        <f t="shared" ca="1" si="16"/>
        <v>20541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 t="str">
        <f t="shared" ca="1" si="16"/>
        <v>20543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 t="str">
        <f t="shared" ca="1" si="16"/>
        <v>20561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 t="str">
        <f t="shared" ca="1" si="16"/>
        <v>20562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 t="str">
        <f t="shared" ca="1" si="16"/>
        <v>20563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 t="str">
        <f t="shared" ca="1" si="16"/>
        <v>20583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 t="str">
        <f t="shared" ca="1" si="16"/>
        <v>20588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 t="str">
        <f t="shared" ca="1" si="16"/>
        <v>20590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 t="str">
        <f t="shared" ca="1" si="16"/>
        <v>20602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2020-02-18T09:07:17Z</dcterms:modified>
</cp:coreProperties>
</file>