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6山形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'災害廃棄物事業経費（市町村）'!$2:$19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T22" i="4"/>
  <c r="BN22" i="4"/>
  <c r="BM22" i="4"/>
  <c r="CC22" i="4"/>
  <c r="BW22" i="4"/>
  <c r="BV22" i="4"/>
  <c r="BJ2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21" i="4"/>
  <c r="CE21" i="4"/>
  <c r="BZ21" i="4"/>
  <c r="BY21" i="4"/>
  <c r="BT21" i="4"/>
  <c r="BS21" i="4"/>
  <c r="BM21" i="4"/>
  <c r="BL21" i="4"/>
  <c r="CH21" i="4"/>
  <c r="CB21" i="4"/>
  <c r="BU21" i="4"/>
  <c r="BN21" i="4"/>
  <c r="CD21" i="4"/>
  <c r="CC21" i="4"/>
  <c r="BX21" i="4"/>
  <c r="BV21" i="4"/>
  <c r="BR21" i="4"/>
  <c r="BK21" i="4"/>
  <c r="M21" i="3"/>
  <c r="DH9" i="2"/>
  <c r="DD9" i="2"/>
  <c r="DA9" i="2"/>
  <c r="CX9" i="2"/>
  <c r="CU9" i="2"/>
  <c r="CN9" i="2"/>
  <c r="CK9" i="2"/>
  <c r="DF9" i="2"/>
  <c r="DE9" i="2"/>
  <c r="DC9" i="2"/>
  <c r="BU9" i="2"/>
  <c r="CY9" i="2"/>
  <c r="BP9" i="2"/>
  <c r="CS9" i="2"/>
  <c r="CM9" i="2"/>
  <c r="CL9" i="2"/>
  <c r="BH9" i="2"/>
  <c r="DI9" i="2"/>
  <c r="AX9" i="2"/>
  <c r="AS9" i="2"/>
  <c r="CV9" i="2"/>
  <c r="AN9" i="2"/>
  <c r="CO9" i="2"/>
  <c r="AF9" i="2"/>
  <c r="AE9" i="2" s="1"/>
  <c r="N9" i="2"/>
  <c r="M9" i="2" s="1"/>
  <c r="E9" i="2"/>
  <c r="E8" i="6"/>
  <c r="D8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BW20" i="4"/>
  <c r="BV20" i="4"/>
  <c r="BQ20" i="4"/>
  <c r="BJ20" i="4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H19" i="1"/>
  <c r="CV19" i="1"/>
  <c r="CK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CX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N15" i="5"/>
  <c r="E15" i="5"/>
  <c r="BC15" i="1" s="1"/>
  <c r="D15" i="5"/>
  <c r="AL15" i="1" s="1"/>
  <c r="CH15" i="4"/>
  <c r="CG15" i="4"/>
  <c r="CE15" i="4"/>
  <c r="CC15" i="4"/>
  <c r="BZ15" i="4"/>
  <c r="BY15" i="4"/>
  <c r="BX15" i="4"/>
  <c r="BW15" i="4"/>
  <c r="BU15" i="4"/>
  <c r="BT15" i="4"/>
  <c r="BS15" i="4"/>
  <c r="BN15" i="4"/>
  <c r="BM15" i="4"/>
  <c r="BL15" i="4"/>
  <c r="BK15" i="4"/>
  <c r="M15" i="3"/>
  <c r="DH15" i="1"/>
  <c r="CV15" i="1"/>
  <c r="DF15" i="1"/>
  <c r="DE15" i="1"/>
  <c r="DA15" i="1"/>
  <c r="CZ15" i="1"/>
  <c r="CY15" i="1"/>
  <c r="CU15" i="1"/>
  <c r="CT15" i="1"/>
  <c r="BP15" i="1"/>
  <c r="CO15" i="1"/>
  <c r="CN15" i="1"/>
  <c r="CM15" i="1"/>
  <c r="DI15" i="1"/>
  <c r="DD15" i="1"/>
  <c r="AX15" i="1"/>
  <c r="CX15" i="1"/>
  <c r="AN15" i="1"/>
  <c r="CL15" i="1"/>
  <c r="CK15" i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H12" i="4"/>
  <c r="CG12" i="4"/>
  <c r="CB12" i="4"/>
  <c r="BU12" i="4"/>
  <c r="BJ12" i="4"/>
  <c r="CE12" i="4"/>
  <c r="CD12" i="4"/>
  <c r="CC12" i="4"/>
  <c r="BZ12" i="4"/>
  <c r="BY12" i="4"/>
  <c r="BX12" i="4"/>
  <c r="BV12" i="4"/>
  <c r="BT12" i="4"/>
  <c r="BS12" i="4"/>
  <c r="BR12" i="4"/>
  <c r="BN12" i="4"/>
  <c r="BM12" i="4"/>
  <c r="BL12" i="4"/>
  <c r="M12" i="3"/>
  <c r="DH12" i="1"/>
  <c r="CV12" i="1"/>
  <c r="DF12" i="1"/>
  <c r="DE12" i="1"/>
  <c r="DA12" i="1"/>
  <c r="CZ12" i="1"/>
  <c r="CY12" i="1"/>
  <c r="CU12" i="1"/>
  <c r="CT12" i="1"/>
  <c r="BP12" i="1"/>
  <c r="CO12" i="1"/>
  <c r="CN12" i="1"/>
  <c r="CM12" i="1"/>
  <c r="DI12" i="1"/>
  <c r="DD12" i="1"/>
  <c r="DC12" i="1"/>
  <c r="AS12" i="1"/>
  <c r="AN12" i="1"/>
  <c r="CL12" i="1"/>
  <c r="CK12" i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D10" i="4"/>
  <c r="CC10" i="4"/>
  <c r="BX10" i="4"/>
  <c r="BW10" i="4"/>
  <c r="BR10" i="4"/>
  <c r="BL10" i="4"/>
  <c r="BK10" i="4"/>
  <c r="CG10" i="4"/>
  <c r="BU10" i="4"/>
  <c r="CH10" i="4"/>
  <c r="CE10" i="4"/>
  <c r="CA10" i="4"/>
  <c r="CB10" i="4"/>
  <c r="BZ10" i="4"/>
  <c r="BY10" i="4"/>
  <c r="BV10" i="4"/>
  <c r="BT10" i="4"/>
  <c r="BN10" i="4"/>
  <c r="BM10" i="4"/>
  <c r="BJ10" i="4"/>
  <c r="DI10" i="1"/>
  <c r="DD10" i="1"/>
  <c r="DC10" i="1"/>
  <c r="CX10" i="1"/>
  <c r="CL10" i="1"/>
  <c r="CK10" i="1"/>
  <c r="DH10" i="1"/>
  <c r="DF10" i="1"/>
  <c r="BZ10" i="1"/>
  <c r="DA10" i="1"/>
  <c r="CZ10" i="1"/>
  <c r="BU10" i="1"/>
  <c r="CV10" i="1"/>
  <c r="CU10" i="1"/>
  <c r="CT10" i="1"/>
  <c r="CO10" i="1"/>
  <c r="CN10" i="1"/>
  <c r="BH10" i="1"/>
  <c r="BG10" i="1" s="1"/>
  <c r="DE10" i="1"/>
  <c r="CY10" i="1"/>
  <c r="AS10" i="1"/>
  <c r="CW10" i="1" s="1"/>
  <c r="AN10" i="1"/>
  <c r="CM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H9" i="4"/>
  <c r="CG9" i="4"/>
  <c r="CB9" i="4"/>
  <c r="BU9" i="4"/>
  <c r="BJ9" i="4"/>
  <c r="CE9" i="4"/>
  <c r="CD9" i="4"/>
  <c r="CA9" i="4"/>
  <c r="BZ9" i="4"/>
  <c r="BY9" i="4"/>
  <c r="BX9" i="4"/>
  <c r="BV9" i="4"/>
  <c r="BT9" i="4"/>
  <c r="BS9" i="4"/>
  <c r="BR9" i="4"/>
  <c r="BN9" i="4"/>
  <c r="BM9" i="4"/>
  <c r="BL9" i="4"/>
  <c r="D9" i="3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H8" i="5"/>
  <c r="N8" i="5"/>
  <c r="E8" i="5"/>
  <c r="AB8" i="4" s="1"/>
  <c r="D8" i="5"/>
  <c r="K8" i="4" s="1"/>
  <c r="BZ8" i="4"/>
  <c r="BT8" i="4"/>
  <c r="BN8" i="4"/>
  <c r="CH8" i="4"/>
  <c r="CG8" i="4"/>
  <c r="CE8" i="4"/>
  <c r="CD8" i="4"/>
  <c r="CC8" i="4"/>
  <c r="CB8" i="4"/>
  <c r="BY8" i="4"/>
  <c r="BX8" i="4"/>
  <c r="BW8" i="4"/>
  <c r="BV8" i="4"/>
  <c r="BU8" i="4"/>
  <c r="BS8" i="4"/>
  <c r="BM8" i="4"/>
  <c r="BL8" i="4"/>
  <c r="BK8" i="4"/>
  <c r="BJ8" i="4"/>
  <c r="M8" i="3"/>
  <c r="DI8" i="1"/>
  <c r="DD8" i="1"/>
  <c r="DC8" i="1"/>
  <c r="CX8" i="1"/>
  <c r="CL8" i="1"/>
  <c r="CK8" i="1"/>
  <c r="DH8" i="1"/>
  <c r="DE8" i="1"/>
  <c r="BZ8" i="1"/>
  <c r="DA8" i="1"/>
  <c r="CY8" i="1"/>
  <c r="BU8" i="1"/>
  <c r="CW8" i="1" s="1"/>
  <c r="CV8" i="1"/>
  <c r="CU8" i="1"/>
  <c r="CS8" i="1"/>
  <c r="CO8" i="1"/>
  <c r="CM8" i="1"/>
  <c r="BH8" i="1"/>
  <c r="DF8" i="1"/>
  <c r="AX8" i="1"/>
  <c r="CZ8" i="1"/>
  <c r="AS8" i="1"/>
  <c r="CT8" i="1"/>
  <c r="AN8" i="1"/>
  <c r="CN8" i="1"/>
  <c r="AF8" i="1"/>
  <c r="AE8" i="1" s="1"/>
  <c r="N8" i="1"/>
  <c r="M8" i="1" s="1"/>
  <c r="CW8" i="2" l="1"/>
  <c r="CW9" i="1"/>
  <c r="J22" i="3"/>
  <c r="J10" i="2"/>
  <c r="S10" i="2"/>
  <c r="S22" i="3"/>
  <c r="CA22" i="4"/>
  <c r="BH22" i="4"/>
  <c r="BQ22" i="4"/>
  <c r="BI22" i="4"/>
  <c r="CB22" i="4"/>
  <c r="M22" i="3"/>
  <c r="D22" i="3"/>
  <c r="M10" i="2"/>
  <c r="AM10" i="2"/>
  <c r="BF10" i="2" s="1"/>
  <c r="CW10" i="2"/>
  <c r="D10" i="2"/>
  <c r="CJ10" i="2"/>
  <c r="BG10" i="2"/>
  <c r="CI10" i="2" s="1"/>
  <c r="BO10" i="2"/>
  <c r="CR10" i="2"/>
  <c r="DB10" i="2"/>
  <c r="CK10" i="2"/>
  <c r="CU10" i="2"/>
  <c r="S21" i="3"/>
  <c r="S9" i="2"/>
  <c r="J9" i="2"/>
  <c r="J21" i="3"/>
  <c r="BI21" i="4"/>
  <c r="BP21" i="4"/>
  <c r="CA21" i="4"/>
  <c r="BJ21" i="4"/>
  <c r="BQ21" i="4"/>
  <c r="BW21" i="4"/>
  <c r="D21" i="3"/>
  <c r="CW9" i="2"/>
  <c r="CJ9" i="2"/>
  <c r="D9" i="2"/>
  <c r="AM9" i="2"/>
  <c r="BF9" i="2" s="1"/>
  <c r="CR9" i="2"/>
  <c r="BG9" i="2"/>
  <c r="CI9" i="2" s="1"/>
  <c r="BZ9" i="2"/>
  <c r="DB9" i="2" s="1"/>
  <c r="CT9" i="2"/>
  <c r="CZ9" i="2"/>
  <c r="J20" i="3"/>
  <c r="J8" i="2"/>
  <c r="S8" i="2"/>
  <c r="S20" i="3"/>
  <c r="CA20" i="4"/>
  <c r="BP20" i="4"/>
  <c r="BH20" i="4"/>
  <c r="BT20" i="4"/>
  <c r="CB20" i="4"/>
  <c r="M20" i="3"/>
  <c r="D20" i="3"/>
  <c r="AM8" i="2"/>
  <c r="BF8" i="2" s="1"/>
  <c r="M8" i="2"/>
  <c r="CJ8" i="2"/>
  <c r="BO8" i="2"/>
  <c r="CR8" i="2"/>
  <c r="DB8" i="2"/>
  <c r="CX8" i="2"/>
  <c r="CS8" i="2"/>
  <c r="BG8" i="2"/>
  <c r="CI8" i="2" s="1"/>
  <c r="CU8" i="2"/>
  <c r="E8" i="2"/>
  <c r="CE19" i="1"/>
  <c r="BD19" i="4"/>
  <c r="CF19" i="4" s="1"/>
  <c r="K19" i="4"/>
  <c r="AL19" i="1"/>
  <c r="F19" i="5"/>
  <c r="BC19" i="1"/>
  <c r="G19" i="5"/>
  <c r="BH19" i="4"/>
  <c r="BI19" i="4"/>
  <c r="M19" i="3"/>
  <c r="BG19" i="1"/>
  <c r="CI19" i="1" s="1"/>
  <c r="CJ19" i="1"/>
  <c r="CR19" i="1"/>
  <c r="D19" i="1"/>
  <c r="DB19" i="1"/>
  <c r="BU19" i="1"/>
  <c r="CM19" i="1"/>
  <c r="CS19" i="1"/>
  <c r="DE19" i="1"/>
  <c r="AX19" i="1"/>
  <c r="M19" i="1"/>
  <c r="AS19" i="1"/>
  <c r="AM19" i="1" s="1"/>
  <c r="BF19" i="1" s="1"/>
  <c r="BC18" i="1"/>
  <c r="AL18" i="1"/>
  <c r="F18" i="5"/>
  <c r="K18" i="4"/>
  <c r="CE18" i="1"/>
  <c r="BD18" i="4"/>
  <c r="CF18" i="4" s="1"/>
  <c r="G18" i="5"/>
  <c r="BH18" i="4"/>
  <c r="BI18" i="4"/>
  <c r="M18" i="3"/>
  <c r="CW18" i="1"/>
  <c r="D18" i="1"/>
  <c r="AN18" i="1"/>
  <c r="AM18" i="1" s="1"/>
  <c r="BF18" i="1" s="1"/>
  <c r="CK18" i="1"/>
  <c r="DC18" i="1"/>
  <c r="BH18" i="1"/>
  <c r="BZ18" i="1"/>
  <c r="DB18" i="1" s="1"/>
  <c r="CX18" i="1"/>
  <c r="CS18" i="1"/>
  <c r="F17" i="5"/>
  <c r="K17" i="4"/>
  <c r="AL17" i="1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K16" i="4"/>
  <c r="K7" i="4" s="1"/>
  <c r="AL16" i="1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B15" i="4"/>
  <c r="BD15" i="4"/>
  <c r="CE15" i="1"/>
  <c r="DG15" i="1" s="1"/>
  <c r="Q15" i="5"/>
  <c r="F15" i="5"/>
  <c r="K15" i="4"/>
  <c r="G15" i="5"/>
  <c r="BQ15" i="4"/>
  <c r="BP15" i="4"/>
  <c r="CA15" i="4"/>
  <c r="CD15" i="4"/>
  <c r="BV15" i="4"/>
  <c r="BR15" i="4"/>
  <c r="BJ15" i="4"/>
  <c r="CB15" i="4"/>
  <c r="CR15" i="1"/>
  <c r="D15" i="1"/>
  <c r="DC15" i="1"/>
  <c r="BH15" i="1"/>
  <c r="BZ15" i="1"/>
  <c r="DB15" i="1" s="1"/>
  <c r="BU15" i="1"/>
  <c r="CS15" i="1"/>
  <c r="AF15" i="1"/>
  <c r="AE15" i="1" s="1"/>
  <c r="M15" i="1"/>
  <c r="AS15" i="1"/>
  <c r="AM15" i="1" s="1"/>
  <c r="F14" i="5"/>
  <c r="AL14" i="1"/>
  <c r="K14" i="4"/>
  <c r="BD14" i="4"/>
  <c r="CF14" i="4" s="1"/>
  <c r="CE14" i="1"/>
  <c r="BC14" i="1"/>
  <c r="G14" i="5"/>
  <c r="BH14" i="4"/>
  <c r="BI14" i="4"/>
  <c r="D14" i="3"/>
  <c r="AM14" i="1"/>
  <c r="BF14" i="1" s="1"/>
  <c r="D14" i="1"/>
  <c r="CR14" i="1"/>
  <c r="CK14" i="1"/>
  <c r="DC14" i="1"/>
  <c r="BH14" i="1"/>
  <c r="BZ14" i="1"/>
  <c r="DB14" i="1" s="1"/>
  <c r="BU14" i="1"/>
  <c r="CW14" i="1" s="1"/>
  <c r="CS14" i="1"/>
  <c r="F13" i="5"/>
  <c r="AL13" i="1"/>
  <c r="K13" i="4"/>
  <c r="BD13" i="4"/>
  <c r="CF13" i="4" s="1"/>
  <c r="CE13" i="1"/>
  <c r="N13" i="5"/>
  <c r="BC13" i="1"/>
  <c r="G13" i="5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E12" i="1"/>
  <c r="DG12" i="1" s="1"/>
  <c r="K12" i="4"/>
  <c r="F12" i="5"/>
  <c r="AL12" i="1"/>
  <c r="AB12" i="4"/>
  <c r="G12" i="5"/>
  <c r="BI12" i="4"/>
  <c r="BP12" i="4"/>
  <c r="BK12" i="4"/>
  <c r="BQ12" i="4"/>
  <c r="BW12" i="4"/>
  <c r="CA12" i="4"/>
  <c r="CR12" i="1"/>
  <c r="D12" i="1"/>
  <c r="BH12" i="1"/>
  <c r="BZ12" i="1"/>
  <c r="CX12" i="1"/>
  <c r="BU12" i="1"/>
  <c r="CW12" i="1" s="1"/>
  <c r="CS12" i="1"/>
  <c r="AF12" i="1"/>
  <c r="AE12" i="1" s="1"/>
  <c r="AX12" i="1"/>
  <c r="AM12" i="1" s="1"/>
  <c r="BF12" i="1" s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K10" i="4"/>
  <c r="AL10" i="1"/>
  <c r="F10" i="5"/>
  <c r="BC10" i="1"/>
  <c r="G10" i="5"/>
  <c r="BP10" i="4"/>
  <c r="BQ10" i="4"/>
  <c r="BI10" i="4"/>
  <c r="BS10" i="4"/>
  <c r="D10" i="3"/>
  <c r="M10" i="3"/>
  <c r="CI10" i="1"/>
  <c r="CJ10" i="1"/>
  <c r="D10" i="1"/>
  <c r="AX10" i="1"/>
  <c r="AM10" i="1" s="1"/>
  <c r="BF10" i="1" s="1"/>
  <c r="BP10" i="1"/>
  <c r="CS10" i="1"/>
  <c r="I9" i="5"/>
  <c r="BN9" i="1"/>
  <c r="K9" i="4"/>
  <c r="AL9" i="1"/>
  <c r="CP9" i="1" s="1"/>
  <c r="F9" i="5"/>
  <c r="BC9" i="1"/>
  <c r="AB9" i="4"/>
  <c r="BD9" i="4"/>
  <c r="CE9" i="1"/>
  <c r="AM9" i="4"/>
  <c r="N9" i="5"/>
  <c r="BI9" i="4"/>
  <c r="BP9" i="4"/>
  <c r="BK9" i="4"/>
  <c r="CC9" i="4"/>
  <c r="BQ9" i="4"/>
  <c r="BW9" i="4"/>
  <c r="M9" i="3"/>
  <c r="AM9" i="1"/>
  <c r="BF9" i="1" s="1"/>
  <c r="CR9" i="1"/>
  <c r="D9" i="1"/>
  <c r="BG9" i="1"/>
  <c r="CI9" i="1" s="1"/>
  <c r="CJ9" i="1"/>
  <c r="N9" i="1"/>
  <c r="M9" i="1" s="1"/>
  <c r="DC9" i="1"/>
  <c r="BZ9" i="1"/>
  <c r="DB9" i="1" s="1"/>
  <c r="CM9" i="1"/>
  <c r="CS9" i="1"/>
  <c r="CK9" i="1"/>
  <c r="AL8" i="1"/>
  <c r="CE8" i="1"/>
  <c r="BD8" i="4"/>
  <c r="BC8" i="1"/>
  <c r="BC7" i="1" s="1"/>
  <c r="F8" i="5"/>
  <c r="G8" i="5"/>
  <c r="BQ8" i="4"/>
  <c r="BR8" i="4"/>
  <c r="CA8" i="4"/>
  <c r="D8" i="3"/>
  <c r="AM8" i="1"/>
  <c r="BF8" i="1" s="1"/>
  <c r="DB8" i="1"/>
  <c r="CJ8" i="1"/>
  <c r="BG8" i="1"/>
  <c r="CI8" i="1" s="1"/>
  <c r="E8" i="1"/>
  <c r="BP8" i="1"/>
  <c r="J7" i="2" l="1"/>
  <c r="J7" i="3"/>
  <c r="S7" i="3"/>
  <c r="S7" i="2"/>
  <c r="CE7" i="1"/>
  <c r="AB7" i="4"/>
  <c r="CF15" i="4"/>
  <c r="CF8" i="4"/>
  <c r="BD7" i="4"/>
  <c r="AL7" i="1"/>
  <c r="BO9" i="2"/>
  <c r="CH9" i="2" s="1"/>
  <c r="DJ9" i="2" s="1"/>
  <c r="DB12" i="1"/>
  <c r="DG18" i="1"/>
  <c r="BO13" i="1"/>
  <c r="CI22" i="4"/>
  <c r="BP22" i="4"/>
  <c r="CQ10" i="2"/>
  <c r="CH10" i="2"/>
  <c r="DJ10" i="2" s="1"/>
  <c r="CI21" i="4"/>
  <c r="BH21" i="4"/>
  <c r="CQ9" i="2"/>
  <c r="CI20" i="4"/>
  <c r="BI20" i="4"/>
  <c r="D8" i="2"/>
  <c r="CQ8" i="2"/>
  <c r="CH8" i="2"/>
  <c r="DJ8" i="2" s="1"/>
  <c r="DG19" i="1"/>
  <c r="I19" i="5"/>
  <c r="AM19" i="4"/>
  <c r="BO19" i="4" s="1"/>
  <c r="BN19" i="1"/>
  <c r="CP19" i="1" s="1"/>
  <c r="BQ19" i="4"/>
  <c r="CW19" i="1"/>
  <c r="BO19" i="1"/>
  <c r="BN18" i="1"/>
  <c r="CP18" i="1" s="1"/>
  <c r="I18" i="5"/>
  <c r="AM18" i="4"/>
  <c r="BO18" i="4"/>
  <c r="BQ18" i="4"/>
  <c r="BG18" i="1"/>
  <c r="CI18" i="1" s="1"/>
  <c r="CJ18" i="1"/>
  <c r="CR18" i="1"/>
  <c r="BO18" i="1"/>
  <c r="CF17" i="4"/>
  <c r="I17" i="5"/>
  <c r="BN17" i="1"/>
  <c r="CP17" i="1" s="1"/>
  <c r="AM17" i="4"/>
  <c r="BO17" i="4" s="1"/>
  <c r="BQ17" i="4"/>
  <c r="BG17" i="1"/>
  <c r="CI17" i="1" s="1"/>
  <c r="CJ17" i="1"/>
  <c r="BO17" i="1"/>
  <c r="CR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I15" i="5"/>
  <c r="AM15" i="4"/>
  <c r="BO15" i="4" s="1"/>
  <c r="BN15" i="1"/>
  <c r="CP15" i="1" s="1"/>
  <c r="BI15" i="4"/>
  <c r="D15" i="3"/>
  <c r="CW15" i="1"/>
  <c r="BF15" i="1"/>
  <c r="BO15" i="1"/>
  <c r="CJ15" i="1"/>
  <c r="BG15" i="1"/>
  <c r="CI15" i="1" s="1"/>
  <c r="BN14" i="1"/>
  <c r="CP14" i="1" s="1"/>
  <c r="I14" i="5"/>
  <c r="AM14" i="4"/>
  <c r="BO14" i="4" s="1"/>
  <c r="DG14" i="1"/>
  <c r="BQ14" i="4"/>
  <c r="BO14" i="1"/>
  <c r="BG14" i="1"/>
  <c r="CI14" i="1" s="1"/>
  <c r="CJ14" i="1"/>
  <c r="I13" i="5"/>
  <c r="BN13" i="1"/>
  <c r="AM13" i="4"/>
  <c r="BO13" i="4" s="1"/>
  <c r="CP13" i="1"/>
  <c r="DG13" i="1"/>
  <c r="BQ13" i="4"/>
  <c r="D13" i="3"/>
  <c r="BG13" i="1"/>
  <c r="CI13" i="1" s="1"/>
  <c r="CJ13" i="1"/>
  <c r="CR13" i="1"/>
  <c r="CQ13" i="1"/>
  <c r="I12" i="5"/>
  <c r="BN12" i="1"/>
  <c r="CP12" i="1" s="1"/>
  <c r="AM12" i="4"/>
  <c r="CF12" i="4"/>
  <c r="BO12" i="4"/>
  <c r="BH12" i="4"/>
  <c r="CI12" i="4"/>
  <c r="D12" i="3"/>
  <c r="BG12" i="1"/>
  <c r="CI12" i="1" s="1"/>
  <c r="CJ12" i="1"/>
  <c r="BO12" i="1"/>
  <c r="CF11" i="4"/>
  <c r="I11" i="5"/>
  <c r="BN11" i="1"/>
  <c r="AM11" i="4"/>
  <c r="CP11" i="1"/>
  <c r="BO11" i="4"/>
  <c r="BQ11" i="4"/>
  <c r="CR11" i="1"/>
  <c r="BG11" i="1"/>
  <c r="CI11" i="1" s="1"/>
  <c r="CJ11" i="1"/>
  <c r="BO11" i="1"/>
  <c r="DG10" i="1"/>
  <c r="I10" i="5"/>
  <c r="AM10" i="4"/>
  <c r="BO10" i="4" s="1"/>
  <c r="BN10" i="1"/>
  <c r="CP10" i="1" s="1"/>
  <c r="CI10" i="4"/>
  <c r="BH10" i="4"/>
  <c r="DB10" i="1"/>
  <c r="CR10" i="1"/>
  <c r="BO10" i="1"/>
  <c r="DG9" i="1"/>
  <c r="BO9" i="4"/>
  <c r="CF9" i="4"/>
  <c r="BH9" i="4"/>
  <c r="CI9" i="4"/>
  <c r="BO9" i="1"/>
  <c r="DG8" i="1"/>
  <c r="I8" i="5"/>
  <c r="AM8" i="4"/>
  <c r="BN8" i="1"/>
  <c r="BI8" i="4"/>
  <c r="BP8" i="4"/>
  <c r="D8" i="1"/>
  <c r="BO8" i="1"/>
  <c r="CR8" i="1"/>
  <c r="BO8" i="4" l="1"/>
  <c r="BO7" i="4" s="1"/>
  <c r="AM7" i="4"/>
  <c r="DG7" i="1"/>
  <c r="CP8" i="1"/>
  <c r="CP7" i="1" s="1"/>
  <c r="BN7" i="1"/>
  <c r="CF7" i="4"/>
  <c r="BP19" i="4"/>
  <c r="CI19" i="4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CI15" i="4"/>
  <c r="BH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2" i="1"/>
  <c r="CH12" i="1"/>
  <c r="DJ12" i="1" s="1"/>
  <c r="BP11" i="4"/>
  <c r="CI11" i="4"/>
  <c r="CQ11" i="1"/>
  <c r="CH11" i="1"/>
  <c r="DJ11" i="1" s="1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<sst xmlns="http://schemas.openxmlformats.org/spreadsheetml/2006/main" count="1685" uniqueCount="277">
  <si>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</si>
  <si>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</si>
  <si>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</si>
  <si>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</si>
  <si>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</si>
  <si>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</si>
  <si>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</si>
  <si>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</si>
  <si>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</si>
  <si>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</si>
  <si>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</si>
  <si>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</si>
  <si>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</si>
  <si>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</si>
  <si>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</si>
  <si>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</si>
  <si>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</si>
  <si>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</si>
  <si>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</si>
  <si>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</si>
  <si>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</si>
  <si>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</si>
  <si>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</si>
  <si>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</si>
  <si>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</si>
  <si>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</si>
  <si>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</si>
  <si>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</si>
  <si>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</si>
  <si>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</si>
  <si>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</si>
  <si>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</si>
  <si>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</si>
  <si>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</si>
  <si>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</si>
  <si>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</si>
  <si>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</si>
  <si>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</si>
  <si>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</si>
  <si>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</si>
  <si>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</si>
  <si>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</si>
  <si>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</si>
  <si>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</si>
  <si>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</si>
  <si>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</si>
  <si>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</si>
  <si>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</si>
  <si>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</si>
  <si>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</si>
  <si>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</si>
  <si>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</si>
  <si>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</si>
  <si>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</si>
  <si>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</si>
  <si>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</si>
  <si>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</si>
  <si>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</si>
  <si>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</si>
  <si>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</si>
  <si>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</si>
  <si>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</si>
  <si>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</si>
  <si>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</si>
  <si>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</si>
  <si>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</si>
  <si>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</si>
  <si>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</si>
  <si>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</si>
  <si>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</si>
  <si>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</si>
  <si>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</si>
  <si>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</si>
  <si>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</si>
  <si>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</si>
  <si>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</si>
  <si>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</si>
  <si>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</si>
  <si>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</si>
  <si>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</si>
  <si>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</si>
  <si>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</si>
  <si>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</si>
  <si>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</si>
  <si>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</si>
  <si>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</si>
  <si>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</si>
  <si>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</si>
  <si>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</si>
  <si>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</si>
  <si>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</si>
  <si>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</si>
  <si>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</si>
  <si>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</si>
  <si>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</si>
  <si>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</si>
  <si>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</si>
  <si>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</si>
  <si>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</si>
  <si>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</si>
  <si>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</si>
  <si>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</si>
  <si>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</si>
  <si>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</si>
  <si>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</si>
  <si>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</si>
  <si>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</si>
  <si>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</si>
  <si>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</si>
  <si>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</si>
  <si>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</si>
  <si>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</si>
  <si>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</si>
  <si>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</si>
  <si>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</si>
  <si>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</si>
  <si>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</si>
  <si>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</si>
  <si>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</si>
  <si>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</si>
  <si>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</si>
  <si>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</si>
  <si>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</si>
  <si>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</si>
  <si>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</si>
  <si>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</si>
  <si>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</si>
  <si>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</si>
  <si>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</si>
  <si>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</si>
  <si>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</si>
  <si>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</si>
  <si>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</si>
  <si>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</si>
  <si>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</si>
  <si>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</si>
  <si>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</si>
  <si>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</si>
  <si>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</si>
  <si>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</si>
  <si>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</si>
  <si>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</si>
  <si>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</si>
  <si>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</si>
  <si>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</si>
  <si>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</si>
  <si>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</si>
  <si>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</si>
  <si>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</si>
  <si>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</si>
  <si>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</si>
  <si>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</si>
  <si>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</si>
  <si>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</si>
  <si>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</si>
  <si>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</si>
  <si>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</si>
  <si>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</si>
  <si>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</si>
  <si>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</si>
  <si>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</si>
  <si>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</si>
  <si>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</si>
  <si>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</si>
  <si>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</si>
  <si>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</si>
  <si>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</si>
  <si>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</si>
  <si>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</si>
  <si>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</si>
  <si>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</si>
  <si>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</si>
  <si>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</si>
  <si>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</si>
  <si>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</si>
  <si>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</si>
  <si>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</si>
  <si>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</si>
  <si>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</si>
  <si>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</si>
  <si>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</si>
  <si>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</si>
  <si>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</si>
  <si>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</si>
  <si>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</si>
  <si>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</si>
  <si>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</si>
  <si>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</si>
  <si>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</si>
  <si>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</si>
  <si>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</si>
  <si>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</si>
  <si>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</si>
  <si>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</si>
  <si>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</si>
  <si>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</si>
  <si>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</si>
  <si>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</si>
  <si>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</si>
  <si>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</si>
  <si>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山形県</t>
    <phoneticPr fontId="3"/>
  </si>
  <si>
    <t>06201</t>
    <phoneticPr fontId="3"/>
  </si>
  <si>
    <t>山形市</t>
    <phoneticPr fontId="3"/>
  </si>
  <si>
    <t/>
  </si>
  <si>
    <t>山形県</t>
    <phoneticPr fontId="3"/>
  </si>
  <si>
    <t>山形市</t>
    <phoneticPr fontId="3"/>
  </si>
  <si>
    <t>山形県</t>
    <phoneticPr fontId="3"/>
  </si>
  <si>
    <t>山形県</t>
    <phoneticPr fontId="3"/>
  </si>
  <si>
    <t>06201</t>
    <phoneticPr fontId="3"/>
  </si>
  <si>
    <t>山形市</t>
    <phoneticPr fontId="3"/>
  </si>
  <si>
    <t>山形県</t>
    <phoneticPr fontId="3"/>
  </si>
  <si>
    <t>山形市</t>
    <phoneticPr fontId="3"/>
  </si>
  <si>
    <t>山形県</t>
    <phoneticPr fontId="3"/>
  </si>
  <si>
    <t>06204</t>
    <phoneticPr fontId="3"/>
  </si>
  <si>
    <t>酒田市</t>
    <phoneticPr fontId="3"/>
  </si>
  <si>
    <t>酒田市</t>
    <phoneticPr fontId="3"/>
  </si>
  <si>
    <t>06204</t>
    <phoneticPr fontId="3"/>
  </si>
  <si>
    <t>06206</t>
    <phoneticPr fontId="3"/>
  </si>
  <si>
    <t>寒河江市</t>
    <phoneticPr fontId="3"/>
  </si>
  <si>
    <t>06206</t>
    <phoneticPr fontId="3"/>
  </si>
  <si>
    <t>寒河江市</t>
    <phoneticPr fontId="3"/>
  </si>
  <si>
    <t>06211</t>
    <phoneticPr fontId="3"/>
  </si>
  <si>
    <t>東根市</t>
    <phoneticPr fontId="3"/>
  </si>
  <si>
    <t>東根市</t>
    <phoneticPr fontId="3"/>
  </si>
  <si>
    <t>06211</t>
    <phoneticPr fontId="3"/>
  </si>
  <si>
    <t>06213</t>
    <phoneticPr fontId="3"/>
  </si>
  <si>
    <t>南陽市</t>
    <phoneticPr fontId="3"/>
  </si>
  <si>
    <t>南陽市</t>
    <phoneticPr fontId="3"/>
  </si>
  <si>
    <t>山形県</t>
    <phoneticPr fontId="3"/>
  </si>
  <si>
    <t>06213</t>
    <phoneticPr fontId="3"/>
  </si>
  <si>
    <t>06322</t>
    <phoneticPr fontId="3"/>
  </si>
  <si>
    <t>西川町</t>
    <phoneticPr fontId="3"/>
  </si>
  <si>
    <t>06322</t>
    <phoneticPr fontId="3"/>
  </si>
  <si>
    <t>西川町</t>
    <phoneticPr fontId="3"/>
  </si>
  <si>
    <t>西川町</t>
    <phoneticPr fontId="3"/>
  </si>
  <si>
    <t>06323</t>
    <phoneticPr fontId="3"/>
  </si>
  <si>
    <t>朝日町</t>
    <phoneticPr fontId="3"/>
  </si>
  <si>
    <t>06323</t>
    <phoneticPr fontId="3"/>
  </si>
  <si>
    <t>朝日町</t>
    <phoneticPr fontId="3"/>
  </si>
  <si>
    <t>06363</t>
    <phoneticPr fontId="3"/>
  </si>
  <si>
    <t>舟形町</t>
    <phoneticPr fontId="3"/>
  </si>
  <si>
    <t>06363</t>
    <phoneticPr fontId="3"/>
  </si>
  <si>
    <t>舟形町</t>
    <phoneticPr fontId="3"/>
  </si>
  <si>
    <t>06365</t>
    <phoneticPr fontId="3"/>
  </si>
  <si>
    <t>大蔵村</t>
    <phoneticPr fontId="3"/>
  </si>
  <si>
    <t>大蔵村</t>
    <phoneticPr fontId="3"/>
  </si>
  <si>
    <t>06365</t>
    <phoneticPr fontId="3"/>
  </si>
  <si>
    <t>06366</t>
    <phoneticPr fontId="3"/>
  </si>
  <si>
    <t>鮭川村</t>
    <phoneticPr fontId="3"/>
  </si>
  <si>
    <t>06366</t>
    <phoneticPr fontId="3"/>
  </si>
  <si>
    <t>鮭川村</t>
    <phoneticPr fontId="3"/>
  </si>
  <si>
    <t>06403</t>
    <phoneticPr fontId="3"/>
  </si>
  <si>
    <t>飯豊町</t>
    <phoneticPr fontId="3"/>
  </si>
  <si>
    <t>飯豊町</t>
    <phoneticPr fontId="3"/>
  </si>
  <si>
    <t>06403</t>
    <phoneticPr fontId="3"/>
  </si>
  <si>
    <t>06426</t>
    <phoneticPr fontId="3"/>
  </si>
  <si>
    <t>三川町</t>
    <phoneticPr fontId="3"/>
  </si>
  <si>
    <t>06426</t>
    <phoneticPr fontId="3"/>
  </si>
  <si>
    <t>三川町</t>
    <phoneticPr fontId="3"/>
  </si>
  <si>
    <t>06426</t>
    <phoneticPr fontId="3"/>
  </si>
  <si>
    <t>06831</t>
    <phoneticPr fontId="3"/>
  </si>
  <si>
    <t>山形広域環境事務組合</t>
    <phoneticPr fontId="3"/>
  </si>
  <si>
    <t>06831</t>
    <phoneticPr fontId="3"/>
  </si>
  <si>
    <t>06831</t>
    <phoneticPr fontId="3"/>
  </si>
  <si>
    <t>山形広域環境事務組合</t>
    <phoneticPr fontId="3"/>
  </si>
  <si>
    <t>山形広域環境事務組合</t>
    <phoneticPr fontId="3"/>
  </si>
  <si>
    <t>06953</t>
    <phoneticPr fontId="3"/>
  </si>
  <si>
    <t>西村山広域行政事務組合</t>
    <phoneticPr fontId="3"/>
  </si>
  <si>
    <t>06953</t>
    <phoneticPr fontId="3"/>
  </si>
  <si>
    <t>西村山広域行政事務組合</t>
    <phoneticPr fontId="3"/>
  </si>
  <si>
    <t>06963</t>
    <phoneticPr fontId="3"/>
  </si>
  <si>
    <t>酒田地区広域行政組合</t>
    <phoneticPr fontId="3"/>
  </si>
  <si>
    <t>酒田地区広域行政組合</t>
    <phoneticPr fontId="3"/>
  </si>
  <si>
    <t>06963</t>
    <phoneticPr fontId="3"/>
  </si>
  <si>
    <t>06000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</si>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</sst>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274</v>
      </c>
      <c r="C7" s="78" t="s">
        <v>192</v>
      </c>
      <c r="D7" s="79">
        <f>SUM($D$8:$D$19)</f>
        <v>2965</v>
      </c>
      <c r="E7" s="79">
        <f>SUM($E$8:$E$19)</f>
        <v>956</v>
      </c>
      <c r="F7" s="79">
        <f>SUM($F$8:$F$19)</f>
        <v>956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93" t="s">
        <v>275</v>
      </c>
      <c r="K7" s="79">
        <f>SUM($K$8:$K$19)</f>
        <v>0</v>
      </c>
      <c r="L7" s="79">
        <f>SUM($L$8:$L$19)</f>
        <v>2009</v>
      </c>
      <c r="M7" s="79">
        <f>SUM($M$8:$M$19)</f>
        <v>27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93" t="s">
        <v>275</v>
      </c>
      <c r="T7" s="79">
        <f>SUM($T$8:$T$19)</f>
        <v>0</v>
      </c>
      <c r="U7" s="79">
        <f>SUM($U$8:$U$19)</f>
        <v>27</v>
      </c>
      <c r="V7" s="79">
        <f>SUM($V$8:$V$19)</f>
        <v>2992</v>
      </c>
      <c r="W7" s="79">
        <f>SUM($W$8:$W$19)</f>
        <v>956</v>
      </c>
      <c r="X7" s="79">
        <f>SUM($X$8:$X$19)</f>
        <v>956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93" t="s">
        <v>276</v>
      </c>
      <c r="AC7" s="79">
        <f>SUM($AC$8:$AC$19)</f>
        <v>0</v>
      </c>
      <c r="AD7" s="79">
        <f>SUM($AD$8:$AD$19)</f>
        <v>2036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2965</v>
      </c>
      <c r="AN7" s="79">
        <f>SUM($AN$8:$AN$19)</f>
        <v>269</v>
      </c>
      <c r="AO7" s="79">
        <f>SUM($AO$8:$AO$19)</f>
        <v>269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1462</v>
      </c>
      <c r="AT7" s="79">
        <f>SUM($AT$8:$AT$19)</f>
        <v>76</v>
      </c>
      <c r="AU7" s="79">
        <f>SUM($AU$8:$AU$19)</f>
        <v>309</v>
      </c>
      <c r="AV7" s="79">
        <f>SUM($AV$8:$AV$19)</f>
        <v>1077</v>
      </c>
      <c r="AW7" s="79">
        <f>SUM($AW$8:$AW$19)</f>
        <v>0</v>
      </c>
      <c r="AX7" s="79">
        <f>SUM($AX$8:$AX$19)</f>
        <v>1234</v>
      </c>
      <c r="AY7" s="79">
        <f>SUM($AY$8:$AY$19)</f>
        <v>968</v>
      </c>
      <c r="AZ7" s="79">
        <f>SUM($AZ$8:$AZ$19)</f>
        <v>0</v>
      </c>
      <c r="BA7" s="79">
        <f>SUM($BA$8:$BA$19)</f>
        <v>266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2965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27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10</v>
      </c>
      <c r="BV7" s="79">
        <f>SUM($BV$8:$BV$19)</f>
        <v>0</v>
      </c>
      <c r="BW7" s="79">
        <f>SUM($BW$8:$BW$19)</f>
        <v>10</v>
      </c>
      <c r="BX7" s="79">
        <f>SUM($BX$8:$BX$19)</f>
        <v>0</v>
      </c>
      <c r="BY7" s="79">
        <f>SUM($BY$8:$BY$19)</f>
        <v>0</v>
      </c>
      <c r="BZ7" s="79">
        <f>SUM($BZ$8:$BZ$19)</f>
        <v>17</v>
      </c>
      <c r="CA7" s="79">
        <f>SUM($CA$8:$CA$19)</f>
        <v>17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27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79">
        <f>SUM($CP$8:$CP$19)</f>
        <v>0</v>
      </c>
      <c r="CQ7" s="79">
        <f>SUM($CQ$8:$CQ$19)</f>
        <v>2992</v>
      </c>
      <c r="CR7" s="79">
        <f>SUM($CR$8:$CR$19)</f>
        <v>269</v>
      </c>
      <c r="CS7" s="79">
        <f>SUM($CS$8:$CS$19)</f>
        <v>269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1472</v>
      </c>
      <c r="CX7" s="79">
        <f>SUM($CX$8:$CX$19)</f>
        <v>76</v>
      </c>
      <c r="CY7" s="79">
        <f>SUM($CY$8:$CY$19)</f>
        <v>319</v>
      </c>
      <c r="CZ7" s="79">
        <f>SUM($CZ$8:$CZ$19)</f>
        <v>1077</v>
      </c>
      <c r="DA7" s="79">
        <f>SUM($DA$8:$DA$19)</f>
        <v>0</v>
      </c>
      <c r="DB7" s="79">
        <f>SUM($DB$8:$DB$19)</f>
        <v>1251</v>
      </c>
      <c r="DC7" s="79">
        <f>SUM($DC$8:$DC$19)</f>
        <v>985</v>
      </c>
      <c r="DD7" s="79">
        <f>SUM($DD$8:$DD$19)</f>
        <v>0</v>
      </c>
      <c r="DE7" s="79">
        <f>SUM($DE$8:$DE$19)</f>
        <v>266</v>
      </c>
      <c r="DF7" s="79">
        <f>SUM($DF$8:$DF$19)</f>
        <v>0</v>
      </c>
      <c r="DG7" s="79">
        <f>SUM($DG$8:$DG$19)</f>
        <v>0</v>
      </c>
      <c r="DH7" s="79">
        <f>SUM($DH$8:$DH$19)</f>
        <v>0</v>
      </c>
      <c r="DI7" s="79">
        <f>SUM($DI$8:$DI$19)</f>
        <v>0</v>
      </c>
      <c r="DJ7" s="79">
        <f>SUM($DJ$8:$DJ$19)</f>
        <v>2992</v>
      </c>
    </row>
    <row r="8" spans="1:114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84">
        <f t="shared" ref="CP8:CP19" si="7">SUM(AL8,+BN8)</f>
        <v>0</v>
      </c>
      <c r="CQ8" s="84">
        <f t="shared" ref="CQ8:CQ19" si="8">SUM(AM8,+BO8)</f>
        <v>0</v>
      </c>
      <c r="CR8" s="84">
        <f t="shared" ref="CR8:CR19" si="9">SUM(AN8,+BP8)</f>
        <v>0</v>
      </c>
      <c r="CS8" s="84">
        <f t="shared" ref="CS8:CS19" si="10">SUM(AO8,+BQ8)</f>
        <v>0</v>
      </c>
      <c r="CT8" s="84">
        <f t="shared" ref="CT8:CT19" si="11">SUM(AP8,+BR8)</f>
        <v>0</v>
      </c>
      <c r="CU8" s="84">
        <f t="shared" ref="CU8:CU19" si="12">SUM(AQ8,+BS8)</f>
        <v>0</v>
      </c>
      <c r="CV8" s="84">
        <f t="shared" ref="CV8:CV19" si="13">SUM(AR8,+BT8)</f>
        <v>0</v>
      </c>
      <c r="CW8" s="84">
        <f t="shared" ref="CW8:CW19" si="14">SUM(AS8,+BU8)</f>
        <v>0</v>
      </c>
      <c r="CX8" s="84">
        <f t="shared" ref="CX8:CX19" si="15">SUM(AT8,+BV8)</f>
        <v>0</v>
      </c>
      <c r="CY8" s="84">
        <f t="shared" ref="CY8:CY19" si="16">SUM(AU8,+BW8)</f>
        <v>0</v>
      </c>
      <c r="CZ8" s="84">
        <f t="shared" ref="CZ8:CZ19" si="17">SUM(AV8,+BX8)</f>
        <v>0</v>
      </c>
      <c r="DA8" s="84">
        <f t="shared" ref="DA8:DA19" si="18">SUM(AW8,+BY8)</f>
        <v>0</v>
      </c>
      <c r="DB8" s="84">
        <f t="shared" ref="DB8:DB19" si="19">SUM(AX8,+BZ8)</f>
        <v>0</v>
      </c>
      <c r="DC8" s="84">
        <f t="shared" ref="DC8:DC19" si="20">SUM(AY8,+CA8)</f>
        <v>0</v>
      </c>
      <c r="DD8" s="84">
        <f t="shared" ref="DD8:DD19" si="21">SUM(AZ8,+CB8)</f>
        <v>0</v>
      </c>
      <c r="DE8" s="84">
        <f t="shared" ref="DE8:DE19" si="22">SUM(BA8,+CC8)</f>
        <v>0</v>
      </c>
      <c r="DF8" s="84">
        <f t="shared" ref="DF8:DF19" si="23">SUM(BB8,+CD8)</f>
        <v>0</v>
      </c>
      <c r="DG8" s="84">
        <f t="shared" ref="DG8:DG19" si="24">SUM(BC8,+CE8)</f>
        <v>0</v>
      </c>
      <c r="DH8" s="84">
        <f t="shared" ref="DH8:DH19" si="25">SUM(BD8,+CF8)</f>
        <v>0</v>
      </c>
      <c r="DI8" s="84">
        <f t="shared" ref="DI8:DI19" si="26">SUM(BE8,+CG8)</f>
        <v>0</v>
      </c>
      <c r="DJ8" s="84">
        <f t="shared" ref="DJ8:DJ19" si="27">SUM(BF8,+CH8)</f>
        <v>0</v>
      </c>
    </row>
    <row r="9" spans="1:114" s="8" customFormat="1" ht="12" customHeight="1">
      <c r="A9" s="80" t="s">
        <v>212</v>
      </c>
      <c r="B9" s="83" t="s">
        <v>213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225</v>
      </c>
      <c r="C12" s="80" t="s">
        <v>226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230</v>
      </c>
      <c r="C13" s="80" t="s">
        <v>231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235</v>
      </c>
      <c r="C14" s="80" t="s">
        <v>236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239</v>
      </c>
      <c r="C15" s="80" t="s">
        <v>240</v>
      </c>
      <c r="D15" s="84">
        <f>SUM(E15,+L15)</f>
        <v>1348</v>
      </c>
      <c r="E15" s="84">
        <f>SUM(F15:I15)+K15</f>
        <v>384</v>
      </c>
      <c r="F15" s="84">
        <v>384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964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1348</v>
      </c>
      <c r="W15" s="84">
        <v>384</v>
      </c>
      <c r="X15" s="84">
        <v>384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964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1348</v>
      </c>
      <c r="AN15" s="84">
        <f>SUM(AO15:AR15)</f>
        <v>269</v>
      </c>
      <c r="AO15" s="84">
        <v>269</v>
      </c>
      <c r="AP15" s="84">
        <v>0</v>
      </c>
      <c r="AQ15" s="84">
        <v>0</v>
      </c>
      <c r="AR15" s="84">
        <v>0</v>
      </c>
      <c r="AS15" s="84">
        <f>SUM(AT15:AV15)</f>
        <v>576</v>
      </c>
      <c r="AT15" s="84">
        <v>0</v>
      </c>
      <c r="AU15" s="84">
        <v>86</v>
      </c>
      <c r="AV15" s="84">
        <v>490</v>
      </c>
      <c r="AW15" s="84">
        <v>0</v>
      </c>
      <c r="AX15" s="84">
        <f>SUM(AY15:BB15)</f>
        <v>503</v>
      </c>
      <c r="AY15" s="84">
        <v>237</v>
      </c>
      <c r="AZ15" s="84">
        <v>0</v>
      </c>
      <c r="BA15" s="84">
        <v>266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1348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1348</v>
      </c>
      <c r="CR15" s="84">
        <f t="shared" si="9"/>
        <v>269</v>
      </c>
      <c r="CS15" s="84">
        <f t="shared" si="10"/>
        <v>269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576</v>
      </c>
      <c r="CX15" s="84">
        <f t="shared" si="15"/>
        <v>0</v>
      </c>
      <c r="CY15" s="84">
        <f t="shared" si="16"/>
        <v>86</v>
      </c>
      <c r="CZ15" s="84">
        <f t="shared" si="17"/>
        <v>490</v>
      </c>
      <c r="DA15" s="84">
        <f t="shared" si="18"/>
        <v>0</v>
      </c>
      <c r="DB15" s="84">
        <f t="shared" si="19"/>
        <v>503</v>
      </c>
      <c r="DC15" s="84">
        <f t="shared" si="20"/>
        <v>237</v>
      </c>
      <c r="DD15" s="84">
        <f t="shared" si="21"/>
        <v>0</v>
      </c>
      <c r="DE15" s="84">
        <f t="shared" si="22"/>
        <v>266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1348</v>
      </c>
    </row>
    <row r="16" spans="1:114" s="8" customFormat="1" ht="12" customHeight="1">
      <c r="A16" s="80" t="s">
        <v>204</v>
      </c>
      <c r="B16" s="83" t="s">
        <v>243</v>
      </c>
      <c r="C16" s="80" t="s">
        <v>244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247</v>
      </c>
      <c r="C17" s="80" t="s">
        <v>248</v>
      </c>
      <c r="D17" s="84">
        <f>SUM(E17,+L17)</f>
        <v>1617</v>
      </c>
      <c r="E17" s="84">
        <f>SUM(F17:I17)+K17</f>
        <v>572</v>
      </c>
      <c r="F17" s="84">
        <v>572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1045</v>
      </c>
      <c r="M17" s="84">
        <f>SUM(N17,+U17)</f>
        <v>27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27</v>
      </c>
      <c r="V17" s="84">
        <v>1644</v>
      </c>
      <c r="W17" s="84">
        <v>572</v>
      </c>
      <c r="X17" s="84">
        <v>572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1072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1617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886</v>
      </c>
      <c r="AT17" s="84">
        <v>76</v>
      </c>
      <c r="AU17" s="84">
        <v>223</v>
      </c>
      <c r="AV17" s="84">
        <v>587</v>
      </c>
      <c r="AW17" s="84">
        <v>0</v>
      </c>
      <c r="AX17" s="84">
        <f>SUM(AY17:BB17)</f>
        <v>731</v>
      </c>
      <c r="AY17" s="84">
        <v>731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1617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27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10</v>
      </c>
      <c r="BV17" s="84">
        <v>0</v>
      </c>
      <c r="BW17" s="84">
        <v>10</v>
      </c>
      <c r="BX17" s="84">
        <v>0</v>
      </c>
      <c r="BY17" s="84">
        <v>0</v>
      </c>
      <c r="BZ17" s="84">
        <f>SUM(CA17:CD17)</f>
        <v>17</v>
      </c>
      <c r="CA17" s="84">
        <v>17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27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1644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896</v>
      </c>
      <c r="CX17" s="84">
        <f t="shared" si="15"/>
        <v>76</v>
      </c>
      <c r="CY17" s="84">
        <f t="shared" si="16"/>
        <v>233</v>
      </c>
      <c r="CZ17" s="84">
        <f t="shared" si="17"/>
        <v>587</v>
      </c>
      <c r="DA17" s="84">
        <f t="shared" si="18"/>
        <v>0</v>
      </c>
      <c r="DB17" s="84">
        <f t="shared" si="19"/>
        <v>748</v>
      </c>
      <c r="DC17" s="84">
        <f t="shared" si="20"/>
        <v>748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1644</v>
      </c>
    </row>
    <row r="18" spans="1:114" s="8" customFormat="1" ht="12" customHeight="1">
      <c r="A18" s="80" t="s">
        <v>204</v>
      </c>
      <c r="B18" s="83" t="s">
        <v>251</v>
      </c>
      <c r="C18" s="80" t="s">
        <v>252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255</v>
      </c>
      <c r="C19" s="80" t="s">
        <v>256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3:DJ995">
    <cfRule type="expression" dxfId="259" priority="19" stopIfTrue="1">
      <formula>$A23&lt;&gt;""</formula>
    </cfRule>
  </conditionalFormatting>
  <conditionalFormatting sqref="A7:DJ7">
    <cfRule type="expression" dxfId="258" priority="1" stopIfTrue="1">
      <formula>$A7&lt;&gt;""</formula>
    </cfRule>
  </conditionalFormatting>
  <conditionalFormatting sqref="A8:DJ8">
    <cfRule type="expression" dxfId="257" priority="17" stopIfTrue="1">
      <formula>$A8&lt;&gt;""</formula>
    </cfRule>
  </conditionalFormatting>
  <conditionalFormatting sqref="A9:DJ9">
    <cfRule type="expression" dxfId="256" priority="16" stopIfTrue="1">
      <formula>$A9&lt;&gt;""</formula>
    </cfRule>
  </conditionalFormatting>
  <conditionalFormatting sqref="A10:DJ10">
    <cfRule type="expression" dxfId="255" priority="15" stopIfTrue="1">
      <formula>$A10&lt;&gt;""</formula>
    </cfRule>
  </conditionalFormatting>
  <conditionalFormatting sqref="A11:DJ11">
    <cfRule type="expression" dxfId="254" priority="14" stopIfTrue="1">
      <formula>$A11&lt;&gt;""</formula>
    </cfRule>
  </conditionalFormatting>
  <conditionalFormatting sqref="A12:DJ12">
    <cfRule type="expression" dxfId="253" priority="13" stopIfTrue="1">
      <formula>$A12&lt;&gt;""</formula>
    </cfRule>
  </conditionalFormatting>
  <conditionalFormatting sqref="A13:DJ13">
    <cfRule type="expression" dxfId="252" priority="12" stopIfTrue="1">
      <formula>$A13&lt;&gt;""</formula>
    </cfRule>
  </conditionalFormatting>
  <conditionalFormatting sqref="A14:DJ14">
    <cfRule type="expression" dxfId="251" priority="11" stopIfTrue="1">
      <formula>$A14&lt;&gt;""</formula>
    </cfRule>
  </conditionalFormatting>
  <conditionalFormatting sqref="A15:DJ15">
    <cfRule type="expression" dxfId="250" priority="10" stopIfTrue="1">
      <formula>$A15&lt;&gt;""</formula>
    </cfRule>
  </conditionalFormatting>
  <conditionalFormatting sqref="A16:DJ16">
    <cfRule type="expression" dxfId="249" priority="9" stopIfTrue="1">
      <formula>$A16&lt;&gt;""</formula>
    </cfRule>
  </conditionalFormatting>
  <conditionalFormatting sqref="A17:DJ17">
    <cfRule type="expression" dxfId="248" priority="8" stopIfTrue="1">
      <formula>$A17&lt;&gt;""</formula>
    </cfRule>
  </conditionalFormatting>
  <conditionalFormatting sqref="A18:DJ18">
    <cfRule type="expression" dxfId="247" priority="7" stopIfTrue="1">
      <formula>$A18&lt;&gt;""</formula>
    </cfRule>
  </conditionalFormatting>
  <conditionalFormatting sqref="A19:DJ19">
    <cfRule type="expression" dxfId="246" priority="6" stopIfTrue="1">
      <formula>$A19&lt;&gt;""</formula>
    </cfRule>
  </conditionalFormatting>
  <conditionalFormatting sqref="A20:DJ20">
    <cfRule type="expression" dxfId="244" priority="4" stopIfTrue="1">
      <formula>$A20&lt;&gt;""</formula>
    </cfRule>
  </conditionalFormatting>
  <conditionalFormatting sqref="A21:DJ21">
    <cfRule type="expression" dxfId="243" priority="3" stopIfTrue="1">
      <formula>$A21&lt;&gt;""</formula>
    </cfRule>
  </conditionalFormatting>
  <conditionalFormatting sqref="A22:DJ22">
    <cfRule type="expression" dxfId="242" priority="2" stopIfTrue="1">
      <formula>$A22&lt;&gt;""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274</v>
      </c>
      <c r="C7" s="78" t="s">
        <v>192</v>
      </c>
      <c r="D7" s="79">
        <f>SUM($D$8:$D$10)</f>
        <v>311</v>
      </c>
      <c r="E7" s="79">
        <f>SUM($E$8:$E$10)</f>
        <v>311</v>
      </c>
      <c r="F7" s="79">
        <f>SUM($F$8:$F$10)</f>
        <v>311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311</v>
      </c>
      <c r="W7" s="79">
        <f>SUM($W$8:$W$10)</f>
        <v>311</v>
      </c>
      <c r="X7" s="79">
        <f>SUM($X$8:$X$10)</f>
        <v>311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3570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275</v>
      </c>
      <c r="AM7" s="79">
        <f>SUM($AM$8:$AM$10)</f>
        <v>311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311</v>
      </c>
      <c r="AT7" s="79">
        <f>SUM($AT$8:$AT$10)</f>
        <v>0</v>
      </c>
      <c r="AU7" s="79">
        <f>SUM($AU$8:$AU$10)</f>
        <v>0</v>
      </c>
      <c r="AV7" s="79">
        <f>SUM($AV$8:$AV$10)</f>
        <v>311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275</v>
      </c>
      <c r="BD7" s="79">
        <f>SUM($BD$8:$BD$10)</f>
        <v>0</v>
      </c>
      <c r="BE7" s="79">
        <f>SUM($BE$8:$BE$10)</f>
        <v>0</v>
      </c>
      <c r="BF7" s="79">
        <f>SUM($BF$8:$BF$10)</f>
        <v>311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275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275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275</v>
      </c>
      <c r="CQ7" s="79">
        <f>SUM($CQ$8:$CQ$10)</f>
        <v>311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311</v>
      </c>
      <c r="CX7" s="79">
        <f>SUM($CX$8:$CX$10)</f>
        <v>0</v>
      </c>
      <c r="CY7" s="79">
        <f>SUM($CY$8:$CY$10)</f>
        <v>0</v>
      </c>
      <c r="CZ7" s="79">
        <f>SUM($CZ$8:$CZ$10)</f>
        <v>311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275</v>
      </c>
      <c r="DH7" s="79">
        <f>SUM($DH$8:$DH$10)</f>
        <v>0</v>
      </c>
      <c r="DI7" s="79">
        <f>SUM($DI$8:$DI$10)</f>
        <v>0</v>
      </c>
      <c r="DJ7" s="79">
        <f>SUM($DJ$8:$DJ$10)</f>
        <v>311</v>
      </c>
    </row>
    <row r="8" spans="1:114" s="8" customFormat="1" ht="12" customHeight="1">
      <c r="A8" s="80" t="s">
        <v>204</v>
      </c>
      <c r="B8" s="83" t="s">
        <v>260</v>
      </c>
      <c r="C8" s="80" t="s">
        <v>261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204</v>
      </c>
      <c r="B9" s="83" t="s">
        <v>266</v>
      </c>
      <c r="C9" s="80" t="s">
        <v>267</v>
      </c>
      <c r="D9" s="84">
        <f>SUM(E9,+L9)</f>
        <v>311</v>
      </c>
      <c r="E9" s="84">
        <f>SUM(F9:I9)+K9</f>
        <v>311</v>
      </c>
      <c r="F9" s="84">
        <v>311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311</v>
      </c>
      <c r="W9" s="84">
        <v>311</v>
      </c>
      <c r="X9" s="84">
        <v>311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311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311</v>
      </c>
      <c r="AT9" s="84">
        <v>0</v>
      </c>
      <c r="AU9" s="84">
        <v>0</v>
      </c>
      <c r="AV9" s="84">
        <v>311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311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311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311</v>
      </c>
      <c r="CX9" s="84">
        <f t="shared" si="14"/>
        <v>0</v>
      </c>
      <c r="CY9" s="84">
        <f t="shared" si="15"/>
        <v>0</v>
      </c>
      <c r="CZ9" s="84">
        <f t="shared" si="16"/>
        <v>311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311</v>
      </c>
    </row>
    <row r="10" spans="1:114" s="8" customFormat="1" ht="12" customHeight="1">
      <c r="A10" s="80" t="s">
        <v>204</v>
      </c>
      <c r="B10" s="83" t="s">
        <v>270</v>
      </c>
      <c r="C10" s="80" t="s">
        <v>271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3">
    <cfRule type="expression" dxfId="240" priority="19" stopIfTrue="1">
      <formula>$A11&lt;&gt;""</formula>
    </cfRule>
  </conditionalFormatting>
  <conditionalFormatting sqref="A10:DJ10">
    <cfRule type="expression" dxfId="239" priority="2" stopIfTrue="1">
      <formula>$A10&lt;&gt;""</formula>
    </cfRule>
  </conditionalFormatting>
  <conditionalFormatting sqref="A7:DJ7">
    <cfRule type="expression" dxfId="226" priority="1" stopIfTrue="1">
      <formula>$A7&lt;&gt;""</formula>
    </cfRule>
  </conditionalFormatting>
  <conditionalFormatting sqref="A8:DJ8">
    <cfRule type="expression" dxfId="225" priority="4" stopIfTrue="1">
      <formula>$A8&lt;&gt;""</formula>
    </cfRule>
  </conditionalFormatting>
  <conditionalFormatting sqref="A9:DJ9">
    <cfRule type="expression" dxfId="224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274</v>
      </c>
      <c r="C7" s="78" t="s">
        <v>192</v>
      </c>
      <c r="D7" s="79">
        <f>SUM($D$8:$D$22)</f>
        <v>3276</v>
      </c>
      <c r="E7" s="79">
        <f>SUM($E$8:$E$22)</f>
        <v>1267</v>
      </c>
      <c r="F7" s="79">
        <f>SUM($F$8:$F$22)</f>
        <v>1267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2009</v>
      </c>
      <c r="M7" s="79">
        <f>SUM($M$8:$M$22)</f>
        <v>27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27</v>
      </c>
      <c r="V7" s="79">
        <f>SUM($V$8:$V$22)</f>
        <v>3303</v>
      </c>
      <c r="W7" s="79">
        <f>SUM($W$8:$W$22)</f>
        <v>1267</v>
      </c>
      <c r="X7" s="79">
        <f>SUM($X$8:$X$22)</f>
        <v>1267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3570</v>
      </c>
      <c r="AC7" s="79">
        <f>SUM($AC$8:$AC$22)</f>
        <v>0</v>
      </c>
      <c r="AD7" s="79">
        <f>SUM($AD$8:$AD$22)</f>
        <v>2036</v>
      </c>
    </row>
    <row r="8" spans="1:30" s="8" customFormat="1" ht="12" customHeight="1">
      <c r="A8" s="80" t="s">
        <v>206</v>
      </c>
      <c r="B8" s="83" t="s">
        <v>201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213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221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225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232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237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239</v>
      </c>
      <c r="C15" s="80" t="s">
        <v>240</v>
      </c>
      <c r="D15" s="84">
        <f>SUM(E15,+L15)</f>
        <v>1348</v>
      </c>
      <c r="E15" s="84">
        <v>384</v>
      </c>
      <c r="F15" s="84">
        <v>384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964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1348</v>
      </c>
      <c r="W15" s="84">
        <v>384</v>
      </c>
      <c r="X15" s="84">
        <v>384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964</v>
      </c>
    </row>
    <row r="16" spans="1:30" s="8" customFormat="1" ht="12" customHeight="1">
      <c r="A16" s="80" t="s">
        <v>204</v>
      </c>
      <c r="B16" s="83" t="s">
        <v>243</v>
      </c>
      <c r="C16" s="80" t="s">
        <v>244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249</v>
      </c>
      <c r="C17" s="80" t="s">
        <v>250</v>
      </c>
      <c r="D17" s="84">
        <f>SUM(E17,+L17)</f>
        <v>1617</v>
      </c>
      <c r="E17" s="84">
        <v>572</v>
      </c>
      <c r="F17" s="84">
        <v>572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1045</v>
      </c>
      <c r="M17" s="84">
        <f>SUM(N17,+U17)</f>
        <v>27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27</v>
      </c>
      <c r="V17" s="84">
        <v>1644</v>
      </c>
      <c r="W17" s="84">
        <v>572</v>
      </c>
      <c r="X17" s="84">
        <v>572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1072</v>
      </c>
    </row>
    <row r="18" spans="1:30" s="8" customFormat="1" ht="12" customHeight="1">
      <c r="A18" s="80" t="s">
        <v>204</v>
      </c>
      <c r="B18" s="83" t="s">
        <v>251</v>
      </c>
      <c r="C18" s="80" t="s">
        <v>252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257</v>
      </c>
      <c r="C19" s="80" t="s">
        <v>258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263</v>
      </c>
      <c r="C20" s="80" t="s">
        <v>264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市町村分担金内訳!D8</f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市町村分担金内訳!E8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3570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266</v>
      </c>
      <c r="C21" s="80" t="s">
        <v>267</v>
      </c>
      <c r="D21" s="84">
        <f>SUM(E21,+L21)</f>
        <v>311</v>
      </c>
      <c r="E21" s="84">
        <v>311</v>
      </c>
      <c r="F21" s="84">
        <v>311</v>
      </c>
      <c r="G21" s="84">
        <v>0</v>
      </c>
      <c r="H21" s="84">
        <v>0</v>
      </c>
      <c r="I21" s="84">
        <v>0</v>
      </c>
      <c r="J21" s="94">
        <f>市町村分担金内訳!D9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市町村分担金内訳!E9</f>
        <v>0</v>
      </c>
      <c r="T21" s="84">
        <v>0</v>
      </c>
      <c r="U21" s="84">
        <v>0</v>
      </c>
      <c r="V21" s="84">
        <v>311</v>
      </c>
      <c r="W21" s="84">
        <v>311</v>
      </c>
      <c r="X21" s="84">
        <v>311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270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市町村分担金内訳!D10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市町村分担金内訳!E10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3:AD995">
    <cfRule type="expression" dxfId="221" priority="19" stopIfTrue="1">
      <formula>$A23&lt;&gt;""</formula>
    </cfRule>
  </conditionalFormatting>
  <conditionalFormatting sqref="A22:AD22">
    <cfRule type="expression" dxfId="220" priority="2" stopIfTrue="1">
      <formula>$A22&lt;&gt;""</formula>
    </cfRule>
  </conditionalFormatting>
  <conditionalFormatting sqref="A8:AD8">
    <cfRule type="expression" dxfId="219" priority="17" stopIfTrue="1">
      <formula>$A8&lt;&gt;""</formula>
    </cfRule>
  </conditionalFormatting>
  <conditionalFormatting sqref="A9:AD9">
    <cfRule type="expression" dxfId="218" priority="16" stopIfTrue="1">
      <formula>$A9&lt;&gt;""</formula>
    </cfRule>
  </conditionalFormatting>
  <conditionalFormatting sqref="A10:AD10">
    <cfRule type="expression" dxfId="217" priority="15" stopIfTrue="1">
      <formula>$A10&lt;&gt;""</formula>
    </cfRule>
  </conditionalFormatting>
  <conditionalFormatting sqref="A11:AD11">
    <cfRule type="expression" dxfId="216" priority="14" stopIfTrue="1">
      <formula>$A11&lt;&gt;""</formula>
    </cfRule>
  </conditionalFormatting>
  <conditionalFormatting sqref="A12:AD12">
    <cfRule type="expression" dxfId="215" priority="13" stopIfTrue="1">
      <formula>$A12&lt;&gt;""</formula>
    </cfRule>
  </conditionalFormatting>
  <conditionalFormatting sqref="A13:AD13">
    <cfRule type="expression" dxfId="214" priority="12" stopIfTrue="1">
      <formula>$A13&lt;&gt;""</formula>
    </cfRule>
  </conditionalFormatting>
  <conditionalFormatting sqref="A14:AD14">
    <cfRule type="expression" dxfId="213" priority="11" stopIfTrue="1">
      <formula>$A14&lt;&gt;""</formula>
    </cfRule>
  </conditionalFormatting>
  <conditionalFormatting sqref="A15:AD15">
    <cfRule type="expression" dxfId="212" priority="10" stopIfTrue="1">
      <formula>$A15&lt;&gt;""</formula>
    </cfRule>
  </conditionalFormatting>
  <conditionalFormatting sqref="A16:AD16">
    <cfRule type="expression" dxfId="211" priority="9" stopIfTrue="1">
      <formula>$A16&lt;&gt;""</formula>
    </cfRule>
  </conditionalFormatting>
  <conditionalFormatting sqref="A17:AD17">
    <cfRule type="expression" dxfId="210" priority="8" stopIfTrue="1">
      <formula>$A17&lt;&gt;""</formula>
    </cfRule>
  </conditionalFormatting>
  <conditionalFormatting sqref="A18:AD18">
    <cfRule type="expression" dxfId="209" priority="7" stopIfTrue="1">
      <formula>$A18&lt;&gt;""</formula>
    </cfRule>
  </conditionalFormatting>
  <conditionalFormatting sqref="A19:AD19">
    <cfRule type="expression" dxfId="208" priority="6" stopIfTrue="1">
      <formula>$A19&lt;&gt;""</formula>
    </cfRule>
  </conditionalFormatting>
  <conditionalFormatting sqref="A7:AD7">
    <cfRule type="expression" dxfId="207" priority="1" stopIfTrue="1">
      <formula>$A7&lt;&gt;""</formula>
    </cfRule>
  </conditionalFormatting>
  <conditionalFormatting sqref="A20:AD20">
    <cfRule type="expression" dxfId="206" priority="4" stopIfTrue="1">
      <formula>$A20&lt;&gt;""</formula>
    </cfRule>
  </conditionalFormatting>
  <conditionalFormatting sqref="A21:AD21">
    <cfRule type="expression" dxfId="205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274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3276</v>
      </c>
      <c r="M7" s="79">
        <f>SUM($M$8:$M$22)</f>
        <v>269</v>
      </c>
      <c r="N7" s="79">
        <f>SUM($N$8:$N$22)</f>
        <v>269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1773</v>
      </c>
      <c r="S7" s="79">
        <f>SUM($S$8:$S$22)</f>
        <v>76</v>
      </c>
      <c r="T7" s="79">
        <f>SUM($T$8:$T$22)</f>
        <v>309</v>
      </c>
      <c r="U7" s="79">
        <f>SUM($U$8:$U$22)</f>
        <v>1388</v>
      </c>
      <c r="V7" s="79">
        <f>SUM($V$8:$V$22)</f>
        <v>0</v>
      </c>
      <c r="W7" s="79">
        <f>SUM($W$8:$W$22)</f>
        <v>1234</v>
      </c>
      <c r="X7" s="79">
        <f>SUM($X$8:$X$22)</f>
        <v>968</v>
      </c>
      <c r="Y7" s="79">
        <f>SUM($Y$8:$Y$22)</f>
        <v>0</v>
      </c>
      <c r="Z7" s="79">
        <f>SUM($Z$8:$Z$22)</f>
        <v>266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3276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27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10</v>
      </c>
      <c r="AU7" s="79">
        <f>SUM($AU$8:$AU$22)</f>
        <v>0</v>
      </c>
      <c r="AV7" s="79">
        <f>SUM($AV$8:$AV$22)</f>
        <v>10</v>
      </c>
      <c r="AW7" s="79">
        <f>SUM($AW$8:$AW$22)</f>
        <v>0</v>
      </c>
      <c r="AX7" s="79">
        <f>SUM($AX$8:$AX$22)</f>
        <v>0</v>
      </c>
      <c r="AY7" s="79">
        <f>SUM($AY$8:$AY$22)</f>
        <v>17</v>
      </c>
      <c r="AZ7" s="79">
        <f>SUM($AZ$8:$AZ$22)</f>
        <v>17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27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3303</v>
      </c>
      <c r="BQ7" s="79">
        <f>SUM($BQ$8:$BQ$22)</f>
        <v>269</v>
      </c>
      <c r="BR7" s="79">
        <f>SUM($BR$8:$BR$22)</f>
        <v>269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1783</v>
      </c>
      <c r="BW7" s="79">
        <f>SUM($BW$8:$BW$22)</f>
        <v>76</v>
      </c>
      <c r="BX7" s="79">
        <f>SUM($BX$8:$BX$22)</f>
        <v>319</v>
      </c>
      <c r="BY7" s="79">
        <f>SUM($BY$8:$BY$22)</f>
        <v>1388</v>
      </c>
      <c r="BZ7" s="79">
        <f>SUM($BZ$8:$BZ$22)</f>
        <v>0</v>
      </c>
      <c r="CA7" s="79">
        <f>SUM($CA$8:$CA$22)</f>
        <v>1251</v>
      </c>
      <c r="CB7" s="79">
        <f>SUM($CB$8:$CB$22)</f>
        <v>985</v>
      </c>
      <c r="CC7" s="79">
        <f>SUM($CC$8:$CC$22)</f>
        <v>0</v>
      </c>
      <c r="CD7" s="79">
        <f>SUM($CD$8:$CD$22)</f>
        <v>266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3303</v>
      </c>
    </row>
    <row r="8" spans="1:87" s="8" customFormat="1" ht="12" customHeight="1">
      <c r="A8" s="80" t="s">
        <v>207</v>
      </c>
      <c r="B8" s="83" t="s">
        <v>208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2" si="0">SUM(D8,AF8)</f>
        <v>0</v>
      </c>
      <c r="BI8" s="84">
        <f t="shared" ref="BI8:BI22" si="1">SUM(E8,AG8)</f>
        <v>0</v>
      </c>
      <c r="BJ8" s="84">
        <f t="shared" ref="BJ8:BJ22" si="2">SUM(F8,AH8)</f>
        <v>0</v>
      </c>
      <c r="BK8" s="84">
        <f t="shared" ref="BK8:BK22" si="3">SUM(G8,AI8)</f>
        <v>0</v>
      </c>
      <c r="BL8" s="84">
        <f t="shared" ref="BL8:BL22" si="4">SUM(H8,AJ8)</f>
        <v>0</v>
      </c>
      <c r="BM8" s="84">
        <f t="shared" ref="BM8:BM22" si="5">SUM(I8,AK8)</f>
        <v>0</v>
      </c>
      <c r="BN8" s="84">
        <f t="shared" ref="BN8:BN22" si="6">SUM(J8,AL8)</f>
        <v>0</v>
      </c>
      <c r="BO8" s="94">
        <f t="shared" ref="BO8:BO19" si="7">SUM(K8,AM8)</f>
        <v>0</v>
      </c>
      <c r="BP8" s="84">
        <f t="shared" ref="BP8:BP22" si="8">SUM(L8,AN8)</f>
        <v>0</v>
      </c>
      <c r="BQ8" s="84">
        <f t="shared" ref="BQ8:BQ22" si="9">SUM(M8,AO8)</f>
        <v>0</v>
      </c>
      <c r="BR8" s="84">
        <f t="shared" ref="BR8:BR22" si="10">SUM(N8,AP8)</f>
        <v>0</v>
      </c>
      <c r="BS8" s="84">
        <f t="shared" ref="BS8:BS22" si="11">SUM(O8,AQ8)</f>
        <v>0</v>
      </c>
      <c r="BT8" s="84">
        <f t="shared" ref="BT8:BT22" si="12">SUM(P8,AR8)</f>
        <v>0</v>
      </c>
      <c r="BU8" s="84">
        <f t="shared" ref="BU8:BU22" si="13">SUM(Q8,AS8)</f>
        <v>0</v>
      </c>
      <c r="BV8" s="84">
        <f t="shared" ref="BV8:BV22" si="14">SUM(R8,AT8)</f>
        <v>0</v>
      </c>
      <c r="BW8" s="84">
        <f t="shared" ref="BW8:BW22" si="15">SUM(S8,AU8)</f>
        <v>0</v>
      </c>
      <c r="BX8" s="84">
        <f t="shared" ref="BX8:BX22" si="16">SUM(T8,AV8)</f>
        <v>0</v>
      </c>
      <c r="BY8" s="84">
        <f t="shared" ref="BY8:BY22" si="17">SUM(U8,AW8)</f>
        <v>0</v>
      </c>
      <c r="BZ8" s="84">
        <f t="shared" ref="BZ8:BZ22" si="18">SUM(V8,AX8)</f>
        <v>0</v>
      </c>
      <c r="CA8" s="84">
        <f t="shared" ref="CA8:CA22" si="19">SUM(W8,AY8)</f>
        <v>0</v>
      </c>
      <c r="CB8" s="84">
        <f t="shared" ref="CB8:CB22" si="20">SUM(X8,AZ8)</f>
        <v>0</v>
      </c>
      <c r="CC8" s="84">
        <f t="shared" ref="CC8:CC22" si="21">SUM(Y8,BA8)</f>
        <v>0</v>
      </c>
      <c r="CD8" s="84">
        <f t="shared" ref="CD8:CD22" si="22">SUM(Z8,BB8)</f>
        <v>0</v>
      </c>
      <c r="CE8" s="84">
        <f t="shared" ref="CE8:CE22" si="23">SUM(AA8,BC8)</f>
        <v>0</v>
      </c>
      <c r="CF8" s="94">
        <f t="shared" ref="CF8:CF19" si="24">SUM(AB8,BD8)</f>
        <v>0</v>
      </c>
      <c r="CG8" s="84">
        <f t="shared" ref="CG8:CG22" si="25">SUM(AC8,BE8)</f>
        <v>0</v>
      </c>
      <c r="CH8" s="84">
        <f t="shared" ref="CH8:CH22" si="26">SUM(AD8,BF8)</f>
        <v>0</v>
      </c>
      <c r="CI8" s="84">
        <f t="shared" ref="CI8:CI22" si="27">SUM(AE8,BG8)</f>
        <v>0</v>
      </c>
    </row>
    <row r="9" spans="1:87" s="8" customFormat="1" ht="12" customHeight="1">
      <c r="A9" s="80" t="s">
        <v>204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219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221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225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232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237</v>
      </c>
      <c r="C14" s="80" t="s">
        <v>236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239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1348</v>
      </c>
      <c r="M15" s="84">
        <v>269</v>
      </c>
      <c r="N15" s="84">
        <v>269</v>
      </c>
      <c r="O15" s="84">
        <v>0</v>
      </c>
      <c r="P15" s="84">
        <v>0</v>
      </c>
      <c r="Q15" s="84">
        <v>0</v>
      </c>
      <c r="R15" s="84">
        <v>576</v>
      </c>
      <c r="S15" s="84">
        <v>0</v>
      </c>
      <c r="T15" s="84">
        <v>86</v>
      </c>
      <c r="U15" s="84">
        <v>490</v>
      </c>
      <c r="V15" s="84">
        <v>0</v>
      </c>
      <c r="W15" s="84">
        <v>503</v>
      </c>
      <c r="X15" s="84">
        <v>237</v>
      </c>
      <c r="Y15" s="84">
        <v>0</v>
      </c>
      <c r="Z15" s="84">
        <v>266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1348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1348</v>
      </c>
      <c r="BQ15" s="84">
        <f t="shared" si="9"/>
        <v>269</v>
      </c>
      <c r="BR15" s="84">
        <f t="shared" si="10"/>
        <v>269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576</v>
      </c>
      <c r="BW15" s="84">
        <f t="shared" si="15"/>
        <v>0</v>
      </c>
      <c r="BX15" s="84">
        <f t="shared" si="16"/>
        <v>86</v>
      </c>
      <c r="BY15" s="84">
        <f t="shared" si="17"/>
        <v>490</v>
      </c>
      <c r="BZ15" s="84">
        <f t="shared" si="18"/>
        <v>0</v>
      </c>
      <c r="CA15" s="84">
        <f t="shared" si="19"/>
        <v>503</v>
      </c>
      <c r="CB15" s="84">
        <f t="shared" si="20"/>
        <v>237</v>
      </c>
      <c r="CC15" s="84">
        <f t="shared" si="21"/>
        <v>0</v>
      </c>
      <c r="CD15" s="84">
        <f t="shared" si="22"/>
        <v>266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1348</v>
      </c>
    </row>
    <row r="16" spans="1:87" s="8" customFormat="1" ht="12" customHeight="1">
      <c r="A16" s="80" t="s">
        <v>200</v>
      </c>
      <c r="B16" s="83" t="s">
        <v>243</v>
      </c>
      <c r="C16" s="80" t="s">
        <v>245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247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1617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886</v>
      </c>
      <c r="S17" s="84">
        <v>76</v>
      </c>
      <c r="T17" s="84">
        <v>223</v>
      </c>
      <c r="U17" s="84">
        <v>587</v>
      </c>
      <c r="V17" s="84">
        <v>0</v>
      </c>
      <c r="W17" s="84">
        <v>731</v>
      </c>
      <c r="X17" s="84">
        <v>731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1617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27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10</v>
      </c>
      <c r="AU17" s="84">
        <v>0</v>
      </c>
      <c r="AV17" s="84">
        <v>10</v>
      </c>
      <c r="AW17" s="84">
        <v>0</v>
      </c>
      <c r="AX17" s="84">
        <v>0</v>
      </c>
      <c r="AY17" s="84">
        <v>17</v>
      </c>
      <c r="AZ17" s="84">
        <v>17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27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1644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896</v>
      </c>
      <c r="BW17" s="84">
        <f t="shared" si="15"/>
        <v>76</v>
      </c>
      <c r="BX17" s="84">
        <f t="shared" si="16"/>
        <v>233</v>
      </c>
      <c r="BY17" s="84">
        <f t="shared" si="17"/>
        <v>587</v>
      </c>
      <c r="BZ17" s="84">
        <f t="shared" si="18"/>
        <v>0</v>
      </c>
      <c r="CA17" s="84">
        <f t="shared" si="19"/>
        <v>748</v>
      </c>
      <c r="CB17" s="84">
        <f t="shared" si="20"/>
        <v>748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1644</v>
      </c>
    </row>
    <row r="18" spans="1:87" s="8" customFormat="1" ht="12" customHeight="1">
      <c r="A18" s="80" t="s">
        <v>204</v>
      </c>
      <c r="B18" s="83" t="s">
        <v>251</v>
      </c>
      <c r="C18" s="80" t="s">
        <v>253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257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260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268</v>
      </c>
      <c r="C21" s="80" t="s">
        <v>269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311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311</v>
      </c>
      <c r="S21" s="84">
        <v>0</v>
      </c>
      <c r="T21" s="84">
        <v>0</v>
      </c>
      <c r="U21" s="84">
        <v>311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311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311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311</v>
      </c>
      <c r="BW21" s="84">
        <f t="shared" si="15"/>
        <v>0</v>
      </c>
      <c r="BX21" s="84">
        <f t="shared" si="16"/>
        <v>0</v>
      </c>
      <c r="BY21" s="84">
        <f t="shared" si="17"/>
        <v>311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311</v>
      </c>
    </row>
    <row r="22" spans="1:87" s="8" customFormat="1" ht="12" customHeight="1">
      <c r="A22" s="80" t="s">
        <v>204</v>
      </c>
      <c r="B22" s="83" t="s">
        <v>270</v>
      </c>
      <c r="C22" s="80" t="s">
        <v>272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3:CI995">
    <cfRule type="expression" dxfId="202" priority="19" stopIfTrue="1">
      <formula>$A23&lt;&gt;""</formula>
    </cfRule>
  </conditionalFormatting>
  <conditionalFormatting sqref="A22:CI22">
    <cfRule type="expression" dxfId="201" priority="2" stopIfTrue="1">
      <formula>$A22&lt;&gt;""</formula>
    </cfRule>
  </conditionalFormatting>
  <conditionalFormatting sqref="A8:CI8">
    <cfRule type="expression" dxfId="200" priority="17" stopIfTrue="1">
      <formula>$A8&lt;&gt;""</formula>
    </cfRule>
  </conditionalFormatting>
  <conditionalFormatting sqref="A9:CI9">
    <cfRule type="expression" dxfId="199" priority="16" stopIfTrue="1">
      <formula>$A9&lt;&gt;""</formula>
    </cfRule>
  </conditionalFormatting>
  <conditionalFormatting sqref="A10:CI10">
    <cfRule type="expression" dxfId="198" priority="15" stopIfTrue="1">
      <formula>$A10&lt;&gt;""</formula>
    </cfRule>
  </conditionalFormatting>
  <conditionalFormatting sqref="A11:CI11">
    <cfRule type="expression" dxfId="197" priority="14" stopIfTrue="1">
      <formula>$A11&lt;&gt;""</formula>
    </cfRule>
  </conditionalFormatting>
  <conditionalFormatting sqref="A12:CI12">
    <cfRule type="expression" dxfId="196" priority="13" stopIfTrue="1">
      <formula>$A12&lt;&gt;""</formula>
    </cfRule>
  </conditionalFormatting>
  <conditionalFormatting sqref="A13:CI13">
    <cfRule type="expression" dxfId="195" priority="12" stopIfTrue="1">
      <formula>$A13&lt;&gt;""</formula>
    </cfRule>
  </conditionalFormatting>
  <conditionalFormatting sqref="A14:CI14">
    <cfRule type="expression" dxfId="194" priority="11" stopIfTrue="1">
      <formula>$A14&lt;&gt;""</formula>
    </cfRule>
  </conditionalFormatting>
  <conditionalFormatting sqref="A15:CI15">
    <cfRule type="expression" dxfId="193" priority="10" stopIfTrue="1">
      <formula>$A15&lt;&gt;""</formula>
    </cfRule>
  </conditionalFormatting>
  <conditionalFormatting sqref="A16:CI16">
    <cfRule type="expression" dxfId="192" priority="9" stopIfTrue="1">
      <formula>$A16&lt;&gt;""</formula>
    </cfRule>
  </conditionalFormatting>
  <conditionalFormatting sqref="A17:CI17">
    <cfRule type="expression" dxfId="191" priority="8" stopIfTrue="1">
      <formula>$A17&lt;&gt;""</formula>
    </cfRule>
  </conditionalFormatting>
  <conditionalFormatting sqref="A18:CI18">
    <cfRule type="expression" dxfId="190" priority="7" stopIfTrue="1">
      <formula>$A18&lt;&gt;""</formula>
    </cfRule>
  </conditionalFormatting>
  <conditionalFormatting sqref="A19:CI19">
    <cfRule type="expression" dxfId="189" priority="6" stopIfTrue="1">
      <formula>$A19&lt;&gt;""</formula>
    </cfRule>
  </conditionalFormatting>
  <conditionalFormatting sqref="A7:CI7">
    <cfRule type="expression" dxfId="188" priority="1" stopIfTrue="1">
      <formula>$A7&lt;&gt;""</formula>
    </cfRule>
  </conditionalFormatting>
  <conditionalFormatting sqref="A20:CI20">
    <cfRule type="expression" dxfId="187" priority="4" stopIfTrue="1">
      <formula>$A20&lt;&gt;""</formula>
    </cfRule>
  </conditionalFormatting>
  <conditionalFormatting sqref="A21:CI21">
    <cfRule type="expression" dxfId="186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274</v>
      </c>
      <c r="C7" s="78" t="s">
        <v>192</v>
      </c>
      <c r="D7" s="101">
        <f>SUM($D$8:$D$19)</f>
        <v>0</v>
      </c>
      <c r="E7" s="101">
        <f>SUM($E$8:$E$19)</f>
        <v>0</v>
      </c>
      <c r="F7" s="101">
        <f>SUM($F$8:$F$19)</f>
        <v>0</v>
      </c>
      <c r="G7" s="101">
        <f>SUM($G$8:$G$19)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SUM($N$8:$N$19)</f>
        <v>0</v>
      </c>
      <c r="O7" s="101">
        <f>SUM($O$8:$O$19)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SUM($V$8:$V$19)</f>
        <v>0</v>
      </c>
      <c r="W7" s="101">
        <f>SUM($W$8:$W$19)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SUM($AD$8:$AD$19)</f>
        <v>0</v>
      </c>
      <c r="AE7" s="101">
        <f>SUM($AE$8:$AE$19)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SUM($AL$8:$AL$19)</f>
        <v>0</v>
      </c>
      <c r="AM7" s="101">
        <f>SUM($AM$8:$AM$19)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SUM($AT$8:$AT$19)</f>
        <v>0</v>
      </c>
      <c r="AU7" s="101">
        <f>SUM($AU$8:$AU$19)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SUM($BB$8:$BB$19)</f>
        <v>0</v>
      </c>
      <c r="BC7" s="101">
        <f>SUM($BC$8:$BC$19)</f>
        <v>0</v>
      </c>
      <c r="BD7" s="101">
        <f>SUM($BD$8:$BD$19)</f>
        <v>0</v>
      </c>
      <c r="BE7" s="101">
        <f>SUM($BE$8:$BE$19)</f>
        <v>0</v>
      </c>
    </row>
    <row r="8" spans="1:57" s="8" customFormat="1" ht="12" customHeight="1">
      <c r="A8" s="80" t="s">
        <v>210</v>
      </c>
      <c r="B8" s="83" t="s">
        <v>208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216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224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228</v>
      </c>
      <c r="B12" s="83" t="s">
        <v>229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230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235</v>
      </c>
      <c r="C14" s="80" t="s">
        <v>236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241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246</v>
      </c>
      <c r="C16" s="80" t="s">
        <v>245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247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254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259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3:BE995">
    <cfRule type="expression" dxfId="183" priority="19" stopIfTrue="1">
      <formula>$A23&lt;&gt;""</formula>
    </cfRule>
  </conditionalFormatting>
  <conditionalFormatting sqref="A22:BE22">
    <cfRule type="expression" dxfId="182" priority="2" stopIfTrue="1">
      <formula>$A22&lt;&gt;""</formula>
    </cfRule>
  </conditionalFormatting>
  <conditionalFormatting sqref="A8:BE8">
    <cfRule type="expression" dxfId="181" priority="17" stopIfTrue="1">
      <formula>$A8&lt;&gt;""</formula>
    </cfRule>
  </conditionalFormatting>
  <conditionalFormatting sqref="A9:BE9">
    <cfRule type="expression" dxfId="180" priority="16" stopIfTrue="1">
      <formula>$A9&lt;&gt;""</formula>
    </cfRule>
  </conditionalFormatting>
  <conditionalFormatting sqref="A10:BE10">
    <cfRule type="expression" dxfId="179" priority="15" stopIfTrue="1">
      <formula>$A10&lt;&gt;""</formula>
    </cfRule>
  </conditionalFormatting>
  <conditionalFormatting sqref="A11:BE11">
    <cfRule type="expression" dxfId="178" priority="14" stopIfTrue="1">
      <formula>$A11&lt;&gt;""</formula>
    </cfRule>
  </conditionalFormatting>
  <conditionalFormatting sqref="A12:BE12">
    <cfRule type="expression" dxfId="177" priority="13" stopIfTrue="1">
      <formula>$A12&lt;&gt;""</formula>
    </cfRule>
  </conditionalFormatting>
  <conditionalFormatting sqref="A13:BE13">
    <cfRule type="expression" dxfId="176" priority="12" stopIfTrue="1">
      <formula>$A13&lt;&gt;""</formula>
    </cfRule>
  </conditionalFormatting>
  <conditionalFormatting sqref="A14:BE14">
    <cfRule type="expression" dxfId="175" priority="11" stopIfTrue="1">
      <formula>$A14&lt;&gt;""</formula>
    </cfRule>
  </conditionalFormatting>
  <conditionalFormatting sqref="A15:BE15">
    <cfRule type="expression" dxfId="174" priority="10" stopIfTrue="1">
      <formula>$A15&lt;&gt;""</formula>
    </cfRule>
  </conditionalFormatting>
  <conditionalFormatting sqref="A16:BE16">
    <cfRule type="expression" dxfId="173" priority="9" stopIfTrue="1">
      <formula>$A16&lt;&gt;""</formula>
    </cfRule>
  </conditionalFormatting>
  <conditionalFormatting sqref="A17:BE17">
    <cfRule type="expression" dxfId="172" priority="8" stopIfTrue="1">
      <formula>$A17&lt;&gt;""</formula>
    </cfRule>
  </conditionalFormatting>
  <conditionalFormatting sqref="A18:BE18">
    <cfRule type="expression" dxfId="171" priority="7" stopIfTrue="1">
      <formula>$A18&lt;&gt;""</formula>
    </cfRule>
  </conditionalFormatting>
  <conditionalFormatting sqref="A19:BE19">
    <cfRule type="expression" dxfId="170" priority="6" stopIfTrue="1">
      <formula>$A19&lt;&gt;""</formula>
    </cfRule>
  </conditionalFormatting>
  <conditionalFormatting sqref="A7:BE7">
    <cfRule type="expression" dxfId="169" priority="1" stopIfTrue="1">
      <formula>$A7&lt;&gt;""</formula>
    </cfRule>
  </conditionalFormatting>
  <conditionalFormatting sqref="A20:BE20">
    <cfRule type="expression" dxfId="168" priority="4" stopIfTrue="1">
      <formula>$A20&lt;&gt;""</formula>
    </cfRule>
  </conditionalFormatting>
  <conditionalFormatting sqref="A21:BE21">
    <cfRule type="expression" dxfId="167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274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200</v>
      </c>
      <c r="B8" s="83" t="s">
        <v>262</v>
      </c>
      <c r="C8" s="80" t="s">
        <v>265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268</v>
      </c>
      <c r="C9" s="80" t="s">
        <v>269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273</v>
      </c>
      <c r="C10" s="80" t="s">
        <v>272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3">
    <cfRule type="expression" dxfId="164" priority="151" stopIfTrue="1">
      <formula>$A11&lt;&gt;""</formula>
    </cfRule>
  </conditionalFormatting>
  <conditionalFormatting sqref="A7:DU7">
    <cfRule type="expression" dxfId="133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2020-01-10T07:48:42Z</dcterms:modified>
</cp:coreProperties>
</file>