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11\Desktop\環境省災害廃棄物調査集約結果(01北海道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'災害廃棄物事業経費（歳出）'!$2:$19</definedName>
    <definedName name="_xlnm.Print_Area" localSheetId="2">'災害廃棄物事業経費（歳入）'!$2:$19</definedName>
    <definedName name="_xlnm.Print_Area" localSheetId="0">'災害廃棄物事業経費（市町村）'!$2:$16</definedName>
    <definedName name="_xlnm.Print_Area" localSheetId="1">'災害廃棄物事業経費（組合）'!$2:$10</definedName>
    <definedName name="_xlnm.Print_Area" localSheetId="5">市町村分担金内訳!$2:$10</definedName>
    <definedName name="_xlnm.Print_Area" localSheetId="4">組合分担金内訳!$2:$16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0" i="6"/>
  <c r="S19" i="3" s="1"/>
  <c r="D10" i="6"/>
  <c r="J10" i="2" s="1"/>
  <c r="CH19" i="4"/>
  <c r="CG19" i="4"/>
  <c r="CE19" i="4"/>
  <c r="CD19" i="4"/>
  <c r="CC19" i="4"/>
  <c r="CA19" i="4"/>
  <c r="BZ19" i="4"/>
  <c r="BY19" i="4"/>
  <c r="BV19" i="4"/>
  <c r="BW19" i="4"/>
  <c r="BU19" i="4"/>
  <c r="BS19" i="4"/>
  <c r="BR19" i="4"/>
  <c r="BN19" i="4"/>
  <c r="BM19" i="4"/>
  <c r="BL19" i="4"/>
  <c r="BJ19" i="4"/>
  <c r="M19" i="3"/>
  <c r="DF10" i="2"/>
  <c r="BZ10" i="2"/>
  <c r="DA10" i="2"/>
  <c r="CX10" i="2"/>
  <c r="BU10" i="2"/>
  <c r="CT10" i="2"/>
  <c r="CS10" i="2"/>
  <c r="CO10" i="2"/>
  <c r="BH10" i="2"/>
  <c r="CK10" i="2"/>
  <c r="DI10" i="2"/>
  <c r="DH10" i="2"/>
  <c r="DD10" i="2"/>
  <c r="AX10" i="2"/>
  <c r="CZ10" i="2"/>
  <c r="AS10" i="2"/>
  <c r="CV10" i="2"/>
  <c r="AN10" i="2"/>
  <c r="CM10" i="2"/>
  <c r="AF10" i="2"/>
  <c r="AE10" i="2" s="1"/>
  <c r="N10" i="2"/>
  <c r="M10" i="2" s="1"/>
  <c r="E9" i="6"/>
  <c r="S18" i="3" s="1"/>
  <c r="D9" i="6"/>
  <c r="J18" i="3" s="1"/>
  <c r="CH18" i="4"/>
  <c r="CG18" i="4"/>
  <c r="CE18" i="4"/>
  <c r="CD18" i="4"/>
  <c r="CC18" i="4"/>
  <c r="CA18" i="4"/>
  <c r="BZ18" i="4"/>
  <c r="BY18" i="4"/>
  <c r="BV18" i="4"/>
  <c r="BW18" i="4"/>
  <c r="BU18" i="4"/>
  <c r="BS18" i="4"/>
  <c r="BR18" i="4"/>
  <c r="BN18" i="4"/>
  <c r="BM18" i="4"/>
  <c r="BL18" i="4"/>
  <c r="BJ18" i="4"/>
  <c r="M18" i="3"/>
  <c r="DC9" i="2"/>
  <c r="CU9" i="2"/>
  <c r="CL9" i="2"/>
  <c r="DI9" i="2"/>
  <c r="DH9" i="2"/>
  <c r="DF9" i="2"/>
  <c r="DE9" i="2"/>
  <c r="DD9" i="2"/>
  <c r="BZ9" i="2"/>
  <c r="DA9" i="2"/>
  <c r="CZ9" i="2"/>
  <c r="CY9" i="2"/>
  <c r="CX9" i="2"/>
  <c r="BU9" i="2"/>
  <c r="BP9" i="2"/>
  <c r="CS9" i="2"/>
  <c r="CO9" i="2"/>
  <c r="CN9" i="2"/>
  <c r="BH9" i="2"/>
  <c r="AX9" i="2"/>
  <c r="AS9" i="2"/>
  <c r="AN9" i="2"/>
  <c r="AF9" i="2"/>
  <c r="S9" i="2"/>
  <c r="N9" i="2"/>
  <c r="M9" i="2" s="1"/>
  <c r="E9" i="2"/>
  <c r="D9" i="2" s="1"/>
  <c r="E8" i="6"/>
  <c r="S17" i="3" s="1"/>
  <c r="D8" i="6"/>
  <c r="J8" i="2" s="1"/>
  <c r="CH17" i="4"/>
  <c r="CG17" i="4"/>
  <c r="CE17" i="4"/>
  <c r="CD17" i="4"/>
  <c r="CC17" i="4"/>
  <c r="CA17" i="4"/>
  <c r="BZ17" i="4"/>
  <c r="BY17" i="4"/>
  <c r="BW17" i="4"/>
  <c r="BU17" i="4"/>
  <c r="BS17" i="4"/>
  <c r="BR17" i="4"/>
  <c r="BN17" i="4"/>
  <c r="BM17" i="4"/>
  <c r="BL17" i="4"/>
  <c r="BJ17" i="4"/>
  <c r="M17" i="3"/>
  <c r="DF8" i="2"/>
  <c r="BZ8" i="2"/>
  <c r="DA8" i="2"/>
  <c r="CX8" i="2"/>
  <c r="BU8" i="2"/>
  <c r="CT8" i="2"/>
  <c r="CS8" i="2"/>
  <c r="CO8" i="2"/>
  <c r="BH8" i="2"/>
  <c r="CK8" i="2"/>
  <c r="DI8" i="2"/>
  <c r="DH8" i="2"/>
  <c r="DD8" i="2"/>
  <c r="AX8" i="2"/>
  <c r="CZ8" i="2"/>
  <c r="AS8" i="2"/>
  <c r="CV8" i="2"/>
  <c r="AN8" i="2"/>
  <c r="CM8" i="2"/>
  <c r="AF8" i="2"/>
  <c r="AE8" i="2" s="1"/>
  <c r="N8" i="2"/>
  <c r="M8" i="2" s="1"/>
  <c r="BE16" i="5"/>
  <c r="BB16" i="5"/>
  <c r="AW16" i="5"/>
  <c r="AT16" i="5"/>
  <c r="AO16" i="5"/>
  <c r="AL16" i="5"/>
  <c r="D16" i="5"/>
  <c r="AG16" i="5"/>
  <c r="Q16" i="5"/>
  <c r="N16" i="5"/>
  <c r="G16" i="5"/>
  <c r="E16" i="5"/>
  <c r="BC16" i="1" s="1"/>
  <c r="CH16" i="4"/>
  <c r="CG16" i="4"/>
  <c r="CE16" i="4"/>
  <c r="CD16" i="4"/>
  <c r="CB16" i="4"/>
  <c r="BZ16" i="4"/>
  <c r="BY16" i="4"/>
  <c r="BX16" i="4"/>
  <c r="BW16" i="4"/>
  <c r="BV16" i="4"/>
  <c r="BU16" i="4"/>
  <c r="BT16" i="4"/>
  <c r="BS16" i="4"/>
  <c r="BR16" i="4"/>
  <c r="BN16" i="4"/>
  <c r="BM16" i="4"/>
  <c r="BL16" i="4"/>
  <c r="BK16" i="4"/>
  <c r="BJ16" i="4"/>
  <c r="DI16" i="1"/>
  <c r="DH16" i="1"/>
  <c r="DF16" i="1"/>
  <c r="DE16" i="1"/>
  <c r="BZ16" i="1"/>
  <c r="DA16" i="1"/>
  <c r="CZ16" i="1"/>
  <c r="CY16" i="1"/>
  <c r="CX16" i="1"/>
  <c r="CV16" i="1"/>
  <c r="CT16" i="1"/>
  <c r="CS16" i="1"/>
  <c r="BP16" i="1"/>
  <c r="CR16" i="1" s="1"/>
  <c r="CO16" i="1"/>
  <c r="CN16" i="1"/>
  <c r="CL16" i="1"/>
  <c r="CK16" i="1"/>
  <c r="BH16" i="1"/>
  <c r="AX16" i="1"/>
  <c r="DC16" i="1"/>
  <c r="AS16" i="1"/>
  <c r="AN16" i="1"/>
  <c r="CU16" i="1"/>
  <c r="AE16" i="1"/>
  <c r="CM16" i="1"/>
  <c r="AF16" i="1"/>
  <c r="N16" i="1"/>
  <c r="BE15" i="5"/>
  <c r="BB15" i="5"/>
  <c r="AW15" i="5"/>
  <c r="AT15" i="5"/>
  <c r="AO15" i="5"/>
  <c r="AL15" i="5"/>
  <c r="AG15" i="5"/>
  <c r="Q15" i="5"/>
  <c r="N15" i="5"/>
  <c r="G15" i="5"/>
  <c r="E15" i="5"/>
  <c r="AB15" i="4" s="1"/>
  <c r="BR15" i="4"/>
  <c r="BN15" i="4"/>
  <c r="CH15" i="4"/>
  <c r="CG15" i="4"/>
  <c r="CE15" i="4"/>
  <c r="CD15" i="4"/>
  <c r="CC15" i="4"/>
  <c r="CB15" i="4"/>
  <c r="BZ15" i="4"/>
  <c r="BY15" i="4"/>
  <c r="BX15" i="4"/>
  <c r="BW15" i="4"/>
  <c r="BT15" i="4"/>
  <c r="BS15" i="4"/>
  <c r="BM15" i="4"/>
  <c r="BL15" i="4"/>
  <c r="BK15" i="4"/>
  <c r="BJ15" i="4"/>
  <c r="BI15" i="4"/>
  <c r="CV15" i="1"/>
  <c r="DI15" i="1"/>
  <c r="DH15" i="1"/>
  <c r="DF15" i="1"/>
  <c r="DE15" i="1"/>
  <c r="BZ15" i="1"/>
  <c r="DB15" i="1" s="1"/>
  <c r="DA15" i="1"/>
  <c r="CZ15" i="1"/>
  <c r="CY15" i="1"/>
  <c r="CX15" i="1"/>
  <c r="CT15" i="1"/>
  <c r="CS15" i="1"/>
  <c r="BP15" i="1"/>
  <c r="CO15" i="1"/>
  <c r="CN15" i="1"/>
  <c r="CL15" i="1"/>
  <c r="CK15" i="1"/>
  <c r="BH15" i="1"/>
  <c r="AX15" i="1"/>
  <c r="DC15" i="1"/>
  <c r="AS15" i="1"/>
  <c r="AN15" i="1"/>
  <c r="CU15" i="1"/>
  <c r="CM15" i="1"/>
  <c r="AF15" i="1"/>
  <c r="M15" i="1"/>
  <c r="N15" i="1"/>
  <c r="E15" i="1"/>
  <c r="D15" i="1" s="1"/>
  <c r="BE14" i="5"/>
  <c r="BB14" i="5"/>
  <c r="AW14" i="5"/>
  <c r="AT14" i="5"/>
  <c r="AO14" i="5"/>
  <c r="AL14" i="5"/>
  <c r="AG14" i="5"/>
  <c r="G14" i="5"/>
  <c r="H14" i="5"/>
  <c r="Q14" i="5"/>
  <c r="N14" i="5"/>
  <c r="E14" i="5"/>
  <c r="AB14" i="4" s="1"/>
  <c r="BR14" i="4"/>
  <c r="BN14" i="4"/>
  <c r="CH14" i="4"/>
  <c r="CG14" i="4"/>
  <c r="CE14" i="4"/>
  <c r="CD14" i="4"/>
  <c r="CC14" i="4"/>
  <c r="CB14" i="4"/>
  <c r="BZ14" i="4"/>
  <c r="BY14" i="4"/>
  <c r="BX14" i="4"/>
  <c r="BW14" i="4"/>
  <c r="BT14" i="4"/>
  <c r="BS14" i="4"/>
  <c r="BM14" i="4"/>
  <c r="BL14" i="4"/>
  <c r="BK14" i="4"/>
  <c r="BJ14" i="4"/>
  <c r="BI14" i="4"/>
  <c r="DI14" i="1"/>
  <c r="DH14" i="1"/>
  <c r="DF14" i="1"/>
  <c r="DE14" i="1"/>
  <c r="BZ14" i="1"/>
  <c r="DB14" i="1" s="1"/>
  <c r="DA14" i="1"/>
  <c r="CZ14" i="1"/>
  <c r="CY14" i="1"/>
  <c r="CX14" i="1"/>
  <c r="CV14" i="1"/>
  <c r="CT14" i="1"/>
  <c r="CS14" i="1"/>
  <c r="BP14" i="1"/>
  <c r="CO14" i="1"/>
  <c r="CN14" i="1"/>
  <c r="CL14" i="1"/>
  <c r="CK14" i="1"/>
  <c r="AX14" i="1"/>
  <c r="DC14" i="1"/>
  <c r="AS14" i="1"/>
  <c r="AN14" i="1"/>
  <c r="CU14" i="1"/>
  <c r="AF14" i="1"/>
  <c r="CM14" i="1"/>
  <c r="N14" i="1"/>
  <c r="D14" i="1"/>
  <c r="E14" i="1"/>
  <c r="BE13" i="5"/>
  <c r="BB13" i="5"/>
  <c r="AW13" i="5"/>
  <c r="AT13" i="5"/>
  <c r="AO13" i="5"/>
  <c r="AL13" i="5"/>
  <c r="AG13" i="5"/>
  <c r="Q13" i="5"/>
  <c r="N13" i="5"/>
  <c r="H13" i="5"/>
  <c r="CE13" i="1" s="1"/>
  <c r="E13" i="5"/>
  <c r="BC13" i="1" s="1"/>
  <c r="D13" i="5"/>
  <c r="K13" i="4" s="1"/>
  <c r="CH13" i="4"/>
  <c r="CG13" i="4"/>
  <c r="CE13" i="4"/>
  <c r="CD13" i="4"/>
  <c r="CC13" i="4"/>
  <c r="BZ13" i="4"/>
  <c r="BY13" i="4"/>
  <c r="BX13" i="4"/>
  <c r="BW13" i="4"/>
  <c r="BU13" i="4"/>
  <c r="BT13" i="4"/>
  <c r="BS13" i="4"/>
  <c r="BR13" i="4"/>
  <c r="BN13" i="4"/>
  <c r="BM13" i="4"/>
  <c r="BL13" i="4"/>
  <c r="BK13" i="4"/>
  <c r="BJ13" i="4"/>
  <c r="DI13" i="1"/>
  <c r="DH13" i="1"/>
  <c r="DF13" i="1"/>
  <c r="DE13" i="1"/>
  <c r="BZ13" i="1"/>
  <c r="DA13" i="1"/>
  <c r="BU13" i="1"/>
  <c r="CY13" i="1"/>
  <c r="CX13" i="1"/>
  <c r="CV13" i="1"/>
  <c r="CT13" i="1"/>
  <c r="CS13" i="1"/>
  <c r="BP13" i="1"/>
  <c r="CO13" i="1"/>
  <c r="CN13" i="1"/>
  <c r="CL13" i="1"/>
  <c r="CK13" i="1"/>
  <c r="BH13" i="1"/>
  <c r="AX13" i="1"/>
  <c r="DC13" i="1"/>
  <c r="AS13" i="1"/>
  <c r="AN13" i="1"/>
  <c r="CU13" i="1"/>
  <c r="AE13" i="1"/>
  <c r="CM13" i="1"/>
  <c r="AF13" i="1"/>
  <c r="N13" i="1"/>
  <c r="E13" i="1"/>
  <c r="BE12" i="5"/>
  <c r="BB12" i="5"/>
  <c r="AW12" i="5"/>
  <c r="AT12" i="5"/>
  <c r="AO12" i="5"/>
  <c r="AL12" i="5"/>
  <c r="AG12" i="5"/>
  <c r="Q12" i="5"/>
  <c r="N12" i="5"/>
  <c r="H12" i="5"/>
  <c r="CE12" i="1" s="1"/>
  <c r="G12" i="5"/>
  <c r="BN12" i="1" s="1"/>
  <c r="E12" i="5"/>
  <c r="AB12" i="4" s="1"/>
  <c r="D12" i="5"/>
  <c r="CH12" i="4"/>
  <c r="CG12" i="4"/>
  <c r="CE12" i="4"/>
  <c r="CD12" i="4"/>
  <c r="CC12" i="4"/>
  <c r="CB12" i="4"/>
  <c r="BZ12" i="4"/>
  <c r="BV12" i="4"/>
  <c r="BX12" i="4"/>
  <c r="BW12" i="4"/>
  <c r="BU12" i="4"/>
  <c r="BT12" i="4"/>
  <c r="BS12" i="4"/>
  <c r="BR12" i="4"/>
  <c r="BN12" i="4"/>
  <c r="BM12" i="4"/>
  <c r="BL12" i="4"/>
  <c r="BK12" i="4"/>
  <c r="BJ12" i="4"/>
  <c r="M12" i="3"/>
  <c r="DI12" i="1"/>
  <c r="DH12" i="1"/>
  <c r="DF12" i="1"/>
  <c r="DE12" i="1"/>
  <c r="BZ12" i="1"/>
  <c r="DA12" i="1"/>
  <c r="BU12" i="1"/>
  <c r="CY12" i="1"/>
  <c r="CX12" i="1"/>
  <c r="CV12" i="1"/>
  <c r="CT12" i="1"/>
  <c r="CS12" i="1"/>
  <c r="BP12" i="1"/>
  <c r="CO12" i="1"/>
  <c r="CN12" i="1"/>
  <c r="CL12" i="1"/>
  <c r="CK12" i="1"/>
  <c r="BH12" i="1"/>
  <c r="CJ12" i="1" s="1"/>
  <c r="AX12" i="1"/>
  <c r="DC12" i="1"/>
  <c r="AS12" i="1"/>
  <c r="AN12" i="1"/>
  <c r="CU12" i="1"/>
  <c r="AF12" i="1"/>
  <c r="CM12" i="1"/>
  <c r="N12" i="1"/>
  <c r="D12" i="1"/>
  <c r="E12" i="1"/>
  <c r="BE11" i="5"/>
  <c r="BB11" i="5"/>
  <c r="AW11" i="5"/>
  <c r="AT11" i="5"/>
  <c r="AO11" i="5"/>
  <c r="AL11" i="5"/>
  <c r="AG11" i="5"/>
  <c r="Q11" i="5"/>
  <c r="N11" i="5"/>
  <c r="G11" i="5"/>
  <c r="BN11" i="1" s="1"/>
  <c r="E11" i="5"/>
  <c r="BC11" i="1" s="1"/>
  <c r="D11" i="5"/>
  <c r="AL11" i="1" s="1"/>
  <c r="BZ11" i="4"/>
  <c r="CH11" i="4"/>
  <c r="CG11" i="4"/>
  <c r="CE11" i="4"/>
  <c r="CD11" i="4"/>
  <c r="CC11" i="4"/>
  <c r="CB11" i="4"/>
  <c r="BY11" i="4"/>
  <c r="BX11" i="4"/>
  <c r="BW11" i="4"/>
  <c r="BV11" i="4"/>
  <c r="BU11" i="4"/>
  <c r="BT11" i="4"/>
  <c r="BS11" i="4"/>
  <c r="BR11" i="4"/>
  <c r="K11" i="4"/>
  <c r="BN11" i="4"/>
  <c r="BM11" i="4"/>
  <c r="BL11" i="4"/>
  <c r="BK11" i="4"/>
  <c r="M11" i="3"/>
  <c r="CS11" i="1"/>
  <c r="CO11" i="1"/>
  <c r="DI11" i="1"/>
  <c r="DH11" i="1"/>
  <c r="DF11" i="1"/>
  <c r="DE11" i="1"/>
  <c r="DC11" i="1"/>
  <c r="DA11" i="1"/>
  <c r="CZ11" i="1"/>
  <c r="CY11" i="1"/>
  <c r="CX11" i="1"/>
  <c r="BU11" i="1"/>
  <c r="CU11" i="1"/>
  <c r="CT11" i="1"/>
  <c r="BP11" i="1"/>
  <c r="CM11" i="1"/>
  <c r="CL11" i="1"/>
  <c r="BH11" i="1"/>
  <c r="CJ11" i="1" s="1"/>
  <c r="AX11" i="1"/>
  <c r="DD11" i="1"/>
  <c r="AS11" i="1"/>
  <c r="CV11" i="1"/>
  <c r="AN11" i="1"/>
  <c r="CN11" i="1"/>
  <c r="AF11" i="1"/>
  <c r="N11" i="1"/>
  <c r="E11" i="1"/>
  <c r="BE10" i="5"/>
  <c r="BB10" i="5"/>
  <c r="AW10" i="5"/>
  <c r="AT10" i="5"/>
  <c r="AO10" i="5"/>
  <c r="AL10" i="5"/>
  <c r="D10" i="5"/>
  <c r="AG10" i="5"/>
  <c r="Q10" i="5"/>
  <c r="N10" i="5"/>
  <c r="H10" i="5"/>
  <c r="CE10" i="1" s="1"/>
  <c r="G10" i="5"/>
  <c r="BN10" i="1" s="1"/>
  <c r="E10" i="5"/>
  <c r="AB10" i="4" s="1"/>
  <c r="BJ10" i="4"/>
  <c r="CH10" i="4"/>
  <c r="CG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N10" i="4"/>
  <c r="BM10" i="4"/>
  <c r="BL10" i="4"/>
  <c r="BK10" i="4"/>
  <c r="M10" i="3"/>
  <c r="DH10" i="1"/>
  <c r="DF10" i="1"/>
  <c r="BZ10" i="1"/>
  <c r="CZ10" i="1"/>
  <c r="CY10" i="1"/>
  <c r="CX10" i="1"/>
  <c r="BU10" i="1"/>
  <c r="BP10" i="1"/>
  <c r="CO10" i="1"/>
  <c r="BH10" i="1"/>
  <c r="DI10" i="1"/>
  <c r="AX10" i="1"/>
  <c r="DD10" i="1"/>
  <c r="DC10" i="1"/>
  <c r="DA10" i="1"/>
  <c r="AS10" i="1"/>
  <c r="CV10" i="1"/>
  <c r="CU10" i="1"/>
  <c r="CT10" i="1"/>
  <c r="AN10" i="1"/>
  <c r="CN10" i="1"/>
  <c r="CM10" i="1"/>
  <c r="CL10" i="1"/>
  <c r="AF10" i="1"/>
  <c r="AE10" i="1" s="1"/>
  <c r="N10" i="1"/>
  <c r="E10" i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E9" i="5"/>
  <c r="AB9" i="4" s="1"/>
  <c r="D9" i="5"/>
  <c r="CH9" i="4"/>
  <c r="CG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N9" i="4"/>
  <c r="BM9" i="4"/>
  <c r="BL9" i="4"/>
  <c r="BK9" i="4"/>
  <c r="BJ9" i="4"/>
  <c r="M9" i="3"/>
  <c r="CK9" i="1"/>
  <c r="DH9" i="1"/>
  <c r="DF9" i="1"/>
  <c r="BZ9" i="1"/>
  <c r="CZ9" i="1"/>
  <c r="CY9" i="1"/>
  <c r="CX9" i="1"/>
  <c r="BU9" i="1"/>
  <c r="CW9" i="1" s="1"/>
  <c r="BP9" i="1"/>
  <c r="CO9" i="1"/>
  <c r="BH9" i="1"/>
  <c r="CJ9" i="1" s="1"/>
  <c r="DI9" i="1"/>
  <c r="DD9" i="1"/>
  <c r="DC9" i="1"/>
  <c r="AX9" i="1"/>
  <c r="DA9" i="1"/>
  <c r="AS9" i="1"/>
  <c r="CV9" i="1"/>
  <c r="CU9" i="1"/>
  <c r="CT9" i="1"/>
  <c r="CS9" i="1"/>
  <c r="CN9" i="1"/>
  <c r="CM9" i="1"/>
  <c r="CL9" i="1"/>
  <c r="AF9" i="1"/>
  <c r="N9" i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AM8" i="4" s="1"/>
  <c r="E8" i="5"/>
  <c r="AB8" i="4" s="1"/>
  <c r="D8" i="5"/>
  <c r="CH8" i="4"/>
  <c r="CG8" i="4"/>
  <c r="CE8" i="4"/>
  <c r="CD8" i="4"/>
  <c r="CC8" i="4"/>
  <c r="CB8" i="4"/>
  <c r="BZ8" i="4"/>
  <c r="BX8" i="4"/>
  <c r="BW8" i="4"/>
  <c r="BU8" i="4"/>
  <c r="BT8" i="4"/>
  <c r="BS8" i="4"/>
  <c r="BR8" i="4"/>
  <c r="BN8" i="4"/>
  <c r="BM8" i="4"/>
  <c r="BL8" i="4"/>
  <c r="BK8" i="4"/>
  <c r="BJ8" i="4"/>
  <c r="DI8" i="1"/>
  <c r="DH8" i="1"/>
  <c r="DF8" i="1"/>
  <c r="DE8" i="1"/>
  <c r="BZ8" i="1"/>
  <c r="DA8" i="1"/>
  <c r="BU8" i="1"/>
  <c r="CY8" i="1"/>
  <c r="CX8" i="1"/>
  <c r="CV8" i="1"/>
  <c r="CT8" i="1"/>
  <c r="CS8" i="1"/>
  <c r="BP8" i="1"/>
  <c r="CO8" i="1"/>
  <c r="CN8" i="1"/>
  <c r="CL8" i="1"/>
  <c r="CK8" i="1"/>
  <c r="BH8" i="1"/>
  <c r="AX8" i="1"/>
  <c r="DC8" i="1"/>
  <c r="AS8" i="1"/>
  <c r="CU8" i="1"/>
  <c r="AN8" i="1"/>
  <c r="CM8" i="1"/>
  <c r="AF8" i="1"/>
  <c r="N8" i="1"/>
  <c r="E8" i="1"/>
  <c r="D8" i="1" s="1"/>
  <c r="S7" i="3" l="1"/>
  <c r="BN9" i="1"/>
  <c r="DB10" i="1"/>
  <c r="CJ13" i="1"/>
  <c r="CJ8" i="1"/>
  <c r="CJ10" i="1"/>
  <c r="DB16" i="1"/>
  <c r="CW11" i="1"/>
  <c r="CJ16" i="1"/>
  <c r="BO13" i="1"/>
  <c r="DB13" i="1"/>
  <c r="CJ15" i="1"/>
  <c r="S10" i="2"/>
  <c r="J19" i="3"/>
  <c r="BQ19" i="4"/>
  <c r="BP19" i="4"/>
  <c r="BI19" i="4"/>
  <c r="BK19" i="4"/>
  <c r="BT19" i="4"/>
  <c r="CB19" i="4"/>
  <c r="BX19" i="4"/>
  <c r="D19" i="3"/>
  <c r="CW10" i="2"/>
  <c r="AM10" i="2"/>
  <c r="BF10" i="2" s="1"/>
  <c r="DB10" i="2"/>
  <c r="CJ10" i="2"/>
  <c r="E10" i="2"/>
  <c r="CL10" i="2"/>
  <c r="CU10" i="2"/>
  <c r="DC10" i="2"/>
  <c r="CN10" i="2"/>
  <c r="DE10" i="2"/>
  <c r="BG10" i="2"/>
  <c r="CI10" i="2" s="1"/>
  <c r="BP10" i="2"/>
  <c r="CY10" i="2"/>
  <c r="J9" i="2"/>
  <c r="J7" i="2" s="1"/>
  <c r="BQ18" i="4"/>
  <c r="BP18" i="4"/>
  <c r="BI18" i="4"/>
  <c r="BK18" i="4"/>
  <c r="BT18" i="4"/>
  <c r="CB18" i="4"/>
  <c r="BX18" i="4"/>
  <c r="D18" i="3"/>
  <c r="CW9" i="2"/>
  <c r="AM9" i="2"/>
  <c r="CR9" i="2"/>
  <c r="BO9" i="2"/>
  <c r="AE9" i="2"/>
  <c r="BF9" i="2" s="1"/>
  <c r="CJ9" i="2"/>
  <c r="BG9" i="2"/>
  <c r="DB9" i="2"/>
  <c r="CK9" i="2"/>
  <c r="CT9" i="2"/>
  <c r="CM9" i="2"/>
  <c r="CV9" i="2"/>
  <c r="S8" i="2"/>
  <c r="J17" i="3"/>
  <c r="J7" i="3" s="1"/>
  <c r="BQ17" i="4"/>
  <c r="BP17" i="4"/>
  <c r="BV17" i="4"/>
  <c r="BI17" i="4"/>
  <c r="BK17" i="4"/>
  <c r="BT17" i="4"/>
  <c r="CB17" i="4"/>
  <c r="BX17" i="4"/>
  <c r="D17" i="3"/>
  <c r="CW8" i="2"/>
  <c r="AM8" i="2"/>
  <c r="BF8" i="2" s="1"/>
  <c r="DB8" i="2"/>
  <c r="CJ8" i="2"/>
  <c r="E8" i="2"/>
  <c r="CL8" i="2"/>
  <c r="CU8" i="2"/>
  <c r="DC8" i="2"/>
  <c r="CN8" i="2"/>
  <c r="DE8" i="2"/>
  <c r="BG8" i="2"/>
  <c r="CI8" i="2" s="1"/>
  <c r="BP8" i="2"/>
  <c r="CY8" i="2"/>
  <c r="AB16" i="4"/>
  <c r="F16" i="5"/>
  <c r="K16" i="4"/>
  <c r="AL16" i="1"/>
  <c r="H16" i="5"/>
  <c r="AM16" i="4"/>
  <c r="BN16" i="1"/>
  <c r="CP16" i="1" s="1"/>
  <c r="BI16" i="4"/>
  <c r="CA16" i="4"/>
  <c r="CC16" i="4"/>
  <c r="M16" i="3"/>
  <c r="D16" i="3"/>
  <c r="M16" i="1"/>
  <c r="AM16" i="1"/>
  <c r="BF16" i="1" s="1"/>
  <c r="E16" i="1"/>
  <c r="BU16" i="1"/>
  <c r="CW16" i="1" s="1"/>
  <c r="BG16" i="1"/>
  <c r="CI16" i="1" s="1"/>
  <c r="BO16" i="1"/>
  <c r="DD16" i="1"/>
  <c r="BC15" i="1"/>
  <c r="H15" i="5"/>
  <c r="D15" i="5"/>
  <c r="BN15" i="1"/>
  <c r="AM15" i="4"/>
  <c r="BQ15" i="4"/>
  <c r="CA15" i="4"/>
  <c r="BU15" i="4"/>
  <c r="BV15" i="4"/>
  <c r="M15" i="3"/>
  <c r="D15" i="3"/>
  <c r="AE15" i="1"/>
  <c r="AM15" i="1"/>
  <c r="CR15" i="1"/>
  <c r="BU15" i="1"/>
  <c r="CW15" i="1" s="1"/>
  <c r="BG15" i="1"/>
  <c r="CI15" i="1" s="1"/>
  <c r="DD15" i="1"/>
  <c r="BC14" i="1"/>
  <c r="BN14" i="1"/>
  <c r="I14" i="5"/>
  <c r="AM14" i="4"/>
  <c r="CE14" i="1"/>
  <c r="BD14" i="4"/>
  <c r="CF14" i="4" s="1"/>
  <c r="D14" i="5"/>
  <c r="BQ14" i="4"/>
  <c r="CA14" i="4"/>
  <c r="BU14" i="4"/>
  <c r="BV14" i="4"/>
  <c r="M14" i="3"/>
  <c r="AE14" i="1"/>
  <c r="M14" i="1"/>
  <c r="CR14" i="1"/>
  <c r="AM14" i="1"/>
  <c r="BU14" i="1"/>
  <c r="CW14" i="1" s="1"/>
  <c r="BO14" i="1"/>
  <c r="BH14" i="1"/>
  <c r="CJ14" i="1" s="1"/>
  <c r="DD14" i="1"/>
  <c r="BD13" i="4"/>
  <c r="F13" i="5"/>
  <c r="AB13" i="4"/>
  <c r="CF13" i="4" s="1"/>
  <c r="AL13" i="1"/>
  <c r="G13" i="5"/>
  <c r="DG13" i="1"/>
  <c r="CA13" i="4"/>
  <c r="CB13" i="4"/>
  <c r="BV13" i="4"/>
  <c r="M13" i="3"/>
  <c r="AM13" i="1"/>
  <c r="BF13" i="1"/>
  <c r="M13" i="1"/>
  <c r="D13" i="1"/>
  <c r="CQ13" i="1"/>
  <c r="CH13" i="1"/>
  <c r="DJ13" i="1" s="1"/>
  <c r="CW13" i="1"/>
  <c r="CR13" i="1"/>
  <c r="CZ13" i="1"/>
  <c r="BG13" i="1"/>
  <c r="CI13" i="1" s="1"/>
  <c r="DD13" i="1"/>
  <c r="BD12" i="4"/>
  <c r="BC12" i="1"/>
  <c r="DG12" i="1" s="1"/>
  <c r="CF12" i="4"/>
  <c r="F12" i="5"/>
  <c r="AL12" i="1"/>
  <c r="CP12" i="1" s="1"/>
  <c r="I12" i="5"/>
  <c r="K12" i="4"/>
  <c r="AM12" i="4"/>
  <c r="BH12" i="4"/>
  <c r="BI12" i="4"/>
  <c r="BY12" i="4"/>
  <c r="CA12" i="4"/>
  <c r="D12" i="3"/>
  <c r="AM12" i="1"/>
  <c r="CW12" i="1"/>
  <c r="M12" i="1"/>
  <c r="AE12" i="1"/>
  <c r="BF12" i="1" s="1"/>
  <c r="BO12" i="1"/>
  <c r="DB12" i="1"/>
  <c r="CR12" i="1"/>
  <c r="CZ12" i="1"/>
  <c r="BG12" i="1"/>
  <c r="DD12" i="1"/>
  <c r="AM11" i="4"/>
  <c r="BO11" i="4" s="1"/>
  <c r="F11" i="5"/>
  <c r="AB11" i="4"/>
  <c r="AB7" i="4" s="1"/>
  <c r="H11" i="5"/>
  <c r="CP11" i="1"/>
  <c r="CA11" i="4"/>
  <c r="BI11" i="4"/>
  <c r="BJ11" i="4"/>
  <c r="D11" i="1"/>
  <c r="AM11" i="1"/>
  <c r="M11" i="1"/>
  <c r="BG11" i="1"/>
  <c r="AE11" i="1"/>
  <c r="CR11" i="1"/>
  <c r="CK11" i="1"/>
  <c r="BZ11" i="1"/>
  <c r="DB11" i="1" s="1"/>
  <c r="AM10" i="4"/>
  <c r="BC10" i="1"/>
  <c r="DG10" i="1" s="1"/>
  <c r="K10" i="4"/>
  <c r="F10" i="5"/>
  <c r="AL10" i="1"/>
  <c r="CP10" i="1" s="1"/>
  <c r="I10" i="5"/>
  <c r="BD10" i="4"/>
  <c r="CF10" i="4" s="1"/>
  <c r="BI10" i="4"/>
  <c r="BQ10" i="4"/>
  <c r="BP10" i="4"/>
  <c r="BR10" i="4"/>
  <c r="CW10" i="1"/>
  <c r="AM10" i="1"/>
  <c r="BF10" i="1" s="1"/>
  <c r="CR10" i="1"/>
  <c r="BO10" i="1"/>
  <c r="M10" i="1"/>
  <c r="BG10" i="1"/>
  <c r="CI10" i="1" s="1"/>
  <c r="CK10" i="1"/>
  <c r="D10" i="1"/>
  <c r="CS10" i="1"/>
  <c r="DE10" i="1"/>
  <c r="F9" i="5"/>
  <c r="K9" i="4"/>
  <c r="BO9" i="4" s="1"/>
  <c r="CE9" i="1"/>
  <c r="I9" i="5"/>
  <c r="CF9" i="4"/>
  <c r="AL9" i="1"/>
  <c r="CP9" i="1" s="1"/>
  <c r="BC9" i="1"/>
  <c r="BQ9" i="4"/>
  <c r="BP9" i="4"/>
  <c r="BR9" i="4"/>
  <c r="D9" i="3"/>
  <c r="DB9" i="1"/>
  <c r="M9" i="1"/>
  <c r="BO9" i="1"/>
  <c r="AE9" i="1"/>
  <c r="BG9" i="1"/>
  <c r="CI9" i="1" s="1"/>
  <c r="DE9" i="1"/>
  <c r="D9" i="1"/>
  <c r="AN9" i="1"/>
  <c r="AM9" i="1" s="1"/>
  <c r="BD8" i="4"/>
  <c r="BN8" i="1"/>
  <c r="BC8" i="1"/>
  <c r="F8" i="5"/>
  <c r="CF8" i="4"/>
  <c r="K8" i="4"/>
  <c r="AL8" i="1"/>
  <c r="I8" i="5"/>
  <c r="BV8" i="4"/>
  <c r="BH8" i="4"/>
  <c r="BI8" i="4"/>
  <c r="BY8" i="4"/>
  <c r="CA8" i="4"/>
  <c r="M8" i="3"/>
  <c r="DB8" i="1"/>
  <c r="AM8" i="1"/>
  <c r="CW8" i="1"/>
  <c r="AE8" i="1"/>
  <c r="M8" i="1"/>
  <c r="BO8" i="1"/>
  <c r="CR8" i="1"/>
  <c r="CZ8" i="1"/>
  <c r="BG8" i="1"/>
  <c r="DD8" i="1"/>
  <c r="S7" i="2" l="1"/>
  <c r="AM7" i="4"/>
  <c r="BO8" i="4"/>
  <c r="DG9" i="1"/>
  <c r="DG8" i="1"/>
  <c r="BC7" i="1"/>
  <c r="DG14" i="1"/>
  <c r="BO10" i="4"/>
  <c r="BF15" i="1"/>
  <c r="BF14" i="1"/>
  <c r="CI8" i="1"/>
  <c r="CP8" i="1"/>
  <c r="CP7" i="1" s="1"/>
  <c r="BF9" i="1"/>
  <c r="BH19" i="4"/>
  <c r="CI19" i="4"/>
  <c r="D10" i="2"/>
  <c r="CR10" i="2"/>
  <c r="BO10" i="2"/>
  <c r="BH18" i="4"/>
  <c r="CI18" i="4"/>
  <c r="CI9" i="2"/>
  <c r="CQ9" i="2"/>
  <c r="CH9" i="2"/>
  <c r="DJ9" i="2" s="1"/>
  <c r="BH17" i="4"/>
  <c r="CI17" i="4"/>
  <c r="D8" i="2"/>
  <c r="CR8" i="2"/>
  <c r="BO8" i="2"/>
  <c r="BD16" i="4"/>
  <c r="CF16" i="4" s="1"/>
  <c r="CE16" i="1"/>
  <c r="DG16" i="1" s="1"/>
  <c r="I16" i="5"/>
  <c r="BO16" i="4"/>
  <c r="BQ16" i="4"/>
  <c r="BP16" i="4"/>
  <c r="CI16" i="4"/>
  <c r="BH16" i="4"/>
  <c r="D16" i="1"/>
  <c r="CQ16" i="1"/>
  <c r="CH16" i="1"/>
  <c r="DJ16" i="1" s="1"/>
  <c r="F15" i="5"/>
  <c r="K15" i="4"/>
  <c r="BO15" i="4" s="1"/>
  <c r="AL15" i="1"/>
  <c r="CP15" i="1" s="1"/>
  <c r="BD15" i="4"/>
  <c r="CF15" i="4" s="1"/>
  <c r="CF7" i="4" s="1"/>
  <c r="CE15" i="1"/>
  <c r="DG15" i="1" s="1"/>
  <c r="I15" i="5"/>
  <c r="BH15" i="4"/>
  <c r="BP15" i="4"/>
  <c r="BO15" i="1"/>
  <c r="F14" i="5"/>
  <c r="AL14" i="1"/>
  <c r="CP14" i="1" s="1"/>
  <c r="K14" i="4"/>
  <c r="BO14" i="4" s="1"/>
  <c r="BH14" i="4"/>
  <c r="BP14" i="4"/>
  <c r="D14" i="3"/>
  <c r="CQ14" i="1"/>
  <c r="BG14" i="1"/>
  <c r="CI14" i="1" s="1"/>
  <c r="AM13" i="4"/>
  <c r="BO13" i="4" s="1"/>
  <c r="I13" i="5"/>
  <c r="BN13" i="1"/>
  <c r="CP13" i="1" s="1"/>
  <c r="BQ13" i="4"/>
  <c r="BP13" i="4"/>
  <c r="BI13" i="4"/>
  <c r="D13" i="3"/>
  <c r="BO12" i="4"/>
  <c r="BQ12" i="4"/>
  <c r="CQ12" i="1"/>
  <c r="CH12" i="1"/>
  <c r="DJ12" i="1" s="1"/>
  <c r="CI12" i="1"/>
  <c r="CE11" i="1"/>
  <c r="DG11" i="1" s="1"/>
  <c r="I11" i="5"/>
  <c r="BD11" i="4"/>
  <c r="CF11" i="4" s="1"/>
  <c r="BQ11" i="4"/>
  <c r="BP11" i="4"/>
  <c r="CI11" i="4"/>
  <c r="BH11" i="4"/>
  <c r="D11" i="3"/>
  <c r="BO11" i="1"/>
  <c r="CI11" i="1"/>
  <c r="BF11" i="1"/>
  <c r="BH10" i="4"/>
  <c r="CI10" i="4"/>
  <c r="D10" i="3"/>
  <c r="CH10" i="1"/>
  <c r="DJ10" i="1" s="1"/>
  <c r="CQ10" i="1"/>
  <c r="BI9" i="4"/>
  <c r="CR9" i="1"/>
  <c r="CH9" i="1"/>
  <c r="DJ9" i="1" s="1"/>
  <c r="CQ9" i="1"/>
  <c r="BQ8" i="4"/>
  <c r="D8" i="3"/>
  <c r="BF8" i="1"/>
  <c r="CQ8" i="1"/>
  <c r="CH8" i="1"/>
  <c r="DJ8" i="1" s="1"/>
  <c r="DG7" i="1" l="1"/>
  <c r="K7" i="4"/>
  <c r="BD7" i="4"/>
  <c r="BO7" i="4"/>
  <c r="AL7" i="1"/>
  <c r="BN7" i="1"/>
  <c r="CE7" i="1"/>
  <c r="CQ10" i="2"/>
  <c r="CH10" i="2"/>
  <c r="DJ10" i="2" s="1"/>
  <c r="CQ8" i="2"/>
  <c r="CH8" i="2"/>
  <c r="DJ8" i="2" s="1"/>
  <c r="CI15" i="4"/>
  <c r="CQ15" i="1"/>
  <c r="CH15" i="1"/>
  <c r="DJ15" i="1" s="1"/>
  <c r="CI14" i="4"/>
  <c r="CH14" i="1"/>
  <c r="DJ14" i="1" s="1"/>
  <c r="CI13" i="4"/>
  <c r="BH13" i="4"/>
  <c r="BP12" i="4"/>
  <c r="CI12" i="4"/>
  <c r="CQ11" i="1"/>
  <c r="CH11" i="1"/>
  <c r="DJ11" i="1" s="1"/>
  <c r="BH9" i="4"/>
  <c r="CI9" i="4"/>
  <c r="BP8" i="4"/>
  <c r="CI8" i="4"/>
</calcChain>
</file>

<file path=xl/sharedStrings.xml><?xml version="1.0" encoding="utf-8"?>
<sst xmlns="http://schemas.openxmlformats.org/spreadsheetml/2006/main" count="1604" uniqueCount="254">
  <si>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</si>
  <si>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</si>
  <si>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</si>
  <si>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</si>
  <si>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</si>
  <si>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</si>
  <si>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</si>
  <si>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</si>
  <si>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</si>
  <si>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</si>
  <si>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</si>
  <si>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</si>
  <si>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</si>
  <si>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</si>
  <si>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</si>
  <si>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</si>
  <si>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</si>
  <si>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</si>
  <si>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</si>
  <si>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</si>
  <si>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</si>
  <si>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</si>
  <si>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</si>
  <si>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</si>
  <si>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</si>
  <si>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</si>
  <si>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</si>
  <si>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</si>
  <si>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</si>
  <si>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</si>
  <si>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</si>
  <si>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</si>
  <si>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</si>
  <si>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</si>
  <si>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</si>
  <si>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</si>
  <si>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</si>
  <si>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</si>
  <si>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</si>
  <si>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</si>
  <si>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</si>
  <si>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</si>
  <si>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</si>
  <si>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</si>
  <si>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</si>
  <si>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</si>
  <si>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</si>
  <si>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</si>
  <si>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</si>
  <si>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</si>
  <si>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</si>
  <si>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</si>
  <si>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</si>
  <si>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</si>
  <si>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</si>
  <si>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</si>
  <si>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</si>
  <si>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</si>
  <si>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</si>
  <si>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</si>
  <si>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</si>
  <si>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</si>
  <si>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</si>
  <si>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</si>
  <si>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</si>
  <si>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</si>
  <si>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</si>
  <si>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</si>
  <si>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</si>
  <si>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</si>
  <si>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</si>
  <si>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</si>
  <si>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</si>
  <si>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</si>
  <si>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</si>
  <si>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</si>
  <si>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</si>
  <si>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</si>
  <si>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</si>
  <si>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</si>
  <si>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</si>
  <si>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</si>
  <si>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</si>
  <si>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</si>
  <si>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</si>
  <si>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</si>
  <si>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</si>
  <si>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</si>
  <si>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</si>
  <si>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</si>
  <si>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</si>
  <si>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</si>
  <si>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</si>
  <si>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</si>
  <si>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</si>
  <si>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</si>
  <si>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</si>
  <si>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</si>
  <si>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</si>
  <si>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</si>
  <si>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</si>
  <si>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</si>
  <si>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</si>
  <si>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</si>
  <si>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</si>
  <si>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</si>
  <si>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</si>
  <si>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</si>
  <si>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</si>
  <si>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</si>
  <si>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</si>
  <si>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</si>
  <si>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</si>
  <si>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</si>
  <si>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</si>
  <si>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</si>
  <si>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</si>
  <si>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</si>
  <si>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</si>
  <si>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</si>
  <si>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</si>
  <si>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</si>
  <si>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</si>
  <si>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</si>
  <si>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</si>
  <si>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</si>
  <si>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</si>
  <si>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</si>
  <si>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</si>
  <si>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</si>
  <si>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</si>
  <si>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</si>
  <si>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</si>
  <si>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</si>
  <si>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</si>
  <si>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</si>
  <si>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</si>
  <si>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</si>
  <si>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</si>
  <si>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</si>
  <si>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</si>
  <si>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</si>
  <si>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</si>
  <si>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</si>
  <si>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</si>
  <si>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</si>
  <si>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</si>
  <si>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</si>
  <si>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</si>
  <si>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</si>
  <si>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</si>
  <si>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</si>
  <si>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</si>
  <si>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</si>
  <si>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</si>
  <si>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</si>
  <si>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</si>
  <si>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</si>
  <si>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</si>
  <si>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</si>
  <si>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</si>
  <si>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</si>
  <si>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</si>
  <si>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</si>
  <si>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</si>
  <si>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</si>
  <si>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</si>
  <si>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</si>
  <si>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</si>
  <si>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</si>
  <si>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</si>
  <si>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</si>
  <si>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</si>
  <si>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</si>
  <si>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</si>
  <si>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</si>
  <si>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</si>
  <si>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</si>
  <si>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</si>
  <si>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</si>
  <si>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</si>
  <si>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</si>
  <si>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</si>
  <si>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</si>
  <si>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</si>
  <si>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</si>
  <si>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</si>
  <si>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</si>
  <si>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</si>
  <si>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</si>
  <si>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</si>
  <si>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</si>
  <si>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</si>
  <si>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</si>
  <si>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</si>
  <si>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</si>
  <si>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</si>
  <si>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</si>
  <si>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</si>
  <si>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</si>
  <si>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北海道</t>
    <phoneticPr fontId="3"/>
  </si>
  <si>
    <t>01100</t>
    <phoneticPr fontId="3"/>
  </si>
  <si>
    <t>札幌市</t>
    <phoneticPr fontId="3"/>
  </si>
  <si>
    <t/>
  </si>
  <si>
    <t>北海道</t>
    <phoneticPr fontId="3"/>
  </si>
  <si>
    <t>北海道</t>
    <phoneticPr fontId="3"/>
  </si>
  <si>
    <t>01217</t>
    <phoneticPr fontId="3"/>
  </si>
  <si>
    <t>江別市</t>
    <phoneticPr fontId="3"/>
  </si>
  <si>
    <t>01217</t>
    <phoneticPr fontId="3"/>
  </si>
  <si>
    <t>北海道</t>
    <phoneticPr fontId="3"/>
  </si>
  <si>
    <t>01234</t>
    <phoneticPr fontId="3"/>
  </si>
  <si>
    <t>北広島市</t>
    <phoneticPr fontId="3"/>
  </si>
  <si>
    <t>01581</t>
    <phoneticPr fontId="3"/>
  </si>
  <si>
    <t>厚真町</t>
    <phoneticPr fontId="3"/>
  </si>
  <si>
    <t>厚真町</t>
    <phoneticPr fontId="3"/>
  </si>
  <si>
    <t>厚真町</t>
    <phoneticPr fontId="3"/>
  </si>
  <si>
    <t>01585</t>
    <phoneticPr fontId="3"/>
  </si>
  <si>
    <t>安平町</t>
    <phoneticPr fontId="3"/>
  </si>
  <si>
    <t>01585</t>
    <phoneticPr fontId="3"/>
  </si>
  <si>
    <t>01586</t>
  </si>
  <si>
    <t>01586</t>
    <phoneticPr fontId="3"/>
  </si>
  <si>
    <t>むかわ町</t>
  </si>
  <si>
    <t>むかわ町</t>
    <phoneticPr fontId="3"/>
  </si>
  <si>
    <t>01586</t>
    <phoneticPr fontId="3"/>
  </si>
  <si>
    <t>01950</t>
  </si>
  <si>
    <t>平取町外２町衛生施設組合</t>
  </si>
  <si>
    <t>01601</t>
  </si>
  <si>
    <t>01601</t>
    <phoneticPr fontId="3"/>
  </si>
  <si>
    <t>日高町</t>
  </si>
  <si>
    <t>日高町</t>
    <phoneticPr fontId="3"/>
  </si>
  <si>
    <t>01601</t>
    <phoneticPr fontId="3"/>
  </si>
  <si>
    <t>01602</t>
  </si>
  <si>
    <t>01602</t>
    <phoneticPr fontId="3"/>
  </si>
  <si>
    <t>平取町</t>
  </si>
  <si>
    <t>平取町</t>
    <phoneticPr fontId="3"/>
  </si>
  <si>
    <t>01607</t>
    <phoneticPr fontId="3"/>
  </si>
  <si>
    <t>浦河町</t>
    <phoneticPr fontId="3"/>
  </si>
  <si>
    <t>01607</t>
    <phoneticPr fontId="3"/>
  </si>
  <si>
    <t>浦河町</t>
    <phoneticPr fontId="3"/>
  </si>
  <si>
    <t>01879</t>
    <phoneticPr fontId="3"/>
  </si>
  <si>
    <t>安平・厚真行政事務組合</t>
    <phoneticPr fontId="3"/>
  </si>
  <si>
    <t>01950</t>
    <phoneticPr fontId="3"/>
  </si>
  <si>
    <t>平取町外2町衛生施設組合</t>
    <phoneticPr fontId="3"/>
  </si>
  <si>
    <t>01957</t>
    <phoneticPr fontId="3"/>
  </si>
  <si>
    <t>留萌南部衛生組合</t>
    <phoneticPr fontId="3"/>
  </si>
  <si>
    <t>01000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</si>
  <si>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</si>
  <si>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</si>
  <si>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</si>
  <si>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</si>
  <si>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</si>
  <si>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-</t>
    <phoneticPr fontId="3"/>
  </si>
  <si>
    <t>北海道</t>
    <phoneticPr fontId="3"/>
  </si>
  <si>
    <t>01000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</si>
</sst>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245</v>
      </c>
      <c r="C7" s="78" t="s">
        <v>246</v>
      </c>
      <c r="D7" s="79">
        <f>SUM($D$8:$D$16)</f>
        <v>1523463</v>
      </c>
      <c r="E7" s="79">
        <f>SUM($E$8:$E$16)</f>
        <v>652517</v>
      </c>
      <c r="F7" s="79">
        <f>SUM($F$8:$F$16)</f>
        <v>530617</v>
      </c>
      <c r="G7" s="79">
        <f>SUM($G$8:$G$16)</f>
        <v>0</v>
      </c>
      <c r="H7" s="79">
        <f>SUM($H$8:$H$16)</f>
        <v>121900</v>
      </c>
      <c r="I7" s="79">
        <f>SUM($I$8:$I$16)</f>
        <v>0</v>
      </c>
      <c r="J7" s="93" t="s">
        <v>247</v>
      </c>
      <c r="K7" s="79">
        <f>SUM($K$8:$K$16)</f>
        <v>0</v>
      </c>
      <c r="L7" s="79">
        <f>SUM($L$8:$L$16)</f>
        <v>870946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93" t="s">
        <v>248</v>
      </c>
      <c r="T7" s="79">
        <f>SUM($T$8:$T$16)</f>
        <v>0</v>
      </c>
      <c r="U7" s="79">
        <f>SUM($U$8:$U$16)</f>
        <v>0</v>
      </c>
      <c r="V7" s="79">
        <f>SUM($V$8:$V$16)</f>
        <v>1523463</v>
      </c>
      <c r="W7" s="79">
        <f>SUM($W$8:$W$16)</f>
        <v>652517</v>
      </c>
      <c r="X7" s="79">
        <f>SUM($X$8:$X$16)</f>
        <v>530617</v>
      </c>
      <c r="Y7" s="79">
        <f>SUM($Y$8:$Y$16)</f>
        <v>0</v>
      </c>
      <c r="Z7" s="79">
        <f>SUM($Z$8:$Z$16)</f>
        <v>121900</v>
      </c>
      <c r="AA7" s="79">
        <f>SUM($AA$8:$AA$16)</f>
        <v>0</v>
      </c>
      <c r="AB7" s="93" t="s">
        <v>249</v>
      </c>
      <c r="AC7" s="79">
        <f>SUM($AC$8:$AC$16)</f>
        <v>0</v>
      </c>
      <c r="AD7" s="79">
        <f>SUM($AD$8:$AD$16)</f>
        <v>870946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79">
        <f>SUM($AL$8:$AL$16)</f>
        <v>1245</v>
      </c>
      <c r="AM7" s="79">
        <f>SUM($AM$8:$AM$16)</f>
        <v>1450847</v>
      </c>
      <c r="AN7" s="79">
        <f>SUM($AN$8:$AN$16)</f>
        <v>1857</v>
      </c>
      <c r="AO7" s="79">
        <f>SUM($AO$8:$AO$16)</f>
        <v>1857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9103</v>
      </c>
      <c r="AT7" s="79">
        <f>SUM($AT$8:$AT$16)</f>
        <v>426</v>
      </c>
      <c r="AU7" s="79">
        <f>SUM($AU$8:$AU$16)</f>
        <v>8677</v>
      </c>
      <c r="AV7" s="79">
        <f>SUM($AV$8:$AV$16)</f>
        <v>0</v>
      </c>
      <c r="AW7" s="79">
        <f>SUM($AW$8:$AW$16)</f>
        <v>0</v>
      </c>
      <c r="AX7" s="79">
        <f>SUM($AX$8:$AX$16)</f>
        <v>1439887</v>
      </c>
      <c r="AY7" s="79">
        <f>SUM($AY$8:$AY$16)</f>
        <v>75506</v>
      </c>
      <c r="AZ7" s="79">
        <f>SUM($AZ$8:$AZ$16)</f>
        <v>57605</v>
      </c>
      <c r="BA7" s="79">
        <f>SUM($BA$8:$BA$16)</f>
        <v>117428</v>
      </c>
      <c r="BB7" s="79">
        <f>SUM($BB$8:$BB$16)</f>
        <v>1189348</v>
      </c>
      <c r="BC7" s="79">
        <f>SUM($BC$8:$BC$16)</f>
        <v>2449</v>
      </c>
      <c r="BD7" s="79">
        <f>SUM($BD$8:$BD$16)</f>
        <v>0</v>
      </c>
      <c r="BE7" s="79">
        <f>SUM($BE$8:$BE$16)</f>
        <v>68922</v>
      </c>
      <c r="BF7" s="79">
        <f>SUM($BF$8:$BF$16)</f>
        <v>1519769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79">
        <f>SUM($BN$8:$BN$16)</f>
        <v>0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79">
        <f>SUM($CE$8:$CE$16)</f>
        <v>0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79">
        <f>SUM($CP$8:$CP$16)</f>
        <v>1245</v>
      </c>
      <c r="CQ7" s="79">
        <f>SUM($CQ$8:$CQ$16)</f>
        <v>1450847</v>
      </c>
      <c r="CR7" s="79">
        <f>SUM($CR$8:$CR$16)</f>
        <v>1857</v>
      </c>
      <c r="CS7" s="79">
        <f>SUM($CS$8:$CS$16)</f>
        <v>1857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9103</v>
      </c>
      <c r="CX7" s="79">
        <f>SUM($CX$8:$CX$16)</f>
        <v>426</v>
      </c>
      <c r="CY7" s="79">
        <f>SUM($CY$8:$CY$16)</f>
        <v>8677</v>
      </c>
      <c r="CZ7" s="79">
        <f>SUM($CZ$8:$CZ$16)</f>
        <v>0</v>
      </c>
      <c r="DA7" s="79">
        <f>SUM($DA$8:$DA$16)</f>
        <v>0</v>
      </c>
      <c r="DB7" s="79">
        <f>SUM($DB$8:$DB$16)</f>
        <v>1439887</v>
      </c>
      <c r="DC7" s="79">
        <f>SUM($DC$8:$DC$16)</f>
        <v>75506</v>
      </c>
      <c r="DD7" s="79">
        <f>SUM($DD$8:$DD$16)</f>
        <v>57605</v>
      </c>
      <c r="DE7" s="79">
        <f>SUM($DE$8:$DE$16)</f>
        <v>117428</v>
      </c>
      <c r="DF7" s="79">
        <f>SUM($DF$8:$DF$16)</f>
        <v>1189348</v>
      </c>
      <c r="DG7" s="79">
        <f>SUM($DG$8:$DG$16)</f>
        <v>2449</v>
      </c>
      <c r="DH7" s="79">
        <f>SUM($DH$8:$DH$16)</f>
        <v>0</v>
      </c>
      <c r="DI7" s="79">
        <f>SUM($DI$8:$DI$16)</f>
        <v>68922</v>
      </c>
      <c r="DJ7" s="79">
        <f>SUM($DJ$8:$DJ$16)</f>
        <v>1519769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53407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53407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53407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53407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53407</v>
      </c>
      <c r="BF8" s="84">
        <f>SUM(AE8,+AM8,+BE8)</f>
        <v>53407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84">
        <f t="shared" ref="CP8:CP16" si="7">SUM(AL8,+BN8)</f>
        <v>0</v>
      </c>
      <c r="CQ8" s="84">
        <f t="shared" ref="CQ8:CQ16" si="8">SUM(AM8,+BO8)</f>
        <v>0</v>
      </c>
      <c r="CR8" s="84">
        <f t="shared" ref="CR8:CR16" si="9">SUM(AN8,+BP8)</f>
        <v>0</v>
      </c>
      <c r="CS8" s="84">
        <f t="shared" ref="CS8:CS16" si="10">SUM(AO8,+BQ8)</f>
        <v>0</v>
      </c>
      <c r="CT8" s="84">
        <f t="shared" ref="CT8:CT16" si="11">SUM(AP8,+BR8)</f>
        <v>0</v>
      </c>
      <c r="CU8" s="84">
        <f t="shared" ref="CU8:CU16" si="12">SUM(AQ8,+BS8)</f>
        <v>0</v>
      </c>
      <c r="CV8" s="84">
        <f t="shared" ref="CV8:CV16" si="13">SUM(AR8,+BT8)</f>
        <v>0</v>
      </c>
      <c r="CW8" s="84">
        <f t="shared" ref="CW8:CW16" si="14">SUM(AS8,+BU8)</f>
        <v>0</v>
      </c>
      <c r="CX8" s="84">
        <f t="shared" ref="CX8:CX16" si="15">SUM(AT8,+BV8)</f>
        <v>0</v>
      </c>
      <c r="CY8" s="84">
        <f t="shared" ref="CY8:CY16" si="16">SUM(AU8,+BW8)</f>
        <v>0</v>
      </c>
      <c r="CZ8" s="84">
        <f t="shared" ref="CZ8:CZ16" si="17">SUM(AV8,+BX8)</f>
        <v>0</v>
      </c>
      <c r="DA8" s="84">
        <f t="shared" ref="DA8:DA16" si="18">SUM(AW8,+BY8)</f>
        <v>0</v>
      </c>
      <c r="DB8" s="84">
        <f t="shared" ref="DB8:DB16" si="19">SUM(AX8,+BZ8)</f>
        <v>0</v>
      </c>
      <c r="DC8" s="84">
        <f t="shared" ref="DC8:DC16" si="20">SUM(AY8,+CA8)</f>
        <v>0</v>
      </c>
      <c r="DD8" s="84">
        <f t="shared" ref="DD8:DD16" si="21">SUM(AZ8,+CB8)</f>
        <v>0</v>
      </c>
      <c r="DE8" s="84">
        <f t="shared" ref="DE8:DE16" si="22">SUM(BA8,+CC8)</f>
        <v>0</v>
      </c>
      <c r="DF8" s="84">
        <f t="shared" ref="DF8:DF16" si="23">SUM(BB8,+CD8)</f>
        <v>0</v>
      </c>
      <c r="DG8" s="84">
        <f t="shared" ref="DG8:DG16" si="24">SUM(BC8,+CE8)</f>
        <v>0</v>
      </c>
      <c r="DH8" s="84">
        <f t="shared" ref="DH8:DH16" si="25">SUM(BD8,+CF8)</f>
        <v>0</v>
      </c>
      <c r="DI8" s="84">
        <f t="shared" ref="DI8:DI16" si="26">SUM(BE8,+CG8)</f>
        <v>53407</v>
      </c>
      <c r="DJ8" s="84">
        <f t="shared" ref="DJ8:DJ16" si="27">SUM(BF8,+CH8)</f>
        <v>53407</v>
      </c>
    </row>
    <row r="9" spans="1:114" s="8" customFormat="1" ht="12" customHeight="1">
      <c r="A9" s="80" t="s">
        <v>200</v>
      </c>
      <c r="B9" s="83" t="s">
        <v>206</v>
      </c>
      <c r="C9" s="80" t="s">
        <v>207</v>
      </c>
      <c r="D9" s="84">
        <f>SUM(E9,+L9)</f>
        <v>8172</v>
      </c>
      <c r="E9" s="84">
        <f>SUM(F9:I9)+K9</f>
        <v>4085</v>
      </c>
      <c r="F9" s="84">
        <v>4085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4087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8172</v>
      </c>
      <c r="W9" s="84">
        <v>4085</v>
      </c>
      <c r="X9" s="84">
        <v>4085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4087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8172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8172</v>
      </c>
      <c r="AY9" s="84">
        <v>6538</v>
      </c>
      <c r="AZ9" s="84">
        <v>1634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8172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8172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8172</v>
      </c>
      <c r="DC9" s="84">
        <f t="shared" si="20"/>
        <v>6538</v>
      </c>
      <c r="DD9" s="84">
        <f t="shared" si="21"/>
        <v>1634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8172</v>
      </c>
    </row>
    <row r="10" spans="1:114" s="8" customFormat="1" ht="12" customHeight="1">
      <c r="A10" s="80" t="s">
        <v>200</v>
      </c>
      <c r="B10" s="83" t="s">
        <v>210</v>
      </c>
      <c r="C10" s="80" t="s">
        <v>211</v>
      </c>
      <c r="D10" s="84">
        <f>SUM(E10,+L10)</f>
        <v>10336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10336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10336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10336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10336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10336</v>
      </c>
      <c r="AY10" s="84">
        <v>10336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10336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10336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10336</v>
      </c>
      <c r="DC10" s="84">
        <f t="shared" si="20"/>
        <v>10336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10336</v>
      </c>
    </row>
    <row r="11" spans="1:114" s="8" customFormat="1" ht="12" customHeight="1">
      <c r="A11" s="80" t="s">
        <v>205</v>
      </c>
      <c r="B11" s="83" t="s">
        <v>212</v>
      </c>
      <c r="C11" s="80" t="s">
        <v>213</v>
      </c>
      <c r="D11" s="84">
        <f>SUM(E11,+L11)</f>
        <v>181953</v>
      </c>
      <c r="E11" s="84">
        <f>SUM(F11:I11)+K11</f>
        <v>16700</v>
      </c>
      <c r="F11" s="84">
        <v>0</v>
      </c>
      <c r="G11" s="84">
        <v>0</v>
      </c>
      <c r="H11" s="84">
        <v>16700</v>
      </c>
      <c r="I11" s="84">
        <v>0</v>
      </c>
      <c r="J11" s="94" t="s">
        <v>193</v>
      </c>
      <c r="K11" s="84">
        <v>0</v>
      </c>
      <c r="L11" s="84">
        <v>165253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181953</v>
      </c>
      <c r="W11" s="84">
        <v>16700</v>
      </c>
      <c r="X11" s="84">
        <v>0</v>
      </c>
      <c r="Y11" s="84">
        <v>0</v>
      </c>
      <c r="Z11" s="84">
        <v>16700</v>
      </c>
      <c r="AA11" s="84">
        <v>0</v>
      </c>
      <c r="AB11" s="94" t="s">
        <v>193</v>
      </c>
      <c r="AC11" s="84">
        <v>0</v>
      </c>
      <c r="AD11" s="84">
        <v>165253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181953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9103</v>
      </c>
      <c r="AT11" s="84">
        <v>426</v>
      </c>
      <c r="AU11" s="84">
        <v>8677</v>
      </c>
      <c r="AV11" s="84">
        <v>0</v>
      </c>
      <c r="AW11" s="84">
        <v>0</v>
      </c>
      <c r="AX11" s="84">
        <f>SUM(AY11:BB11)</f>
        <v>172850</v>
      </c>
      <c r="AY11" s="84">
        <v>55422</v>
      </c>
      <c r="AZ11" s="84">
        <v>0</v>
      </c>
      <c r="BA11" s="84">
        <v>117428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181953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181953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9103</v>
      </c>
      <c r="CX11" s="84">
        <f t="shared" si="15"/>
        <v>426</v>
      </c>
      <c r="CY11" s="84">
        <f t="shared" si="16"/>
        <v>8677</v>
      </c>
      <c r="CZ11" s="84">
        <f t="shared" si="17"/>
        <v>0</v>
      </c>
      <c r="DA11" s="84">
        <f t="shared" si="18"/>
        <v>0</v>
      </c>
      <c r="DB11" s="84">
        <f t="shared" si="19"/>
        <v>172850</v>
      </c>
      <c r="DC11" s="84">
        <f t="shared" si="20"/>
        <v>55422</v>
      </c>
      <c r="DD11" s="84">
        <f t="shared" si="21"/>
        <v>0</v>
      </c>
      <c r="DE11" s="84">
        <f t="shared" si="22"/>
        <v>117428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181953</v>
      </c>
    </row>
    <row r="12" spans="1:114" s="8" customFormat="1" ht="12" customHeight="1">
      <c r="A12" s="80" t="s">
        <v>200</v>
      </c>
      <c r="B12" s="83" t="s">
        <v>216</v>
      </c>
      <c r="C12" s="80" t="s">
        <v>217</v>
      </c>
      <c r="D12" s="84">
        <f>SUM(E12,+L12)</f>
        <v>1206720</v>
      </c>
      <c r="E12" s="84">
        <f>SUM(F12:I12)+K12</f>
        <v>600911</v>
      </c>
      <c r="F12" s="84">
        <v>495711</v>
      </c>
      <c r="G12" s="84">
        <v>0</v>
      </c>
      <c r="H12" s="84">
        <v>105200</v>
      </c>
      <c r="I12" s="84">
        <v>0</v>
      </c>
      <c r="J12" s="94" t="s">
        <v>193</v>
      </c>
      <c r="K12" s="84">
        <v>0</v>
      </c>
      <c r="L12" s="84">
        <v>605809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1206720</v>
      </c>
      <c r="W12" s="84">
        <v>600911</v>
      </c>
      <c r="X12" s="84">
        <v>495711</v>
      </c>
      <c r="Y12" s="84">
        <v>0</v>
      </c>
      <c r="Z12" s="84">
        <v>105200</v>
      </c>
      <c r="AA12" s="84">
        <v>0</v>
      </c>
      <c r="AB12" s="94" t="s">
        <v>193</v>
      </c>
      <c r="AC12" s="84">
        <v>0</v>
      </c>
      <c r="AD12" s="84">
        <v>605809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1191205</v>
      </c>
      <c r="AN12" s="84">
        <f>SUM(AO12:AR12)</f>
        <v>1857</v>
      </c>
      <c r="AO12" s="84">
        <v>1857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1189348</v>
      </c>
      <c r="AY12" s="84">
        <v>0</v>
      </c>
      <c r="AZ12" s="84">
        <v>0</v>
      </c>
      <c r="BA12" s="84">
        <v>0</v>
      </c>
      <c r="BB12" s="84">
        <v>1189348</v>
      </c>
      <c r="BC12" s="84">
        <f>組合分担金内訳!E12</f>
        <v>0</v>
      </c>
      <c r="BD12" s="84">
        <v>0</v>
      </c>
      <c r="BE12" s="84">
        <v>15515</v>
      </c>
      <c r="BF12" s="84">
        <f>SUM(AE12,+AM12,+BE12)</f>
        <v>1206720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1191205</v>
      </c>
      <c r="CR12" s="84">
        <f t="shared" si="9"/>
        <v>1857</v>
      </c>
      <c r="CS12" s="84">
        <f t="shared" si="10"/>
        <v>1857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1189348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1189348</v>
      </c>
      <c r="DG12" s="84">
        <f t="shared" si="24"/>
        <v>0</v>
      </c>
      <c r="DH12" s="84">
        <f t="shared" si="25"/>
        <v>0</v>
      </c>
      <c r="DI12" s="84">
        <f t="shared" si="26"/>
        <v>15515</v>
      </c>
      <c r="DJ12" s="84">
        <f t="shared" si="27"/>
        <v>1206720</v>
      </c>
    </row>
    <row r="13" spans="1:114" s="8" customFormat="1" ht="12" customHeight="1">
      <c r="A13" s="80" t="s">
        <v>200</v>
      </c>
      <c r="B13" s="83" t="s">
        <v>220</v>
      </c>
      <c r="C13" s="80" t="s">
        <v>222</v>
      </c>
      <c r="D13" s="84">
        <f>SUM(E13,+L13)</f>
        <v>35603</v>
      </c>
      <c r="E13" s="84">
        <f>SUM(F13:I13)+K13</f>
        <v>17801</v>
      </c>
      <c r="F13" s="84">
        <v>17801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17802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35603</v>
      </c>
      <c r="W13" s="84">
        <v>17801</v>
      </c>
      <c r="X13" s="84">
        <v>17801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17802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420</v>
      </c>
      <c r="AM13" s="84">
        <f>SUM(AN13,AS13,AW13,AX13,BD13)</f>
        <v>33378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33378</v>
      </c>
      <c r="AY13" s="84">
        <v>0</v>
      </c>
      <c r="AZ13" s="84">
        <v>33378</v>
      </c>
      <c r="BA13" s="84">
        <v>0</v>
      </c>
      <c r="BB13" s="84">
        <v>0</v>
      </c>
      <c r="BC13" s="84">
        <f>組合分担金内訳!E13</f>
        <v>1805</v>
      </c>
      <c r="BD13" s="84">
        <v>0</v>
      </c>
      <c r="BE13" s="84">
        <v>0</v>
      </c>
      <c r="BF13" s="84">
        <f>SUM(AE13,+AM13,+BE13)</f>
        <v>33378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420</v>
      </c>
      <c r="CQ13" s="84">
        <f t="shared" si="8"/>
        <v>33378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33378</v>
      </c>
      <c r="DC13" s="84">
        <f t="shared" si="20"/>
        <v>0</v>
      </c>
      <c r="DD13" s="84">
        <f t="shared" si="21"/>
        <v>33378</v>
      </c>
      <c r="DE13" s="84">
        <f t="shared" si="22"/>
        <v>0</v>
      </c>
      <c r="DF13" s="84">
        <f t="shared" si="23"/>
        <v>0</v>
      </c>
      <c r="DG13" s="84">
        <f t="shared" si="24"/>
        <v>1805</v>
      </c>
      <c r="DH13" s="84">
        <f t="shared" si="25"/>
        <v>0</v>
      </c>
      <c r="DI13" s="84">
        <f t="shared" si="26"/>
        <v>0</v>
      </c>
      <c r="DJ13" s="84">
        <f t="shared" si="27"/>
        <v>33378</v>
      </c>
    </row>
    <row r="14" spans="1:114" s="8" customFormat="1" ht="12" customHeight="1">
      <c r="A14" s="80" t="s">
        <v>200</v>
      </c>
      <c r="B14" s="83" t="s">
        <v>227</v>
      </c>
      <c r="C14" s="80" t="s">
        <v>229</v>
      </c>
      <c r="D14" s="84">
        <f>SUM(E14,+L14)</f>
        <v>27032</v>
      </c>
      <c r="E14" s="84">
        <f>SUM(F14:I14)+K14</f>
        <v>13020</v>
      </c>
      <c r="F14" s="84">
        <v>13020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14012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27032</v>
      </c>
      <c r="W14" s="84">
        <v>13020</v>
      </c>
      <c r="X14" s="84">
        <v>13020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14012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585</v>
      </c>
      <c r="AM14" s="84">
        <f>SUM(AN14,AS14,AW14,AX14,BD14)</f>
        <v>25803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25803</v>
      </c>
      <c r="AY14" s="84">
        <v>3210</v>
      </c>
      <c r="AZ14" s="84">
        <v>22593</v>
      </c>
      <c r="BA14" s="84">
        <v>0</v>
      </c>
      <c r="BB14" s="84">
        <v>0</v>
      </c>
      <c r="BC14" s="84">
        <f>組合分担金内訳!E14</f>
        <v>644</v>
      </c>
      <c r="BD14" s="84">
        <v>0</v>
      </c>
      <c r="BE14" s="84">
        <v>0</v>
      </c>
      <c r="BF14" s="84">
        <f>SUM(AE14,+AM14,+BE14)</f>
        <v>25803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585</v>
      </c>
      <c r="CQ14" s="84">
        <f t="shared" si="8"/>
        <v>25803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25803</v>
      </c>
      <c r="DC14" s="84">
        <f t="shared" si="20"/>
        <v>3210</v>
      </c>
      <c r="DD14" s="84">
        <f t="shared" si="21"/>
        <v>22593</v>
      </c>
      <c r="DE14" s="84">
        <f t="shared" si="22"/>
        <v>0</v>
      </c>
      <c r="DF14" s="84">
        <f t="shared" si="23"/>
        <v>0</v>
      </c>
      <c r="DG14" s="84">
        <f t="shared" si="24"/>
        <v>644</v>
      </c>
      <c r="DH14" s="84">
        <f t="shared" si="25"/>
        <v>0</v>
      </c>
      <c r="DI14" s="84">
        <f t="shared" si="26"/>
        <v>0</v>
      </c>
      <c r="DJ14" s="84">
        <f t="shared" si="27"/>
        <v>25803</v>
      </c>
    </row>
    <row r="15" spans="1:114" s="8" customFormat="1" ht="12" customHeight="1">
      <c r="A15" s="80" t="s">
        <v>200</v>
      </c>
      <c r="B15" s="83" t="s">
        <v>232</v>
      </c>
      <c r="C15" s="80" t="s">
        <v>234</v>
      </c>
      <c r="D15" s="84">
        <f>SUM(E15,+L15)</f>
        <v>240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240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240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240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240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240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0"/>
      <c r="B18" s="83" t="s">
        <v>203</v>
      </c>
      <c r="C18" s="80"/>
      <c r="D18" s="84"/>
      <c r="E18" s="84"/>
      <c r="F18" s="84"/>
      <c r="G18" s="84"/>
      <c r="H18" s="84"/>
      <c r="I18" s="84"/>
      <c r="J18" s="94"/>
      <c r="K18" s="84"/>
      <c r="L18" s="84"/>
      <c r="M18" s="84"/>
      <c r="N18" s="84"/>
      <c r="O18" s="84"/>
      <c r="P18" s="84"/>
      <c r="Q18" s="84"/>
      <c r="R18" s="84"/>
      <c r="S18" s="94"/>
      <c r="T18" s="84"/>
      <c r="U18" s="84"/>
      <c r="V18" s="84"/>
      <c r="W18" s="84"/>
      <c r="X18" s="84"/>
      <c r="Y18" s="84"/>
      <c r="Z18" s="84"/>
      <c r="AA18" s="84"/>
      <c r="AB18" s="9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</row>
    <row r="19" spans="1:114" s="8" customFormat="1" ht="12" customHeight="1">
      <c r="A19" s="80"/>
      <c r="B19" s="83" t="s">
        <v>203</v>
      </c>
      <c r="C19" s="80"/>
      <c r="D19" s="84"/>
      <c r="E19" s="84"/>
      <c r="F19" s="84"/>
      <c r="G19" s="84"/>
      <c r="H19" s="84"/>
      <c r="I19" s="84"/>
      <c r="J19" s="94"/>
      <c r="K19" s="84"/>
      <c r="L19" s="84"/>
      <c r="M19" s="84"/>
      <c r="N19" s="84"/>
      <c r="O19" s="84"/>
      <c r="P19" s="84"/>
      <c r="Q19" s="84"/>
      <c r="R19" s="84"/>
      <c r="S19" s="94"/>
      <c r="T19" s="84"/>
      <c r="U19" s="84"/>
      <c r="V19" s="84"/>
      <c r="W19" s="84"/>
      <c r="X19" s="84"/>
      <c r="Y19" s="84"/>
      <c r="Z19" s="84"/>
      <c r="AA19" s="84"/>
      <c r="AB19" s="9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0:DJ995">
    <cfRule type="expression" dxfId="241" priority="16" stopIfTrue="1">
      <formula>$A20&lt;&gt;""</formula>
    </cfRule>
  </conditionalFormatting>
  <conditionalFormatting sqref="A7:DJ7">
    <cfRule type="expression" dxfId="240" priority="1" stopIfTrue="1">
      <formula>$A7&lt;&gt;""</formula>
    </cfRule>
  </conditionalFormatting>
  <conditionalFormatting sqref="A8:DJ8">
    <cfRule type="expression" dxfId="239" priority="14" stopIfTrue="1">
      <formula>$A8&lt;&gt;""</formula>
    </cfRule>
  </conditionalFormatting>
  <conditionalFormatting sqref="A9:DJ9">
    <cfRule type="expression" dxfId="238" priority="13" stopIfTrue="1">
      <formula>$A9&lt;&gt;""</formula>
    </cfRule>
  </conditionalFormatting>
  <conditionalFormatting sqref="A10:DJ10">
    <cfRule type="expression" dxfId="237" priority="12" stopIfTrue="1">
      <formula>$A10&lt;&gt;""</formula>
    </cfRule>
  </conditionalFormatting>
  <conditionalFormatting sqref="A11:DJ11">
    <cfRule type="expression" dxfId="236" priority="11" stopIfTrue="1">
      <formula>$A11&lt;&gt;""</formula>
    </cfRule>
  </conditionalFormatting>
  <conditionalFormatting sqref="A12:DJ12">
    <cfRule type="expression" dxfId="235" priority="10" stopIfTrue="1">
      <formula>$A12&lt;&gt;""</formula>
    </cfRule>
  </conditionalFormatting>
  <conditionalFormatting sqref="A13:DJ13">
    <cfRule type="expression" dxfId="234" priority="9" stopIfTrue="1">
      <formula>$A13&lt;&gt;""</formula>
    </cfRule>
  </conditionalFormatting>
  <conditionalFormatting sqref="A14:DJ14">
    <cfRule type="expression" dxfId="233" priority="8" stopIfTrue="1">
      <formula>$A14&lt;&gt;""</formula>
    </cfRule>
  </conditionalFormatting>
  <conditionalFormatting sqref="A15:DJ15">
    <cfRule type="expression" dxfId="232" priority="7" stopIfTrue="1">
      <formula>$A15&lt;&gt;""</formula>
    </cfRule>
  </conditionalFormatting>
  <conditionalFormatting sqref="A16:DJ16">
    <cfRule type="expression" dxfId="231" priority="6" stopIfTrue="1">
      <formula>$A16&lt;&gt;""</formula>
    </cfRule>
  </conditionalFormatting>
  <conditionalFormatting sqref="A17:DJ17">
    <cfRule type="expression" dxfId="229" priority="4" stopIfTrue="1">
      <formula>$A17&lt;&gt;""</formula>
    </cfRule>
  </conditionalFormatting>
  <conditionalFormatting sqref="A18:DJ18">
    <cfRule type="expression" dxfId="228" priority="3" stopIfTrue="1">
      <formula>$A18&lt;&gt;""</formula>
    </cfRule>
  </conditionalFormatting>
  <conditionalFormatting sqref="A19:DJ19">
    <cfRule type="expression" dxfId="227" priority="2" stopIfTrue="1">
      <formula>$A19&lt;&gt;""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15" man="1"/>
    <brk id="21" min="1" max="15" man="1"/>
    <brk id="30" min="1" max="15" man="1"/>
    <brk id="38" min="1" max="15" man="1"/>
    <brk id="58" min="1" max="15" man="1"/>
    <brk id="66" min="1" max="15" man="1"/>
    <brk id="86" min="1" max="15" man="1"/>
    <brk id="94" min="1" max="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6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245</v>
      </c>
      <c r="C7" s="78" t="s">
        <v>246</v>
      </c>
      <c r="D7" s="79">
        <f>SUM($D$8:$D$10)</f>
        <v>1245</v>
      </c>
      <c r="E7" s="79">
        <f>SUM($E$8:$E$10)</f>
        <v>1245</v>
      </c>
      <c r="F7" s="79">
        <f>SUM($F$8:$F$10)</f>
        <v>1245</v>
      </c>
      <c r="G7" s="79">
        <f>SUM($G$8:$G$10)</f>
        <v>0</v>
      </c>
      <c r="H7" s="79">
        <f>SUM($H$8:$H$10)</f>
        <v>0</v>
      </c>
      <c r="I7" s="79">
        <f>SUM($I$8:$I$10)</f>
        <v>0</v>
      </c>
      <c r="J7" s="79">
        <f>SUM($J$8:$J$10)</f>
        <v>3694</v>
      </c>
      <c r="K7" s="79">
        <f>SUM($K$8:$K$10)</f>
        <v>0</v>
      </c>
      <c r="L7" s="79">
        <f>SUM($L$8:$L$10)</f>
        <v>0</v>
      </c>
      <c r="M7" s="79">
        <f>SUM($M$8:$M$10)</f>
        <v>0</v>
      </c>
      <c r="N7" s="79">
        <f>SUM($N$8:$N$10)</f>
        <v>0</v>
      </c>
      <c r="O7" s="79">
        <f>SUM($O$8:$O$10)</f>
        <v>0</v>
      </c>
      <c r="P7" s="79">
        <f>SUM($P$8:$P$10)</f>
        <v>0</v>
      </c>
      <c r="Q7" s="79">
        <f>SUM($Q$8:$Q$10)</f>
        <v>0</v>
      </c>
      <c r="R7" s="79">
        <f>SUM($R$8:$R$10)</f>
        <v>0</v>
      </c>
      <c r="S7" s="79">
        <f>SUM($S$8:$S$10)</f>
        <v>0</v>
      </c>
      <c r="T7" s="79">
        <f>SUM($T$8:$T$10)</f>
        <v>0</v>
      </c>
      <c r="U7" s="79">
        <f>SUM($U$8:$U$10)</f>
        <v>0</v>
      </c>
      <c r="V7" s="79">
        <f>SUM($V$8:$V$10)</f>
        <v>1245</v>
      </c>
      <c r="W7" s="79">
        <f>SUM($W$8:$W$10)</f>
        <v>1245</v>
      </c>
      <c r="X7" s="79">
        <f>SUM($X$8:$X$10)</f>
        <v>1245</v>
      </c>
      <c r="Y7" s="79">
        <f>SUM($Y$8:$Y$10)</f>
        <v>0</v>
      </c>
      <c r="Z7" s="79">
        <f>SUM($Z$8:$Z$10)</f>
        <v>0</v>
      </c>
      <c r="AA7" s="79">
        <f>SUM($AA$8:$AA$10)</f>
        <v>0</v>
      </c>
      <c r="AB7" s="79">
        <f>SUM($AB$8:$AB$10)</f>
        <v>3570</v>
      </c>
      <c r="AC7" s="79">
        <f>SUM($AC$8:$AC$10)</f>
        <v>0</v>
      </c>
      <c r="AD7" s="79">
        <f>SUM($AD$8:$AD$10)</f>
        <v>0</v>
      </c>
      <c r="AE7" s="79">
        <f>SUM($AE$8:$AE$10)</f>
        <v>2490</v>
      </c>
      <c r="AF7" s="79">
        <f>SUM($AF$8:$AF$10)</f>
        <v>2490</v>
      </c>
      <c r="AG7" s="79">
        <f>SUM($AG$8:$AG$10)</f>
        <v>0</v>
      </c>
      <c r="AH7" s="79">
        <f>SUM($AH$8:$AH$10)</f>
        <v>2490</v>
      </c>
      <c r="AI7" s="79">
        <f>SUM($AI$8:$AI$10)</f>
        <v>0</v>
      </c>
      <c r="AJ7" s="79">
        <f>SUM($AJ$8:$AJ$10)</f>
        <v>0</v>
      </c>
      <c r="AK7" s="79">
        <f>SUM($AK$8:$AK$10)</f>
        <v>0</v>
      </c>
      <c r="AL7" s="93" t="s">
        <v>250</v>
      </c>
      <c r="AM7" s="79">
        <f>SUM($AM$8:$AM$10)</f>
        <v>2449</v>
      </c>
      <c r="AN7" s="79">
        <f>SUM($AN$8:$AN$10)</f>
        <v>0</v>
      </c>
      <c r="AO7" s="79">
        <f>SUM($AO$8:$AO$10)</f>
        <v>0</v>
      </c>
      <c r="AP7" s="79">
        <f>SUM($AP$8:$AP$10)</f>
        <v>0</v>
      </c>
      <c r="AQ7" s="79">
        <f>SUM($AQ$8:$AQ$10)</f>
        <v>0</v>
      </c>
      <c r="AR7" s="79">
        <f>SUM($AR$8:$AR$10)</f>
        <v>0</v>
      </c>
      <c r="AS7" s="79">
        <f>SUM($AS$8:$AS$10)</f>
        <v>2449</v>
      </c>
      <c r="AT7" s="79">
        <f>SUM($AT$8:$AT$10)</f>
        <v>0</v>
      </c>
      <c r="AU7" s="79">
        <f>SUM($AU$8:$AU$10)</f>
        <v>2449</v>
      </c>
      <c r="AV7" s="79">
        <f>SUM($AV$8:$AV$10)</f>
        <v>0</v>
      </c>
      <c r="AW7" s="79">
        <f>SUM($AW$8:$AW$10)</f>
        <v>0</v>
      </c>
      <c r="AX7" s="79">
        <f>SUM($AX$8:$AX$10)</f>
        <v>0</v>
      </c>
      <c r="AY7" s="79">
        <f>SUM($AY$8:$AY$10)</f>
        <v>0</v>
      </c>
      <c r="AZ7" s="79">
        <f>SUM($AZ$8:$AZ$10)</f>
        <v>0</v>
      </c>
      <c r="BA7" s="79">
        <f>SUM($BA$8:$BA$10)</f>
        <v>0</v>
      </c>
      <c r="BB7" s="79">
        <f>SUM($BB$8:$BB$10)</f>
        <v>0</v>
      </c>
      <c r="BC7" s="93" t="s">
        <v>251</v>
      </c>
      <c r="BD7" s="79">
        <f>SUM($BD$8:$BD$10)</f>
        <v>0</v>
      </c>
      <c r="BE7" s="79">
        <f>SUM($BE$8:$BE$10)</f>
        <v>0</v>
      </c>
      <c r="BF7" s="79">
        <f>SUM($BF$8:$BF$10)</f>
        <v>4939</v>
      </c>
      <c r="BG7" s="79">
        <f>SUM($BG$8:$BG$10)</f>
        <v>0</v>
      </c>
      <c r="BH7" s="79">
        <f>SUM($BH$8:$BH$10)</f>
        <v>0</v>
      </c>
      <c r="BI7" s="79">
        <f>SUM($BI$8:$BI$10)</f>
        <v>0</v>
      </c>
      <c r="BJ7" s="79">
        <f>SUM($BJ$8:$BJ$10)</f>
        <v>0</v>
      </c>
      <c r="BK7" s="79">
        <f>SUM($BK$8:$BK$10)</f>
        <v>0</v>
      </c>
      <c r="BL7" s="79">
        <f>SUM($BL$8:$BL$10)</f>
        <v>0</v>
      </c>
      <c r="BM7" s="79">
        <f>SUM($BM$8:$BM$10)</f>
        <v>0</v>
      </c>
      <c r="BN7" s="93" t="s">
        <v>247</v>
      </c>
      <c r="BO7" s="79">
        <f>SUM($BO$8:$BO$10)</f>
        <v>0</v>
      </c>
      <c r="BP7" s="79">
        <f>SUM($BP$8:$BP$10)</f>
        <v>0</v>
      </c>
      <c r="BQ7" s="79">
        <f>SUM($BQ$8:$BQ$10)</f>
        <v>0</v>
      </c>
      <c r="BR7" s="79">
        <f>SUM($BR$8:$BR$10)</f>
        <v>0</v>
      </c>
      <c r="BS7" s="79">
        <f>SUM($BS$8:$BS$10)</f>
        <v>0</v>
      </c>
      <c r="BT7" s="79">
        <f>SUM($BT$8:$BT$10)</f>
        <v>0</v>
      </c>
      <c r="BU7" s="79">
        <f>SUM($BU$8:$BU$10)</f>
        <v>0</v>
      </c>
      <c r="BV7" s="79">
        <f>SUM($BV$8:$BV$10)</f>
        <v>0</v>
      </c>
      <c r="BW7" s="79">
        <f>SUM($BW$8:$BW$10)</f>
        <v>0</v>
      </c>
      <c r="BX7" s="79">
        <f>SUM($BX$8:$BX$10)</f>
        <v>0</v>
      </c>
      <c r="BY7" s="79">
        <f>SUM($BY$8:$BY$10)</f>
        <v>0</v>
      </c>
      <c r="BZ7" s="79">
        <f>SUM($BZ$8:$BZ$10)</f>
        <v>0</v>
      </c>
      <c r="CA7" s="79">
        <f>SUM($CA$8:$CA$10)</f>
        <v>0</v>
      </c>
      <c r="CB7" s="79">
        <f>SUM($CB$8:$CB$10)</f>
        <v>0</v>
      </c>
      <c r="CC7" s="79">
        <f>SUM($CC$8:$CC$10)</f>
        <v>0</v>
      </c>
      <c r="CD7" s="79">
        <f>SUM($CD$8:$CD$10)</f>
        <v>0</v>
      </c>
      <c r="CE7" s="93" t="s">
        <v>251</v>
      </c>
      <c r="CF7" s="79">
        <f>SUM($CF$8:$CF$10)</f>
        <v>0</v>
      </c>
      <c r="CG7" s="79">
        <f>SUM($CG$8:$CG$10)</f>
        <v>0</v>
      </c>
      <c r="CH7" s="79">
        <f>SUM($CH$8:$CH$10)</f>
        <v>0</v>
      </c>
      <c r="CI7" s="79">
        <f>SUM($CI$8:$CI$10)</f>
        <v>2490</v>
      </c>
      <c r="CJ7" s="79">
        <f>SUM($CJ$8:$CJ$10)</f>
        <v>2490</v>
      </c>
      <c r="CK7" s="79">
        <f>SUM($CK$8:$CK$10)</f>
        <v>0</v>
      </c>
      <c r="CL7" s="79">
        <f>SUM($CL$8:$CL$10)</f>
        <v>2490</v>
      </c>
      <c r="CM7" s="79">
        <f>SUM($CM$8:$CM$10)</f>
        <v>0</v>
      </c>
      <c r="CN7" s="79">
        <f>SUM($CN$8:$CN$10)</f>
        <v>0</v>
      </c>
      <c r="CO7" s="79">
        <f>SUM($CO$8:$CO$10)</f>
        <v>0</v>
      </c>
      <c r="CP7" s="93" t="s">
        <v>251</v>
      </c>
      <c r="CQ7" s="79">
        <f>SUM($CQ$8:$CQ$10)</f>
        <v>2449</v>
      </c>
      <c r="CR7" s="79">
        <f>SUM($CR$8:$CR$10)</f>
        <v>0</v>
      </c>
      <c r="CS7" s="79">
        <f>SUM($CS$8:$CS$10)</f>
        <v>0</v>
      </c>
      <c r="CT7" s="79">
        <f>SUM($CT$8:$CT$10)</f>
        <v>0</v>
      </c>
      <c r="CU7" s="79">
        <f>SUM($CU$8:$CU$10)</f>
        <v>0</v>
      </c>
      <c r="CV7" s="79">
        <f>SUM($CV$8:$CV$10)</f>
        <v>0</v>
      </c>
      <c r="CW7" s="79">
        <f>SUM($CW$8:$CW$10)</f>
        <v>2449</v>
      </c>
      <c r="CX7" s="79">
        <f>SUM($CX$8:$CX$10)</f>
        <v>0</v>
      </c>
      <c r="CY7" s="79">
        <f>SUM($CY$8:$CY$10)</f>
        <v>2449</v>
      </c>
      <c r="CZ7" s="79">
        <f>SUM($CZ$8:$CZ$10)</f>
        <v>0</v>
      </c>
      <c r="DA7" s="79">
        <f>SUM($DA$8:$DA$10)</f>
        <v>0</v>
      </c>
      <c r="DB7" s="79">
        <f>SUM($DB$8:$DB$10)</f>
        <v>0</v>
      </c>
      <c r="DC7" s="79">
        <f>SUM($DC$8:$DC$10)</f>
        <v>0</v>
      </c>
      <c r="DD7" s="79">
        <f>SUM($DD$8:$DD$10)</f>
        <v>0</v>
      </c>
      <c r="DE7" s="79">
        <f>SUM($DE$8:$DE$10)</f>
        <v>0</v>
      </c>
      <c r="DF7" s="79">
        <f>SUM($DF$8:$DF$10)</f>
        <v>0</v>
      </c>
      <c r="DG7" s="93" t="s">
        <v>247</v>
      </c>
      <c r="DH7" s="79">
        <f>SUM($DH$8:$DH$10)</f>
        <v>0</v>
      </c>
      <c r="DI7" s="79">
        <f>SUM($DI$8:$DI$10)</f>
        <v>0</v>
      </c>
      <c r="DJ7" s="79">
        <f>SUM($DJ$8:$DJ$10)</f>
        <v>4939</v>
      </c>
    </row>
    <row r="8" spans="1:114" s="8" customFormat="1" ht="12" customHeight="1">
      <c r="A8" s="80" t="s">
        <v>200</v>
      </c>
      <c r="B8" s="83" t="s">
        <v>239</v>
      </c>
      <c r="C8" s="80" t="s">
        <v>240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0" si="0">SUM(AE8,+BG8)</f>
        <v>0</v>
      </c>
      <c r="CJ8" s="84">
        <f t="shared" ref="CJ8:CJ10" si="1">SUM(AF8,+BH8)</f>
        <v>0</v>
      </c>
      <c r="CK8" s="84">
        <f t="shared" ref="CK8:CK10" si="2">SUM(AG8,+BI8)</f>
        <v>0</v>
      </c>
      <c r="CL8" s="84">
        <f t="shared" ref="CL8:CL10" si="3">SUM(AH8,+BJ8)</f>
        <v>0</v>
      </c>
      <c r="CM8" s="84">
        <f t="shared" ref="CM8:CM10" si="4">SUM(AI8,+BK8)</f>
        <v>0</v>
      </c>
      <c r="CN8" s="84">
        <f t="shared" ref="CN8:CN10" si="5">SUM(AJ8,+BL8)</f>
        <v>0</v>
      </c>
      <c r="CO8" s="84">
        <f t="shared" ref="CO8:CO10" si="6">SUM(AK8,+BM8)</f>
        <v>0</v>
      </c>
      <c r="CP8" s="94" t="s">
        <v>192</v>
      </c>
      <c r="CQ8" s="84">
        <f t="shared" ref="CQ8:CQ10" si="7">SUM(AM8,+BO8)</f>
        <v>0</v>
      </c>
      <c r="CR8" s="84">
        <f t="shared" ref="CR8:CR10" si="8">SUM(AN8,+BP8)</f>
        <v>0</v>
      </c>
      <c r="CS8" s="84">
        <f t="shared" ref="CS8:CS10" si="9">SUM(AO8,+BQ8)</f>
        <v>0</v>
      </c>
      <c r="CT8" s="84">
        <f t="shared" ref="CT8:CT10" si="10">SUM(AP8,+BR8)</f>
        <v>0</v>
      </c>
      <c r="CU8" s="84">
        <f t="shared" ref="CU8:CU10" si="11">SUM(AQ8,+BS8)</f>
        <v>0</v>
      </c>
      <c r="CV8" s="84">
        <f t="shared" ref="CV8:CV10" si="12">SUM(AR8,+BT8)</f>
        <v>0</v>
      </c>
      <c r="CW8" s="84">
        <f t="shared" ref="CW8:CW10" si="13">SUM(AS8,+BU8)</f>
        <v>0</v>
      </c>
      <c r="CX8" s="84">
        <f t="shared" ref="CX8:CX10" si="14">SUM(AT8,+BV8)</f>
        <v>0</v>
      </c>
      <c r="CY8" s="84">
        <f t="shared" ref="CY8:CY10" si="15">SUM(AU8,+BW8)</f>
        <v>0</v>
      </c>
      <c r="CZ8" s="84">
        <f t="shared" ref="CZ8:CZ10" si="16">SUM(AV8,+BX8)</f>
        <v>0</v>
      </c>
      <c r="DA8" s="84">
        <f t="shared" ref="DA8:DA10" si="17">SUM(AW8,+BY8)</f>
        <v>0</v>
      </c>
      <c r="DB8" s="84">
        <f t="shared" ref="DB8:DB10" si="18">SUM(AX8,+BZ8)</f>
        <v>0</v>
      </c>
      <c r="DC8" s="84">
        <f t="shared" ref="DC8:DC10" si="19">SUM(AY8,+CA8)</f>
        <v>0</v>
      </c>
      <c r="DD8" s="84">
        <f t="shared" ref="DD8:DD10" si="20">SUM(AZ8,+CB8)</f>
        <v>0</v>
      </c>
      <c r="DE8" s="84">
        <f t="shared" ref="DE8:DE10" si="21">SUM(BA8,+CC8)</f>
        <v>0</v>
      </c>
      <c r="DF8" s="84">
        <f t="shared" ref="DF8:DF10" si="22">SUM(BB8,+CD8)</f>
        <v>0</v>
      </c>
      <c r="DG8" s="94" t="s">
        <v>192</v>
      </c>
      <c r="DH8" s="84">
        <f t="shared" ref="DH8:DH10" si="23">SUM(BD8,+CF8)</f>
        <v>0</v>
      </c>
      <c r="DI8" s="84">
        <f t="shared" ref="DI8:DI10" si="24">SUM(BE8,+CG8)</f>
        <v>0</v>
      </c>
      <c r="DJ8" s="84">
        <f t="shared" ref="DJ8:DJ10" si="25">SUM(BF8,+CH8)</f>
        <v>0</v>
      </c>
    </row>
    <row r="9" spans="1:114" s="8" customFormat="1" ht="12" customHeight="1">
      <c r="A9" s="80" t="s">
        <v>200</v>
      </c>
      <c r="B9" s="83" t="s">
        <v>241</v>
      </c>
      <c r="C9" s="80" t="s">
        <v>242</v>
      </c>
      <c r="D9" s="84">
        <f>SUM(E9,+L9)</f>
        <v>1245</v>
      </c>
      <c r="E9" s="84">
        <f>SUM(F9:I9)+K9</f>
        <v>1245</v>
      </c>
      <c r="F9" s="84">
        <v>1245</v>
      </c>
      <c r="G9" s="84">
        <v>0</v>
      </c>
      <c r="H9" s="84">
        <v>0</v>
      </c>
      <c r="I9" s="84">
        <v>0</v>
      </c>
      <c r="J9" s="84">
        <f>市町村分担金内訳!D9</f>
        <v>3694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1245</v>
      </c>
      <c r="W9" s="84">
        <v>1245</v>
      </c>
      <c r="X9" s="84">
        <v>1245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2490</v>
      </c>
      <c r="AF9" s="84">
        <f>SUM(AG9:AJ9)</f>
        <v>2490</v>
      </c>
      <c r="AG9" s="84">
        <v>0</v>
      </c>
      <c r="AH9" s="84">
        <v>2490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2449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2449</v>
      </c>
      <c r="AT9" s="84">
        <v>0</v>
      </c>
      <c r="AU9" s="84">
        <v>2449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4939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2490</v>
      </c>
      <c r="CJ9" s="84">
        <f t="shared" si="1"/>
        <v>2490</v>
      </c>
      <c r="CK9" s="84">
        <f t="shared" si="2"/>
        <v>0</v>
      </c>
      <c r="CL9" s="84">
        <f t="shared" si="3"/>
        <v>2490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2449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2449</v>
      </c>
      <c r="CX9" s="84">
        <f t="shared" si="14"/>
        <v>0</v>
      </c>
      <c r="CY9" s="84">
        <f t="shared" si="15"/>
        <v>2449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4939</v>
      </c>
    </row>
    <row r="10" spans="1:114" s="8" customFormat="1" ht="12" customHeight="1">
      <c r="A10" s="80" t="s">
        <v>200</v>
      </c>
      <c r="B10" s="83" t="s">
        <v>243</v>
      </c>
      <c r="C10" s="80" t="s">
        <v>244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1:DJ986">
    <cfRule type="expression" dxfId="225" priority="16" stopIfTrue="1">
      <formula>$A11&lt;&gt;""</formula>
    </cfRule>
  </conditionalFormatting>
  <conditionalFormatting sqref="A10:DJ10">
    <cfRule type="expression" dxfId="224" priority="2" stopIfTrue="1">
      <formula>$A10&lt;&gt;""</formula>
    </cfRule>
  </conditionalFormatting>
  <conditionalFormatting sqref="A7:DJ7">
    <cfRule type="expression" dxfId="214" priority="1" stopIfTrue="1">
      <formula>$A7&lt;&gt;""</formula>
    </cfRule>
  </conditionalFormatting>
  <conditionalFormatting sqref="A8:DJ8">
    <cfRule type="expression" dxfId="213" priority="4" stopIfTrue="1">
      <formula>$A8&lt;&gt;""</formula>
    </cfRule>
  </conditionalFormatting>
  <conditionalFormatting sqref="A9:DJ9">
    <cfRule type="expression" dxfId="212" priority="3" stopIfTrue="1">
      <formula>$A9&lt;&gt;""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9" man="1"/>
    <brk id="30" min="1" max="9" man="1"/>
    <brk id="38" min="1" max="9" man="1"/>
    <brk id="66" min="1" max="9" man="1"/>
    <brk id="94" min="1" max="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252</v>
      </c>
      <c r="B7" s="92" t="s">
        <v>245</v>
      </c>
      <c r="C7" s="78" t="s">
        <v>246</v>
      </c>
      <c r="D7" s="79">
        <f>SUM($D$8:$D$19)</f>
        <v>1524708</v>
      </c>
      <c r="E7" s="79">
        <f>SUM($E$8:$E$19)</f>
        <v>653762</v>
      </c>
      <c r="F7" s="79">
        <f>SUM($F$8:$F$19)</f>
        <v>531862</v>
      </c>
      <c r="G7" s="79">
        <f>SUM($G$8:$G$19)</f>
        <v>0</v>
      </c>
      <c r="H7" s="79">
        <f>SUM($H$8:$H$19)</f>
        <v>121900</v>
      </c>
      <c r="I7" s="79">
        <f>SUM($I$8:$I$19)</f>
        <v>0</v>
      </c>
      <c r="J7" s="79">
        <f>SUM($J$8:$J$19)</f>
        <v>3694</v>
      </c>
      <c r="K7" s="79">
        <f>SUM($K$8:$K$19)</f>
        <v>0</v>
      </c>
      <c r="L7" s="79">
        <f>SUM($L$8:$L$19)</f>
        <v>870946</v>
      </c>
      <c r="M7" s="79">
        <f>SUM($M$8:$M$19)</f>
        <v>0</v>
      </c>
      <c r="N7" s="79">
        <f>SUM($N$8:$N$19)</f>
        <v>0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0</v>
      </c>
      <c r="S7" s="79">
        <f>SUM($S$8:$S$19)</f>
        <v>0</v>
      </c>
      <c r="T7" s="79">
        <f>SUM($T$8:$T$19)</f>
        <v>0</v>
      </c>
      <c r="U7" s="79">
        <f>SUM($U$8:$U$19)</f>
        <v>0</v>
      </c>
      <c r="V7" s="79">
        <f>SUM($V$8:$V$19)</f>
        <v>1524708</v>
      </c>
      <c r="W7" s="79">
        <f>SUM($W$8:$W$19)</f>
        <v>653762</v>
      </c>
      <c r="X7" s="79">
        <f>SUM($X$8:$X$19)</f>
        <v>531862</v>
      </c>
      <c r="Y7" s="79">
        <f>SUM($Y$8:$Y$19)</f>
        <v>0</v>
      </c>
      <c r="Z7" s="79">
        <f>SUM($Z$8:$Z$19)</f>
        <v>121900</v>
      </c>
      <c r="AA7" s="79">
        <f>SUM($AA$8:$AA$19)</f>
        <v>0</v>
      </c>
      <c r="AB7" s="79">
        <f>SUM($AB$8:$AB$19)</f>
        <v>3570</v>
      </c>
      <c r="AC7" s="79">
        <f>SUM($AC$8:$AC$19)</f>
        <v>0</v>
      </c>
      <c r="AD7" s="79">
        <f>SUM($AD$8:$AD$19)</f>
        <v>870946</v>
      </c>
    </row>
    <row r="8" spans="1:30" s="8" customFormat="1" ht="12" customHeight="1">
      <c r="A8" s="80" t="s">
        <v>204</v>
      </c>
      <c r="B8" s="83" t="s">
        <v>201</v>
      </c>
      <c r="C8" s="80" t="s">
        <v>202</v>
      </c>
      <c r="D8" s="84">
        <f>SUM(E8,+L8)</f>
        <v>53407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53407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53407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53407</v>
      </c>
    </row>
    <row r="9" spans="1:30" s="8" customFormat="1" ht="12" customHeight="1">
      <c r="A9" s="80" t="s">
        <v>200</v>
      </c>
      <c r="B9" s="83" t="s">
        <v>208</v>
      </c>
      <c r="C9" s="80" t="s">
        <v>207</v>
      </c>
      <c r="D9" s="84">
        <f>SUM(E9,+L9)</f>
        <v>8172</v>
      </c>
      <c r="E9" s="84">
        <v>4085</v>
      </c>
      <c r="F9" s="84">
        <v>4085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4087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8172</v>
      </c>
      <c r="W9" s="84">
        <v>4085</v>
      </c>
      <c r="X9" s="84">
        <v>4085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4087</v>
      </c>
    </row>
    <row r="10" spans="1:30" s="8" customFormat="1" ht="12" customHeight="1">
      <c r="A10" s="80" t="s">
        <v>200</v>
      </c>
      <c r="B10" s="83" t="s">
        <v>210</v>
      </c>
      <c r="C10" s="80" t="s">
        <v>211</v>
      </c>
      <c r="D10" s="84">
        <f>SUM(E10,+L10)</f>
        <v>10336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10336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10336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10336</v>
      </c>
    </row>
    <row r="11" spans="1:30" s="8" customFormat="1" ht="12" customHeight="1">
      <c r="A11" s="80" t="s">
        <v>205</v>
      </c>
      <c r="B11" s="83" t="s">
        <v>212</v>
      </c>
      <c r="C11" s="80" t="s">
        <v>214</v>
      </c>
      <c r="D11" s="84">
        <f>SUM(E11,+L11)</f>
        <v>181953</v>
      </c>
      <c r="E11" s="84">
        <v>16700</v>
      </c>
      <c r="F11" s="84">
        <v>0</v>
      </c>
      <c r="G11" s="84">
        <v>0</v>
      </c>
      <c r="H11" s="84">
        <v>16700</v>
      </c>
      <c r="I11" s="84">
        <v>0</v>
      </c>
      <c r="J11" s="94">
        <v>0</v>
      </c>
      <c r="K11" s="84">
        <v>0</v>
      </c>
      <c r="L11" s="84">
        <v>165253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181953</v>
      </c>
      <c r="W11" s="84">
        <v>16700</v>
      </c>
      <c r="X11" s="84">
        <v>0</v>
      </c>
      <c r="Y11" s="84">
        <v>0</v>
      </c>
      <c r="Z11" s="84">
        <v>16700</v>
      </c>
      <c r="AA11" s="84">
        <v>0</v>
      </c>
      <c r="AB11" s="94">
        <v>0</v>
      </c>
      <c r="AC11" s="84">
        <v>0</v>
      </c>
      <c r="AD11" s="84">
        <v>165253</v>
      </c>
    </row>
    <row r="12" spans="1:30" s="8" customFormat="1" ht="12" customHeight="1">
      <c r="A12" s="80" t="s">
        <v>205</v>
      </c>
      <c r="B12" s="83" t="s">
        <v>216</v>
      </c>
      <c r="C12" s="80" t="s">
        <v>217</v>
      </c>
      <c r="D12" s="84">
        <f>SUM(E12,+L12)</f>
        <v>1206720</v>
      </c>
      <c r="E12" s="84">
        <v>600911</v>
      </c>
      <c r="F12" s="84">
        <v>495711</v>
      </c>
      <c r="G12" s="84">
        <v>0</v>
      </c>
      <c r="H12" s="84">
        <v>105200</v>
      </c>
      <c r="I12" s="84">
        <v>0</v>
      </c>
      <c r="J12" s="94">
        <v>0</v>
      </c>
      <c r="K12" s="84">
        <v>0</v>
      </c>
      <c r="L12" s="84">
        <v>605809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1206720</v>
      </c>
      <c r="W12" s="84">
        <v>600911</v>
      </c>
      <c r="X12" s="84">
        <v>495711</v>
      </c>
      <c r="Y12" s="84">
        <v>0</v>
      </c>
      <c r="Z12" s="84">
        <v>105200</v>
      </c>
      <c r="AA12" s="84">
        <v>0</v>
      </c>
      <c r="AB12" s="94">
        <v>0</v>
      </c>
      <c r="AC12" s="84">
        <v>0</v>
      </c>
      <c r="AD12" s="84">
        <v>605809</v>
      </c>
    </row>
    <row r="13" spans="1:30" s="8" customFormat="1" ht="12" customHeight="1">
      <c r="A13" s="80" t="s">
        <v>200</v>
      </c>
      <c r="B13" s="83" t="s">
        <v>223</v>
      </c>
      <c r="C13" s="80" t="s">
        <v>222</v>
      </c>
      <c r="D13" s="84">
        <f>SUM(E13,+L13)</f>
        <v>35603</v>
      </c>
      <c r="E13" s="84">
        <v>17801</v>
      </c>
      <c r="F13" s="84">
        <v>17801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17802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35603</v>
      </c>
      <c r="W13" s="84">
        <v>17801</v>
      </c>
      <c r="X13" s="84">
        <v>17801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17802</v>
      </c>
    </row>
    <row r="14" spans="1:30" s="8" customFormat="1" ht="12" customHeight="1">
      <c r="A14" s="80" t="s">
        <v>200</v>
      </c>
      <c r="B14" s="83" t="s">
        <v>227</v>
      </c>
      <c r="C14" s="80" t="s">
        <v>229</v>
      </c>
      <c r="D14" s="84">
        <f>SUM(E14,+L14)</f>
        <v>27032</v>
      </c>
      <c r="E14" s="84">
        <v>13020</v>
      </c>
      <c r="F14" s="84">
        <v>13020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14012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27032</v>
      </c>
      <c r="W14" s="84">
        <v>13020</v>
      </c>
      <c r="X14" s="84">
        <v>13020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14012</v>
      </c>
    </row>
    <row r="15" spans="1:30" s="8" customFormat="1" ht="12" customHeight="1">
      <c r="A15" s="80" t="s">
        <v>200</v>
      </c>
      <c r="B15" s="83" t="s">
        <v>232</v>
      </c>
      <c r="C15" s="80" t="s">
        <v>234</v>
      </c>
      <c r="D15" s="84">
        <f>SUM(E15,+L15)</f>
        <v>240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240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240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240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f>市町村分担金内訳!D8</f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f>市町村分担金内訳!E8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3570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241</v>
      </c>
      <c r="C18" s="80" t="s">
        <v>242</v>
      </c>
      <c r="D18" s="84">
        <f>SUM(E18,+L18)</f>
        <v>1245</v>
      </c>
      <c r="E18" s="84">
        <v>1245</v>
      </c>
      <c r="F18" s="84">
        <v>1245</v>
      </c>
      <c r="G18" s="84">
        <v>0</v>
      </c>
      <c r="H18" s="84">
        <v>0</v>
      </c>
      <c r="I18" s="84">
        <v>0</v>
      </c>
      <c r="J18" s="94">
        <f>市町村分担金内訳!D9</f>
        <v>3694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f>市町村分担金内訳!E9</f>
        <v>0</v>
      </c>
      <c r="T18" s="84">
        <v>0</v>
      </c>
      <c r="U18" s="84">
        <v>0</v>
      </c>
      <c r="V18" s="84">
        <v>1245</v>
      </c>
      <c r="W18" s="84">
        <v>1245</v>
      </c>
      <c r="X18" s="84">
        <v>1245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243</v>
      </c>
      <c r="C19" s="80" t="s">
        <v>244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f>市町村分担金内訳!D10</f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f>市町村分担金内訳!E10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0:AD995">
    <cfRule type="expression" dxfId="209" priority="16" stopIfTrue="1">
      <formula>$A20&lt;&gt;""</formula>
    </cfRule>
  </conditionalFormatting>
  <conditionalFormatting sqref="A19:AD19">
    <cfRule type="expression" dxfId="208" priority="2" stopIfTrue="1">
      <formula>$A19&lt;&gt;""</formula>
    </cfRule>
  </conditionalFormatting>
  <conditionalFormatting sqref="A8:AD8">
    <cfRule type="expression" dxfId="207" priority="14" stopIfTrue="1">
      <formula>$A8&lt;&gt;""</formula>
    </cfRule>
  </conditionalFormatting>
  <conditionalFormatting sqref="A9:AD9">
    <cfRule type="expression" dxfId="206" priority="13" stopIfTrue="1">
      <formula>$A9&lt;&gt;""</formula>
    </cfRule>
  </conditionalFormatting>
  <conditionalFormatting sqref="A10:AD10">
    <cfRule type="expression" dxfId="205" priority="12" stopIfTrue="1">
      <formula>$A10&lt;&gt;""</formula>
    </cfRule>
  </conditionalFormatting>
  <conditionalFormatting sqref="A11:AD11">
    <cfRule type="expression" dxfId="204" priority="11" stopIfTrue="1">
      <formula>$A11&lt;&gt;""</formula>
    </cfRule>
  </conditionalFormatting>
  <conditionalFormatting sqref="A12:AD12">
    <cfRule type="expression" dxfId="203" priority="10" stopIfTrue="1">
      <formula>$A12&lt;&gt;""</formula>
    </cfRule>
  </conditionalFormatting>
  <conditionalFormatting sqref="A13:AD13">
    <cfRule type="expression" dxfId="202" priority="9" stopIfTrue="1">
      <formula>$A13&lt;&gt;""</formula>
    </cfRule>
  </conditionalFormatting>
  <conditionalFormatting sqref="A14:AD14">
    <cfRule type="expression" dxfId="201" priority="8" stopIfTrue="1">
      <formula>$A14&lt;&gt;""</formula>
    </cfRule>
  </conditionalFormatting>
  <conditionalFormatting sqref="A15:AD15">
    <cfRule type="expression" dxfId="200" priority="7" stopIfTrue="1">
      <formula>$A15&lt;&gt;""</formula>
    </cfRule>
  </conditionalFormatting>
  <conditionalFormatting sqref="A16:AD16">
    <cfRule type="expression" dxfId="199" priority="6" stopIfTrue="1">
      <formula>$A16&lt;&gt;""</formula>
    </cfRule>
  </conditionalFormatting>
  <conditionalFormatting sqref="A7:AD7">
    <cfRule type="expression" dxfId="198" priority="1" stopIfTrue="1">
      <formula>$A7&lt;&gt;""</formula>
    </cfRule>
  </conditionalFormatting>
  <conditionalFormatting sqref="A17:AD17">
    <cfRule type="expression" dxfId="197" priority="4" stopIfTrue="1">
      <formula>$A17&lt;&gt;""</formula>
    </cfRule>
  </conditionalFormatting>
  <conditionalFormatting sqref="A18:AD18">
    <cfRule type="expression" dxfId="196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18" man="1"/>
    <brk id="21" min="1" max="1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245</v>
      </c>
      <c r="C7" s="78" t="s">
        <v>246</v>
      </c>
      <c r="D7" s="79">
        <f>SUM($D$8:$D$19)</f>
        <v>2490</v>
      </c>
      <c r="E7" s="79">
        <f>SUM($E$8:$E$19)</f>
        <v>2490</v>
      </c>
      <c r="F7" s="79">
        <f>SUM($F$8:$F$19)</f>
        <v>0</v>
      </c>
      <c r="G7" s="79">
        <f>SUM($G$8:$G$19)</f>
        <v>2490</v>
      </c>
      <c r="H7" s="79">
        <f>SUM($H$8:$H$19)</f>
        <v>0</v>
      </c>
      <c r="I7" s="79">
        <f>SUM($I$8:$I$19)</f>
        <v>0</v>
      </c>
      <c r="J7" s="79">
        <f>SUM($J$8:$J$19)</f>
        <v>0</v>
      </c>
      <c r="K7" s="79">
        <f>SUM($K$8:$K$19)</f>
        <v>1245</v>
      </c>
      <c r="L7" s="79">
        <f>SUM($L$8:$L$19)</f>
        <v>1453296</v>
      </c>
      <c r="M7" s="79">
        <f>SUM($M$8:$M$19)</f>
        <v>1857</v>
      </c>
      <c r="N7" s="79">
        <f>SUM($N$8:$N$19)</f>
        <v>1857</v>
      </c>
      <c r="O7" s="79">
        <f>SUM($O$8:$O$19)</f>
        <v>0</v>
      </c>
      <c r="P7" s="79">
        <f>SUM($P$8:$P$19)</f>
        <v>0</v>
      </c>
      <c r="Q7" s="79">
        <f>SUM($Q$8:$Q$19)</f>
        <v>0</v>
      </c>
      <c r="R7" s="79">
        <f>SUM($R$8:$R$19)</f>
        <v>11552</v>
      </c>
      <c r="S7" s="79">
        <f>SUM($S$8:$S$19)</f>
        <v>426</v>
      </c>
      <c r="T7" s="79">
        <f>SUM($T$8:$T$19)</f>
        <v>11126</v>
      </c>
      <c r="U7" s="79">
        <f>SUM($U$8:$U$19)</f>
        <v>0</v>
      </c>
      <c r="V7" s="79">
        <f>SUM($V$8:$V$19)</f>
        <v>0</v>
      </c>
      <c r="W7" s="79">
        <f>SUM($W$8:$W$19)</f>
        <v>1439887</v>
      </c>
      <c r="X7" s="79">
        <f>SUM($X$8:$X$19)</f>
        <v>75506</v>
      </c>
      <c r="Y7" s="79">
        <f>SUM($Y$8:$Y$19)</f>
        <v>57605</v>
      </c>
      <c r="Z7" s="79">
        <f>SUM($Z$8:$Z$19)</f>
        <v>117428</v>
      </c>
      <c r="AA7" s="79">
        <f>SUM($AA$8:$AA$19)</f>
        <v>1189348</v>
      </c>
      <c r="AB7" s="79">
        <f>SUM($AB$8:$AB$19)</f>
        <v>2449</v>
      </c>
      <c r="AC7" s="79">
        <f>SUM($AC$8:$AC$19)</f>
        <v>0</v>
      </c>
      <c r="AD7" s="79">
        <f>SUM($AD$8:$AD$19)</f>
        <v>68922</v>
      </c>
      <c r="AE7" s="79">
        <f>SUM($AE$8:$AE$19)</f>
        <v>1524708</v>
      </c>
      <c r="AF7" s="79">
        <f>SUM($AF$8:$AF$19)</f>
        <v>0</v>
      </c>
      <c r="AG7" s="79">
        <f>SUM($AG$8:$AG$19)</f>
        <v>0</v>
      </c>
      <c r="AH7" s="79">
        <f>SUM($AH$8:$AH$19)</f>
        <v>0</v>
      </c>
      <c r="AI7" s="79">
        <f>SUM($AI$8:$AI$19)</f>
        <v>0</v>
      </c>
      <c r="AJ7" s="79">
        <f>SUM($AJ$8:$AJ$19)</f>
        <v>0</v>
      </c>
      <c r="AK7" s="79">
        <f>SUM($AK$8:$AK$19)</f>
        <v>0</v>
      </c>
      <c r="AL7" s="79">
        <f>SUM($AL$8:$AL$19)</f>
        <v>0</v>
      </c>
      <c r="AM7" s="79">
        <f>SUM($AM$8:$AM$19)</f>
        <v>0</v>
      </c>
      <c r="AN7" s="79">
        <f>SUM($AN$8:$AN$19)</f>
        <v>0</v>
      </c>
      <c r="AO7" s="79">
        <f>SUM($AO$8:$AO$19)</f>
        <v>0</v>
      </c>
      <c r="AP7" s="79">
        <f>SUM($AP$8:$AP$19)</f>
        <v>0</v>
      </c>
      <c r="AQ7" s="79">
        <f>SUM($AQ$8:$AQ$19)</f>
        <v>0</v>
      </c>
      <c r="AR7" s="79">
        <f>SUM($AR$8:$AR$19)</f>
        <v>0</v>
      </c>
      <c r="AS7" s="79">
        <f>SUM($AS$8:$AS$19)</f>
        <v>0</v>
      </c>
      <c r="AT7" s="79">
        <f>SUM($AT$8:$AT$19)</f>
        <v>0</v>
      </c>
      <c r="AU7" s="79">
        <f>SUM($AU$8:$AU$19)</f>
        <v>0</v>
      </c>
      <c r="AV7" s="79">
        <f>SUM($AV$8:$AV$19)</f>
        <v>0</v>
      </c>
      <c r="AW7" s="79">
        <f>SUM($AW$8:$AW$19)</f>
        <v>0</v>
      </c>
      <c r="AX7" s="79">
        <f>SUM($AX$8:$AX$19)</f>
        <v>0</v>
      </c>
      <c r="AY7" s="79">
        <f>SUM($AY$8:$AY$19)</f>
        <v>0</v>
      </c>
      <c r="AZ7" s="79">
        <f>SUM($AZ$8:$AZ$19)</f>
        <v>0</v>
      </c>
      <c r="BA7" s="79">
        <f>SUM($BA$8:$BA$19)</f>
        <v>0</v>
      </c>
      <c r="BB7" s="79">
        <f>SUM($BB$8:$BB$19)</f>
        <v>0</v>
      </c>
      <c r="BC7" s="79">
        <f>SUM($BC$8:$BC$19)</f>
        <v>0</v>
      </c>
      <c r="BD7" s="79">
        <f>SUM($BD$8:$BD$19)</f>
        <v>0</v>
      </c>
      <c r="BE7" s="79">
        <f>SUM($BE$8:$BE$19)</f>
        <v>0</v>
      </c>
      <c r="BF7" s="79">
        <f>SUM($BF$8:$BF$19)</f>
        <v>0</v>
      </c>
      <c r="BG7" s="79">
        <f>SUM($BG$8:$BG$19)</f>
        <v>0</v>
      </c>
      <c r="BH7" s="79">
        <f>SUM($BH$8:$BH$19)</f>
        <v>2490</v>
      </c>
      <c r="BI7" s="79">
        <f>SUM($BI$8:$BI$19)</f>
        <v>2490</v>
      </c>
      <c r="BJ7" s="79">
        <f>SUM($BJ$8:$BJ$19)</f>
        <v>0</v>
      </c>
      <c r="BK7" s="79">
        <f>SUM($BK$8:$BK$19)</f>
        <v>2490</v>
      </c>
      <c r="BL7" s="79">
        <f>SUM($BL$8:$BL$19)</f>
        <v>0</v>
      </c>
      <c r="BM7" s="79">
        <f>SUM($BM$8:$BM$19)</f>
        <v>0</v>
      </c>
      <c r="BN7" s="79">
        <f>SUM($BN$8:$BN$19)</f>
        <v>0</v>
      </c>
      <c r="BO7" s="79">
        <f>SUM($BO$8:$BO$19)</f>
        <v>1245</v>
      </c>
      <c r="BP7" s="79">
        <f>SUM($BP$8:$BP$19)</f>
        <v>1453296</v>
      </c>
      <c r="BQ7" s="79">
        <f>SUM($BQ$8:$BQ$19)</f>
        <v>1857</v>
      </c>
      <c r="BR7" s="79">
        <f>SUM($BR$8:$BR$19)</f>
        <v>1857</v>
      </c>
      <c r="BS7" s="79">
        <f>SUM($BS$8:$BS$19)</f>
        <v>0</v>
      </c>
      <c r="BT7" s="79">
        <f>SUM($BT$8:$BT$19)</f>
        <v>0</v>
      </c>
      <c r="BU7" s="79">
        <f>SUM($BU$8:$BU$19)</f>
        <v>0</v>
      </c>
      <c r="BV7" s="79">
        <f>SUM($BV$8:$BV$19)</f>
        <v>11552</v>
      </c>
      <c r="BW7" s="79">
        <f>SUM($BW$8:$BW$19)</f>
        <v>426</v>
      </c>
      <c r="BX7" s="79">
        <f>SUM($BX$8:$BX$19)</f>
        <v>11126</v>
      </c>
      <c r="BY7" s="79">
        <f>SUM($BY$8:$BY$19)</f>
        <v>0</v>
      </c>
      <c r="BZ7" s="79">
        <f>SUM($BZ$8:$BZ$19)</f>
        <v>0</v>
      </c>
      <c r="CA7" s="79">
        <f>SUM($CA$8:$CA$19)</f>
        <v>1439887</v>
      </c>
      <c r="CB7" s="79">
        <f>SUM($CB$8:$CB$19)</f>
        <v>75506</v>
      </c>
      <c r="CC7" s="79">
        <f>SUM($CC$8:$CC$19)</f>
        <v>57605</v>
      </c>
      <c r="CD7" s="79">
        <f>SUM($CD$8:$CD$19)</f>
        <v>117428</v>
      </c>
      <c r="CE7" s="79">
        <f>SUM($CE$8:$CE$19)</f>
        <v>1189348</v>
      </c>
      <c r="CF7" s="79">
        <f>SUM($CF$8:$CF$19)</f>
        <v>2449</v>
      </c>
      <c r="CG7" s="79">
        <f>SUM($CG$8:$CG$19)</f>
        <v>0</v>
      </c>
      <c r="CH7" s="79">
        <f>SUM($CH$8:$CH$19)</f>
        <v>68922</v>
      </c>
      <c r="CI7" s="79">
        <f>SUM($CI$8:$CI$19)</f>
        <v>1524708</v>
      </c>
    </row>
    <row r="8" spans="1:87" s="8" customFormat="1" ht="12" customHeight="1">
      <c r="A8" s="80" t="s">
        <v>205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53407</v>
      </c>
      <c r="AE8" s="84">
        <v>53407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9" si="0">SUM(D8,AF8)</f>
        <v>0</v>
      </c>
      <c r="BI8" s="84">
        <f t="shared" ref="BI8:BI19" si="1">SUM(E8,AG8)</f>
        <v>0</v>
      </c>
      <c r="BJ8" s="84">
        <f t="shared" ref="BJ8:BJ19" si="2">SUM(F8,AH8)</f>
        <v>0</v>
      </c>
      <c r="BK8" s="84">
        <f t="shared" ref="BK8:BK19" si="3">SUM(G8,AI8)</f>
        <v>0</v>
      </c>
      <c r="BL8" s="84">
        <f t="shared" ref="BL8:BL19" si="4">SUM(H8,AJ8)</f>
        <v>0</v>
      </c>
      <c r="BM8" s="84">
        <f t="shared" ref="BM8:BM19" si="5">SUM(I8,AK8)</f>
        <v>0</v>
      </c>
      <c r="BN8" s="84">
        <f t="shared" ref="BN8:BN19" si="6">SUM(J8,AL8)</f>
        <v>0</v>
      </c>
      <c r="BO8" s="94">
        <f t="shared" ref="BO8:BO16" si="7">SUM(K8,AM8)</f>
        <v>0</v>
      </c>
      <c r="BP8" s="84">
        <f t="shared" ref="BP8:BP19" si="8">SUM(L8,AN8)</f>
        <v>0</v>
      </c>
      <c r="BQ8" s="84">
        <f t="shared" ref="BQ8:BQ19" si="9">SUM(M8,AO8)</f>
        <v>0</v>
      </c>
      <c r="BR8" s="84">
        <f t="shared" ref="BR8:BR19" si="10">SUM(N8,AP8)</f>
        <v>0</v>
      </c>
      <c r="BS8" s="84">
        <f t="shared" ref="BS8:BS19" si="11">SUM(O8,AQ8)</f>
        <v>0</v>
      </c>
      <c r="BT8" s="84">
        <f t="shared" ref="BT8:BT19" si="12">SUM(P8,AR8)</f>
        <v>0</v>
      </c>
      <c r="BU8" s="84">
        <f t="shared" ref="BU8:BU19" si="13">SUM(Q8,AS8)</f>
        <v>0</v>
      </c>
      <c r="BV8" s="84">
        <f t="shared" ref="BV8:BV19" si="14">SUM(R8,AT8)</f>
        <v>0</v>
      </c>
      <c r="BW8" s="84">
        <f t="shared" ref="BW8:BW19" si="15">SUM(S8,AU8)</f>
        <v>0</v>
      </c>
      <c r="BX8" s="84">
        <f t="shared" ref="BX8:BX19" si="16">SUM(T8,AV8)</f>
        <v>0</v>
      </c>
      <c r="BY8" s="84">
        <f t="shared" ref="BY8:BY19" si="17">SUM(U8,AW8)</f>
        <v>0</v>
      </c>
      <c r="BZ8" s="84">
        <f t="shared" ref="BZ8:BZ19" si="18">SUM(V8,AX8)</f>
        <v>0</v>
      </c>
      <c r="CA8" s="84">
        <f t="shared" ref="CA8:CA19" si="19">SUM(W8,AY8)</f>
        <v>0</v>
      </c>
      <c r="CB8" s="84">
        <f t="shared" ref="CB8:CB19" si="20">SUM(X8,AZ8)</f>
        <v>0</v>
      </c>
      <c r="CC8" s="84">
        <f t="shared" ref="CC8:CC19" si="21">SUM(Y8,BA8)</f>
        <v>0</v>
      </c>
      <c r="CD8" s="84">
        <f t="shared" ref="CD8:CD19" si="22">SUM(Z8,BB8)</f>
        <v>0</v>
      </c>
      <c r="CE8" s="84">
        <f t="shared" ref="CE8:CE19" si="23">SUM(AA8,BC8)</f>
        <v>0</v>
      </c>
      <c r="CF8" s="94">
        <f t="shared" ref="CF8:CF16" si="24">SUM(AB8,BD8)</f>
        <v>0</v>
      </c>
      <c r="CG8" s="84">
        <f t="shared" ref="CG8:CG19" si="25">SUM(AC8,BE8)</f>
        <v>0</v>
      </c>
      <c r="CH8" s="84">
        <f t="shared" ref="CH8:CH19" si="26">SUM(AD8,BF8)</f>
        <v>53407</v>
      </c>
      <c r="CI8" s="84">
        <f t="shared" ref="CI8:CI19" si="27">SUM(AE8,BG8)</f>
        <v>53407</v>
      </c>
    </row>
    <row r="9" spans="1:87" s="8" customFormat="1" ht="12" customHeight="1">
      <c r="A9" s="80" t="s">
        <v>200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8172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8172</v>
      </c>
      <c r="X9" s="84">
        <v>6538</v>
      </c>
      <c r="Y9" s="84">
        <v>1634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8172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8172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8172</v>
      </c>
      <c r="CB9" s="84">
        <f t="shared" si="20"/>
        <v>6538</v>
      </c>
      <c r="CC9" s="84">
        <f t="shared" si="21"/>
        <v>1634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8172</v>
      </c>
    </row>
    <row r="10" spans="1:87" s="8" customFormat="1" ht="12" customHeight="1">
      <c r="A10" s="80" t="s">
        <v>200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10336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10336</v>
      </c>
      <c r="X10" s="84">
        <v>10336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10336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10336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10336</v>
      </c>
      <c r="CB10" s="84">
        <f t="shared" si="20"/>
        <v>10336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10336</v>
      </c>
    </row>
    <row r="11" spans="1:87" s="8" customFormat="1" ht="12" customHeight="1">
      <c r="A11" s="80" t="s">
        <v>200</v>
      </c>
      <c r="B11" s="83" t="s">
        <v>212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181953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9103</v>
      </c>
      <c r="S11" s="84">
        <v>426</v>
      </c>
      <c r="T11" s="84">
        <v>8677</v>
      </c>
      <c r="U11" s="84">
        <v>0</v>
      </c>
      <c r="V11" s="84">
        <v>0</v>
      </c>
      <c r="W11" s="84">
        <v>172850</v>
      </c>
      <c r="X11" s="84">
        <v>55422</v>
      </c>
      <c r="Y11" s="84">
        <v>0</v>
      </c>
      <c r="Z11" s="84">
        <v>117428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181953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181953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9103</v>
      </c>
      <c r="BW11" s="84">
        <f t="shared" si="15"/>
        <v>426</v>
      </c>
      <c r="BX11" s="84">
        <f t="shared" si="16"/>
        <v>8677</v>
      </c>
      <c r="BY11" s="84">
        <f t="shared" si="17"/>
        <v>0</v>
      </c>
      <c r="BZ11" s="84">
        <f t="shared" si="18"/>
        <v>0</v>
      </c>
      <c r="CA11" s="84">
        <f t="shared" si="19"/>
        <v>172850</v>
      </c>
      <c r="CB11" s="84">
        <f t="shared" si="20"/>
        <v>55422</v>
      </c>
      <c r="CC11" s="84">
        <f t="shared" si="21"/>
        <v>0</v>
      </c>
      <c r="CD11" s="84">
        <f t="shared" si="22"/>
        <v>117428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181953</v>
      </c>
    </row>
    <row r="12" spans="1:87" s="8" customFormat="1" ht="12" customHeight="1">
      <c r="A12" s="80" t="s">
        <v>200</v>
      </c>
      <c r="B12" s="83" t="s">
        <v>216</v>
      </c>
      <c r="C12" s="80" t="s">
        <v>217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1191205</v>
      </c>
      <c r="M12" s="84">
        <v>1857</v>
      </c>
      <c r="N12" s="84">
        <v>1857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1189348</v>
      </c>
      <c r="X12" s="84">
        <v>0</v>
      </c>
      <c r="Y12" s="84">
        <v>0</v>
      </c>
      <c r="Z12" s="84">
        <v>0</v>
      </c>
      <c r="AA12" s="84">
        <v>1189348</v>
      </c>
      <c r="AB12" s="94">
        <f>組合分担金内訳!E12</f>
        <v>0</v>
      </c>
      <c r="AC12" s="84">
        <v>0</v>
      </c>
      <c r="AD12" s="84">
        <v>15515</v>
      </c>
      <c r="AE12" s="84">
        <v>1206720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1191205</v>
      </c>
      <c r="BQ12" s="84">
        <f t="shared" si="9"/>
        <v>1857</v>
      </c>
      <c r="BR12" s="84">
        <f t="shared" si="10"/>
        <v>1857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1189348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1189348</v>
      </c>
      <c r="CF12" s="94">
        <f t="shared" si="24"/>
        <v>0</v>
      </c>
      <c r="CG12" s="84">
        <f t="shared" si="25"/>
        <v>0</v>
      </c>
      <c r="CH12" s="84">
        <f t="shared" si="26"/>
        <v>15515</v>
      </c>
      <c r="CI12" s="84">
        <f t="shared" si="27"/>
        <v>1206720</v>
      </c>
    </row>
    <row r="13" spans="1:87" s="8" customFormat="1" ht="12" customHeight="1">
      <c r="A13" s="80" t="s">
        <v>200</v>
      </c>
      <c r="B13" s="83" t="s">
        <v>223</v>
      </c>
      <c r="C13" s="80" t="s">
        <v>222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420</v>
      </c>
      <c r="L13" s="84">
        <v>33378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33378</v>
      </c>
      <c r="X13" s="84">
        <v>0</v>
      </c>
      <c r="Y13" s="84">
        <v>33378</v>
      </c>
      <c r="Z13" s="84">
        <v>0</v>
      </c>
      <c r="AA13" s="84">
        <v>0</v>
      </c>
      <c r="AB13" s="94">
        <f>組合分担金内訳!E13</f>
        <v>1805</v>
      </c>
      <c r="AC13" s="84">
        <v>0</v>
      </c>
      <c r="AD13" s="84">
        <v>0</v>
      </c>
      <c r="AE13" s="84">
        <v>33378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420</v>
      </c>
      <c r="BP13" s="84">
        <f t="shared" si="8"/>
        <v>33378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33378</v>
      </c>
      <c r="CB13" s="84">
        <f t="shared" si="20"/>
        <v>0</v>
      </c>
      <c r="CC13" s="84">
        <f t="shared" si="21"/>
        <v>33378</v>
      </c>
      <c r="CD13" s="84">
        <f t="shared" si="22"/>
        <v>0</v>
      </c>
      <c r="CE13" s="84">
        <f t="shared" si="23"/>
        <v>0</v>
      </c>
      <c r="CF13" s="94">
        <f t="shared" si="24"/>
        <v>1805</v>
      </c>
      <c r="CG13" s="84">
        <f t="shared" si="25"/>
        <v>0</v>
      </c>
      <c r="CH13" s="84">
        <f t="shared" si="26"/>
        <v>0</v>
      </c>
      <c r="CI13" s="84">
        <f t="shared" si="27"/>
        <v>33378</v>
      </c>
    </row>
    <row r="14" spans="1:87" s="8" customFormat="1" ht="12" customHeight="1">
      <c r="A14" s="80" t="s">
        <v>200</v>
      </c>
      <c r="B14" s="83" t="s">
        <v>230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585</v>
      </c>
      <c r="L14" s="84">
        <v>25803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25803</v>
      </c>
      <c r="X14" s="84">
        <v>3210</v>
      </c>
      <c r="Y14" s="84">
        <v>22593</v>
      </c>
      <c r="Z14" s="84">
        <v>0</v>
      </c>
      <c r="AA14" s="84">
        <v>0</v>
      </c>
      <c r="AB14" s="94">
        <f>組合分担金内訳!E14</f>
        <v>644</v>
      </c>
      <c r="AC14" s="84">
        <v>0</v>
      </c>
      <c r="AD14" s="84">
        <v>0</v>
      </c>
      <c r="AE14" s="84">
        <v>25803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585</v>
      </c>
      <c r="BP14" s="84">
        <f t="shared" si="8"/>
        <v>25803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25803</v>
      </c>
      <c r="CB14" s="84">
        <f t="shared" si="20"/>
        <v>3210</v>
      </c>
      <c r="CC14" s="84">
        <f t="shared" si="21"/>
        <v>22593</v>
      </c>
      <c r="CD14" s="84">
        <f t="shared" si="22"/>
        <v>0</v>
      </c>
      <c r="CE14" s="84">
        <f t="shared" si="23"/>
        <v>0</v>
      </c>
      <c r="CF14" s="94">
        <f t="shared" si="24"/>
        <v>644</v>
      </c>
      <c r="CG14" s="84">
        <f t="shared" si="25"/>
        <v>0</v>
      </c>
      <c r="CH14" s="84">
        <f t="shared" si="26"/>
        <v>0</v>
      </c>
      <c r="CI14" s="84">
        <f t="shared" si="27"/>
        <v>25803</v>
      </c>
    </row>
    <row r="15" spans="1:87" s="8" customFormat="1" ht="12" customHeight="1">
      <c r="A15" s="80" t="s">
        <v>200</v>
      </c>
      <c r="B15" s="83" t="s">
        <v>232</v>
      </c>
      <c r="C15" s="80" t="s">
        <v>234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240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240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209</v>
      </c>
      <c r="B16" s="83" t="s">
        <v>237</v>
      </c>
      <c r="C16" s="80" t="s">
        <v>238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205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241</v>
      </c>
      <c r="C18" s="80" t="s">
        <v>242</v>
      </c>
      <c r="D18" s="84">
        <v>2490</v>
      </c>
      <c r="E18" s="84">
        <v>2490</v>
      </c>
      <c r="F18" s="84">
        <v>0</v>
      </c>
      <c r="G18" s="84">
        <v>2490</v>
      </c>
      <c r="H18" s="84">
        <v>0</v>
      </c>
      <c r="I18" s="84">
        <v>0</v>
      </c>
      <c r="J18" s="84">
        <v>0</v>
      </c>
      <c r="K18" s="94">
        <v>0</v>
      </c>
      <c r="L18" s="84">
        <v>2449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2449</v>
      </c>
      <c r="S18" s="84">
        <v>0</v>
      </c>
      <c r="T18" s="84">
        <v>2449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4939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2490</v>
      </c>
      <c r="BI18" s="84">
        <f t="shared" si="1"/>
        <v>2490</v>
      </c>
      <c r="BJ18" s="84">
        <f t="shared" si="2"/>
        <v>0</v>
      </c>
      <c r="BK18" s="84">
        <f t="shared" si="3"/>
        <v>2490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v>0</v>
      </c>
      <c r="BP18" s="84">
        <f t="shared" si="8"/>
        <v>2449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2449</v>
      </c>
      <c r="BW18" s="84">
        <f t="shared" si="15"/>
        <v>0</v>
      </c>
      <c r="BX18" s="84">
        <f t="shared" si="16"/>
        <v>2449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v>0</v>
      </c>
      <c r="CG18" s="84">
        <f t="shared" si="25"/>
        <v>0</v>
      </c>
      <c r="CH18" s="84">
        <f t="shared" si="26"/>
        <v>0</v>
      </c>
      <c r="CI18" s="84">
        <f t="shared" si="27"/>
        <v>4939</v>
      </c>
    </row>
    <row r="19" spans="1:87" s="8" customFormat="1" ht="12" customHeight="1">
      <c r="A19" s="80" t="s">
        <v>200</v>
      </c>
      <c r="B19" s="83" t="s">
        <v>243</v>
      </c>
      <c r="C19" s="80" t="s">
        <v>244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0:CI995">
    <cfRule type="expression" dxfId="193" priority="16" stopIfTrue="1">
      <formula>$A20&lt;&gt;""</formula>
    </cfRule>
  </conditionalFormatting>
  <conditionalFormatting sqref="A19:CI19">
    <cfRule type="expression" dxfId="192" priority="2" stopIfTrue="1">
      <formula>$A19&lt;&gt;""</formula>
    </cfRule>
  </conditionalFormatting>
  <conditionalFormatting sqref="A8:CI8">
    <cfRule type="expression" dxfId="191" priority="14" stopIfTrue="1">
      <formula>$A8&lt;&gt;""</formula>
    </cfRule>
  </conditionalFormatting>
  <conditionalFormatting sqref="A9:CI9">
    <cfRule type="expression" dxfId="190" priority="13" stopIfTrue="1">
      <formula>$A9&lt;&gt;""</formula>
    </cfRule>
  </conditionalFormatting>
  <conditionalFormatting sqref="A10:CI10">
    <cfRule type="expression" dxfId="189" priority="12" stopIfTrue="1">
      <formula>$A10&lt;&gt;""</formula>
    </cfRule>
  </conditionalFormatting>
  <conditionalFormatting sqref="A11:CI11">
    <cfRule type="expression" dxfId="188" priority="11" stopIfTrue="1">
      <formula>$A11&lt;&gt;""</formula>
    </cfRule>
  </conditionalFormatting>
  <conditionalFormatting sqref="A12:CI12">
    <cfRule type="expression" dxfId="187" priority="10" stopIfTrue="1">
      <formula>$A12&lt;&gt;""</formula>
    </cfRule>
  </conditionalFormatting>
  <conditionalFormatting sqref="A13:CI13">
    <cfRule type="expression" dxfId="186" priority="9" stopIfTrue="1">
      <formula>$A13&lt;&gt;""</formula>
    </cfRule>
  </conditionalFormatting>
  <conditionalFormatting sqref="A14:CI14">
    <cfRule type="expression" dxfId="185" priority="8" stopIfTrue="1">
      <formula>$A14&lt;&gt;""</formula>
    </cfRule>
  </conditionalFormatting>
  <conditionalFormatting sqref="A15:CI15">
    <cfRule type="expression" dxfId="184" priority="7" stopIfTrue="1">
      <formula>$A15&lt;&gt;""</formula>
    </cfRule>
  </conditionalFormatting>
  <conditionalFormatting sqref="A16:CI16">
    <cfRule type="expression" dxfId="183" priority="6" stopIfTrue="1">
      <formula>$A16&lt;&gt;""</formula>
    </cfRule>
  </conditionalFormatting>
  <conditionalFormatting sqref="A7:CI7">
    <cfRule type="expression" dxfId="182" priority="1" stopIfTrue="1">
      <formula>$A7&lt;&gt;""</formula>
    </cfRule>
  </conditionalFormatting>
  <conditionalFormatting sqref="A17:CI17">
    <cfRule type="expression" dxfId="181" priority="4" stopIfTrue="1">
      <formula>$A17&lt;&gt;""</formula>
    </cfRule>
  </conditionalFormatting>
  <conditionalFormatting sqref="A18:CI18">
    <cfRule type="expression" dxfId="180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18" man="1"/>
    <brk id="67" min="1" max="1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245</v>
      </c>
      <c r="C7" s="78" t="s">
        <v>246</v>
      </c>
      <c r="D7" s="101">
        <f>SUM($D$8:$D$16)</f>
        <v>1245</v>
      </c>
      <c r="E7" s="101">
        <f>SUM($E$8:$E$16)</f>
        <v>2449</v>
      </c>
      <c r="F7" s="101">
        <f>SUM($F$8:$F$16)</f>
        <v>3694</v>
      </c>
      <c r="G7" s="101">
        <f>SUM($G$8:$G$16)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3</v>
      </c>
      <c r="K7" s="101">
        <f>COUNTIF($K$8:$K$16,"&lt;&gt;") - COUNTIF($K$8:$K$16,"&lt; &gt;")</f>
        <v>3</v>
      </c>
      <c r="L7" s="101">
        <f>SUM($L$8:$L$16)</f>
        <v>1245</v>
      </c>
      <c r="M7" s="101">
        <f>SUM($M$8:$M$16)</f>
        <v>2449</v>
      </c>
      <c r="N7" s="101">
        <f>SUM($N$8:$N$16)</f>
        <v>3694</v>
      </c>
      <c r="O7" s="101">
        <f>SUM($O$8:$O$16)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SUM($V$8:$V$16)</f>
        <v>0</v>
      </c>
      <c r="W7" s="101">
        <f>SUM($W$8:$W$16)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SUM($AD$8:$AD$16)</f>
        <v>0</v>
      </c>
      <c r="AE7" s="101">
        <f>SUM($AE$8:$AE$16)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SUM($AL$8:$AL$16)</f>
        <v>0</v>
      </c>
      <c r="AM7" s="101">
        <f>SUM($AM$8:$AM$16)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SUM($AT$8:$AT$16)</f>
        <v>0</v>
      </c>
      <c r="AU7" s="101">
        <f>SUM($AU$8:$AU$16)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SUM($BB$8:$BB$16)</f>
        <v>0</v>
      </c>
      <c r="BC7" s="101">
        <f>SUM($BC$8:$BC$16)</f>
        <v>0</v>
      </c>
      <c r="BD7" s="101">
        <f>SUM($BD$8:$BD$16)</f>
        <v>0</v>
      </c>
      <c r="BE7" s="101">
        <f>SUM($BE$8:$BE$16)</f>
        <v>0</v>
      </c>
    </row>
    <row r="8" spans="1:57" s="8" customFormat="1" ht="12" customHeight="1">
      <c r="A8" s="80" t="s">
        <v>200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209</v>
      </c>
      <c r="B9" s="83" t="s">
        <v>206</v>
      </c>
      <c r="C9" s="80" t="s">
        <v>207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210</v>
      </c>
      <c r="C10" s="80" t="s">
        <v>211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212</v>
      </c>
      <c r="C11" s="80" t="s">
        <v>214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209</v>
      </c>
      <c r="B12" s="83" t="s">
        <v>218</v>
      </c>
      <c r="C12" s="80" t="s">
        <v>217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223</v>
      </c>
      <c r="C13" s="80" t="s">
        <v>222</v>
      </c>
      <c r="D13" s="81">
        <f>SUM(L13,T13,AB13,AJ13,AR13,AZ13)</f>
        <v>420</v>
      </c>
      <c r="E13" s="81">
        <f>SUM(M13,U13,AC13,AK13,AS13,BA13)</f>
        <v>1805</v>
      </c>
      <c r="F13" s="81">
        <f>SUM(D13:E13)</f>
        <v>2225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224</v>
      </c>
      <c r="K13" s="82" t="s">
        <v>225</v>
      </c>
      <c r="L13" s="81">
        <v>420</v>
      </c>
      <c r="M13" s="81">
        <v>1805</v>
      </c>
      <c r="N13" s="81">
        <f>SUM(L13,+M13)</f>
        <v>2225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227</v>
      </c>
      <c r="C14" s="80" t="s">
        <v>229</v>
      </c>
      <c r="D14" s="81">
        <f>SUM(L14,T14,AB14,AJ14,AR14,AZ14)</f>
        <v>585</v>
      </c>
      <c r="E14" s="81">
        <f>SUM(M14,U14,AC14,AK14,AS14,BA14)</f>
        <v>644</v>
      </c>
      <c r="F14" s="81">
        <f>SUM(D14:E14)</f>
        <v>1229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224</v>
      </c>
      <c r="K14" s="82" t="s">
        <v>225</v>
      </c>
      <c r="L14" s="81">
        <v>585</v>
      </c>
      <c r="M14" s="81">
        <v>644</v>
      </c>
      <c r="N14" s="81">
        <f>SUM(L14,+M14)</f>
        <v>1229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232</v>
      </c>
      <c r="C15" s="80" t="s">
        <v>234</v>
      </c>
      <c r="D15" s="81">
        <f>SUM(L15,T15,AB15,AJ15,AR15,AZ15)</f>
        <v>240</v>
      </c>
      <c r="E15" s="81">
        <f>SUM(M15,U15,AC15,AK15,AS15,BA15)</f>
        <v>0</v>
      </c>
      <c r="F15" s="81">
        <f>SUM(D15:E15)</f>
        <v>240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224</v>
      </c>
      <c r="K15" s="82" t="s">
        <v>225</v>
      </c>
      <c r="L15" s="81">
        <v>240</v>
      </c>
      <c r="M15" s="81">
        <v>0</v>
      </c>
      <c r="N15" s="81">
        <f>SUM(L15,+M15)</f>
        <v>240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235</v>
      </c>
      <c r="C16" s="80" t="s">
        <v>236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/>
      <c r="B17" s="83" t="s">
        <v>203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0"/>
      <c r="B18" s="83" t="s">
        <v>203</v>
      </c>
      <c r="C18" s="80"/>
      <c r="D18" s="84"/>
      <c r="E18" s="84"/>
      <c r="F18" s="84"/>
      <c r="G18" s="84"/>
      <c r="H18" s="84"/>
      <c r="I18" s="84"/>
      <c r="J18" s="82"/>
      <c r="K18" s="81"/>
      <c r="L18" s="84"/>
      <c r="M18" s="84"/>
      <c r="N18" s="84"/>
      <c r="O18" s="84"/>
      <c r="P18" s="84"/>
      <c r="Q18" s="84"/>
      <c r="R18" s="82"/>
      <c r="S18" s="81"/>
      <c r="T18" s="84"/>
      <c r="U18" s="84"/>
      <c r="V18" s="84"/>
      <c r="W18" s="84"/>
      <c r="X18" s="84"/>
      <c r="Y18" s="84"/>
      <c r="Z18" s="82"/>
      <c r="AA18" s="81"/>
      <c r="AB18" s="84"/>
      <c r="AC18" s="84"/>
      <c r="AD18" s="84"/>
      <c r="AE18" s="84"/>
      <c r="AF18" s="84"/>
      <c r="AG18" s="84"/>
      <c r="AH18" s="82"/>
      <c r="AI18" s="81"/>
      <c r="AJ18" s="84"/>
      <c r="AK18" s="84"/>
      <c r="AL18" s="84"/>
      <c r="AM18" s="84"/>
      <c r="AN18" s="84"/>
      <c r="AO18" s="84"/>
      <c r="AP18" s="82"/>
      <c r="AQ18" s="81"/>
      <c r="AR18" s="84"/>
      <c r="AS18" s="84"/>
      <c r="AT18" s="84"/>
      <c r="AU18" s="84"/>
      <c r="AV18" s="84"/>
      <c r="AW18" s="84"/>
      <c r="AX18" s="82"/>
      <c r="AY18" s="81"/>
      <c r="AZ18" s="84"/>
      <c r="BA18" s="84"/>
      <c r="BB18" s="84"/>
      <c r="BC18" s="84"/>
      <c r="BD18" s="84"/>
      <c r="BE18" s="84"/>
    </row>
    <row r="19" spans="1:57" s="8" customFormat="1" ht="12" customHeight="1">
      <c r="A19" s="80"/>
      <c r="B19" s="83" t="s">
        <v>203</v>
      </c>
      <c r="C19" s="80"/>
      <c r="D19" s="84"/>
      <c r="E19" s="84"/>
      <c r="F19" s="84"/>
      <c r="G19" s="84"/>
      <c r="H19" s="84"/>
      <c r="I19" s="84"/>
      <c r="J19" s="82"/>
      <c r="K19" s="81"/>
      <c r="L19" s="84"/>
      <c r="M19" s="84"/>
      <c r="N19" s="84"/>
      <c r="O19" s="84"/>
      <c r="P19" s="84"/>
      <c r="Q19" s="84"/>
      <c r="R19" s="82"/>
      <c r="S19" s="81"/>
      <c r="T19" s="84"/>
      <c r="U19" s="84"/>
      <c r="V19" s="84"/>
      <c r="W19" s="84"/>
      <c r="X19" s="84"/>
      <c r="Y19" s="84"/>
      <c r="Z19" s="82"/>
      <c r="AA19" s="81"/>
      <c r="AB19" s="84"/>
      <c r="AC19" s="84"/>
      <c r="AD19" s="84"/>
      <c r="AE19" s="84"/>
      <c r="AF19" s="84"/>
      <c r="AG19" s="84"/>
      <c r="AH19" s="82"/>
      <c r="AI19" s="81"/>
      <c r="AJ19" s="84"/>
      <c r="AK19" s="84"/>
      <c r="AL19" s="84"/>
      <c r="AM19" s="84"/>
      <c r="AN19" s="84"/>
      <c r="AO19" s="84"/>
      <c r="AP19" s="82"/>
      <c r="AQ19" s="81"/>
      <c r="AR19" s="84"/>
      <c r="AS19" s="84"/>
      <c r="AT19" s="84"/>
      <c r="AU19" s="84"/>
      <c r="AV19" s="84"/>
      <c r="AW19" s="84"/>
      <c r="AX19" s="82"/>
      <c r="AY19" s="81"/>
      <c r="AZ19" s="84"/>
      <c r="BA19" s="84"/>
      <c r="BB19" s="84"/>
      <c r="BC19" s="84"/>
      <c r="BD19" s="84"/>
      <c r="BE19" s="84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0:BE995">
    <cfRule type="expression" dxfId="177" priority="16" stopIfTrue="1">
      <formula>$A20&lt;&gt;""</formula>
    </cfRule>
  </conditionalFormatting>
  <conditionalFormatting sqref="A19:BE19">
    <cfRule type="expression" dxfId="176" priority="2" stopIfTrue="1">
      <formula>$A19&lt;&gt;""</formula>
    </cfRule>
  </conditionalFormatting>
  <conditionalFormatting sqref="A8:BE8">
    <cfRule type="expression" dxfId="175" priority="14" stopIfTrue="1">
      <formula>$A8&lt;&gt;""</formula>
    </cfRule>
  </conditionalFormatting>
  <conditionalFormatting sqref="A9:BE9">
    <cfRule type="expression" dxfId="174" priority="13" stopIfTrue="1">
      <formula>$A9&lt;&gt;""</formula>
    </cfRule>
  </conditionalFormatting>
  <conditionalFormatting sqref="A10:BE10">
    <cfRule type="expression" dxfId="173" priority="12" stopIfTrue="1">
      <formula>$A10&lt;&gt;""</formula>
    </cfRule>
  </conditionalFormatting>
  <conditionalFormatting sqref="A11:BE11">
    <cfRule type="expression" dxfId="172" priority="11" stopIfTrue="1">
      <formula>$A11&lt;&gt;""</formula>
    </cfRule>
  </conditionalFormatting>
  <conditionalFormatting sqref="A12:BE12">
    <cfRule type="expression" dxfId="171" priority="10" stopIfTrue="1">
      <formula>$A12&lt;&gt;""</formula>
    </cfRule>
  </conditionalFormatting>
  <conditionalFormatting sqref="A13:BE13">
    <cfRule type="expression" dxfId="170" priority="9" stopIfTrue="1">
      <formula>$A13&lt;&gt;""</formula>
    </cfRule>
  </conditionalFormatting>
  <conditionalFormatting sqref="A14:BE14">
    <cfRule type="expression" dxfId="169" priority="8" stopIfTrue="1">
      <formula>$A14&lt;&gt;""</formula>
    </cfRule>
  </conditionalFormatting>
  <conditionalFormatting sqref="A15:BE15">
    <cfRule type="expression" dxfId="168" priority="7" stopIfTrue="1">
      <formula>$A15&lt;&gt;""</formula>
    </cfRule>
  </conditionalFormatting>
  <conditionalFormatting sqref="A16:BE16">
    <cfRule type="expression" dxfId="167" priority="6" stopIfTrue="1">
      <formula>$A16&lt;&gt;""</formula>
    </cfRule>
  </conditionalFormatting>
  <conditionalFormatting sqref="A7:BE7">
    <cfRule type="expression" dxfId="166" priority="1" stopIfTrue="1">
      <formula>$A7&lt;&gt;""</formula>
    </cfRule>
  </conditionalFormatting>
  <conditionalFormatting sqref="A17:BE17">
    <cfRule type="expression" dxfId="165" priority="4" stopIfTrue="1">
      <formula>$A17&lt;&gt;""</formula>
    </cfRule>
  </conditionalFormatting>
  <conditionalFormatting sqref="A18:BE18">
    <cfRule type="expression" dxfId="164" priority="3" stopIfTrue="1">
      <formula>$A18&lt;&gt;""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253</v>
      </c>
      <c r="C7" s="78" t="s">
        <v>246</v>
      </c>
      <c r="D7" s="101">
        <f>SUM($D$8:$D$10)</f>
        <v>3694</v>
      </c>
      <c r="E7" s="101">
        <f>SUM($E$8:$E$10)</f>
        <v>0</v>
      </c>
      <c r="F7" s="101">
        <f>COUNTIF($F$8:$F$10,"&lt;&gt;") - COUNTIF($F$8:$F$10,"&lt; &gt;")</f>
        <v>1</v>
      </c>
      <c r="G7" s="101">
        <f>COUNTIF($G$8:$G$10,"&lt;&gt;") - COUNTIF($G$8:$G$10,"&lt; &gt;")</f>
        <v>1</v>
      </c>
      <c r="H7" s="101">
        <f>SUM($H$8:$H$10)</f>
        <v>240</v>
      </c>
      <c r="I7" s="101">
        <f>SUM($I$8:$I$10)</f>
        <v>0</v>
      </c>
      <c r="J7" s="101">
        <f>COUNTIF($J$8:$J$10,"&lt;&gt;") - COUNTIF($J$8:$J$10,"&lt; &gt;")</f>
        <v>1</v>
      </c>
      <c r="K7" s="101">
        <f>COUNTIF($K$8:$K$10,"&lt;&gt;") - COUNTIF($K$8:$K$10,"&lt; &gt;")</f>
        <v>1</v>
      </c>
      <c r="L7" s="101">
        <f>SUM($L$8:$L$10)</f>
        <v>1229</v>
      </c>
      <c r="M7" s="101">
        <f>SUM($M$8:$M$10)</f>
        <v>0</v>
      </c>
      <c r="N7" s="101">
        <f>COUNTIF($N$8:$N$10,"&lt;&gt;") - COUNTIF($N$8:$N$10,"&lt; &gt;")</f>
        <v>1</v>
      </c>
      <c r="O7" s="101">
        <f>COUNTIF($O$8:$O$10,"&lt;&gt;") - COUNTIF($O$8:$O$10,"&lt; &gt;")</f>
        <v>1</v>
      </c>
      <c r="P7" s="101">
        <f>SUM($P$8:$P$10)</f>
        <v>2225</v>
      </c>
      <c r="Q7" s="101">
        <f>SUM($Q$8:$Q$10)</f>
        <v>0</v>
      </c>
      <c r="R7" s="101">
        <f>COUNTIF($R$8:$R$10,"&lt;&gt;") - COUNTIF($R$8:$R$10,"&lt; &gt;")</f>
        <v>0</v>
      </c>
      <c r="S7" s="101">
        <f>COUNTIF($S$8:$S$10,"&lt;&gt;") - COUNTIF($S$8:$S$10,"&lt; &gt;")</f>
        <v>0</v>
      </c>
      <c r="T7" s="101">
        <f>SUM($T$8:$T$10)</f>
        <v>0</v>
      </c>
      <c r="U7" s="101">
        <f>SUM($U$8:$U$10)</f>
        <v>0</v>
      </c>
      <c r="V7" s="101">
        <f>COUNTIF($V$8:$V$10,"&lt;&gt;") - COUNTIF($V$8:$V$10,"&lt; &gt;")</f>
        <v>0</v>
      </c>
      <c r="W7" s="101">
        <f>COUNTIF($W$8:$W$10,"&lt;&gt;") - COUNTIF($W$8:$W$10,"&lt; &gt;")</f>
        <v>0</v>
      </c>
      <c r="X7" s="101">
        <f>SUM($X$8:$X$10)</f>
        <v>0</v>
      </c>
      <c r="Y7" s="101">
        <f>SUM($Y$8:$Y$10)</f>
        <v>0</v>
      </c>
      <c r="Z7" s="101">
        <f>COUNTIF($Z$8:$Z$10,"&lt;&gt;") - COUNTIF($Z$8:$Z$10,"&lt; &gt;")</f>
        <v>0</v>
      </c>
      <c r="AA7" s="101">
        <f>COUNTIF($AA$8:$AA$10,"&lt;&gt;") - COUNTIF($AA$8:$AA$10,"&lt; &gt;")</f>
        <v>0</v>
      </c>
      <c r="AB7" s="101">
        <f>SUM($AB$8:$AB$10)</f>
        <v>0</v>
      </c>
      <c r="AC7" s="101">
        <f>SUM($AC$8:$AC$10)</f>
        <v>0</v>
      </c>
      <c r="AD7" s="101">
        <f>COUNTIF($AD$8:$AD$10,"&lt;&gt;") - COUNTIF($AD$8:$AD$10,"&lt; &gt;")</f>
        <v>0</v>
      </c>
      <c r="AE7" s="101">
        <f>COUNTIF($AE$8:$AE$10,"&lt;&gt;") - COUNTIF($AE$8:$AE$10,"&lt; &gt;")</f>
        <v>0</v>
      </c>
      <c r="AF7" s="101">
        <f>SUM($AF$8:$AF$10)</f>
        <v>0</v>
      </c>
      <c r="AG7" s="101">
        <f>SUM($AG$8:$AG$10)</f>
        <v>0</v>
      </c>
      <c r="AH7" s="101">
        <f>COUNTIF($AH$8:$AH$10,"&lt;&gt;") - COUNTIF($AH$8:$AH$10,"&lt; &gt;")</f>
        <v>0</v>
      </c>
      <c r="AI7" s="101">
        <f>COUNTIF($AI$8:$AI$10,"&lt;&gt;") - COUNTIF($AI$8:$AI$10,"&lt; &gt;")</f>
        <v>0</v>
      </c>
      <c r="AJ7" s="101">
        <f>SUM($AJ$8:$AJ$10)</f>
        <v>0</v>
      </c>
      <c r="AK7" s="101">
        <f>SUM($AK$8:$AK$10)</f>
        <v>0</v>
      </c>
      <c r="AL7" s="101">
        <f>COUNTIF($AL$8:$AL$10,"&lt;&gt;") - COUNTIF($AL$8:$AL$10,"&lt; &gt;")</f>
        <v>0</v>
      </c>
      <c r="AM7" s="101">
        <f>COUNTIF($AM$8:$AM$10,"&lt;&gt;") - COUNTIF($AM$8:$AM$10,"&lt; &gt;")</f>
        <v>0</v>
      </c>
      <c r="AN7" s="101">
        <f>SUM($AN$8:$AN$10)</f>
        <v>0</v>
      </c>
      <c r="AO7" s="101">
        <f>SUM($AO$8:$AO$10)</f>
        <v>0</v>
      </c>
      <c r="AP7" s="101">
        <f>COUNTIF($AP$8:$AP$10,"&lt;&gt;") - COUNTIF($AP$8:$AP$10,"&lt; &gt;")</f>
        <v>0</v>
      </c>
      <c r="AQ7" s="101">
        <f>COUNTIF($AQ$8:$AQ$10,"&lt;&gt;") - COUNTIF($AQ$8:$AQ$10,"&lt; &gt;")</f>
        <v>0</v>
      </c>
      <c r="AR7" s="101">
        <f>SUM($AR$8:$AR$10)</f>
        <v>0</v>
      </c>
      <c r="AS7" s="101">
        <f>SUM($AS$8:$AS$10)</f>
        <v>0</v>
      </c>
      <c r="AT7" s="101">
        <f>COUNTIF($AT$8:$AT$10,"&lt;&gt;") - COUNTIF($AT$8:$AT$10,"&lt; &gt;")</f>
        <v>0</v>
      </c>
      <c r="AU7" s="101">
        <f>COUNTIF($AU$8:$AU$10,"&lt;&gt;") - COUNTIF($AU$8:$AU$10,"&lt; &gt;")</f>
        <v>0</v>
      </c>
      <c r="AV7" s="101">
        <f>SUM($AV$8:$AV$10)</f>
        <v>0</v>
      </c>
      <c r="AW7" s="101">
        <f>SUM($AW$8:$AW$10)</f>
        <v>0</v>
      </c>
      <c r="AX7" s="101">
        <f>COUNTIF($AX$8:$AX$10,"&lt;&gt;") - COUNTIF($AX$8:$AX$10,"&lt; &gt;")</f>
        <v>0</v>
      </c>
      <c r="AY7" s="101">
        <f>COUNTIF($AY$8:$AY$10,"&lt;&gt;") - COUNTIF($AY$8:$AY$10,"&lt; &gt;")</f>
        <v>0</v>
      </c>
      <c r="AZ7" s="101">
        <f>SUM($AZ$8:$AZ$10)</f>
        <v>0</v>
      </c>
      <c r="BA7" s="101">
        <f>SUM($BA$8:$BA$10)</f>
        <v>0</v>
      </c>
      <c r="BB7" s="101">
        <f>COUNTIF($BB$8:$BB$10,"&lt;&gt;") - COUNTIF($BB$8:$BB$10,"&lt; &gt;")</f>
        <v>0</v>
      </c>
      <c r="BC7" s="101">
        <f>COUNTIF($BC$8:$BC$10,"&lt;&gt;") - COUNTIF($BC$8:$BC$10,"&lt; &gt;")</f>
        <v>0</v>
      </c>
      <c r="BD7" s="101">
        <f>SUM($BD$8:$BD$10)</f>
        <v>0</v>
      </c>
      <c r="BE7" s="101">
        <f>SUM($BE$8:$BE$10)</f>
        <v>0</v>
      </c>
      <c r="BF7" s="101">
        <f>COUNTIF($BF$8:$BF$10,"&lt;&gt;") - COUNTIF($BF$8:$BF$10,"&lt; &gt;")</f>
        <v>0</v>
      </c>
      <c r="BG7" s="101">
        <f>COUNTIF($BG$8:$BG$10,"&lt;&gt;") - COUNTIF($BG$8:$BG$10,"&lt; &gt;")</f>
        <v>0</v>
      </c>
      <c r="BH7" s="101">
        <f>SUM($BH$8:$BH$10)</f>
        <v>0</v>
      </c>
      <c r="BI7" s="101">
        <f>SUM($BI$8:$BI$10)</f>
        <v>0</v>
      </c>
      <c r="BJ7" s="101">
        <f>COUNTIF($BJ$8:$BJ$10,"&lt;&gt;") - COUNTIF($BJ$8:$BJ$10,"&lt; &gt;")</f>
        <v>0</v>
      </c>
      <c r="BK7" s="101">
        <f>COUNTIF($BK$8:$BK$10,"&lt;&gt;") - COUNTIF($BK$8:$BK$10,"&lt; &gt;")</f>
        <v>0</v>
      </c>
      <c r="BL7" s="101">
        <f>SUM($BL$8:$BL$10)</f>
        <v>0</v>
      </c>
      <c r="BM7" s="101">
        <f>SUM($BM$8:$BM$10)</f>
        <v>0</v>
      </c>
      <c r="BN7" s="101">
        <f>COUNTIF($BN$8:$BN$10,"&lt;&gt;") - COUNTIF($BN$8:$BN$10,"&lt; &gt;")</f>
        <v>0</v>
      </c>
      <c r="BO7" s="101">
        <f>COUNTIF($BO$8:$BO$10,"&lt;&gt;") - COUNTIF($BO$8:$BO$10,"&lt; &gt;")</f>
        <v>0</v>
      </c>
      <c r="BP7" s="101">
        <f>SUM($BP$8:$BP$10)</f>
        <v>0</v>
      </c>
      <c r="BQ7" s="101">
        <f>SUM($BQ$8:$BQ$10)</f>
        <v>0</v>
      </c>
      <c r="BR7" s="101">
        <f>COUNTIF($BR$8:$BR$10,"&lt;&gt;") - COUNTIF($BR$8:$BR$10,"&lt; &gt;")</f>
        <v>0</v>
      </c>
      <c r="BS7" s="101">
        <f>COUNTIF($BS$8:$BS$10,"&lt;&gt;") - COUNTIF($BS$8:$BS$10,"&lt; &gt;")</f>
        <v>0</v>
      </c>
      <c r="BT7" s="101">
        <f>SUM($BT$8:$BT$10)</f>
        <v>0</v>
      </c>
      <c r="BU7" s="101">
        <f>SUM($BU$8:$BU$10)</f>
        <v>0</v>
      </c>
      <c r="BV7" s="101">
        <f>COUNTIF($BV$8:$BV$10,"&lt;&gt;") - COUNTIF($BV$8:$BV$10,"&lt; &gt;")</f>
        <v>0</v>
      </c>
      <c r="BW7" s="101">
        <f>COUNTIF($BW$8:$BW$10,"&lt;&gt;") - COUNTIF($BW$8:$BW$10,"&lt; &gt;")</f>
        <v>0</v>
      </c>
      <c r="BX7" s="101">
        <f>SUM($BX$8:$BX$10)</f>
        <v>0</v>
      </c>
      <c r="BY7" s="101">
        <f>SUM($BY$8:$BY$10)</f>
        <v>0</v>
      </c>
      <c r="BZ7" s="101">
        <f>COUNTIF($BZ$8:$BZ$10,"&lt;&gt;") - COUNTIF($BZ$8:$BZ$10,"&lt; &gt;")</f>
        <v>0</v>
      </c>
      <c r="CA7" s="101">
        <f>COUNTIF($CA$8:$CA$10,"&lt;&gt;") - COUNTIF($CA$8:$CA$10,"&lt; &gt;")</f>
        <v>0</v>
      </c>
      <c r="CB7" s="101">
        <f>SUM($CB$8:$CB$10)</f>
        <v>0</v>
      </c>
      <c r="CC7" s="101">
        <f>SUM($CC$8:$CC$10)</f>
        <v>0</v>
      </c>
      <c r="CD7" s="101">
        <f>COUNTIF($CD$8:$CD$10,"&lt;&gt;") - COUNTIF($CD$8:$CD$10,"&lt; &gt;")</f>
        <v>0</v>
      </c>
      <c r="CE7" s="101">
        <f>COUNTIF($CE$8:$CE$10,"&lt;&gt;") - COUNTIF($CE$8:$CE$10,"&lt; &gt;")</f>
        <v>0</v>
      </c>
      <c r="CF7" s="101">
        <f>SUM($CF$8:$CF$10)</f>
        <v>0</v>
      </c>
      <c r="CG7" s="101">
        <f>SUM($CG$8:$CG$10)</f>
        <v>0</v>
      </c>
      <c r="CH7" s="101">
        <f>COUNTIF($CH$8:$CH$10,"&lt;&gt;") - COUNTIF($CH$8:$CH$10,"&lt; &gt;")</f>
        <v>0</v>
      </c>
      <c r="CI7" s="101">
        <f>COUNTIF($CI$8:$CI$10,"&lt;&gt;") - COUNTIF($CI$8:$CI$10,"&lt; &gt;")</f>
        <v>0</v>
      </c>
      <c r="CJ7" s="101">
        <f>SUM($CJ$8:$CJ$10)</f>
        <v>0</v>
      </c>
      <c r="CK7" s="101">
        <f>SUM($CK$8:$CK$10)</f>
        <v>0</v>
      </c>
      <c r="CL7" s="101">
        <f>COUNTIF($CL$8:$CL$10,"&lt;&gt;") - COUNTIF($CL$8:$CL$10,"&lt; &gt;")</f>
        <v>0</v>
      </c>
      <c r="CM7" s="101">
        <f>COUNTIF($CM$8:$CM$10,"&lt;&gt;") - COUNTIF($CM$8:$CM$10,"&lt; &gt;")</f>
        <v>0</v>
      </c>
      <c r="CN7" s="101">
        <f>SUM($CN$8:$CN$10)</f>
        <v>0</v>
      </c>
      <c r="CO7" s="101">
        <f>SUM($CO$8:$CO$10)</f>
        <v>0</v>
      </c>
      <c r="CP7" s="101">
        <f>COUNTIF($CP$8:$CP$10,"&lt;&gt;") - COUNTIF($CP$8:$CP$10,"&lt; &gt;")</f>
        <v>0</v>
      </c>
      <c r="CQ7" s="101">
        <f>COUNTIF($CQ$8:$CQ$10,"&lt;&gt;") - COUNTIF($CQ$8:$CQ$10,"&lt; &gt;")</f>
        <v>0</v>
      </c>
      <c r="CR7" s="101">
        <f>SUM($CR$8:$CR$10)</f>
        <v>0</v>
      </c>
      <c r="CS7" s="101">
        <f>SUM($CS$8:$CS$10)</f>
        <v>0</v>
      </c>
      <c r="CT7" s="101">
        <f>COUNTIF($CT$8:$CT$10,"&lt;&gt;") - COUNTIF($CT$8:$CT$10,"&lt; &gt;")</f>
        <v>0</v>
      </c>
      <c r="CU7" s="101">
        <f>COUNTIF($CU$8:$CU$10,"&lt;&gt;") - COUNTIF($CU$8:$CU$10,"&lt; &gt;")</f>
        <v>0</v>
      </c>
      <c r="CV7" s="101">
        <f>SUM($CV$8:$CV$10)</f>
        <v>0</v>
      </c>
      <c r="CW7" s="101">
        <f>SUM($CW$8:$CW$10)</f>
        <v>0</v>
      </c>
      <c r="CX7" s="101">
        <f>COUNTIF($CX$8:$CX$10,"&lt;&gt;") - COUNTIF($CX$8:$CX$10,"&lt; &gt;")</f>
        <v>0</v>
      </c>
      <c r="CY7" s="101">
        <f>COUNTIF($CY$8:$CY$10,"&lt;&gt;") - COUNTIF($CY$8:$CY$10,"&lt; &gt;")</f>
        <v>0</v>
      </c>
      <c r="CZ7" s="101">
        <f>SUM($CZ$8:$CZ$10)</f>
        <v>0</v>
      </c>
      <c r="DA7" s="101">
        <f>SUM($DA$8:$DA$10)</f>
        <v>0</v>
      </c>
      <c r="DB7" s="101">
        <f>COUNTIF($DB$8:$DB$10,"&lt;&gt;") - COUNTIF($DB$8:$DB$10,"&lt; &gt;")</f>
        <v>0</v>
      </c>
      <c r="DC7" s="101">
        <f>COUNTIF($DC$8:$DC$10,"&lt;&gt;") - COUNTIF($DC$8:$DC$10,"&lt; &gt;")</f>
        <v>0</v>
      </c>
      <c r="DD7" s="101">
        <f>SUM($DD$8:$DD$10)</f>
        <v>0</v>
      </c>
      <c r="DE7" s="101">
        <f>SUM($DE$8:$DE$10)</f>
        <v>0</v>
      </c>
      <c r="DF7" s="101">
        <f>COUNTIF($DF$8:$DF$10,"&lt;&gt;") - COUNTIF($DF$8:$DF$10,"&lt; &gt;")</f>
        <v>0</v>
      </c>
      <c r="DG7" s="101">
        <f>COUNTIF($DG$8:$DG$10,"&lt;&gt;") - COUNTIF($DG$8:$DG$10,"&lt; &gt;")</f>
        <v>0</v>
      </c>
      <c r="DH7" s="101">
        <f>SUM($DH$8:$DH$10)</f>
        <v>0</v>
      </c>
      <c r="DI7" s="101">
        <f>SUM($DI$8:$DI$10)</f>
        <v>0</v>
      </c>
      <c r="DJ7" s="101">
        <f>COUNTIF($DJ$8:$DJ$10,"&lt;&gt;") - COUNTIF($DJ$8:$DJ$10,"&lt; &gt;")</f>
        <v>0</v>
      </c>
      <c r="DK7" s="101">
        <f>COUNTIF($DK$8:$DK$10,"&lt;&gt;") - COUNTIF($DK$8:$DK$10,"&lt; &gt;")</f>
        <v>0</v>
      </c>
      <c r="DL7" s="101">
        <f>SUM($DL$8:$DL$10)</f>
        <v>0</v>
      </c>
      <c r="DM7" s="101">
        <f>SUM($DM$8:$DM$10)</f>
        <v>0</v>
      </c>
      <c r="DN7" s="101">
        <f>COUNTIF($DN$8:$DN$10,"&lt;&gt;") - COUNTIF($DN$8:$DN$10,"&lt; &gt;")</f>
        <v>0</v>
      </c>
      <c r="DO7" s="101">
        <f>COUNTIF($DO$8:$DO$10,"&lt;&gt;") - COUNTIF($DO$8:$DO$10,"&lt; &gt;")</f>
        <v>0</v>
      </c>
      <c r="DP7" s="101">
        <f>SUM($DP$8:$DP$10)</f>
        <v>0</v>
      </c>
      <c r="DQ7" s="101">
        <f>SUM($DQ$8:$DQ$10)</f>
        <v>0</v>
      </c>
      <c r="DR7" s="101">
        <f>COUNTIF($DR$8:$DR$10,"&lt;&gt;") - COUNTIF($DR$8:$DR$10,"&lt; &gt;")</f>
        <v>0</v>
      </c>
      <c r="DS7" s="101">
        <f>COUNTIF($DS$8:$DS$10,"&lt;&gt;") - COUNTIF($DS$8:$DS$10,"&lt; &gt;")</f>
        <v>0</v>
      </c>
      <c r="DT7" s="101">
        <f>SUM($DT$8:$DT$10)</f>
        <v>0</v>
      </c>
      <c r="DU7" s="101">
        <f>SUM($DU$8:$DU$10)</f>
        <v>0</v>
      </c>
    </row>
    <row r="8" spans="1:125" s="8" customFormat="1" ht="12" customHeight="1">
      <c r="A8" s="80" t="s">
        <v>200</v>
      </c>
      <c r="B8" s="83" t="s">
        <v>239</v>
      </c>
      <c r="C8" s="80" t="s">
        <v>240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241</v>
      </c>
      <c r="C9" s="80" t="s">
        <v>242</v>
      </c>
      <c r="D9" s="81">
        <f>SUM(H9,L9,P9,T9,X9,AB9,AF9,AJ9,AN9,AR9,AV9,AZ9,BD9,BH9,BL9,BP9,BT9,BX9,CB9,CF9,CJ9,CN9,CR9,CV9,CZ9,DD9,DH9,DL9,DP9,DT9)</f>
        <v>3694</v>
      </c>
      <c r="E9" s="81">
        <f>SUM(I9,M9,Q9,U9,Y9,AC9,AG9,AK9,AO9,AS9,AW9,BA9,BE9,BI9,BM9,BQ9,BU9,BY9,CC9,CG9,CK9,CO9,CS9,CW9,DA9,DE9,DI9,DM9,DQ9,DU9)</f>
        <v>0</v>
      </c>
      <c r="F9" s="97" t="s">
        <v>231</v>
      </c>
      <c r="G9" s="82" t="s">
        <v>233</v>
      </c>
      <c r="H9" s="81">
        <v>240</v>
      </c>
      <c r="I9" s="81">
        <v>0</v>
      </c>
      <c r="J9" s="103" t="s">
        <v>226</v>
      </c>
      <c r="K9" s="104" t="s">
        <v>228</v>
      </c>
      <c r="L9" s="102">
        <v>1229</v>
      </c>
      <c r="M9" s="102">
        <v>0</v>
      </c>
      <c r="N9" s="103" t="s">
        <v>219</v>
      </c>
      <c r="O9" s="104" t="s">
        <v>221</v>
      </c>
      <c r="P9" s="102">
        <v>2225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243</v>
      </c>
      <c r="C10" s="80" t="s">
        <v>244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/>
      <c r="B11" s="96"/>
      <c r="C11" s="80"/>
      <c r="D11" s="84"/>
      <c r="E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97"/>
      <c r="BP12" s="97"/>
      <c r="BQ12" s="97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2:I986 BN12:BQ986 BR11:DU986 J11:BM986 A11:E986">
    <cfRule type="expression" dxfId="161" priority="148" stopIfTrue="1">
      <formula>$A11&lt;&gt;""</formula>
    </cfRule>
  </conditionalFormatting>
  <conditionalFormatting sqref="BN12:BQ12">
    <cfRule type="expression" dxfId="131" priority="132" stopIfTrue="1">
      <formula>$A26&lt;&gt;""</formula>
    </cfRule>
  </conditionalFormatting>
  <conditionalFormatting sqref="A7:DU7">
    <cfRule type="expression" dxfId="130" priority="1" stopIfTrue="1">
      <formula>$A7&lt;&gt;""</formula>
    </cfRule>
  </conditionalFormatting>
  <conditionalFormatting sqref="A10:I10 BN10:BQ10">
    <cfRule type="expression" dxfId="120" priority="17" stopIfTrue="1">
      <formula>$A10&lt;&gt;""</formula>
    </cfRule>
  </conditionalFormatting>
  <conditionalFormatting sqref="J10:M10 BR10:BU10">
    <cfRule type="expression" dxfId="119" priority="18" stopIfTrue="1">
      <formula>$A11&lt;&gt;""</formula>
    </cfRule>
  </conditionalFormatting>
  <conditionalFormatting sqref="N10:Q10 BV10:BY10">
    <cfRule type="expression" dxfId="118" priority="19" stopIfTrue="1">
      <formula>$A12&lt;&gt;""</formula>
    </cfRule>
  </conditionalFormatting>
  <conditionalFormatting sqref="R10:U10 BZ10:CC10">
    <cfRule type="expression" dxfId="117" priority="20" stopIfTrue="1">
      <formula>$A13&lt;&gt;""</formula>
    </cfRule>
  </conditionalFormatting>
  <conditionalFormatting sqref="V10:Y10 CD10:CG10">
    <cfRule type="expression" dxfId="116" priority="21" stopIfTrue="1">
      <formula>$A14&lt;&gt;""</formula>
    </cfRule>
  </conditionalFormatting>
  <conditionalFormatting sqref="Z10:AC10 CH10:CK10">
    <cfRule type="expression" dxfId="115" priority="22" stopIfTrue="1">
      <formula>$A15&lt;&gt;""</formula>
    </cfRule>
  </conditionalFormatting>
  <conditionalFormatting sqref="AD10:AG10 CL10:CO10">
    <cfRule type="expression" dxfId="114" priority="23" stopIfTrue="1">
      <formula>$A16&lt;&gt;""</formula>
    </cfRule>
  </conditionalFormatting>
  <conditionalFormatting sqref="AH10:AK10 CP10:CS10">
    <cfRule type="expression" dxfId="113" priority="24" stopIfTrue="1">
      <formula>$A17&lt;&gt;""</formula>
    </cfRule>
  </conditionalFormatting>
  <conditionalFormatting sqref="AL10:AO10 CT10:CW10">
    <cfRule type="expression" dxfId="112" priority="25" stopIfTrue="1">
      <formula>$A18&lt;&gt;""</formula>
    </cfRule>
  </conditionalFormatting>
  <conditionalFormatting sqref="AP10:AS10 CX10:DA10">
    <cfRule type="expression" dxfId="111" priority="26" stopIfTrue="1">
      <formula>$A19&lt;&gt;""</formula>
    </cfRule>
  </conditionalFormatting>
  <conditionalFormatting sqref="AT10:AW10 DB10:DE10">
    <cfRule type="expression" dxfId="110" priority="27" stopIfTrue="1">
      <formula>$A20&lt;&gt;""</formula>
    </cfRule>
  </conditionalFormatting>
  <conditionalFormatting sqref="AX10:BA10 DF10:DI10">
    <cfRule type="expression" dxfId="109" priority="28" stopIfTrue="1">
      <formula>$A21&lt;&gt;""</formula>
    </cfRule>
  </conditionalFormatting>
  <conditionalFormatting sqref="BB10:BE10 DJ10:DM10">
    <cfRule type="expression" dxfId="108" priority="29" stopIfTrue="1">
      <formula>$A22&lt;&gt;""</formula>
    </cfRule>
  </conditionalFormatting>
  <conditionalFormatting sqref="BF10:BI10 DN10:DQ10">
    <cfRule type="expression" dxfId="107" priority="30" stopIfTrue="1">
      <formula>$A23&lt;&gt;""</formula>
    </cfRule>
  </conditionalFormatting>
  <conditionalFormatting sqref="BJ10:BM10 DR10:DU10">
    <cfRule type="expression" dxfId="106" priority="31" stopIfTrue="1">
      <formula>$A24&lt;&gt;""</formula>
    </cfRule>
  </conditionalFormatting>
  <conditionalFormatting sqref="BN10:BQ10">
    <cfRule type="expression" dxfId="105" priority="16" stopIfTrue="1">
      <formula>$A24&lt;&gt;""</formula>
    </cfRule>
  </conditionalFormatting>
  <conditionalFormatting sqref="BR10:BU10">
    <cfRule type="expression" dxfId="104" priority="15" stopIfTrue="1">
      <formula>$A25&lt;&gt;""</formula>
    </cfRule>
  </conditionalFormatting>
  <conditionalFormatting sqref="BV10:BY10">
    <cfRule type="expression" dxfId="103" priority="14" stopIfTrue="1">
      <formula>$A26&lt;&gt;""</formula>
    </cfRule>
  </conditionalFormatting>
  <conditionalFormatting sqref="BZ10:CC10">
    <cfRule type="expression" dxfId="102" priority="13" stopIfTrue="1">
      <formula>$A27&lt;&gt;""</formula>
    </cfRule>
  </conditionalFormatting>
  <conditionalFormatting sqref="CD10:CG10">
    <cfRule type="expression" dxfId="101" priority="12" stopIfTrue="1">
      <formula>$A28&lt;&gt;""</formula>
    </cfRule>
  </conditionalFormatting>
  <conditionalFormatting sqref="CH10:CK10">
    <cfRule type="expression" dxfId="100" priority="11" stopIfTrue="1">
      <formula>$A29&lt;&gt;""</formula>
    </cfRule>
  </conditionalFormatting>
  <conditionalFormatting sqref="CL10:CO10">
    <cfRule type="expression" dxfId="99" priority="10" stopIfTrue="1">
      <formula>$A30&lt;&gt;""</formula>
    </cfRule>
  </conditionalFormatting>
  <conditionalFormatting sqref="CP10:CS10">
    <cfRule type="expression" dxfId="98" priority="9" stopIfTrue="1">
      <formula>$A31&lt;&gt;""</formula>
    </cfRule>
  </conditionalFormatting>
  <conditionalFormatting sqref="CT10:CW10">
    <cfRule type="expression" dxfId="97" priority="8" stopIfTrue="1">
      <formula>$A32&lt;&gt;""</formula>
    </cfRule>
  </conditionalFormatting>
  <conditionalFormatting sqref="CX10:DA10">
    <cfRule type="expression" dxfId="96" priority="7" stopIfTrue="1">
      <formula>$A33&lt;&gt;""</formula>
    </cfRule>
  </conditionalFormatting>
  <conditionalFormatting sqref="DB10:DE10">
    <cfRule type="expression" dxfId="95" priority="6" stopIfTrue="1">
      <formula>$A34&lt;&gt;""</formula>
    </cfRule>
  </conditionalFormatting>
  <conditionalFormatting sqref="DF10:DI10">
    <cfRule type="expression" dxfId="94" priority="5" stopIfTrue="1">
      <formula>$A35&lt;&gt;""</formula>
    </cfRule>
  </conditionalFormatting>
  <conditionalFormatting sqref="DJ10:DM10">
    <cfRule type="expression" dxfId="93" priority="4" stopIfTrue="1">
      <formula>$A36&lt;&gt;""</formula>
    </cfRule>
  </conditionalFormatting>
  <conditionalFormatting sqref="DN10:DQ10">
    <cfRule type="expression" dxfId="92" priority="3" stopIfTrue="1">
      <formula>$A37&lt;&gt;""</formula>
    </cfRule>
  </conditionalFormatting>
  <conditionalFormatting sqref="DR10:DU10">
    <cfRule type="expression" dxfId="91" priority="2" stopIfTrue="1">
      <formula>$A38&lt;&gt;""</formula>
    </cfRule>
  </conditionalFormatting>
  <conditionalFormatting sqref="A8:I8 BN8:BQ8">
    <cfRule type="expression" dxfId="90" priority="77" stopIfTrue="1">
      <formula>$A8&lt;&gt;""</formula>
    </cfRule>
  </conditionalFormatting>
  <conditionalFormatting sqref="J8:M8 BR8:BU8">
    <cfRule type="expression" dxfId="89" priority="78" stopIfTrue="1">
      <formula>$A9&lt;&gt;""</formula>
    </cfRule>
  </conditionalFormatting>
  <conditionalFormatting sqref="N8:Q8 BV8:BY8">
    <cfRule type="expression" dxfId="88" priority="79" stopIfTrue="1">
      <formula>$A10&lt;&gt;""</formula>
    </cfRule>
  </conditionalFormatting>
  <conditionalFormatting sqref="R8:U8 BZ8:CC8">
    <cfRule type="expression" dxfId="87" priority="80" stopIfTrue="1">
      <formula>$A11&lt;&gt;""</formula>
    </cfRule>
  </conditionalFormatting>
  <conditionalFormatting sqref="V8:Y8 CD8:CG8">
    <cfRule type="expression" dxfId="86" priority="81" stopIfTrue="1">
      <formula>$A12&lt;&gt;""</formula>
    </cfRule>
  </conditionalFormatting>
  <conditionalFormatting sqref="Z8:AC8 CH8:CK8">
    <cfRule type="expression" dxfId="85" priority="82" stopIfTrue="1">
      <formula>$A13&lt;&gt;""</formula>
    </cfRule>
  </conditionalFormatting>
  <conditionalFormatting sqref="AD8:AG8 CL8:CO8">
    <cfRule type="expression" dxfId="84" priority="83" stopIfTrue="1">
      <formula>$A14&lt;&gt;""</formula>
    </cfRule>
  </conditionalFormatting>
  <conditionalFormatting sqref="AH8:AK8 CP8:CS8">
    <cfRule type="expression" dxfId="83" priority="84" stopIfTrue="1">
      <formula>$A15&lt;&gt;""</formula>
    </cfRule>
  </conditionalFormatting>
  <conditionalFormatting sqref="AL8:AO8 CT8:CW8">
    <cfRule type="expression" dxfId="82" priority="85" stopIfTrue="1">
      <formula>$A16&lt;&gt;""</formula>
    </cfRule>
  </conditionalFormatting>
  <conditionalFormatting sqref="AP8:AS8 CX8:DA8">
    <cfRule type="expression" dxfId="81" priority="86" stopIfTrue="1">
      <formula>$A17&lt;&gt;""</formula>
    </cfRule>
  </conditionalFormatting>
  <conditionalFormatting sqref="AT8:AW8 DB8:DE8">
    <cfRule type="expression" dxfId="80" priority="87" stopIfTrue="1">
      <formula>$A18&lt;&gt;""</formula>
    </cfRule>
  </conditionalFormatting>
  <conditionalFormatting sqref="AX8:BA8 DF8:DI8">
    <cfRule type="expression" dxfId="79" priority="88" stopIfTrue="1">
      <formula>$A19&lt;&gt;""</formula>
    </cfRule>
  </conditionalFormatting>
  <conditionalFormatting sqref="BB8:BE8 DJ8:DM8">
    <cfRule type="expression" dxfId="78" priority="89" stopIfTrue="1">
      <formula>$A20&lt;&gt;""</formula>
    </cfRule>
  </conditionalFormatting>
  <conditionalFormatting sqref="BF8:BI8 DN8:DQ8">
    <cfRule type="expression" dxfId="77" priority="90" stopIfTrue="1">
      <formula>$A21&lt;&gt;""</formula>
    </cfRule>
  </conditionalFormatting>
  <conditionalFormatting sqref="BJ8:BM8 DR8:DU8">
    <cfRule type="expression" dxfId="76" priority="91" stopIfTrue="1">
      <formula>$A22&lt;&gt;""</formula>
    </cfRule>
  </conditionalFormatting>
  <conditionalFormatting sqref="BN8:BQ8">
    <cfRule type="expression" dxfId="75" priority="76" stopIfTrue="1">
      <formula>$A22&lt;&gt;""</formula>
    </cfRule>
  </conditionalFormatting>
  <conditionalFormatting sqref="BR8:BU8">
    <cfRule type="expression" dxfId="74" priority="75" stopIfTrue="1">
      <formula>$A23&lt;&gt;""</formula>
    </cfRule>
  </conditionalFormatting>
  <conditionalFormatting sqref="BV8:BY8">
    <cfRule type="expression" dxfId="73" priority="74" stopIfTrue="1">
      <formula>$A24&lt;&gt;""</formula>
    </cfRule>
  </conditionalFormatting>
  <conditionalFormatting sqref="BZ8:CC8">
    <cfRule type="expression" dxfId="72" priority="73" stopIfTrue="1">
      <formula>$A25&lt;&gt;""</formula>
    </cfRule>
  </conditionalFormatting>
  <conditionalFormatting sqref="CD8:CG8">
    <cfRule type="expression" dxfId="71" priority="72" stopIfTrue="1">
      <formula>$A26&lt;&gt;""</formula>
    </cfRule>
  </conditionalFormatting>
  <conditionalFormatting sqref="CH8:CK8">
    <cfRule type="expression" dxfId="70" priority="71" stopIfTrue="1">
      <formula>$A27&lt;&gt;""</formula>
    </cfRule>
  </conditionalFormatting>
  <conditionalFormatting sqref="CL8:CO8">
    <cfRule type="expression" dxfId="69" priority="70" stopIfTrue="1">
      <formula>$A28&lt;&gt;""</formula>
    </cfRule>
  </conditionalFormatting>
  <conditionalFormatting sqref="CP8:CS8">
    <cfRule type="expression" dxfId="68" priority="69" stopIfTrue="1">
      <formula>$A29&lt;&gt;""</formula>
    </cfRule>
  </conditionalFormatting>
  <conditionalFormatting sqref="CT8:CW8">
    <cfRule type="expression" dxfId="67" priority="68" stopIfTrue="1">
      <formula>$A30&lt;&gt;""</formula>
    </cfRule>
  </conditionalFormatting>
  <conditionalFormatting sqref="CX8:DA8">
    <cfRule type="expression" dxfId="66" priority="67" stopIfTrue="1">
      <formula>$A31&lt;&gt;""</formula>
    </cfRule>
  </conditionalFormatting>
  <conditionalFormatting sqref="DB8:DE8">
    <cfRule type="expression" dxfId="65" priority="66" stopIfTrue="1">
      <formula>$A32&lt;&gt;""</formula>
    </cfRule>
  </conditionalFormatting>
  <conditionalFormatting sqref="DF8:DI8">
    <cfRule type="expression" dxfId="64" priority="65" stopIfTrue="1">
      <formula>$A33&lt;&gt;""</formula>
    </cfRule>
  </conditionalFormatting>
  <conditionalFormatting sqref="DJ8:DM8">
    <cfRule type="expression" dxfId="63" priority="64" stopIfTrue="1">
      <formula>$A34&lt;&gt;""</formula>
    </cfRule>
  </conditionalFormatting>
  <conditionalFormatting sqref="DN8:DQ8">
    <cfRule type="expression" dxfId="62" priority="63" stopIfTrue="1">
      <formula>$A35&lt;&gt;""</formula>
    </cfRule>
  </conditionalFormatting>
  <conditionalFormatting sqref="DR8:DU8">
    <cfRule type="expression" dxfId="61" priority="62" stopIfTrue="1">
      <formula>$A36&lt;&gt;""</formula>
    </cfRule>
  </conditionalFormatting>
  <conditionalFormatting sqref="A9:I9 BN9:BQ9">
    <cfRule type="expression" dxfId="60" priority="47" stopIfTrue="1">
      <formula>$A9&lt;&gt;""</formula>
    </cfRule>
  </conditionalFormatting>
  <conditionalFormatting sqref="J9:M9 BR9:BU9">
    <cfRule type="expression" dxfId="59" priority="48" stopIfTrue="1">
      <formula>$A10&lt;&gt;""</formula>
    </cfRule>
  </conditionalFormatting>
  <conditionalFormatting sqref="N9:Q9 BV9:BY9">
    <cfRule type="expression" dxfId="58" priority="49" stopIfTrue="1">
      <formula>$A11&lt;&gt;""</formula>
    </cfRule>
  </conditionalFormatting>
  <conditionalFormatting sqref="R9:U9 BZ9:CC9">
    <cfRule type="expression" dxfId="57" priority="50" stopIfTrue="1">
      <formula>$A12&lt;&gt;""</formula>
    </cfRule>
  </conditionalFormatting>
  <conditionalFormatting sqref="V9:Y9 CD9:CG9">
    <cfRule type="expression" dxfId="56" priority="51" stopIfTrue="1">
      <formula>$A13&lt;&gt;""</formula>
    </cfRule>
  </conditionalFormatting>
  <conditionalFormatting sqref="Z9:AC9 CH9:CK9">
    <cfRule type="expression" dxfId="55" priority="52" stopIfTrue="1">
      <formula>$A14&lt;&gt;""</formula>
    </cfRule>
  </conditionalFormatting>
  <conditionalFormatting sqref="AD9:AG9 CL9:CO9">
    <cfRule type="expression" dxfId="54" priority="53" stopIfTrue="1">
      <formula>$A15&lt;&gt;""</formula>
    </cfRule>
  </conditionalFormatting>
  <conditionalFormatting sqref="AH9:AK9 CP9:CS9">
    <cfRule type="expression" dxfId="53" priority="54" stopIfTrue="1">
      <formula>$A16&lt;&gt;""</formula>
    </cfRule>
  </conditionalFormatting>
  <conditionalFormatting sqref="AL9:AO9 CT9:CW9">
    <cfRule type="expression" dxfId="52" priority="55" stopIfTrue="1">
      <formula>$A17&lt;&gt;""</formula>
    </cfRule>
  </conditionalFormatting>
  <conditionalFormatting sqref="AP9:AS9 CX9:DA9">
    <cfRule type="expression" dxfId="51" priority="56" stopIfTrue="1">
      <formula>$A18&lt;&gt;""</formula>
    </cfRule>
  </conditionalFormatting>
  <conditionalFormatting sqref="AT9:AW9 DB9:DE9">
    <cfRule type="expression" dxfId="50" priority="57" stopIfTrue="1">
      <formula>$A19&lt;&gt;""</formula>
    </cfRule>
  </conditionalFormatting>
  <conditionalFormatting sqref="AX9:BA9 DF9:DI9">
    <cfRule type="expression" dxfId="49" priority="58" stopIfTrue="1">
      <formula>$A20&lt;&gt;""</formula>
    </cfRule>
  </conditionalFormatting>
  <conditionalFormatting sqref="BB9:BE9 DJ9:DM9">
    <cfRule type="expression" dxfId="48" priority="59" stopIfTrue="1">
      <formula>$A21&lt;&gt;""</formula>
    </cfRule>
  </conditionalFormatting>
  <conditionalFormatting sqref="BF9:BI9 DN9:DQ9">
    <cfRule type="expression" dxfId="47" priority="60" stopIfTrue="1">
      <formula>$A22&lt;&gt;""</formula>
    </cfRule>
  </conditionalFormatting>
  <conditionalFormatting sqref="BJ9:BM9 DR9:DU9">
    <cfRule type="expression" dxfId="46" priority="61" stopIfTrue="1">
      <formula>$A23&lt;&gt;""</formula>
    </cfRule>
  </conditionalFormatting>
  <conditionalFormatting sqref="BN9:BQ9">
    <cfRule type="expression" dxfId="45" priority="46" stopIfTrue="1">
      <formula>$A23&lt;&gt;""</formula>
    </cfRule>
  </conditionalFormatting>
  <conditionalFormatting sqref="BR9:BU9">
    <cfRule type="expression" dxfId="44" priority="45" stopIfTrue="1">
      <formula>$A24&lt;&gt;""</formula>
    </cfRule>
  </conditionalFormatting>
  <conditionalFormatting sqref="BV9:BY9">
    <cfRule type="expression" dxfId="43" priority="44" stopIfTrue="1">
      <formula>$A25&lt;&gt;""</formula>
    </cfRule>
  </conditionalFormatting>
  <conditionalFormatting sqref="BZ9:CC9">
    <cfRule type="expression" dxfId="42" priority="43" stopIfTrue="1">
      <formula>$A26&lt;&gt;""</formula>
    </cfRule>
  </conditionalFormatting>
  <conditionalFormatting sqref="CD9:CG9">
    <cfRule type="expression" dxfId="41" priority="42" stopIfTrue="1">
      <formula>$A27&lt;&gt;""</formula>
    </cfRule>
  </conditionalFormatting>
  <conditionalFormatting sqref="CH9:CK9">
    <cfRule type="expression" dxfId="40" priority="41" stopIfTrue="1">
      <formula>$A28&lt;&gt;""</formula>
    </cfRule>
  </conditionalFormatting>
  <conditionalFormatting sqref="CL9:CO9">
    <cfRule type="expression" dxfId="39" priority="40" stopIfTrue="1">
      <formula>$A29&lt;&gt;""</formula>
    </cfRule>
  </conditionalFormatting>
  <conditionalFormatting sqref="CP9:CS9">
    <cfRule type="expression" dxfId="38" priority="39" stopIfTrue="1">
      <formula>$A30&lt;&gt;""</formula>
    </cfRule>
  </conditionalFormatting>
  <conditionalFormatting sqref="CT9:CW9">
    <cfRule type="expression" dxfId="37" priority="38" stopIfTrue="1">
      <formula>$A31&lt;&gt;""</formula>
    </cfRule>
  </conditionalFormatting>
  <conditionalFormatting sqref="CX9:DA9">
    <cfRule type="expression" dxfId="36" priority="37" stopIfTrue="1">
      <formula>$A32&lt;&gt;""</formula>
    </cfRule>
  </conditionalFormatting>
  <conditionalFormatting sqref="DB9:DE9">
    <cfRule type="expression" dxfId="35" priority="36" stopIfTrue="1">
      <formula>$A33&lt;&gt;""</formula>
    </cfRule>
  </conditionalFormatting>
  <conditionalFormatting sqref="DF9:DI9">
    <cfRule type="expression" dxfId="34" priority="35" stopIfTrue="1">
      <formula>$A34&lt;&gt;""</formula>
    </cfRule>
  </conditionalFormatting>
  <conditionalFormatting sqref="DJ9:DM9">
    <cfRule type="expression" dxfId="33" priority="34" stopIfTrue="1">
      <formula>$A35&lt;&gt;""</formula>
    </cfRule>
  </conditionalFormatting>
  <conditionalFormatting sqref="DN9:DQ9">
    <cfRule type="expression" dxfId="32" priority="33" stopIfTrue="1">
      <formula>$A36&lt;&gt;""</formula>
    </cfRule>
  </conditionalFormatting>
  <conditionalFormatting sqref="DR9:DU9">
    <cfRule type="expression" dxfId="31" priority="32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9" man="1"/>
    <brk id="21" min="1" max="9" man="1"/>
    <brk id="33" min="1" max="9" man="1"/>
    <brk id="45" min="1" max="9" man="1"/>
    <brk id="57" min="1" max="9" man="1"/>
    <brk id="69" min="1" max="9" man="1"/>
    <brk id="81" min="1" max="9" man="1"/>
    <brk id="93" min="1" max="9" man="1"/>
    <brk id="105" min="1" max="9" man="1"/>
    <brk id="117" min="1" max="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スタッフ11</cp:lastModifiedBy>
  <cp:lastPrinted>2015-10-13T06:03:07Z</cp:lastPrinted>
  <dcterms:created xsi:type="dcterms:W3CDTF">2008-01-24T06:28:57Z</dcterms:created>
  <dcterms:modified xsi:type="dcterms:W3CDTF">2020-02-13T01:06:16Z</dcterms:modified>
</cp:coreProperties>
</file>