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ka_sato\Desktop\01北海道～\"/>
    </mc:Choice>
  </mc:AlternateContent>
  <xr:revisionPtr revIDLastSave="0" documentId="13_ncr:1_{58E1CFCA-F909-48BA-B0E6-BDA447483FC6}" xr6:coauthVersionLast="45" xr6:coauthVersionMax="45" xr10:uidLastSave="{00000000-0000-0000-0000-000000000000}"/>
  <bookViews>
    <workbookView xWindow="28800" yWindow="390" windowWidth="28830" windowHeight="8430" xr2:uid="{BECE1505-B115-447F-8EB2-4432CEEE1E49}"/>
  </bookViews>
  <sheets>
    <sheet name="焼却" sheetId="11" r:id="rId1"/>
    <sheet name="粗大" sheetId="10" r:id="rId2"/>
    <sheet name="資源化" sheetId="9" r:id="rId3"/>
    <sheet name="燃料化" sheetId="8" r:id="rId4"/>
    <sheet name="その他" sheetId="7" r:id="rId5"/>
    <sheet name="保管" sheetId="6" r:id="rId6"/>
    <sheet name="最終" sheetId="5" r:id="rId7"/>
    <sheet name="し尿" sheetId="4" r:id="rId8"/>
    <sheet name="コミプラ" sheetId="3" r:id="rId9"/>
    <sheet name="リユース・リペア施設" sheetId="2" r:id="rId10"/>
  </sheets>
  <definedNames>
    <definedName name="_xlnm._FilterDatabase" localSheetId="8" hidden="1">コミプラ!$A$6:$M$7</definedName>
    <definedName name="_xlnm._FilterDatabase" localSheetId="7" hidden="1">し尿!$A$6:$AI$20</definedName>
    <definedName name="_xlnm._FilterDatabase" localSheetId="4" hidden="1">その他!$A$6:$R$6</definedName>
    <definedName name="_xlnm._FilterDatabase" localSheetId="9" hidden="1">リユース・リペア施設!$A$6:$AO$7</definedName>
    <definedName name="_xlnm._FilterDatabase" localSheetId="6" hidden="1">最終!$A$6:$AM$19</definedName>
    <definedName name="_xlnm._FilterDatabase" localSheetId="2" hidden="1">資源化!$A$6:$CA$20</definedName>
    <definedName name="_xlnm._FilterDatabase" localSheetId="0" hidden="1">焼却!$A$6:$CI$14</definedName>
    <definedName name="_xlnm._FilterDatabase" localSheetId="1" hidden="1">粗大!$A$6:$AY$10</definedName>
    <definedName name="_xlnm._FilterDatabase" localSheetId="3" hidden="1">燃料化!$A$6:$AZ$7</definedName>
    <definedName name="_xlnm._FilterDatabase" localSheetId="5" hidden="1">保管!$A$6:$R$18</definedName>
    <definedName name="_xlnm.Print_Area" localSheetId="8">コミプラ!$2:$8</definedName>
    <definedName name="_xlnm.Print_Area" localSheetId="7">し尿!$2:$20</definedName>
    <definedName name="_xlnm.Print_Area" localSheetId="4">その他!$2:$6</definedName>
    <definedName name="_xlnm.Print_Area" localSheetId="9">リユース・リペア施設!$2:$7</definedName>
    <definedName name="_xlnm.Print_Area" localSheetId="6">最終!$2:$19</definedName>
    <definedName name="_xlnm.Print_Area" localSheetId="2">資源化!$2:$20</definedName>
    <definedName name="_xlnm.Print_Area" localSheetId="0">焼却!$2:$14</definedName>
    <definedName name="_xlnm.Print_Area" localSheetId="1">粗大!$2:$10</definedName>
    <definedName name="_xlnm.Print_Area" localSheetId="3">燃料化!$2:$7</definedName>
    <definedName name="_xlnm.Print_Area" localSheetId="5">保管!$2:$19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E14" i="11" l="1"/>
  <c r="BD14" i="11"/>
  <c r="AX14" i="11"/>
  <c r="AP14" i="11"/>
  <c r="BE13" i="11"/>
  <c r="BD13" i="11"/>
  <c r="AX13" i="11"/>
  <c r="AP13" i="11"/>
  <c r="BE12" i="11"/>
  <c r="BD12" i="11"/>
  <c r="AX12" i="11"/>
  <c r="AP12" i="11"/>
  <c r="BE11" i="11"/>
  <c r="BD11" i="11"/>
  <c r="AX11" i="11"/>
  <c r="AP11" i="11"/>
  <c r="BE10" i="11"/>
  <c r="BD10" i="11"/>
  <c r="AX10" i="11"/>
  <c r="AP10" i="11"/>
  <c r="BE9" i="11"/>
  <c r="BD9" i="11"/>
  <c r="AX9" i="11"/>
  <c r="AP9" i="11"/>
  <c r="BE8" i="11"/>
  <c r="BD8" i="11"/>
  <c r="AX8" i="11"/>
  <c r="AP8" i="11"/>
  <c r="BE7" i="11"/>
  <c r="BD7" i="11"/>
  <c r="AX7" i="11"/>
  <c r="AP7" i="11"/>
  <c r="T10" i="10" l="1"/>
  <c r="S10" i="10"/>
  <c r="T9" i="10"/>
  <c r="S9" i="10"/>
  <c r="T8" i="10"/>
  <c r="S8" i="10"/>
  <c r="T7" i="10"/>
  <c r="S7" i="10"/>
  <c r="AE20" i="9" l="1"/>
  <c r="AD20" i="9"/>
  <c r="AE19" i="9"/>
  <c r="AD19" i="9"/>
  <c r="AE18" i="9"/>
  <c r="AD18" i="9"/>
  <c r="AE17" i="9"/>
  <c r="AD17" i="9"/>
  <c r="AE16" i="9"/>
  <c r="AD16" i="9"/>
  <c r="AE15" i="9"/>
  <c r="AD15" i="9"/>
  <c r="AE14" i="9"/>
  <c r="AD14" i="9"/>
  <c r="AE13" i="9"/>
  <c r="AD13" i="9"/>
  <c r="AE12" i="9"/>
  <c r="AD12" i="9"/>
  <c r="AE11" i="9"/>
  <c r="AD11" i="9"/>
  <c r="AE10" i="9"/>
  <c r="AD10" i="9"/>
  <c r="AE9" i="9"/>
  <c r="AD9" i="9"/>
  <c r="AE8" i="9"/>
  <c r="AD8" i="9"/>
  <c r="AE7" i="9"/>
  <c r="AD7" i="9"/>
  <c r="AS7" i="8" l="1"/>
  <c r="AK7" i="8"/>
  <c r="K7" i="2" l="1"/>
  <c r="J7" i="2"/>
</calcChain>
</file>

<file path=xl/sharedStrings.xml><?xml version="1.0" encoding="utf-8"?>
<sst xmlns="http://schemas.openxmlformats.org/spreadsheetml/2006/main" count="1717" uniqueCount="681">
  <si>
    <t>リユース・リペア施設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</si>
  <si>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</si>
  <si>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</si>
  <si>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</si>
  <si>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</si>
  <si>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施設名称</t>
    <rPh sb="3" eb="4">
      <t>ショウ</t>
    </rPh>
    <phoneticPr fontId="4"/>
  </si>
  <si>
    <t>年間処理量</t>
    <phoneticPr fontId="4"/>
  </si>
  <si>
    <t>設置場所</t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</si>
  <si>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</si>
  <si>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</si>
  <si>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</si>
  <si>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</si>
  <si>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</si>
  <si>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</si>
  <si>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契約電力会社名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</si>
  <si>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</si>
  <si>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</si>
  <si>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</si>
  <si>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</si>
  <si>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</si>
  <si>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</si>
  <si>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</si>
  <si>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</si>
  <si>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</si>
  <si>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</si>
  <si>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</si>
  <si>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</si>
  <si>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</si>
  <si>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</si>
  <si>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</si>
  <si>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</si>
  <si>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</si>
  <si>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佐賀県</t>
  </si>
  <si>
    <t>41201</t>
  </si>
  <si>
    <t>41-201-10-001</t>
  </si>
  <si>
    <t>佐賀市</t>
  </si>
  <si>
    <t>佐賀市エコプラザ</t>
  </si>
  <si>
    <t>廃棄物処理施設に隣接した独立棟（プレハブ造等含む）</t>
  </si>
  <si>
    <t>○</t>
  </si>
  <si>
    <t>修理, 展示, 販売, 譲渡</t>
  </si>
  <si>
    <t>委託</t>
  </si>
  <si>
    <t>荏原環境プラント株式会社</t>
  </si>
  <si>
    <t/>
  </si>
  <si>
    <t>41-1-201-10-001</t>
  </si>
  <si>
    <t>コミュニティプラント</t>
    <phoneticPr fontId="4"/>
  </si>
  <si>
    <t>汚水処理量</t>
    <phoneticPr fontId="4"/>
  </si>
  <si>
    <t>処理方法</t>
    <phoneticPr fontId="4"/>
  </si>
  <si>
    <t>計画最大汚水量</t>
    <phoneticPr fontId="4"/>
  </si>
  <si>
    <t>(㎥/年度)</t>
    <phoneticPr fontId="4"/>
  </si>
  <si>
    <t>(㎥/日)</t>
    <phoneticPr fontId="4"/>
  </si>
  <si>
    <t>41204</t>
  </si>
  <si>
    <t>41-204-09-001</t>
  </si>
  <si>
    <t>多久市</t>
  </si>
  <si>
    <t>多久市コミュニティプラント</t>
  </si>
  <si>
    <t>長時間ばっ気</t>
  </si>
  <si>
    <t>一部委託</t>
  </si>
  <si>
    <t>九州電力　株式会社</t>
  </si>
  <si>
    <t>41-1-204-09-001</t>
  </si>
  <si>
    <t>41341</t>
  </si>
  <si>
    <t>41-341-09-001</t>
  </si>
  <si>
    <t>基山町</t>
  </si>
  <si>
    <t>基山町割田団地コミュニティ・プラント</t>
  </si>
  <si>
    <t>接触ばっ気</t>
  </si>
  <si>
    <t>九州電力</t>
  </si>
  <si>
    <t>41-1-341-09-001</t>
  </si>
  <si>
    <t>し尿処理施設・汚泥再生処理センター</t>
    <phoneticPr fontId="4"/>
  </si>
  <si>
    <t>資源化物量</t>
    <rPh sb="3" eb="4">
      <t>ブツ</t>
    </rPh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</si>
  <si>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</si>
  <si>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</si>
  <si>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</si>
  <si>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</si>
  <si>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</si>
  <si>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</si>
  <si>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</si>
  <si>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計画メタンガス（バイオガス）量</t>
    <phoneticPr fontId="4"/>
  </si>
  <si>
    <t>し尿</t>
    <phoneticPr fontId="4"/>
  </si>
  <si>
    <t>浄化槽汚泥</t>
    <phoneticPr fontId="4"/>
  </si>
  <si>
    <t>有機性廃棄物</t>
    <phoneticPr fontId="4"/>
  </si>
  <si>
    <t>メタン発酵</t>
  </si>
  <si>
    <t>堆肥化</t>
  </si>
  <si>
    <t>リン回収</t>
  </si>
  <si>
    <t>助燃剤製造</t>
  </si>
  <si>
    <t>炭化</t>
  </si>
  <si>
    <t>その他</t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</si>
  <si>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</si>
  <si>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</si>
  <si>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</si>
  <si>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</si>
  <si>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</si>
  <si>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</si>
  <si>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</si>
  <si>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メタンガス発熱量</t>
    <phoneticPr fontId="4"/>
  </si>
  <si>
    <t>メタンガス利用方法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</si>
  <si>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</si>
  <si>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</si>
  <si>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</si>
  <si>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(t/年)</t>
    <phoneticPr fontId="4"/>
  </si>
  <si>
    <t>（t/年度)</t>
    <phoneticPr fontId="4"/>
  </si>
  <si>
    <t>（kJ/㎥N）</t>
    <phoneticPr fontId="4"/>
  </si>
  <si>
    <t>(kL/日)</t>
    <phoneticPr fontId="4"/>
  </si>
  <si>
    <t>(t/日)</t>
    <phoneticPr fontId="4"/>
  </si>
  <si>
    <t>41-201-08-001</t>
  </si>
  <si>
    <t>佐賀市衛生センター</t>
  </si>
  <si>
    <t>直接埋立無し</t>
  </si>
  <si>
    <t>施設外焼却</t>
  </si>
  <si>
    <t>高負荷</t>
  </si>
  <si>
    <t>脱水, 焼却</t>
  </si>
  <si>
    <t>直営</t>
  </si>
  <si>
    <t>九州電力株式会社</t>
  </si>
  <si>
    <t>41-1-201-08-001</t>
  </si>
  <si>
    <t>41202</t>
  </si>
  <si>
    <t>41-202-08-001</t>
  </si>
  <si>
    <t>唐津市</t>
  </si>
  <si>
    <t>唐津中部衛生処理センター</t>
  </si>
  <si>
    <t>施設内焼却</t>
  </si>
  <si>
    <t>脱水, 乾燥, 焼却</t>
  </si>
  <si>
    <t>41-1-202-08-001</t>
  </si>
  <si>
    <t>41-202-08-002</t>
  </si>
  <si>
    <t>唐津北部衛生処理センター</t>
  </si>
  <si>
    <t>資源化物の生産量</t>
  </si>
  <si>
    <t>高負荷, 膜分離</t>
  </si>
  <si>
    <t>41-1-202-08-002</t>
  </si>
  <si>
    <t>41203</t>
  </si>
  <si>
    <t>41-203-08-001</t>
  </si>
  <si>
    <t>鳥栖市</t>
  </si>
  <si>
    <t>鳥栖市衛生処理場</t>
  </si>
  <si>
    <t>焼却無し</t>
  </si>
  <si>
    <t>標脱, 下水投入</t>
  </si>
  <si>
    <t>九州電力㈱</t>
  </si>
  <si>
    <t>41-1-203-08-001</t>
  </si>
  <si>
    <t>41206</t>
  </si>
  <si>
    <t>41-206-08-001</t>
  </si>
  <si>
    <t>武雄市</t>
  </si>
  <si>
    <t>武雄市衛生処理センター</t>
  </si>
  <si>
    <t>脱水</t>
  </si>
  <si>
    <t>41-1-206-08-001</t>
  </si>
  <si>
    <t>41208</t>
  </si>
  <si>
    <t>41-208-08-001</t>
  </si>
  <si>
    <t>小城市</t>
  </si>
  <si>
    <t>移動式脱水機(車番405)</t>
  </si>
  <si>
    <t>無し</t>
  </si>
  <si>
    <t>41-1-208-08-001</t>
  </si>
  <si>
    <t>41-208-08-002</t>
  </si>
  <si>
    <t>移動式脱水機(車番1074)</t>
  </si>
  <si>
    <t>41-1-208-08-002</t>
  </si>
  <si>
    <t>41209</t>
  </si>
  <si>
    <t>41-209-08-001</t>
  </si>
  <si>
    <t>嬉野市</t>
  </si>
  <si>
    <t>農業集落排水汚泥堆肥化施設(五町田・谷所地区)</t>
  </si>
  <si>
    <t>嫌気</t>
  </si>
  <si>
    <t>41-1-209-08-001</t>
  </si>
  <si>
    <t>41812</t>
  </si>
  <si>
    <t>41-812-08-001</t>
  </si>
  <si>
    <t>天山地区共同衛生処理場組合</t>
  </si>
  <si>
    <t>クリーンセンター天山</t>
  </si>
  <si>
    <t>標脱</t>
  </si>
  <si>
    <t>41-2-009-08-001</t>
  </si>
  <si>
    <t>41813</t>
  </si>
  <si>
    <t>41-813-08-001</t>
  </si>
  <si>
    <t>杵東地区衛生処理場組合</t>
  </si>
  <si>
    <t>杵東地区環境センター</t>
  </si>
  <si>
    <t>41-2-002-08-001</t>
  </si>
  <si>
    <t>41814</t>
  </si>
  <si>
    <t>41-814-08-001</t>
  </si>
  <si>
    <t>鹿島・藤津地区衛生施設組合</t>
  </si>
  <si>
    <t>藤鹿苑第1処理場</t>
  </si>
  <si>
    <t>41-2-006-08-001</t>
  </si>
  <si>
    <t>41-814-08-002</t>
  </si>
  <si>
    <t>藤鹿苑第2処理場</t>
  </si>
  <si>
    <t>41-2-006-08-002</t>
  </si>
  <si>
    <t>41851</t>
  </si>
  <si>
    <t>41-851-08-001</t>
  </si>
  <si>
    <t>伊万里・有田地区衛生組合</t>
  </si>
  <si>
    <t>伊万里・有田地区衛生センター</t>
  </si>
  <si>
    <t>41-2-001-08-001</t>
  </si>
  <si>
    <t>41857</t>
  </si>
  <si>
    <t>41-857-08-001</t>
  </si>
  <si>
    <t>三神地区環境事務組合</t>
  </si>
  <si>
    <t>三神地区汚泥再生処理センター</t>
  </si>
  <si>
    <t>41-2-005-08-001</t>
  </si>
  <si>
    <t>最終処分場</t>
    <phoneticPr fontId="4"/>
  </si>
  <si>
    <t>調査対象年度の埋立容量
（覆土を含む）</t>
    <rPh sb="0" eb="1">
      <t>チョウサ</t>
    </rPh>
    <rPh sb="1" eb="3">
      <t>タイショウ</t>
    </rPh>
    <rPh sb="3" eb="5">
      <t>ネンド</t>
    </rPh>
    <phoneticPr fontId="4"/>
  </si>
  <si>
    <t>調査対象年度の埋立量
（覆土を含まない）</t>
    <rPh sb="0" eb="1">
      <t>チョウサ</t>
    </rPh>
    <rPh sb="1" eb="3">
      <t>タイショウ</t>
    </rPh>
    <rPh sb="3" eb="5">
      <t>ネンド</t>
    </rPh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</si>
  <si>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</si>
  <si>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</si>
  <si>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</si>
  <si>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</si>
  <si>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</si>
  <si>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施設全体容量</t>
    <rPh sb="0" eb="1">
      <t>シセツ</t>
    </rPh>
    <rPh sb="5" eb="6">
      <t>リョウ</t>
    </rPh>
    <phoneticPr fontId="4"/>
  </si>
  <si>
    <t>埋立終了年度</t>
    <phoneticPr fontId="4"/>
  </si>
  <si>
    <t>遮水の方式</t>
    <phoneticPr fontId="4"/>
  </si>
  <si>
    <t>浸出液の処理</t>
    <rPh sb="2" eb="3">
      <t>エキ</t>
    </rPh>
    <phoneticPr fontId="4"/>
  </si>
  <si>
    <t>処分場の現状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</si>
  <si>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</si>
  <si>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</si>
  <si>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</si>
  <si>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覆土施工の状況</t>
    <rPh sb="5" eb="7">
      <t>ジョウキョウ</t>
    </rPh>
    <phoneticPr fontId="4"/>
  </si>
  <si>
    <t>ガス抜き管の計画的施工状況</t>
    <phoneticPr fontId="4"/>
  </si>
  <si>
    <t>水質管理状況</t>
    <phoneticPr fontId="4"/>
  </si>
  <si>
    <t>メタン回収有無</t>
    <phoneticPr fontId="4"/>
  </si>
  <si>
    <t>メタン回収をしている場合</t>
    <phoneticPr fontId="4"/>
  </si>
  <si>
    <t>保有水等集排水管の水位管理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</si>
  <si>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</si>
  <si>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</si>
  <si>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</si>
  <si>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</si>
  <si>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</si>
  <si>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</si>
  <si>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</si>
  <si>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</si>
  <si>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メタンガスの利用</t>
    <phoneticPr fontId="4"/>
  </si>
  <si>
    <t>発電量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</si>
  <si>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</si>
  <si>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</si>
  <si>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</si>
  <si>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</si>
  <si>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</si>
  <si>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</si>
  <si>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（kWh/年）</t>
    <phoneticPr fontId="4"/>
  </si>
  <si>
    <t>41-201-07-001</t>
  </si>
  <si>
    <t>佐賀市廃棄物最終処分場</t>
  </si>
  <si>
    <t>不燃ごみ, その他, 焼却残渣（飛灰）, 破砕ごみ・処理残渣, 粗大ごみ</t>
  </si>
  <si>
    <t>平地</t>
  </si>
  <si>
    <t>原地盤利用, 鉛直遮水工, その他遮水</t>
  </si>
  <si>
    <t>凝集沈殿, 生物処理（脱窒なし）, 砂ろ過, 活性炭処理</t>
  </si>
  <si>
    <t>埋立中</t>
  </si>
  <si>
    <t>準好気性埋立構造</t>
  </si>
  <si>
    <t>末端集水管は水没</t>
  </si>
  <si>
    <t>即日覆土</t>
  </si>
  <si>
    <t>埋立状況により計画的に延長</t>
  </si>
  <si>
    <t>回収していない</t>
  </si>
  <si>
    <t>41-1-201-07-001</t>
  </si>
  <si>
    <t>41-201-07-002</t>
  </si>
  <si>
    <t>クリーンセンター大和</t>
  </si>
  <si>
    <t>焼却残渣（主灰）, 焼却残渣（飛灰）, 破砕ごみ・処理残渣</t>
  </si>
  <si>
    <t>山間</t>
  </si>
  <si>
    <t>底部遮水工, 表面遮水工（キャッピング）, その他遮水</t>
  </si>
  <si>
    <t>凝集沈殿, 生物処理（脱窒なし）, 生物処理（脱窒あり）, 砂ろ過, 消毒, 活性炭処理, キレート処理</t>
  </si>
  <si>
    <t>埋立終了</t>
  </si>
  <si>
    <t>41-1-201-07-002</t>
  </si>
  <si>
    <t>41-201-07-003</t>
  </si>
  <si>
    <t>富士クリーンセンター</t>
  </si>
  <si>
    <t>底部遮水工, その他遮水</t>
  </si>
  <si>
    <t>凝集沈殿, 砂ろ過, 活性炭処理, キレート処理</t>
  </si>
  <si>
    <t>末端集水管は開放</t>
  </si>
  <si>
    <t>中間覆土</t>
  </si>
  <si>
    <t>41-1-201-07-003</t>
  </si>
  <si>
    <t>41-201-07-004</t>
  </si>
  <si>
    <t>川副・東与賀清掃埋立処分地施設</t>
  </si>
  <si>
    <t>焼却残渣（主灰）, 焼却残渣（飛灰）</t>
  </si>
  <si>
    <t>原地盤利用, 鉛直遮水工</t>
  </si>
  <si>
    <t>凝集沈殿, 生物処理（脱窒なし）, 砂ろ過, 消毒</t>
  </si>
  <si>
    <t>一部延長を行っている</t>
  </si>
  <si>
    <t>41-1-201-07-005</t>
  </si>
  <si>
    <t>41-202-07-001</t>
  </si>
  <si>
    <t>唐津市東山不燃物処理場</t>
  </si>
  <si>
    <t>不燃ごみ</t>
  </si>
  <si>
    <t>遮水なし</t>
  </si>
  <si>
    <t>処理なし</t>
  </si>
  <si>
    <t>嫌気性埋立構造</t>
  </si>
  <si>
    <t>41-1-202-07-001</t>
  </si>
  <si>
    <t>41-202-07-002</t>
  </si>
  <si>
    <t>厳木町不燃物捨場</t>
  </si>
  <si>
    <t>41-1-202-07-002</t>
  </si>
  <si>
    <t>41-202-07-003</t>
  </si>
  <si>
    <t>相知町一般廃棄物処理施設(埋立処分場)</t>
  </si>
  <si>
    <t>ND</t>
  </si>
  <si>
    <t>41-1-202-07-003</t>
  </si>
  <si>
    <t>41-202-07-004</t>
  </si>
  <si>
    <t>唐津市清掃センター</t>
  </si>
  <si>
    <t>底部遮水工</t>
  </si>
  <si>
    <t>生物処理（脱窒なし）</t>
  </si>
  <si>
    <t>41-1-202-07-004</t>
  </si>
  <si>
    <t>41205</t>
  </si>
  <si>
    <t>伊万里市</t>
  </si>
  <si>
    <t>伊万里市環境センター</t>
  </si>
  <si>
    <t>41401</t>
  </si>
  <si>
    <t>41-401-07-001</t>
  </si>
  <si>
    <t>有田町</t>
  </si>
  <si>
    <t>有田町東不燃物捨場</t>
  </si>
  <si>
    <t>不燃ごみ, 破砕ごみ・処理残渣</t>
  </si>
  <si>
    <t>砂ろ過</t>
  </si>
  <si>
    <t>41-1-401-07-001</t>
  </si>
  <si>
    <t>41-401-07-002</t>
  </si>
  <si>
    <t>有田町西不燃物捨場</t>
  </si>
  <si>
    <t>41-1-401-07-002</t>
  </si>
  <si>
    <t>41-401-07-003</t>
  </si>
  <si>
    <t>クリーンパーク有田</t>
  </si>
  <si>
    <t>焼却残渣（飛灰）</t>
  </si>
  <si>
    <t>底部遮水工, 表面遮水工（キャッピング）</t>
  </si>
  <si>
    <t>凝集沈殿, 生物処理（脱窒あり）, 砂ろ過, 消毒, 活性炭処理</t>
  </si>
  <si>
    <t>41-1-401-07-003</t>
  </si>
  <si>
    <t>41830</t>
  </si>
  <si>
    <t>41-830-07-001</t>
  </si>
  <si>
    <t>杵藤地区広域市町村圏組合</t>
  </si>
  <si>
    <t>杵藤クリーンセンター埋立処分地施設</t>
  </si>
  <si>
    <t>最終覆土のみ</t>
  </si>
  <si>
    <t>41-2-003-07-001</t>
  </si>
  <si>
    <t>41840</t>
  </si>
  <si>
    <t>41-840-07-001</t>
  </si>
  <si>
    <t>脊振共同塵芥処理組合</t>
  </si>
  <si>
    <t>脊振広域クリーンセンター</t>
  </si>
  <si>
    <t>焼却残渣（主灰）, 焼却残渣（飛灰）, 溶融スラグ, 破砕ごみ・処理残渣</t>
  </si>
  <si>
    <t>凝集沈殿, 生物処理（脱窒あり）, 砂ろ過, 活性炭処理, キレート処理</t>
  </si>
  <si>
    <t>九州電力（株）</t>
  </si>
  <si>
    <t>41-2-007-07-001</t>
  </si>
  <si>
    <t>有り</t>
  </si>
  <si>
    <t>保管施設</t>
    <phoneticPr fontId="4"/>
  </si>
  <si>
    <t>年間保管量</t>
    <phoneticPr fontId="4"/>
  </si>
  <si>
    <t>施設区分</t>
    <phoneticPr fontId="4"/>
  </si>
  <si>
    <t>処理対象廃棄物</t>
    <rPh sb="0" eb="1">
      <t>ショリ</t>
    </rPh>
    <phoneticPr fontId="4"/>
  </si>
  <si>
    <t>保管分類数</t>
    <phoneticPr fontId="4"/>
  </si>
  <si>
    <t>屋内面積</t>
    <phoneticPr fontId="4"/>
  </si>
  <si>
    <t>屋外面積</t>
    <phoneticPr fontId="4"/>
  </si>
  <si>
    <t>41-201-06-001</t>
  </si>
  <si>
    <t>佐賀市リサイクルプラザ</t>
  </si>
  <si>
    <t>ストックヤード</t>
  </si>
  <si>
    <t>紙類, 金属類, ペットボトル, 布類, その他</t>
  </si>
  <si>
    <t>41-1-201-06-001</t>
  </si>
  <si>
    <t>41-201-06-002</t>
  </si>
  <si>
    <t>川副・東与賀清掃センターストックヤード</t>
  </si>
  <si>
    <t>金属類, ガラス類, ペットボトル, プラスチック, その他</t>
  </si>
  <si>
    <t>41-1-201-06-002</t>
  </si>
  <si>
    <t>41-202-06-001</t>
  </si>
  <si>
    <t>金属類, ガラス類, プラスチック</t>
  </si>
  <si>
    <t>41-1-202-06-001</t>
  </si>
  <si>
    <t>41-204-06-001</t>
  </si>
  <si>
    <t>多久市清掃センター</t>
  </si>
  <si>
    <t>紙類, 金属類, ガラス類, その他資源ごみ, ペットボトル, プラスチック</t>
  </si>
  <si>
    <t>41-1-204-06-001</t>
  </si>
  <si>
    <t>41-205-06-001</t>
  </si>
  <si>
    <t>ガラス類, ペットボトル, プラスチック</t>
  </si>
  <si>
    <t>41-1-205-06-001</t>
  </si>
  <si>
    <t>41-206-06-001</t>
  </si>
  <si>
    <t>武雄市リサイクルセンター</t>
  </si>
  <si>
    <t>金属類, ガラス類, ペットボトル</t>
  </si>
  <si>
    <t>41-1-206-06-001</t>
  </si>
  <si>
    <t>41207</t>
  </si>
  <si>
    <t>41-207-06-001</t>
  </si>
  <si>
    <t>鹿島市</t>
  </si>
  <si>
    <t>中尾リサイクルセンター</t>
  </si>
  <si>
    <t>容器包装リサイクル推進施設</t>
  </si>
  <si>
    <t>紙類, 金属類, ガラス類, ペットボトル, プラスチック</t>
  </si>
  <si>
    <t>41-1-207-06-001</t>
  </si>
  <si>
    <t>41-209-06-001</t>
  </si>
  <si>
    <t>嬉野市ごみ中継基地</t>
  </si>
  <si>
    <t>紙類, 金属類, ガラス類, その他資源ごみ, ペットボトル, プラスチック, 布類</t>
  </si>
  <si>
    <t>41-1-209-06-001</t>
  </si>
  <si>
    <t>41-401-06-001</t>
  </si>
  <si>
    <t>有田町リサイクルプラザ</t>
  </si>
  <si>
    <t>金属類, ガラス類, その他資源ごみ, ペットボトル</t>
  </si>
  <si>
    <t>41-1-401-06-001</t>
  </si>
  <si>
    <t>41-401-06-002</t>
  </si>
  <si>
    <t>有田町リサイクルプラザ（古紙）</t>
  </si>
  <si>
    <t>紙類</t>
  </si>
  <si>
    <t>41-1-401-06-002</t>
  </si>
  <si>
    <t>41441</t>
  </si>
  <si>
    <t>41-441-06-001</t>
  </si>
  <si>
    <t>太良町</t>
  </si>
  <si>
    <t>太良町リサイクルセンター</t>
  </si>
  <si>
    <t>41-1-441-06-001</t>
  </si>
  <si>
    <t>41-840-06-001</t>
  </si>
  <si>
    <t>41-2-007-06-001</t>
  </si>
  <si>
    <t>41858</t>
  </si>
  <si>
    <t>41-858-06-001</t>
  </si>
  <si>
    <t>鳥栖・三養基西部環境施設組合</t>
  </si>
  <si>
    <t>鳥栖・三養基西部リサイクルプラザ</t>
  </si>
  <si>
    <t>紙類, 金属類, ガラス類, その他資源ごみ, ペットボトル, プラスチック, 布類, その他</t>
  </si>
  <si>
    <t>41-2-008-06-001</t>
  </si>
  <si>
    <t>その他の施設[ごみの中間処理施設]</t>
    <phoneticPr fontId="4"/>
  </si>
  <si>
    <t>地方公共団体
コード</t>
    <phoneticPr fontId="4"/>
  </si>
  <si>
    <t>処理内容</t>
    <phoneticPr fontId="4"/>
  </si>
  <si>
    <t>汚泥</t>
  </si>
  <si>
    <t>破砕</t>
  </si>
  <si>
    <t>ごみ燃料化施設</t>
    <phoneticPr fontId="4"/>
  </si>
  <si>
    <t>生成物保管量</t>
    <phoneticPr fontId="4"/>
  </si>
  <si>
    <t>生成物生産量</t>
    <phoneticPr fontId="4"/>
  </si>
  <si>
    <t>生成物搬出量</t>
    <phoneticPr fontId="4"/>
  </si>
  <si>
    <t>施設の種類</t>
    <phoneticPr fontId="4"/>
  </si>
  <si>
    <t>生成物供給先の確保状況</t>
    <rPh sb="0" eb="3">
      <t>セイセイブツ</t>
    </rPh>
    <phoneticPr fontId="4"/>
  </si>
  <si>
    <t>発電の場合</t>
    <rPh sb="3" eb="5">
      <t>バアイ</t>
    </rPh>
    <phoneticPr fontId="4"/>
  </si>
  <si>
    <t>余剰電力利用（売電）</t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</si>
  <si>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</si>
  <si>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</si>
  <si>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</si>
  <si>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</si>
  <si>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発電能力</t>
    <phoneticPr fontId="4"/>
  </si>
  <si>
    <t>発電効率（公称値）</t>
    <rPh sb="5" eb="7">
      <t>コウショウ</t>
    </rPh>
    <phoneticPr fontId="4"/>
  </si>
  <si>
    <t>総発電量（実績値）</t>
    <phoneticPr fontId="4"/>
  </si>
  <si>
    <t>うち外部供給量（実績値）</t>
    <phoneticPr fontId="4"/>
  </si>
  <si>
    <t>売電量</t>
    <phoneticPr fontId="4"/>
  </si>
  <si>
    <t>売電収入</t>
    <phoneticPr fontId="4"/>
  </si>
  <si>
    <t>売電価格（単価）</t>
    <phoneticPr fontId="4"/>
  </si>
  <si>
    <t>（受電）</t>
    <phoneticPr fontId="4"/>
  </si>
  <si>
    <t>（売電）</t>
    <phoneticPr fontId="4"/>
  </si>
  <si>
    <t>分析対象</t>
    <phoneticPr fontId="4"/>
  </si>
  <si>
    <t>紙・布類</t>
    <phoneticPr fontId="4"/>
  </si>
  <si>
    <t>ﾋﾞﾆｰﾙ、合成樹脂、ｺﾞﾑ、皮革類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</si>
  <si>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</si>
  <si>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</si>
  <si>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</si>
  <si>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</si>
  <si>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</si>
  <si>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</si>
  <si>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</si>
  <si>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</si>
  <si>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固定価格</t>
    <phoneticPr fontId="4"/>
  </si>
  <si>
    <t>重負荷</t>
    <phoneticPr fontId="4"/>
  </si>
  <si>
    <t>昼間</t>
    <phoneticPr fontId="4"/>
  </si>
  <si>
    <t>夜間</t>
    <phoneticPr fontId="4"/>
  </si>
  <si>
    <t>(㎥/年)</t>
    <phoneticPr fontId="4"/>
  </si>
  <si>
    <t>(ｋW)</t>
    <phoneticPr fontId="4"/>
  </si>
  <si>
    <t>(％)</t>
    <phoneticPr fontId="4"/>
  </si>
  <si>
    <t>（MWｈ/年）</t>
    <phoneticPr fontId="4"/>
  </si>
  <si>
    <t>（円/kWh）</t>
    <phoneticPr fontId="4"/>
  </si>
  <si>
    <t>(kg/㎥)</t>
    <phoneticPr fontId="4"/>
  </si>
  <si>
    <t>（kJ/kg）</t>
    <phoneticPr fontId="4"/>
  </si>
  <si>
    <t>41-201-04-001</t>
  </si>
  <si>
    <t>佐賀市廃食用油再生工場</t>
  </si>
  <si>
    <t>廃食用油</t>
  </si>
  <si>
    <t>BDF化</t>
  </si>
  <si>
    <t>燃料用</t>
  </si>
  <si>
    <t>41-1-201-04-001</t>
  </si>
  <si>
    <t>資源化等を行う施設</t>
    <phoneticPr fontId="4"/>
  </si>
  <si>
    <t>資源化物回収量</t>
    <rPh sb="2" eb="3">
      <t>カ</t>
    </rPh>
    <rPh sb="3" eb="4">
      <t>ブツ</t>
    </rPh>
    <phoneticPr fontId="4"/>
  </si>
  <si>
    <t>搬出量</t>
    <phoneticPr fontId="4"/>
  </si>
  <si>
    <t>在庫量</t>
    <phoneticPr fontId="4"/>
  </si>
  <si>
    <t>処理内容ごとの処理能力</t>
    <rPh sb="7" eb="9">
      <t>ショリ</t>
    </rPh>
    <rPh sb="9" eb="11">
      <t>ノウリョク</t>
    </rPh>
    <phoneticPr fontId="4"/>
  </si>
  <si>
    <t>施設全体の処理能力</t>
    <rPh sb="0" eb="2">
      <t>シセツ</t>
    </rPh>
    <rPh sb="2" eb="4">
      <t>ゼンタイ</t>
    </rPh>
    <phoneticPr fontId="4"/>
  </si>
  <si>
    <t>リユース・リペアを行う場所の面積</t>
    <rPh sb="9" eb="10">
      <t>オコナ</t>
    </rPh>
    <phoneticPr fontId="4"/>
  </si>
  <si>
    <t>リユース・リペア機能・内容</t>
    <rPh sb="8" eb="10">
      <t>キノウ</t>
    </rPh>
    <phoneticPr fontId="4"/>
  </si>
  <si>
    <t>一次発酵槽におけるエアレーション設備の運転状況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</si>
  <si>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</si>
  <si>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</si>
  <si>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</si>
  <si>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</si>
  <si>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</si>
  <si>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</si>
  <si>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</si>
  <si>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搬出量・在庫量の別（民間）</t>
    <phoneticPr fontId="4"/>
  </si>
  <si>
    <t>コンポスト主原料</t>
    <phoneticPr fontId="4"/>
  </si>
  <si>
    <t>副資材</t>
    <phoneticPr fontId="4"/>
  </si>
  <si>
    <t>選別</t>
    <rPh sb="0" eb="2">
      <t>センベツ</t>
    </rPh>
    <phoneticPr fontId="13"/>
  </si>
  <si>
    <t>圧縮・梱包</t>
    <rPh sb="0" eb="2">
      <t>アッシュク</t>
    </rPh>
    <rPh sb="3" eb="5">
      <t>コンポウ</t>
    </rPh>
    <phoneticPr fontId="13"/>
  </si>
  <si>
    <t>ごみ堆肥化</t>
    <rPh sb="2" eb="5">
      <t>タイヒカ</t>
    </rPh>
    <phoneticPr fontId="13"/>
  </si>
  <si>
    <t>ごみ飼料化</t>
    <rPh sb="2" eb="5">
      <t>シリョウカ</t>
    </rPh>
    <phoneticPr fontId="13"/>
  </si>
  <si>
    <t>その他</t>
    <rPh sb="2" eb="3">
      <t>タ</t>
    </rPh>
    <phoneticPr fontId="13"/>
  </si>
  <si>
    <t>その他具体的に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</si>
  <si>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</si>
  <si>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</si>
  <si>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</si>
  <si>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</si>
  <si>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</si>
  <si>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</si>
  <si>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</si>
  <si>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木くず、おがくず、もみがら、落ち葉</t>
    <phoneticPr fontId="4"/>
  </si>
  <si>
    <t>or　1日</t>
    <phoneticPr fontId="4"/>
  </si>
  <si>
    <t>（t/日）</t>
    <phoneticPr fontId="13"/>
  </si>
  <si>
    <t>（t/日）</t>
  </si>
  <si>
    <t>(日に1回)</t>
    <phoneticPr fontId="4"/>
  </si>
  <si>
    <t>(回)</t>
    <phoneticPr fontId="4"/>
  </si>
  <si>
    <t>(日)</t>
    <phoneticPr fontId="4"/>
  </si>
  <si>
    <t>41-201-03-001</t>
  </si>
  <si>
    <t>紙類, ペットボトル, 布類, 不燃ごみ, 粗大ごみ, その他</t>
  </si>
  <si>
    <t>機能なし</t>
  </si>
  <si>
    <t>41-1-201-03-001</t>
  </si>
  <si>
    <t>41-201-03-002</t>
  </si>
  <si>
    <t>樹木粉砕機</t>
  </si>
  <si>
    <t>剪定枝</t>
  </si>
  <si>
    <t>41-1-201-03-002</t>
  </si>
  <si>
    <t>41-204-03-001</t>
  </si>
  <si>
    <t>リサイクルプラザ</t>
  </si>
  <si>
    <t>金属類, ペットボトル</t>
  </si>
  <si>
    <t>41-1-204-03-001</t>
  </si>
  <si>
    <t>41-205-03-001</t>
  </si>
  <si>
    <t>リサイクルセンター（補助金）</t>
  </si>
  <si>
    <t>ペットボトル, プラスチック</t>
  </si>
  <si>
    <t>41-1-205-03-001</t>
  </si>
  <si>
    <t>41-205-03-002</t>
  </si>
  <si>
    <t>ガラス類</t>
  </si>
  <si>
    <t>41-1-205-03-002</t>
  </si>
  <si>
    <t>41-206-03-001</t>
  </si>
  <si>
    <t>41-1-206-03-001</t>
  </si>
  <si>
    <t>41-207-03-001</t>
  </si>
  <si>
    <t>中尾リサイクルセンター他</t>
  </si>
  <si>
    <t>ごみ堆肥化施設</t>
  </si>
  <si>
    <t>紙類, 金属類, ガラス類, その他資源ごみ, ペットボトル, プラスチック, 粗大ごみ, 家庭系生ごみ</t>
  </si>
  <si>
    <t>堆肥化の進行状況に応じて運転</t>
  </si>
  <si>
    <t>生物脱臭法, その他</t>
  </si>
  <si>
    <t>撹拌方式</t>
  </si>
  <si>
    <t>常時回転</t>
  </si>
  <si>
    <t>41-1-207-03-001</t>
  </si>
  <si>
    <t>41-401-03-001</t>
  </si>
  <si>
    <t>金属類, ガラス類, ペットボトル, 不燃ごみ, 粗大ごみ</t>
  </si>
  <si>
    <t>41-1-401-03-001</t>
  </si>
  <si>
    <t>41-401-03-002</t>
  </si>
  <si>
    <t>リサイクルプラザ(チッパー)</t>
  </si>
  <si>
    <t>41-1-401-03-002</t>
  </si>
  <si>
    <t>41425</t>
  </si>
  <si>
    <t>41-425-03-001</t>
  </si>
  <si>
    <t>白石町</t>
  </si>
  <si>
    <t>住ノ江地区資源循環施設</t>
  </si>
  <si>
    <t>設備なし</t>
  </si>
  <si>
    <t>水洗法, 吸着法, 薬液処理法, 燃焼法, 設備なし</t>
  </si>
  <si>
    <t>堆積方式</t>
  </si>
  <si>
    <t>41-1-425-03-001</t>
  </si>
  <si>
    <t>41-425-03-002</t>
  </si>
  <si>
    <t>下区水処理センター堆肥化施設</t>
  </si>
  <si>
    <t>堆肥化の進行状況に応じて運転, 設備なし</t>
  </si>
  <si>
    <t>水洗法, 吸着法, 薬液処理法, 燃焼法, 生物脱臭法</t>
  </si>
  <si>
    <t>41-1-425-03-002</t>
  </si>
  <si>
    <t>41-441-03-001</t>
  </si>
  <si>
    <t>41-1-441-03-001</t>
  </si>
  <si>
    <t>41-840-03-001</t>
  </si>
  <si>
    <t>紙類, ペットボトル, プラスチック</t>
  </si>
  <si>
    <t>41-2-007-03-001</t>
  </si>
  <si>
    <t>41-858-03-001</t>
  </si>
  <si>
    <t>紙類, 金属類, ガラス類, その他資源ごみ, ペットボトル, プラスチック, 布類, 剪定枝, 不燃ごみ, 粗大ごみ</t>
  </si>
  <si>
    <t>修理, 販売, 譲渡</t>
  </si>
  <si>
    <t>41-2-008-03-001</t>
  </si>
  <si>
    <t>搬出量</t>
  </si>
  <si>
    <t>粗大ごみ処理施設</t>
    <phoneticPr fontId="4"/>
  </si>
  <si>
    <t xml:space="preserve">
処理能力</t>
    <phoneticPr fontId="4"/>
  </si>
  <si>
    <t>資源化物の区分</t>
    <phoneticPr fontId="4"/>
  </si>
  <si>
    <t>41-201-02-001</t>
  </si>
  <si>
    <t>佐賀市移動式破砕機</t>
  </si>
  <si>
    <t>粗大ごみ</t>
  </si>
  <si>
    <t>併用</t>
  </si>
  <si>
    <t>41-1-201-02-001</t>
  </si>
  <si>
    <t>41-202-02-001</t>
  </si>
  <si>
    <t>粗大ごみ, 不燃ごみ, 資源ごみ</t>
  </si>
  <si>
    <t>修理, 展示, 譲渡</t>
  </si>
  <si>
    <t>41-1-202-02-001</t>
  </si>
  <si>
    <t>41-840-02-001</t>
  </si>
  <si>
    <t>41-2-007-02-001</t>
  </si>
  <si>
    <t>41861</t>
  </si>
  <si>
    <t>41-861-02-001</t>
  </si>
  <si>
    <t>佐賀県西部広域環境組合</t>
  </si>
  <si>
    <t>さが西部クリーンセンター</t>
  </si>
  <si>
    <t>粗大ごみ, 不燃ごみ</t>
  </si>
  <si>
    <t>41-2-004-02-001</t>
  </si>
  <si>
    <t>焼却施設（溶融施設含む）</t>
    <phoneticPr fontId="20"/>
  </si>
  <si>
    <t>都道府県名</t>
    <phoneticPr fontId="20"/>
  </si>
  <si>
    <t>地方公共団体コード</t>
    <phoneticPr fontId="20"/>
  </si>
  <si>
    <t>施設コード</t>
    <phoneticPr fontId="20"/>
  </si>
  <si>
    <t>地方公共団体名</t>
    <phoneticPr fontId="20"/>
  </si>
  <si>
    <t>施設名称</t>
    <phoneticPr fontId="20"/>
  </si>
  <si>
    <t>年間処理量</t>
    <phoneticPr fontId="20"/>
  </si>
  <si>
    <t xml:space="preserve">資源化量 </t>
    <phoneticPr fontId="20"/>
  </si>
  <si>
    <t>処理対象廃棄物</t>
    <rPh sb="0" eb="2">
      <t>ショリ</t>
    </rPh>
    <phoneticPr fontId="20"/>
  </si>
  <si>
    <t>施設の種類</t>
    <phoneticPr fontId="20"/>
  </si>
  <si>
    <t>処理方式</t>
    <phoneticPr fontId="20"/>
  </si>
  <si>
    <t>炉型式</t>
    <phoneticPr fontId="20"/>
  </si>
  <si>
    <t>施設全体の処理能力</t>
    <rPh sb="0" eb="1">
      <t>シセツ</t>
    </rPh>
    <rPh sb="1" eb="3">
      <t>ゼンタイ</t>
    </rPh>
    <phoneticPr fontId="20"/>
  </si>
  <si>
    <t>炉数</t>
    <phoneticPr fontId="20"/>
  </si>
  <si>
    <t>使用開始年度</t>
    <phoneticPr fontId="20"/>
  </si>
  <si>
    <t>余熱利用の状況</t>
    <phoneticPr fontId="20"/>
  </si>
  <si>
    <t>余熱利用量（仕様値・公称値）</t>
    <phoneticPr fontId="20"/>
  </si>
  <si>
    <t>余熱利用量（実績値）</t>
    <phoneticPr fontId="20"/>
  </si>
  <si>
    <t>発電能力</t>
    <phoneticPr fontId="20"/>
  </si>
  <si>
    <t>余剰電力利用（売電）</t>
    <phoneticPr fontId="20"/>
  </si>
  <si>
    <t>契約電力会社名</t>
    <phoneticPr fontId="20"/>
  </si>
  <si>
    <t>灰処理設備の有無</t>
    <phoneticPr fontId="20"/>
  </si>
  <si>
    <t>運転管理体制</t>
    <phoneticPr fontId="20"/>
  </si>
  <si>
    <t>施設の改廃</t>
    <phoneticPr fontId="20"/>
  </si>
  <si>
    <t>産業廃棄物の搬入の有無</t>
    <phoneticPr fontId="20"/>
  </si>
  <si>
    <t>一般廃棄物の割合</t>
    <phoneticPr fontId="20"/>
  </si>
  <si>
    <t>ごみ組成分析結果（乾ベース）</t>
    <rPh sb="9" eb="10">
      <t>イヌイ</t>
    </rPh>
    <phoneticPr fontId="20"/>
  </si>
  <si>
    <t>単位容積重量</t>
    <phoneticPr fontId="20"/>
  </si>
  <si>
    <t>三成分</t>
    <phoneticPr fontId="20"/>
  </si>
  <si>
    <t>低位発熱量</t>
    <phoneticPr fontId="20"/>
  </si>
  <si>
    <t>リユース・リペアの対象品目</t>
    <phoneticPr fontId="20"/>
  </si>
  <si>
    <t>資源化物回収</t>
    <rPh sb="2" eb="3">
      <t>カ</t>
    </rPh>
    <phoneticPr fontId="20"/>
  </si>
  <si>
    <t>発生ガス回収</t>
    <rPh sb="0" eb="2">
      <t>ハッセイ</t>
    </rPh>
    <phoneticPr fontId="20"/>
  </si>
  <si>
    <t>生産量・搬出量の別</t>
    <phoneticPr fontId="20"/>
  </si>
  <si>
    <t>余熱利用量</t>
    <phoneticPr fontId="20"/>
  </si>
  <si>
    <t>うち外部熱供給量</t>
    <phoneticPr fontId="20"/>
  </si>
  <si>
    <t>発電効率（仕様値・公称値）</t>
    <rPh sb="5" eb="7">
      <t>シヨウ</t>
    </rPh>
    <rPh sb="9" eb="11">
      <t>コウショウ</t>
    </rPh>
    <rPh sb="11" eb="12">
      <t>チ</t>
    </rPh>
    <phoneticPr fontId="20"/>
  </si>
  <si>
    <t>総発電量（実績値）</t>
    <phoneticPr fontId="20"/>
  </si>
  <si>
    <t>うち外部供給量（実績値）</t>
    <phoneticPr fontId="20"/>
  </si>
  <si>
    <t>売電量</t>
    <phoneticPr fontId="20"/>
  </si>
  <si>
    <t>売電収入</t>
    <phoneticPr fontId="20"/>
  </si>
  <si>
    <t>売電価格(単価)</t>
    <phoneticPr fontId="20"/>
  </si>
  <si>
    <t>（受電）</t>
    <phoneticPr fontId="20"/>
  </si>
  <si>
    <t>（売電）</t>
    <phoneticPr fontId="20"/>
  </si>
  <si>
    <t>（焼却灰）</t>
    <phoneticPr fontId="20"/>
  </si>
  <si>
    <t>（飛灰）</t>
    <phoneticPr fontId="20"/>
  </si>
  <si>
    <t>合計</t>
    <phoneticPr fontId="20"/>
  </si>
  <si>
    <t>紙・布類</t>
    <phoneticPr fontId="20"/>
  </si>
  <si>
    <t>ﾋﾞﾆｰﾙ、合成樹脂、ｺﾞﾑ、皮革類</t>
    <phoneticPr fontId="20"/>
  </si>
  <si>
    <t>木、竹、わら類</t>
    <phoneticPr fontId="20"/>
  </si>
  <si>
    <t>ちゅう芥類</t>
    <phoneticPr fontId="20"/>
  </si>
  <si>
    <t>不燃物類</t>
    <phoneticPr fontId="20"/>
  </si>
  <si>
    <t>その他</t>
    <phoneticPr fontId="20"/>
  </si>
  <si>
    <t>水分</t>
    <phoneticPr fontId="20"/>
  </si>
  <si>
    <t>可燃分</t>
    <phoneticPr fontId="20"/>
  </si>
  <si>
    <t>灰分</t>
    <phoneticPr fontId="20"/>
  </si>
  <si>
    <t>(計算値)</t>
    <phoneticPr fontId="20"/>
  </si>
  <si>
    <t>(実測値)</t>
    <phoneticPr fontId="20"/>
  </si>
  <si>
    <t>家具</t>
    <phoneticPr fontId="20"/>
  </si>
  <si>
    <t>自転車</t>
    <phoneticPr fontId="20"/>
  </si>
  <si>
    <t>衣類</t>
    <phoneticPr fontId="20"/>
  </si>
  <si>
    <t>書籍</t>
    <phoneticPr fontId="20"/>
  </si>
  <si>
    <t>家電</t>
    <phoneticPr fontId="20"/>
  </si>
  <si>
    <t>傘</t>
    <phoneticPr fontId="20"/>
  </si>
  <si>
    <t>食器</t>
    <phoneticPr fontId="20"/>
  </si>
  <si>
    <t>おもちゃ</t>
    <phoneticPr fontId="20"/>
  </si>
  <si>
    <t>その他（具体的）</t>
    <phoneticPr fontId="20"/>
  </si>
  <si>
    <t>固定価格</t>
    <phoneticPr fontId="20"/>
  </si>
  <si>
    <t>重負荷</t>
    <phoneticPr fontId="20"/>
  </si>
  <si>
    <t>昼間</t>
    <phoneticPr fontId="20"/>
  </si>
  <si>
    <t>夜間</t>
    <phoneticPr fontId="20"/>
  </si>
  <si>
    <t>重量</t>
    <phoneticPr fontId="20"/>
  </si>
  <si>
    <t>個数</t>
    <phoneticPr fontId="20"/>
  </si>
  <si>
    <t>対象</t>
    <phoneticPr fontId="20"/>
  </si>
  <si>
    <t>（t/年度）</t>
    <phoneticPr fontId="20"/>
  </si>
  <si>
    <t>（㎥/年度）</t>
    <phoneticPr fontId="20"/>
  </si>
  <si>
    <t>(t/日)</t>
    <phoneticPr fontId="20"/>
  </si>
  <si>
    <t>(MＪ)</t>
    <phoneticPr fontId="20"/>
  </si>
  <si>
    <t>（MJ）</t>
    <phoneticPr fontId="20"/>
  </si>
  <si>
    <t>(kW)</t>
    <phoneticPr fontId="20"/>
  </si>
  <si>
    <t>(％)</t>
    <phoneticPr fontId="20"/>
  </si>
  <si>
    <t>(MWh)</t>
    <phoneticPr fontId="20"/>
  </si>
  <si>
    <t xml:space="preserve">（MWｈ/年）
MWｈ/年
</t>
    <phoneticPr fontId="20"/>
  </si>
  <si>
    <t xml:space="preserve">（円/年）
</t>
    <phoneticPr fontId="20"/>
  </si>
  <si>
    <t xml:space="preserve">(円/kWh)
円/kWh
</t>
    <phoneticPr fontId="20"/>
  </si>
  <si>
    <t xml:space="preserve">（円/kWh)
円/kWh
</t>
    <phoneticPr fontId="20"/>
  </si>
  <si>
    <t xml:space="preserve">（円/kWh）
円/kWh
</t>
    <phoneticPr fontId="20"/>
  </si>
  <si>
    <t xml:space="preserve">(円/kWh）
円/kWh
</t>
    <phoneticPr fontId="20"/>
  </si>
  <si>
    <t>（％）</t>
    <phoneticPr fontId="20"/>
  </si>
  <si>
    <t>(kg/㎥)</t>
    <phoneticPr fontId="20"/>
  </si>
  <si>
    <t>（kJ/kg）</t>
    <phoneticPr fontId="20"/>
  </si>
  <si>
    <t>（個・台等）</t>
    <phoneticPr fontId="20"/>
  </si>
  <si>
    <t>41-201-01-001</t>
  </si>
  <si>
    <t>佐賀市清掃工場</t>
  </si>
  <si>
    <t>資源化物搬出量</t>
  </si>
  <si>
    <t>可燃ごみ, ごみ処理残渣</t>
  </si>
  <si>
    <t>焼却</t>
  </si>
  <si>
    <t>ストーカ式（可動）</t>
  </si>
  <si>
    <t>全連続運転</t>
  </si>
  <si>
    <t>場内温水, 場内蒸気, 発電（場内利用）, 場外温水, 発電（場外利用）</t>
  </si>
  <si>
    <t>非公開</t>
  </si>
  <si>
    <t>薬剤処理</t>
  </si>
  <si>
    <t>41-1-201-01-001</t>
  </si>
  <si>
    <t>41-202-01-001</t>
  </si>
  <si>
    <t>可燃ごみ, 粗大ごみ, ごみ処理残渣</t>
  </si>
  <si>
    <t>流動床式</t>
  </si>
  <si>
    <t>場内温水, 発電（場内利用）</t>
  </si>
  <si>
    <t>測定していない</t>
  </si>
  <si>
    <t>セメント固化, 薬剤処理</t>
  </si>
  <si>
    <t>41-1-202-01-001</t>
  </si>
  <si>
    <t>41-203-01-001</t>
  </si>
  <si>
    <t>鳥栖市小動物焼却炉</t>
  </si>
  <si>
    <t>固定床式</t>
  </si>
  <si>
    <t>バッチ運転</t>
  </si>
  <si>
    <t>41-1-203-01-001</t>
  </si>
  <si>
    <t>41-204-01-001</t>
  </si>
  <si>
    <t>可燃ごみ, 粗大ごみ</t>
  </si>
  <si>
    <t>准連続運転</t>
  </si>
  <si>
    <t>41-1-204-01-001</t>
  </si>
  <si>
    <t>41-840-01-001</t>
  </si>
  <si>
    <t>場内温水</t>
  </si>
  <si>
    <t>溶融処理</t>
  </si>
  <si>
    <t>41-2-007-01-001</t>
  </si>
  <si>
    <t>41-858-01-001</t>
  </si>
  <si>
    <t>鳥栖・三養基西部溶融資源化センター</t>
  </si>
  <si>
    <t>ガス化溶融・改質</t>
  </si>
  <si>
    <t>シャフト式</t>
  </si>
  <si>
    <t>発電（場内利用）</t>
  </si>
  <si>
    <t>41-2-008-01-001</t>
  </si>
  <si>
    <t>41-861-01-001</t>
  </si>
  <si>
    <t>発電（場内利用）, 発電（場外利用）</t>
  </si>
  <si>
    <t>F-Power</t>
  </si>
  <si>
    <t>41-2-004-01-001</t>
  </si>
  <si>
    <t>41863</t>
  </si>
  <si>
    <t>41-863-01-001</t>
  </si>
  <si>
    <t>天山地区共同環境組合</t>
  </si>
  <si>
    <t>クリーンヒル天山</t>
  </si>
  <si>
    <t>可燃ごみ</t>
  </si>
  <si>
    <t>新設（建設中）</t>
  </si>
  <si>
    <t>41-2--01-001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</si>
</sst>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Meiryo UI"/>
      <family val="2"/>
      <charset val="128"/>
    </font>
    <font>
      <sz val="6"/>
      <name val="Meiryo UI"/>
      <family val="2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theme="0"/>
      <name val="ＭＳ ゴシック"/>
      <family val="3"/>
      <charset val="128"/>
    </font>
    <font>
      <sz val="9"/>
      <name val="MS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theme="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10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9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305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5" fillId="0" borderId="0" xfId="2" applyFont="1">
      <alignment vertical="center"/>
    </xf>
    <xf numFmtId="0" fontId="7" fillId="0" borderId="0" xfId="1" applyFont="1">
      <alignment vertical="center"/>
    </xf>
    <xf numFmtId="0" fontId="8" fillId="2" borderId="1" xfId="1" applyFont="1" applyFill="1" applyBorder="1">
      <alignment vertical="center"/>
    </xf>
    <xf numFmtId="0" fontId="8" fillId="2" borderId="6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/>
    </xf>
    <xf numFmtId="0" fontId="8" fillId="2" borderId="6" xfId="1" quotePrefix="1" applyFont="1" applyFill="1" applyBorder="1" applyAlignment="1">
      <alignment horizontal="center" vertical="center"/>
    </xf>
    <xf numFmtId="0" fontId="8" fillId="2" borderId="6" xfId="1" applyFont="1" applyFill="1" applyBorder="1">
      <alignment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5" fillId="0" borderId="2" xfId="1" applyFont="1" applyBorder="1">
      <alignment vertical="center"/>
    </xf>
    <xf numFmtId="49" fontId="5" fillId="0" borderId="2" xfId="1" applyNumberFormat="1" applyFont="1" applyBorder="1">
      <alignment vertical="center"/>
    </xf>
    <xf numFmtId="0" fontId="5" fillId="0" borderId="2" xfId="2" applyFont="1" applyBorder="1">
      <alignment vertical="center"/>
    </xf>
    <xf numFmtId="0" fontId="7" fillId="0" borderId="0" xfId="1" quotePrefix="1" applyFont="1">
      <alignment vertical="center"/>
    </xf>
    <xf numFmtId="49" fontId="5" fillId="0" borderId="0" xfId="1" applyNumberFormat="1" applyFont="1">
      <alignment vertical="center"/>
    </xf>
    <xf numFmtId="0" fontId="12" fillId="0" borderId="0" xfId="4" quotePrefix="1" applyFont="1">
      <alignment vertical="center"/>
    </xf>
    <xf numFmtId="0" fontId="5" fillId="0" borderId="0" xfId="2" applyFont="1" applyAlignment="1">
      <alignment vertical="center" wrapText="1"/>
    </xf>
    <xf numFmtId="0" fontId="5" fillId="0" borderId="0" xfId="2" quotePrefix="1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14" fillId="0" borderId="0" xfId="2" applyFont="1" applyAlignment="1">
      <alignment vertical="center" wrapText="1"/>
    </xf>
    <xf numFmtId="0" fontId="15" fillId="0" borderId="0" xfId="2" applyFont="1" applyAlignment="1">
      <alignment vertical="center" wrapText="1"/>
    </xf>
    <xf numFmtId="0" fontId="8" fillId="2" borderId="6" xfId="2" applyFont="1" applyFill="1" applyBorder="1" applyAlignment="1">
      <alignment horizontal="center" vertical="center" wrapText="1"/>
    </xf>
    <xf numFmtId="0" fontId="14" fillId="0" borderId="0" xfId="2" applyFont="1" applyAlignment="1">
      <alignment horizontal="center" vertical="center" wrapText="1"/>
    </xf>
    <xf numFmtId="0" fontId="15" fillId="0" borderId="0" xfId="2" applyFont="1" applyAlignment="1">
      <alignment horizontal="center" vertical="center" wrapText="1"/>
    </xf>
    <xf numFmtId="0" fontId="5" fillId="0" borderId="2" xfId="2" applyFont="1" applyBorder="1" applyAlignment="1">
      <alignment vertical="center" wrapText="1"/>
    </xf>
    <xf numFmtId="49" fontId="5" fillId="0" borderId="2" xfId="2" applyNumberFormat="1" applyFont="1" applyBorder="1" applyAlignment="1">
      <alignment vertical="center" wrapText="1"/>
    </xf>
    <xf numFmtId="0" fontId="7" fillId="0" borderId="0" xfId="2" quotePrefix="1" applyFont="1" applyAlignment="1">
      <alignment vertical="center" wrapText="1"/>
    </xf>
    <xf numFmtId="0" fontId="16" fillId="0" borderId="0" xfId="2" applyFont="1" applyAlignment="1">
      <alignment vertical="center" wrapText="1"/>
    </xf>
    <xf numFmtId="49" fontId="16" fillId="0" borderId="0" xfId="2" applyNumberFormat="1" applyFont="1" applyAlignment="1">
      <alignment vertical="center" wrapText="1"/>
    </xf>
    <xf numFmtId="0" fontId="17" fillId="0" borderId="0" xfId="2" applyFont="1" applyAlignment="1">
      <alignment vertical="center" wrapText="1"/>
    </xf>
    <xf numFmtId="0" fontId="5" fillId="0" borderId="0" xfId="2" quotePrefix="1" applyFont="1">
      <alignment vertical="center"/>
    </xf>
    <xf numFmtId="0" fontId="7" fillId="0" borderId="0" xfId="2" applyFont="1">
      <alignment vertical="center"/>
    </xf>
    <xf numFmtId="0" fontId="8" fillId="3" borderId="3" xfId="2" applyFont="1" applyFill="1" applyBorder="1" applyAlignment="1">
      <alignment vertical="center" wrapText="1"/>
    </xf>
    <xf numFmtId="0" fontId="8" fillId="3" borderId="4" xfId="2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13" xfId="2" quotePrefix="1" applyFont="1" applyFill="1" applyBorder="1" applyAlignment="1">
      <alignment vertical="center" wrapText="1"/>
    </xf>
    <xf numFmtId="0" fontId="8" fillId="3" borderId="6" xfId="2" applyFont="1" applyFill="1" applyBorder="1" applyAlignment="1">
      <alignment horizontal="center" vertical="center" wrapText="1"/>
    </xf>
    <xf numFmtId="0" fontId="8" fillId="3" borderId="8" xfId="2" applyFont="1" applyFill="1" applyBorder="1" applyAlignment="1">
      <alignment horizontal="center"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horizontal="center" vertical="center"/>
    </xf>
    <xf numFmtId="0" fontId="18" fillId="0" borderId="0" xfId="2" applyFont="1" applyAlignment="1">
      <alignment horizontal="center" vertical="center" wrapText="1"/>
    </xf>
    <xf numFmtId="0" fontId="19" fillId="0" borderId="0" xfId="2" applyFont="1" applyAlignment="1">
      <alignment horizontal="center" vertical="center" wrapText="1"/>
    </xf>
    <xf numFmtId="49" fontId="5" fillId="0" borderId="2" xfId="2" applyNumberFormat="1" applyFont="1" applyBorder="1">
      <alignment vertical="center"/>
    </xf>
    <xf numFmtId="0" fontId="7" fillId="0" borderId="0" xfId="2" quotePrefix="1" applyFont="1">
      <alignment vertical="center"/>
    </xf>
    <xf numFmtId="0" fontId="16" fillId="0" borderId="0" xfId="2" applyFont="1">
      <alignment vertical="center"/>
    </xf>
    <xf numFmtId="49" fontId="16" fillId="0" borderId="0" xfId="2" applyNumberFormat="1" applyFont="1">
      <alignment vertical="center"/>
    </xf>
    <xf numFmtId="0" fontId="17" fillId="0" borderId="0" xfId="2" applyFont="1">
      <alignment vertical="center"/>
    </xf>
    <xf numFmtId="0" fontId="3" fillId="0" borderId="0" xfId="4" quotePrefix="1" applyFont="1">
      <alignment vertical="center"/>
    </xf>
    <xf numFmtId="0" fontId="8" fillId="3" borderId="5" xfId="2" applyFont="1" applyFill="1" applyBorder="1" applyAlignment="1">
      <alignment vertical="center" wrapText="1"/>
    </xf>
    <xf numFmtId="0" fontId="8" fillId="3" borderId="15" xfId="2" applyFont="1" applyFill="1" applyBorder="1" applyAlignment="1">
      <alignment vertical="center" wrapText="1"/>
    </xf>
    <xf numFmtId="0" fontId="8" fillId="3" borderId="6" xfId="5" applyNumberFormat="1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49" fontId="5" fillId="0" borderId="0" xfId="2" applyNumberFormat="1" applyFont="1">
      <alignment vertical="center"/>
    </xf>
    <xf numFmtId="0" fontId="5" fillId="0" borderId="0" xfId="6" applyFont="1">
      <alignment vertical="center"/>
    </xf>
    <xf numFmtId="0" fontId="5" fillId="0" borderId="0" xfId="6" applyFont="1" applyAlignment="1">
      <alignment vertical="center" wrapText="1"/>
    </xf>
    <xf numFmtId="0" fontId="5" fillId="0" borderId="0" xfId="6" quotePrefix="1" applyFont="1">
      <alignment vertical="center"/>
    </xf>
    <xf numFmtId="0" fontId="7" fillId="0" borderId="0" xfId="6" applyFont="1">
      <alignment vertical="center"/>
    </xf>
    <xf numFmtId="0" fontId="7" fillId="0" borderId="0" xfId="6" applyFont="1" applyAlignment="1">
      <alignment vertical="center" wrapText="1"/>
    </xf>
    <xf numFmtId="0" fontId="8" fillId="3" borderId="6" xfId="6" applyFont="1" applyFill="1" applyBorder="1" applyAlignment="1">
      <alignment vertical="center" wrapText="1"/>
    </xf>
    <xf numFmtId="0" fontId="10" fillId="0" borderId="0" xfId="6" applyFont="1" applyAlignment="1">
      <alignment vertical="center" wrapText="1"/>
    </xf>
    <xf numFmtId="0" fontId="11" fillId="0" borderId="0" xfId="6" applyFont="1" applyAlignment="1">
      <alignment vertical="center" wrapText="1"/>
    </xf>
    <xf numFmtId="0" fontId="5" fillId="0" borderId="2" xfId="6" applyFont="1" applyBorder="1">
      <alignment vertical="center"/>
    </xf>
    <xf numFmtId="49" fontId="5" fillId="0" borderId="2" xfId="6" applyNumberFormat="1" applyFont="1" applyBorder="1">
      <alignment vertical="center"/>
    </xf>
    <xf numFmtId="0" fontId="5" fillId="0" borderId="2" xfId="6" applyFont="1" applyBorder="1" applyAlignment="1">
      <alignment vertical="center" wrapText="1"/>
    </xf>
    <xf numFmtId="0" fontId="7" fillId="0" borderId="0" xfId="6" quotePrefix="1" applyFont="1">
      <alignment vertical="center"/>
    </xf>
    <xf numFmtId="49" fontId="5" fillId="0" borderId="0" xfId="6" applyNumberFormat="1" applyFont="1">
      <alignment vertical="center"/>
    </xf>
    <xf numFmtId="0" fontId="8" fillId="3" borderId="8" xfId="2" applyFont="1" applyFill="1" applyBorder="1" applyAlignment="1">
      <alignment vertical="center" wrapText="1"/>
    </xf>
    <xf numFmtId="0" fontId="8" fillId="3" borderId="7" xfId="2" applyFont="1" applyFill="1" applyBorder="1" applyAlignment="1">
      <alignment horizontal="center" vertical="center" wrapText="1"/>
    </xf>
    <xf numFmtId="0" fontId="8" fillId="3" borderId="3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6" xfId="3" applyFont="1" applyFill="1" applyBorder="1" applyAlignment="1">
      <alignment horizontal="center" vertical="center" wrapText="1"/>
    </xf>
    <xf numFmtId="0" fontId="8" fillId="3" borderId="14" xfId="2" applyFont="1" applyFill="1" applyBorder="1" applyAlignment="1">
      <alignment vertical="center" wrapText="1"/>
    </xf>
    <xf numFmtId="0" fontId="5" fillId="0" borderId="0" xfId="1" quotePrefix="1" applyFont="1">
      <alignment vertical="center"/>
    </xf>
    <xf numFmtId="0" fontId="8" fillId="3" borderId="4" xfId="2" quotePrefix="1" applyFont="1" applyFill="1" applyBorder="1" applyAlignment="1">
      <alignment vertical="center" wrapText="1"/>
    </xf>
    <xf numFmtId="0" fontId="8" fillId="3" borderId="9" xfId="2" quotePrefix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top" wrapText="1"/>
    </xf>
    <xf numFmtId="0" fontId="8" fillId="3" borderId="1" xfId="1" applyFont="1" applyFill="1" applyBorder="1">
      <alignment vertical="center"/>
    </xf>
    <xf numFmtId="0" fontId="8" fillId="3" borderId="6" xfId="1" quotePrefix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7" xfId="1" applyFont="1" applyFill="1" applyBorder="1" applyAlignment="1">
      <alignment vertical="center" wrapText="1"/>
    </xf>
    <xf numFmtId="0" fontId="5" fillId="3" borderId="6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horizontal="center" vertical="center" wrapText="1"/>
    </xf>
    <xf numFmtId="0" fontId="8" fillId="3" borderId="14" xfId="2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horizontal="center" vertical="center"/>
    </xf>
    <xf numFmtId="0" fontId="8" fillId="3" borderId="6" xfId="1" quotePrefix="1" applyFont="1" applyFill="1" applyBorder="1" applyAlignment="1">
      <alignment horizontal="center" vertical="center"/>
    </xf>
    <xf numFmtId="0" fontId="8" fillId="3" borderId="6" xfId="1" applyFont="1" applyFill="1" applyBorder="1">
      <alignment vertical="center"/>
    </xf>
    <xf numFmtId="0" fontId="8" fillId="3" borderId="6" xfId="1" applyFont="1" applyFill="1" applyBorder="1" applyAlignment="1">
      <alignment horizontal="center" vertical="center" wrapText="1"/>
    </xf>
    <xf numFmtId="0" fontId="8" fillId="3" borderId="7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8" fillId="2" borderId="0" xfId="2" applyFont="1" applyFill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7" xfId="2" applyFont="1" applyFill="1" applyBorder="1" applyAlignment="1">
      <alignment horizontal="center" vertical="center" wrapText="1"/>
    </xf>
    <xf numFmtId="0" fontId="3" fillId="0" borderId="0" xfId="2" applyFont="1">
      <alignment vertical="center"/>
    </xf>
    <xf numFmtId="0" fontId="8" fillId="3" borderId="1" xfId="2" applyFont="1" applyFill="1" applyBorder="1" applyAlignment="1">
      <alignment vertical="center" wrapText="1"/>
    </xf>
    <xf numFmtId="0" fontId="8" fillId="2" borderId="1" xfId="1" applyFont="1" applyFill="1" applyBorder="1" applyAlignment="1">
      <alignment vertical="center" wrapText="1"/>
    </xf>
    <xf numFmtId="0" fontId="8" fillId="2" borderId="7" xfId="5" applyNumberFormat="1" applyFont="1" applyFill="1" applyBorder="1" applyAlignment="1">
      <alignment horizontal="center" vertical="center" wrapText="1"/>
    </xf>
    <xf numFmtId="0" fontId="8" fillId="2" borderId="6" xfId="5" applyNumberFormat="1" applyFont="1" applyFill="1" applyBorder="1" applyAlignment="1">
      <alignment horizontal="center" vertical="center" wrapText="1"/>
    </xf>
    <xf numFmtId="0" fontId="8" fillId="2" borderId="6" xfId="3" applyFont="1" applyFill="1" applyBorder="1" applyAlignment="1">
      <alignment horizontal="center" vertical="center" wrapText="1"/>
    </xf>
    <xf numFmtId="0" fontId="8" fillId="2" borderId="7" xfId="3" applyFont="1" applyFill="1" applyBorder="1" applyAlignment="1">
      <alignment horizontal="center" vertical="center" wrapText="1"/>
    </xf>
    <xf numFmtId="0" fontId="8" fillId="2" borderId="6" xfId="1" quotePrefix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11" xfId="1" applyFont="1" applyFill="1" applyBorder="1" applyAlignment="1">
      <alignment vertical="center" wrapText="1"/>
    </xf>
    <xf numFmtId="0" fontId="8" fillId="2" borderId="12" xfId="1" applyFont="1" applyFill="1" applyBorder="1" applyAlignment="1">
      <alignment vertical="center" wrapText="1"/>
    </xf>
    <xf numFmtId="0" fontId="8" fillId="2" borderId="13" xfId="1" applyFont="1" applyFill="1" applyBorder="1" applyAlignment="1">
      <alignment vertical="center" wrapText="1"/>
    </xf>
    <xf numFmtId="0" fontId="8" fillId="2" borderId="1" xfId="3" applyFont="1" applyFill="1" applyBorder="1" applyAlignment="1">
      <alignment vertical="center" wrapText="1"/>
    </xf>
    <xf numFmtId="0" fontId="8" fillId="2" borderId="6" xfId="3" applyFont="1" applyFill="1" applyBorder="1" applyAlignment="1">
      <alignment vertical="center" wrapText="1"/>
    </xf>
    <xf numFmtId="0" fontId="8" fillId="2" borderId="10" xfId="1" applyFont="1" applyFill="1" applyBorder="1" applyAlignment="1">
      <alignment vertical="center" wrapText="1"/>
    </xf>
    <xf numFmtId="0" fontId="8" fillId="2" borderId="9" xfId="1" applyFont="1" applyFill="1" applyBorder="1" applyAlignment="1">
      <alignment vertical="center" wrapText="1"/>
    </xf>
    <xf numFmtId="0" fontId="8" fillId="2" borderId="7" xfId="2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vertical="center" wrapText="1"/>
    </xf>
    <xf numFmtId="0" fontId="2" fillId="0" borderId="6" xfId="1" applyBorder="1" applyAlignment="1">
      <alignment vertical="center" wrapText="1"/>
    </xf>
    <xf numFmtId="0" fontId="8" fillId="2" borderId="1" xfId="2" quotePrefix="1" applyFont="1" applyFill="1" applyBorder="1" applyAlignment="1">
      <alignment vertical="center" wrapText="1"/>
    </xf>
    <xf numFmtId="0" fontId="8" fillId="3" borderId="11" xfId="2" applyFont="1" applyFill="1" applyBorder="1" applyAlignment="1">
      <alignment horizontal="left" vertical="center" wrapText="1"/>
    </xf>
    <xf numFmtId="0" fontId="8" fillId="3" borderId="12" xfId="2" applyFont="1" applyFill="1" applyBorder="1" applyAlignment="1">
      <alignment horizontal="left" vertical="center" wrapText="1"/>
    </xf>
    <xf numFmtId="0" fontId="8" fillId="3" borderId="13" xfId="2" applyFont="1" applyFill="1" applyBorder="1" applyAlignment="1">
      <alignment horizontal="left" vertical="center" wrapText="1"/>
    </xf>
    <xf numFmtId="0" fontId="8" fillId="2" borderId="3" xfId="2" quotePrefix="1" applyFont="1" applyFill="1" applyBorder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8" fillId="2" borderId="10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1" xfId="1" quotePrefix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3" xfId="1" quotePrefix="1" applyFont="1" applyFill="1" applyBorder="1" applyAlignment="1">
      <alignment vertical="center" wrapText="1"/>
    </xf>
    <xf numFmtId="0" fontId="8" fillId="2" borderId="5" xfId="1" applyFont="1" applyFill="1" applyBorder="1" applyAlignment="1">
      <alignment vertical="center" wrapText="1"/>
    </xf>
    <xf numFmtId="0" fontId="8" fillId="2" borderId="4" xfId="1" applyFont="1" applyFill="1" applyBorder="1" applyAlignment="1">
      <alignment vertical="center" wrapText="1"/>
    </xf>
    <xf numFmtId="0" fontId="8" fillId="2" borderId="7" xfId="1" applyFont="1" applyFill="1" applyBorder="1" applyAlignment="1">
      <alignment vertical="center" wrapText="1"/>
    </xf>
    <xf numFmtId="0" fontId="8" fillId="2" borderId="0" xfId="1" applyFont="1" applyFill="1" applyAlignment="1">
      <alignment vertical="center" wrapText="1"/>
    </xf>
    <xf numFmtId="0" fontId="8" fillId="2" borderId="8" xfId="1" applyFont="1" applyFill="1" applyBorder="1" applyAlignment="1">
      <alignment vertical="center" wrapText="1"/>
    </xf>
    <xf numFmtId="0" fontId="8" fillId="3" borderId="2" xfId="1" quotePrefix="1" applyFont="1" applyFill="1" applyBorder="1" applyAlignment="1">
      <alignment vertical="center" wrapText="1"/>
    </xf>
    <xf numFmtId="0" fontId="8" fillId="3" borderId="1" xfId="1" quotePrefix="1" applyFont="1" applyFill="1" applyBorder="1" applyAlignment="1">
      <alignment vertical="center" wrapText="1"/>
    </xf>
    <xf numFmtId="0" fontId="8" fillId="2" borderId="1" xfId="5" applyNumberFormat="1" applyFont="1" applyFill="1" applyBorder="1" applyAlignment="1">
      <alignment vertical="center" wrapText="1"/>
    </xf>
    <xf numFmtId="0" fontId="8" fillId="2" borderId="6" xfId="5" applyNumberFormat="1" applyFont="1" applyFill="1" applyBorder="1" applyAlignment="1">
      <alignment vertical="center" wrapText="1"/>
    </xf>
    <xf numFmtId="0" fontId="8" fillId="2" borderId="1" xfId="5" quotePrefix="1" applyNumberFormat="1" applyFont="1" applyFill="1" applyBorder="1" applyAlignment="1">
      <alignment vertical="center" wrapText="1"/>
    </xf>
    <xf numFmtId="0" fontId="8" fillId="2" borderId="6" xfId="5" quotePrefix="1" applyNumberFormat="1" applyFont="1" applyFill="1" applyBorder="1" applyAlignment="1">
      <alignment vertical="center" wrapText="1"/>
    </xf>
    <xf numFmtId="0" fontId="8" fillId="2" borderId="3" xfId="3" applyFont="1" applyFill="1" applyBorder="1" applyAlignment="1">
      <alignment vertical="center" wrapText="1"/>
    </xf>
    <xf numFmtId="0" fontId="8" fillId="2" borderId="7" xfId="3" applyFont="1" applyFill="1" applyBorder="1" applyAlignment="1">
      <alignment vertical="center" wrapText="1"/>
    </xf>
    <xf numFmtId="0" fontId="8" fillId="2" borderId="2" xfId="3" quotePrefix="1" applyFont="1" applyFill="1" applyBorder="1" applyAlignment="1">
      <alignment vertical="center" wrapText="1"/>
    </xf>
    <xf numFmtId="0" fontId="8" fillId="2" borderId="2" xfId="3" applyFont="1" applyFill="1" applyBorder="1" applyAlignment="1">
      <alignment vertical="center" wrapText="1"/>
    </xf>
    <xf numFmtId="0" fontId="8" fillId="2" borderId="2" xfId="2" applyFont="1" applyFill="1" applyBorder="1" applyAlignment="1">
      <alignment vertical="center" wrapText="1"/>
    </xf>
    <xf numFmtId="0" fontId="8" fillId="2" borderId="3" xfId="2" applyFont="1" applyFill="1" applyBorder="1" applyAlignment="1">
      <alignment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0" xfId="2" applyFont="1" applyFill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14" xfId="3" applyFont="1" applyFill="1" applyBorder="1" applyAlignment="1">
      <alignment vertical="center" wrapText="1"/>
    </xf>
    <xf numFmtId="0" fontId="8" fillId="2" borderId="5" xfId="3" applyFont="1" applyFill="1" applyBorder="1" applyAlignment="1">
      <alignment vertical="center" wrapText="1"/>
    </xf>
    <xf numFmtId="0" fontId="8" fillId="2" borderId="4" xfId="3" applyFont="1" applyFill="1" applyBorder="1" applyAlignment="1">
      <alignment vertical="center" wrapText="1"/>
    </xf>
    <xf numFmtId="0" fontId="8" fillId="2" borderId="10" xfId="3" applyFont="1" applyFill="1" applyBorder="1" applyAlignment="1">
      <alignment vertical="center" wrapText="1"/>
    </xf>
    <xf numFmtId="0" fontId="8" fillId="2" borderId="15" xfId="3" applyFont="1" applyFill="1" applyBorder="1" applyAlignment="1">
      <alignment vertical="center" wrapText="1"/>
    </xf>
    <xf numFmtId="0" fontId="8" fillId="2" borderId="9" xfId="3" applyFont="1" applyFill="1" applyBorder="1" applyAlignment="1">
      <alignment vertical="center" wrapText="1"/>
    </xf>
    <xf numFmtId="0" fontId="8" fillId="3" borderId="3" xfId="3" applyFont="1" applyFill="1" applyBorder="1" applyAlignment="1">
      <alignment vertical="center"/>
    </xf>
    <xf numFmtId="0" fontId="2" fillId="3" borderId="5" xfId="1" applyFill="1" applyBorder="1">
      <alignment vertical="center"/>
    </xf>
    <xf numFmtId="0" fontId="2" fillId="3" borderId="4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5" xfId="1" applyFill="1" applyBorder="1">
      <alignment vertical="center"/>
    </xf>
    <xf numFmtId="0" fontId="2" fillId="3" borderId="9" xfId="1" applyFill="1" applyBorder="1">
      <alignment vertical="center"/>
    </xf>
    <xf numFmtId="0" fontId="19" fillId="2" borderId="3" xfId="1" applyFont="1" applyFill="1" applyBorder="1">
      <alignment vertical="center"/>
    </xf>
    <xf numFmtId="0" fontId="19" fillId="0" borderId="4" xfId="1" applyFont="1" applyBorder="1">
      <alignment vertical="center"/>
    </xf>
    <xf numFmtId="0" fontId="19" fillId="0" borderId="10" xfId="1" applyFont="1" applyBorder="1">
      <alignment vertical="center"/>
    </xf>
    <xf numFmtId="0" fontId="19" fillId="0" borderId="9" xfId="1" applyFont="1" applyBorder="1">
      <alignment vertical="center"/>
    </xf>
    <xf numFmtId="0" fontId="8" fillId="2" borderId="3" xfId="3" quotePrefix="1" applyFont="1" applyFill="1" applyBorder="1" applyAlignment="1">
      <alignment vertical="center" wrapText="1"/>
    </xf>
    <xf numFmtId="0" fontId="8" fillId="2" borderId="4" xfId="3" quotePrefix="1" applyFont="1" applyFill="1" applyBorder="1" applyAlignment="1">
      <alignment vertical="center" wrapText="1"/>
    </xf>
    <xf numFmtId="0" fontId="8" fillId="2" borderId="7" xfId="3" quotePrefix="1" applyFont="1" applyFill="1" applyBorder="1" applyAlignment="1">
      <alignment vertical="center" wrapText="1"/>
    </xf>
    <xf numFmtId="0" fontId="8" fillId="2" borderId="8" xfId="3" quotePrefix="1" applyFont="1" applyFill="1" applyBorder="1" applyAlignment="1">
      <alignment vertical="center" wrapText="1"/>
    </xf>
    <xf numFmtId="0" fontId="8" fillId="2" borderId="1" xfId="3" quotePrefix="1" applyFont="1" applyFill="1" applyBorder="1" applyAlignment="1">
      <alignment vertical="center" wrapText="1"/>
    </xf>
    <xf numFmtId="0" fontId="8" fillId="2" borderId="6" xfId="3" quotePrefix="1" applyFont="1" applyFill="1" applyBorder="1" applyAlignment="1">
      <alignment vertical="center" wrapText="1"/>
    </xf>
    <xf numFmtId="0" fontId="8" fillId="2" borderId="8" xfId="3" applyFont="1" applyFill="1" applyBorder="1" applyAlignment="1">
      <alignment vertical="center" wrapText="1"/>
    </xf>
    <xf numFmtId="0" fontId="8" fillId="2" borderId="3" xfId="5" quotePrefix="1" applyNumberFormat="1" applyFont="1" applyFill="1" applyBorder="1" applyAlignment="1">
      <alignment vertical="center" wrapText="1"/>
    </xf>
    <xf numFmtId="0" fontId="8" fillId="2" borderId="5" xfId="5" quotePrefix="1" applyNumberFormat="1" applyFont="1" applyFill="1" applyBorder="1" applyAlignment="1">
      <alignment vertical="center" wrapText="1"/>
    </xf>
    <xf numFmtId="0" fontId="8" fillId="2" borderId="10" xfId="5" quotePrefix="1" applyNumberFormat="1" applyFont="1" applyFill="1" applyBorder="1" applyAlignment="1">
      <alignment vertical="center" wrapText="1"/>
    </xf>
    <xf numFmtId="0" fontId="8" fillId="2" borderId="15" xfId="5" quotePrefix="1" applyNumberFormat="1" applyFont="1" applyFill="1" applyBorder="1" applyAlignment="1">
      <alignment vertical="center" wrapText="1"/>
    </xf>
    <xf numFmtId="49" fontId="8" fillId="2" borderId="2" xfId="3" applyNumberFormat="1" applyFont="1" applyFill="1" applyBorder="1" applyAlignment="1">
      <alignment vertical="center" wrapText="1"/>
    </xf>
    <xf numFmtId="49" fontId="8" fillId="2" borderId="1" xfId="3" applyNumberFormat="1" applyFont="1" applyFill="1" applyBorder="1" applyAlignment="1">
      <alignment vertical="center" wrapText="1"/>
    </xf>
    <xf numFmtId="0" fontId="8" fillId="2" borderId="1" xfId="2" applyFont="1" applyFill="1" applyBorder="1" applyAlignment="1">
      <alignment vertical="center" wrapText="1"/>
    </xf>
    <xf numFmtId="0" fontId="8" fillId="2" borderId="10" xfId="1" applyFont="1" applyFill="1" applyBorder="1">
      <alignment vertical="center"/>
    </xf>
    <xf numFmtId="0" fontId="8" fillId="2" borderId="9" xfId="1" applyFont="1" applyFill="1" applyBorder="1">
      <alignment vertical="center"/>
    </xf>
    <xf numFmtId="0" fontId="8" fillId="2" borderId="11" xfId="1" applyFont="1" applyFill="1" applyBorder="1">
      <alignment vertical="center"/>
    </xf>
    <xf numFmtId="0" fontId="8" fillId="2" borderId="12" xfId="1" applyFont="1" applyFill="1" applyBorder="1">
      <alignment vertical="center"/>
    </xf>
    <xf numFmtId="0" fontId="8" fillId="2" borderId="13" xfId="1" applyFont="1" applyFill="1" applyBorder="1">
      <alignment vertical="center"/>
    </xf>
    <xf numFmtId="0" fontId="8" fillId="2" borderId="7" xfId="2" quotePrefix="1" applyFont="1" applyFill="1" applyBorder="1" applyAlignment="1">
      <alignment vertical="center" wrapText="1"/>
    </xf>
    <xf numFmtId="0" fontId="8" fillId="2" borderId="3" xfId="1" quotePrefix="1" applyFont="1" applyFill="1" applyBorder="1">
      <alignment vertical="center"/>
    </xf>
    <xf numFmtId="0" fontId="8" fillId="2" borderId="5" xfId="1" applyFont="1" applyFill="1" applyBorder="1">
      <alignment vertical="center"/>
    </xf>
    <xf numFmtId="0" fontId="8" fillId="2" borderId="4" xfId="1" applyFont="1" applyFill="1" applyBorder="1">
      <alignment vertical="center"/>
    </xf>
    <xf numFmtId="0" fontId="8" fillId="2" borderId="7" xfId="1" applyFont="1" applyFill="1" applyBorder="1">
      <alignment vertical="center"/>
    </xf>
    <xf numFmtId="0" fontId="8" fillId="2" borderId="0" xfId="1" applyFont="1" applyFill="1">
      <alignment vertical="center"/>
    </xf>
    <xf numFmtId="0" fontId="8" fillId="2" borderId="8" xfId="1" applyFont="1" applyFill="1" applyBorder="1">
      <alignment vertical="center"/>
    </xf>
    <xf numFmtId="0" fontId="8" fillId="3" borderId="3" xfId="2" applyFont="1" applyFill="1" applyBorder="1" applyAlignment="1">
      <alignment horizontal="left" vertical="center" wrapText="1"/>
    </xf>
    <xf numFmtId="0" fontId="8" fillId="3" borderId="7" xfId="2" applyFont="1" applyFill="1" applyBorder="1" applyAlignment="1">
      <alignment horizontal="left" vertical="center" wrapText="1"/>
    </xf>
    <xf numFmtId="0" fontId="8" fillId="3" borderId="6" xfId="2" applyFont="1" applyFill="1" applyBorder="1" applyAlignment="1">
      <alignment horizontal="left" vertical="center" wrapText="1"/>
    </xf>
    <xf numFmtId="0" fontId="8" fillId="3" borderId="4" xfId="2" applyFont="1" applyFill="1" applyBorder="1" applyAlignment="1">
      <alignment horizontal="left" vertical="center" wrapText="1"/>
    </xf>
    <xf numFmtId="0" fontId="8" fillId="3" borderId="8" xfId="2" applyFont="1" applyFill="1" applyBorder="1" applyAlignment="1">
      <alignment horizontal="left" vertical="center" wrapText="1"/>
    </xf>
    <xf numFmtId="0" fontId="8" fillId="2" borderId="1" xfId="2" quotePrefix="1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horizontal="left" vertical="center" wrapText="1"/>
    </xf>
    <xf numFmtId="0" fontId="8" fillId="3" borderId="1" xfId="2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8" fillId="2" borderId="7" xfId="2" applyFont="1" applyFill="1" applyBorder="1" applyAlignment="1">
      <alignment horizontal="center" vertical="center" wrapText="1"/>
    </xf>
    <xf numFmtId="49" fontId="8" fillId="2" borderId="1" xfId="2" applyNumberFormat="1" applyFont="1" applyFill="1" applyBorder="1" applyAlignment="1">
      <alignment vertical="center" wrapText="1"/>
    </xf>
    <xf numFmtId="49" fontId="8" fillId="2" borderId="6" xfId="2" applyNumberFormat="1" applyFont="1" applyFill="1" applyBorder="1" applyAlignment="1">
      <alignment vertical="center" wrapText="1"/>
    </xf>
    <xf numFmtId="0" fontId="5" fillId="3" borderId="2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1" applyFont="1" applyFill="1" applyBorder="1">
      <alignment vertical="center"/>
    </xf>
    <xf numFmtId="0" fontId="8" fillId="3" borderId="9" xfId="1" applyFont="1" applyFill="1" applyBorder="1">
      <alignment vertical="center"/>
    </xf>
    <xf numFmtId="0" fontId="8" fillId="3" borderId="11" xfId="1" applyFont="1" applyFill="1" applyBorder="1">
      <alignment vertical="center"/>
    </xf>
    <xf numFmtId="0" fontId="8" fillId="3" borderId="12" xfId="1" applyFont="1" applyFill="1" applyBorder="1">
      <alignment vertical="center"/>
    </xf>
    <xf numFmtId="0" fontId="8" fillId="3" borderId="13" xfId="1" applyFont="1" applyFill="1" applyBorder="1">
      <alignment vertical="center"/>
    </xf>
    <xf numFmtId="0" fontId="8" fillId="3" borderId="1" xfId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3" xfId="1" applyFont="1" applyFill="1" applyBorder="1" applyAlignment="1">
      <alignment vertical="center" wrapText="1"/>
    </xf>
    <xf numFmtId="0" fontId="8" fillId="3" borderId="5" xfId="1" applyFont="1" applyFill="1" applyBorder="1" applyAlignment="1">
      <alignment vertical="center" wrapText="1"/>
    </xf>
    <xf numFmtId="0" fontId="8" fillId="3" borderId="10" xfId="1" applyFont="1" applyFill="1" applyBorder="1" applyAlignment="1">
      <alignment vertical="center" wrapText="1"/>
    </xf>
    <xf numFmtId="0" fontId="8" fillId="3" borderId="15" xfId="1" applyFont="1" applyFill="1" applyBorder="1" applyAlignment="1">
      <alignment vertical="center" wrapText="1"/>
    </xf>
    <xf numFmtId="0" fontId="5" fillId="3" borderId="2" xfId="1" applyFont="1" applyFill="1" applyBorder="1" applyAlignment="1">
      <alignment horizontal="left" vertical="center" wrapText="1"/>
    </xf>
    <xf numFmtId="0" fontId="5" fillId="3" borderId="1" xfId="1" applyFont="1" applyFill="1" applyBorder="1" applyAlignment="1">
      <alignment horizontal="left" vertical="center" wrapText="1"/>
    </xf>
    <xf numFmtId="0" fontId="5" fillId="3" borderId="3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 wrapText="1"/>
    </xf>
    <xf numFmtId="0" fontId="5" fillId="3" borderId="7" xfId="1" applyFont="1" applyFill="1" applyBorder="1" applyAlignment="1">
      <alignment vertical="center" wrapText="1"/>
    </xf>
    <xf numFmtId="0" fontId="5" fillId="3" borderId="8" xfId="1" applyFont="1" applyFill="1" applyBorder="1" applyAlignment="1">
      <alignment vertical="center" wrapText="1"/>
    </xf>
    <xf numFmtId="0" fontId="8" fillId="3" borderId="11" xfId="1" applyFont="1" applyFill="1" applyBorder="1" applyAlignment="1">
      <alignment vertical="center" wrapText="1"/>
    </xf>
    <xf numFmtId="0" fontId="8" fillId="3" borderId="12" xfId="1" applyFont="1" applyFill="1" applyBorder="1" applyAlignment="1">
      <alignment vertical="center" wrapText="1"/>
    </xf>
    <xf numFmtId="0" fontId="8" fillId="3" borderId="13" xfId="1" applyFont="1" applyFill="1" applyBorder="1" applyAlignment="1">
      <alignment vertical="center" wrapText="1"/>
    </xf>
    <xf numFmtId="0" fontId="5" fillId="3" borderId="11" xfId="1" applyFont="1" applyFill="1" applyBorder="1" applyAlignment="1">
      <alignment vertical="center" wrapText="1"/>
    </xf>
    <xf numFmtId="0" fontId="5" fillId="3" borderId="12" xfId="1" applyFont="1" applyFill="1" applyBorder="1" applyAlignment="1">
      <alignment vertical="center" wrapText="1"/>
    </xf>
    <xf numFmtId="0" fontId="8" fillId="3" borderId="3" xfId="1" quotePrefix="1" applyFont="1" applyFill="1" applyBorder="1">
      <alignment vertical="center"/>
    </xf>
    <xf numFmtId="0" fontId="8" fillId="3" borderId="5" xfId="1" applyFont="1" applyFill="1" applyBorder="1">
      <alignment vertical="center"/>
    </xf>
    <xf numFmtId="0" fontId="8" fillId="3" borderId="4" xfId="1" applyFont="1" applyFill="1" applyBorder="1">
      <alignment vertical="center"/>
    </xf>
    <xf numFmtId="0" fontId="8" fillId="3" borderId="7" xfId="1" applyFont="1" applyFill="1" applyBorder="1">
      <alignment vertical="center"/>
    </xf>
    <xf numFmtId="0" fontId="8" fillId="3" borderId="0" xfId="1" applyFont="1" applyFill="1">
      <alignment vertical="center"/>
    </xf>
    <xf numFmtId="0" fontId="8" fillId="3" borderId="8" xfId="1" applyFont="1" applyFill="1" applyBorder="1">
      <alignment vertical="center"/>
    </xf>
    <xf numFmtId="0" fontId="8" fillId="3" borderId="1" xfId="2" quotePrefix="1" applyFont="1" applyFill="1" applyBorder="1" applyAlignment="1">
      <alignment vertical="center" wrapText="1"/>
    </xf>
    <xf numFmtId="0" fontId="8" fillId="3" borderId="6" xfId="2" quotePrefix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2" xfId="2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7" xfId="2" applyFont="1" applyFill="1" applyBorder="1" applyAlignment="1">
      <alignment vertical="center" wrapText="1"/>
    </xf>
    <xf numFmtId="0" fontId="8" fillId="3" borderId="5" xfId="2" applyFont="1" applyFill="1" applyBorder="1" applyAlignment="1">
      <alignment horizontal="left" vertical="center" wrapText="1"/>
    </xf>
    <xf numFmtId="0" fontId="8" fillId="3" borderId="0" xfId="2" applyFont="1" applyFill="1" applyAlignment="1">
      <alignment horizontal="left" vertical="center" wrapText="1"/>
    </xf>
    <xf numFmtId="0" fontId="8" fillId="3" borderId="4" xfId="2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5" xfId="2" quotePrefix="1" applyFont="1" applyFill="1" applyBorder="1" applyAlignment="1">
      <alignment vertical="center" wrapText="1"/>
    </xf>
    <xf numFmtId="0" fontId="8" fillId="3" borderId="0" xfId="2" quotePrefix="1" applyFont="1" applyFill="1" applyAlignment="1">
      <alignment vertical="center" wrapText="1"/>
    </xf>
    <xf numFmtId="0" fontId="8" fillId="3" borderId="8" xfId="2" quotePrefix="1" applyFont="1" applyFill="1" applyBorder="1" applyAlignment="1">
      <alignment vertical="center" wrapText="1"/>
    </xf>
    <xf numFmtId="0" fontId="8" fillId="3" borderId="10" xfId="2" quotePrefix="1" applyFont="1" applyFill="1" applyBorder="1" applyAlignment="1">
      <alignment vertical="center" wrapText="1"/>
    </xf>
    <xf numFmtId="0" fontId="8" fillId="3" borderId="9" xfId="2" quotePrefix="1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49" fontId="8" fillId="3" borderId="1" xfId="2" applyNumberFormat="1" applyFont="1" applyFill="1" applyBorder="1" applyAlignment="1">
      <alignment vertical="center" wrapText="1"/>
    </xf>
    <xf numFmtId="49" fontId="8" fillId="3" borderId="6" xfId="2" applyNumberFormat="1" applyFont="1" applyFill="1" applyBorder="1" applyAlignment="1">
      <alignment vertical="center" wrapText="1"/>
    </xf>
    <xf numFmtId="0" fontId="8" fillId="3" borderId="2" xfId="1" applyFont="1" applyFill="1" applyBorder="1">
      <alignment vertical="center"/>
    </xf>
    <xf numFmtId="0" fontId="8" fillId="3" borderId="1" xfId="1" applyFont="1" applyFill="1" applyBorder="1">
      <alignment vertical="center"/>
    </xf>
    <xf numFmtId="0" fontId="8" fillId="3" borderId="5" xfId="2" applyFont="1" applyFill="1" applyBorder="1" applyAlignment="1">
      <alignment vertical="center" wrapText="1"/>
    </xf>
    <xf numFmtId="0" fontId="8" fillId="3" borderId="0" xfId="2" applyFont="1" applyFill="1" applyAlignment="1">
      <alignment vertical="center" wrapText="1"/>
    </xf>
    <xf numFmtId="0" fontId="8" fillId="3" borderId="1" xfId="3" applyFont="1" applyFill="1" applyBorder="1" applyAlignment="1">
      <alignment vertical="center" wrapText="1"/>
    </xf>
    <xf numFmtId="0" fontId="8" fillId="3" borderId="6" xfId="3" applyFont="1" applyFill="1" applyBorder="1" applyAlignment="1">
      <alignment vertical="center" wrapText="1"/>
    </xf>
    <xf numFmtId="0" fontId="2" fillId="0" borderId="5" xfId="1" applyBorder="1">
      <alignment vertical="center"/>
    </xf>
    <xf numFmtId="0" fontId="2" fillId="0" borderId="4" xfId="1" applyBorder="1">
      <alignment vertical="center"/>
    </xf>
    <xf numFmtId="0" fontId="2" fillId="0" borderId="10" xfId="1" applyBorder="1">
      <alignment vertical="center"/>
    </xf>
    <xf numFmtId="0" fontId="2" fillId="0" borderId="15" xfId="1" applyBorder="1">
      <alignment vertical="center"/>
    </xf>
    <xf numFmtId="0" fontId="2" fillId="0" borderId="9" xfId="1" applyBorder="1">
      <alignment vertical="center"/>
    </xf>
    <xf numFmtId="0" fontId="19" fillId="3" borderId="3" xfId="1" applyFont="1" applyFill="1" applyBorder="1">
      <alignment vertical="center"/>
    </xf>
    <xf numFmtId="0" fontId="8" fillId="3" borderId="3" xfId="3" applyFont="1" applyFill="1" applyBorder="1" applyAlignment="1">
      <alignment vertical="center" wrapText="1"/>
    </xf>
    <xf numFmtId="0" fontId="8" fillId="3" borderId="5" xfId="3" applyFont="1" applyFill="1" applyBorder="1" applyAlignment="1">
      <alignment vertical="center" wrapText="1"/>
    </xf>
    <xf numFmtId="0" fontId="8" fillId="3" borderId="4" xfId="3" applyFont="1" applyFill="1" applyBorder="1" applyAlignment="1">
      <alignment vertical="center" wrapText="1"/>
    </xf>
    <xf numFmtId="0" fontId="8" fillId="3" borderId="10" xfId="3" applyFont="1" applyFill="1" applyBorder="1" applyAlignment="1">
      <alignment vertical="center" wrapText="1"/>
    </xf>
    <xf numFmtId="0" fontId="8" fillId="3" borderId="15" xfId="3" applyFont="1" applyFill="1" applyBorder="1" applyAlignment="1">
      <alignment vertical="center" wrapText="1"/>
    </xf>
    <xf numFmtId="0" fontId="8" fillId="3" borderId="9" xfId="3" applyFont="1" applyFill="1" applyBorder="1" applyAlignment="1">
      <alignment vertical="center" wrapText="1"/>
    </xf>
    <xf numFmtId="0" fontId="8" fillId="3" borderId="4" xfId="2" quotePrefix="1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vertical="center" wrapText="1"/>
    </xf>
    <xf numFmtId="0" fontId="8" fillId="3" borderId="6" xfId="6" quotePrefix="1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1" xfId="6" applyFont="1" applyFill="1" applyBorder="1" applyAlignment="1">
      <alignment vertical="center" wrapText="1"/>
    </xf>
    <xf numFmtId="0" fontId="8" fillId="3" borderId="6" xfId="6" applyFont="1" applyFill="1" applyBorder="1" applyAlignment="1">
      <alignment vertical="center" wrapText="1"/>
    </xf>
    <xf numFmtId="49" fontId="8" fillId="3" borderId="1" xfId="6" applyNumberFormat="1" applyFont="1" applyFill="1" applyBorder="1" applyAlignment="1">
      <alignment vertical="center" wrapText="1"/>
    </xf>
    <xf numFmtId="49" fontId="8" fillId="3" borderId="6" xfId="6" applyNumberFormat="1" applyFont="1" applyFill="1" applyBorder="1" applyAlignment="1">
      <alignment vertical="center" wrapText="1"/>
    </xf>
    <xf numFmtId="0" fontId="8" fillId="3" borderId="2" xfId="2" quotePrefix="1" applyFont="1" applyFill="1" applyBorder="1" applyAlignment="1">
      <alignment vertical="center" wrapText="1"/>
    </xf>
    <xf numFmtId="0" fontId="8" fillId="3" borderId="15" xfId="2" applyFont="1" applyFill="1" applyBorder="1" applyAlignment="1">
      <alignment vertical="center" wrapText="1"/>
    </xf>
    <xf numFmtId="0" fontId="8" fillId="3" borderId="1" xfId="5" quotePrefix="1" applyNumberFormat="1" applyFont="1" applyFill="1" applyBorder="1" applyAlignment="1">
      <alignment vertical="center" wrapText="1"/>
    </xf>
    <xf numFmtId="0" fontId="8" fillId="3" borderId="6" xfId="5" quotePrefix="1" applyNumberFormat="1" applyFont="1" applyFill="1" applyBorder="1" applyAlignment="1">
      <alignment vertical="center" wrapText="1"/>
    </xf>
    <xf numFmtId="0" fontId="8" fillId="3" borderId="16" xfId="2" applyFont="1" applyFill="1" applyBorder="1">
      <alignment vertical="center"/>
    </xf>
    <xf numFmtId="0" fontId="8" fillId="3" borderId="14" xfId="2" quotePrefix="1" applyFont="1" applyFill="1" applyBorder="1" applyAlignment="1">
      <alignment vertical="center" wrapText="1"/>
    </xf>
    <xf numFmtId="0" fontId="8" fillId="3" borderId="3" xfId="2" quotePrefix="1" applyFont="1" applyFill="1" applyBorder="1">
      <alignment vertical="center"/>
    </xf>
    <xf numFmtId="0" fontId="8" fillId="3" borderId="5" xfId="2" quotePrefix="1" applyFont="1" applyFill="1" applyBorder="1">
      <alignment vertical="center"/>
    </xf>
    <xf numFmtId="0" fontId="8" fillId="3" borderId="4" xfId="2" quotePrefix="1" applyFont="1" applyFill="1" applyBorder="1">
      <alignment vertical="center"/>
    </xf>
    <xf numFmtId="0" fontId="8" fillId="3" borderId="10" xfId="2" quotePrefix="1" applyFont="1" applyFill="1" applyBorder="1">
      <alignment vertical="center"/>
    </xf>
    <xf numFmtId="0" fontId="8" fillId="3" borderId="15" xfId="2" quotePrefix="1" applyFont="1" applyFill="1" applyBorder="1">
      <alignment vertical="center"/>
    </xf>
    <xf numFmtId="0" fontId="8" fillId="3" borderId="9" xfId="2" quotePrefix="1" applyFont="1" applyFill="1" applyBorder="1">
      <alignment vertical="center"/>
    </xf>
    <xf numFmtId="0" fontId="8" fillId="3" borderId="15" xfId="2" quotePrefix="1" applyFont="1" applyFill="1" applyBorder="1" applyAlignment="1">
      <alignment vertical="center" wrapText="1"/>
    </xf>
    <xf numFmtId="49" fontId="8" fillId="3" borderId="2" xfId="2" applyNumberFormat="1" applyFont="1" applyFill="1" applyBorder="1" applyAlignment="1">
      <alignment vertical="center" wrapText="1"/>
    </xf>
    <xf numFmtId="49" fontId="8" fillId="3" borderId="14" xfId="2" applyNumberFormat="1" applyFont="1" applyFill="1" applyBorder="1" applyAlignment="1">
      <alignment vertical="center" wrapText="1"/>
    </xf>
    <xf numFmtId="49" fontId="8" fillId="3" borderId="16" xfId="2" applyNumberFormat="1" applyFont="1" applyFill="1" applyBorder="1">
      <alignment vertical="center"/>
    </xf>
    <xf numFmtId="0" fontId="8" fillId="3" borderId="16" xfId="2" applyFont="1" applyFill="1" applyBorder="1" applyAlignment="1">
      <alignment vertical="center" wrapText="1"/>
    </xf>
    <xf numFmtId="0" fontId="8" fillId="2" borderId="1" xfId="1" applyFont="1" applyFill="1" applyBorder="1" applyAlignment="1">
      <alignment vertical="center" wrapText="1"/>
    </xf>
    <xf numFmtId="0" fontId="8" fillId="2" borderId="2" xfId="1" quotePrefix="1" applyFont="1" applyFill="1" applyBorder="1" applyAlignment="1">
      <alignment vertical="center" wrapText="1"/>
    </xf>
    <xf numFmtId="0" fontId="8" fillId="2" borderId="2" xfId="1" applyFont="1" applyFill="1" applyBorder="1">
      <alignment vertical="center"/>
    </xf>
    <xf numFmtId="0" fontId="8" fillId="2" borderId="1" xfId="1" applyFont="1" applyFill="1" applyBorder="1">
      <alignment vertical="center"/>
    </xf>
  </cellXfs>
  <cellStyles count="7">
    <cellStyle name="桁区切り 2" xfId="5" xr:uid="{BCA74720-86BD-4383-BA06-F2C88ADB8294}"/>
    <cellStyle name="標準" xfId="0" builtinId="0"/>
    <cellStyle name="標準 2" xfId="1" xr:uid="{75C7E9B4-3F0C-44D5-A594-7BE4894FDBF8}"/>
    <cellStyle name="標準 3" xfId="6" xr:uid="{01752236-244B-48F7-B2BD-C002D4E4B720}"/>
    <cellStyle name="標準 4" xfId="4" xr:uid="{83E88990-D319-456D-8B3F-4EC6AFD94C4A}"/>
    <cellStyle name="標準_①焼却施設" xfId="3" xr:uid="{B9610EF9-D739-4A9E-B867-1A35B33D461C}"/>
    <cellStyle name="標準_H19集計結果（施設整備状況）２" xfId="2" xr:uid="{C5419498-E8DA-433D-B6EE-E7D4C7CE425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103009-C7EE-4EE3-8CA6-FBED47D66F93}">
  <dimension ref="A1:CI14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3" customWidth="1"/>
    <col min="2" max="2" width="7.77734375" style="56" customWidth="1"/>
    <col min="3" max="3" width="12.33203125" style="3" customWidth="1"/>
    <col min="4" max="4" width="20.109375" style="3" customWidth="1"/>
    <col min="5" max="5" width="31.88671875" style="18" customWidth="1"/>
    <col min="6" max="8" width="9.88671875" style="3" customWidth="1"/>
    <col min="9" max="9" width="6.44140625" style="3" customWidth="1"/>
    <col min="10" max="10" width="44.77734375" style="18" customWidth="1"/>
    <col min="11" max="11" width="12.33203125" style="18" customWidth="1"/>
    <col min="12" max="13" width="9.88671875" style="3" customWidth="1"/>
    <col min="14" max="14" width="13.33203125" style="3" customWidth="1"/>
    <col min="15" max="15" width="9.77734375" style="3" customWidth="1"/>
    <col min="16" max="16" width="7.77734375" style="3" customWidth="1"/>
    <col min="17" max="17" width="4.77734375" style="3" customWidth="1"/>
    <col min="18" max="18" width="6.88671875" style="3" customWidth="1"/>
    <col min="19" max="19" width="33.5546875" style="18" customWidth="1"/>
    <col min="20" max="23" width="11.88671875" style="3" customWidth="1"/>
    <col min="24" max="27" width="11.77734375" style="3" customWidth="1"/>
    <col min="28" max="35" width="10.6640625" style="3" customWidth="1"/>
    <col min="36" max="37" width="16.109375" style="3" customWidth="1"/>
    <col min="38" max="38" width="10.109375" style="3" customWidth="1"/>
    <col min="39" max="39" width="12" style="3" customWidth="1"/>
    <col min="40" max="40" width="8.6640625" style="3" customWidth="1"/>
    <col min="41" max="55" width="8.88671875" style="3"/>
    <col min="56" max="57" width="10.33203125" style="2" customWidth="1"/>
    <col min="58" max="58" width="8.88671875" style="2"/>
    <col min="59" max="60" width="10.33203125" style="2" customWidth="1"/>
    <col min="61" max="61" width="8.88671875" style="2"/>
    <col min="62" max="63" width="10.33203125" style="2" customWidth="1"/>
    <col min="64" max="64" width="8.88671875" style="2"/>
    <col min="65" max="66" width="10.33203125" style="2" customWidth="1"/>
    <col min="67" max="67" width="8.88671875" style="2"/>
    <col min="68" max="69" width="10.33203125" style="2" customWidth="1"/>
    <col min="70" max="70" width="8.88671875" style="2"/>
    <col min="71" max="72" width="10.33203125" style="2" customWidth="1"/>
    <col min="73" max="73" width="8.88671875" style="2"/>
    <col min="74" max="75" width="10.33203125" style="2" customWidth="1"/>
    <col min="76" max="76" width="8.88671875" style="2"/>
    <col min="77" max="78" width="10.33203125" style="2" customWidth="1"/>
    <col min="79" max="79" width="8.88671875" style="2"/>
    <col min="80" max="81" width="10.33203125" style="2" customWidth="1"/>
    <col min="82" max="82" width="8.88671875" style="2"/>
    <col min="83" max="85" width="10.33203125" style="2" customWidth="1"/>
    <col min="86" max="87" width="8.88671875" style="33"/>
    <col min="88" max="16384" width="8.88671875" style="3"/>
  </cols>
  <sheetData>
    <row r="1" spans="1:87" ht="15" customHeight="1">
      <c r="A1" s="101" t="s">
        <v>541</v>
      </c>
      <c r="B1" s="3"/>
      <c r="AP1" s="33"/>
      <c r="AX1" s="33"/>
      <c r="BC1" s="32"/>
      <c r="BD1" s="4"/>
      <c r="BE1" s="4"/>
    </row>
    <row r="2" spans="1:87" s="18" customFormat="1" ht="13.5" customHeight="1">
      <c r="A2" s="145" t="s">
        <v>542</v>
      </c>
      <c r="B2" s="179" t="s">
        <v>543</v>
      </c>
      <c r="C2" s="113" t="s">
        <v>544</v>
      </c>
      <c r="D2" s="146" t="s">
        <v>545</v>
      </c>
      <c r="E2" s="146" t="s">
        <v>546</v>
      </c>
      <c r="F2" s="141" t="s">
        <v>547</v>
      </c>
      <c r="G2" s="175" t="s">
        <v>548</v>
      </c>
      <c r="H2" s="176"/>
      <c r="I2" s="176"/>
      <c r="J2" s="143" t="s">
        <v>549</v>
      </c>
      <c r="K2" s="154"/>
      <c r="L2" s="143" t="s">
        <v>550</v>
      </c>
      <c r="M2" s="154"/>
      <c r="N2" s="146" t="s">
        <v>551</v>
      </c>
      <c r="O2" s="146" t="s">
        <v>552</v>
      </c>
      <c r="P2" s="172" t="s">
        <v>553</v>
      </c>
      <c r="Q2" s="145" t="s">
        <v>554</v>
      </c>
      <c r="R2" s="146" t="s">
        <v>555</v>
      </c>
      <c r="S2" s="145" t="s">
        <v>556</v>
      </c>
      <c r="T2" s="113" t="s">
        <v>557</v>
      </c>
      <c r="U2" s="113"/>
      <c r="V2" s="113" t="s">
        <v>558</v>
      </c>
      <c r="W2" s="113"/>
      <c r="X2" s="143" t="s">
        <v>559</v>
      </c>
      <c r="Y2" s="153"/>
      <c r="Z2" s="153"/>
      <c r="AA2" s="154"/>
      <c r="AB2" s="158" t="s">
        <v>560</v>
      </c>
      <c r="AC2" s="159"/>
      <c r="AD2" s="159"/>
      <c r="AE2" s="159"/>
      <c r="AF2" s="159"/>
      <c r="AG2" s="160"/>
      <c r="AH2" s="164" t="s">
        <v>561</v>
      </c>
      <c r="AI2" s="165"/>
      <c r="AJ2" s="168" t="s">
        <v>562</v>
      </c>
      <c r="AK2" s="169"/>
      <c r="AL2" s="145" t="s">
        <v>563</v>
      </c>
      <c r="AM2" s="145" t="s">
        <v>564</v>
      </c>
      <c r="AN2" s="147" t="s">
        <v>565</v>
      </c>
      <c r="AO2" s="118" t="s">
        <v>566</v>
      </c>
      <c r="AP2" s="148" t="s">
        <v>567</v>
      </c>
      <c r="AQ2" s="149"/>
      <c r="AR2" s="149"/>
      <c r="AS2" s="149"/>
      <c r="AT2" s="149"/>
      <c r="AU2" s="149"/>
      <c r="AV2" s="126"/>
      <c r="AW2" s="118" t="s">
        <v>568</v>
      </c>
      <c r="AX2" s="148" t="s">
        <v>569</v>
      </c>
      <c r="AY2" s="149"/>
      <c r="AZ2" s="149"/>
      <c r="BA2" s="126"/>
      <c r="BB2" s="125" t="s">
        <v>570</v>
      </c>
      <c r="BC2" s="126"/>
      <c r="BD2" s="131" t="s">
        <v>571</v>
      </c>
      <c r="BE2" s="132"/>
      <c r="BF2" s="132"/>
      <c r="BG2" s="132"/>
      <c r="BH2" s="132"/>
      <c r="BI2" s="132"/>
      <c r="BJ2" s="132"/>
      <c r="BK2" s="132"/>
      <c r="BL2" s="132"/>
      <c r="BM2" s="132"/>
      <c r="BN2" s="132"/>
      <c r="BO2" s="132"/>
      <c r="BP2" s="132"/>
      <c r="BQ2" s="132"/>
      <c r="BR2" s="132"/>
      <c r="BS2" s="132"/>
      <c r="BT2" s="132"/>
      <c r="BU2" s="132"/>
      <c r="BV2" s="132"/>
      <c r="BW2" s="132"/>
      <c r="BX2" s="132"/>
      <c r="BY2" s="132"/>
      <c r="BZ2" s="132"/>
      <c r="CA2" s="132"/>
      <c r="CB2" s="132"/>
      <c r="CC2" s="132"/>
      <c r="CD2" s="132"/>
      <c r="CE2" s="132"/>
      <c r="CF2" s="133"/>
      <c r="CG2" s="137" t="s">
        <v>430</v>
      </c>
      <c r="CH2" s="20"/>
      <c r="CI2" s="20"/>
    </row>
    <row r="3" spans="1:87" s="18" customFormat="1" ht="13.5" customHeight="1">
      <c r="A3" s="145"/>
      <c r="B3" s="179"/>
      <c r="C3" s="114"/>
      <c r="D3" s="146"/>
      <c r="E3" s="146"/>
      <c r="F3" s="142"/>
      <c r="G3" s="177"/>
      <c r="H3" s="178"/>
      <c r="I3" s="178"/>
      <c r="J3" s="144"/>
      <c r="K3" s="174"/>
      <c r="L3" s="144"/>
      <c r="M3" s="174"/>
      <c r="N3" s="146"/>
      <c r="O3" s="146"/>
      <c r="P3" s="173"/>
      <c r="Q3" s="146"/>
      <c r="R3" s="146"/>
      <c r="S3" s="145"/>
      <c r="T3" s="152"/>
      <c r="U3" s="152"/>
      <c r="V3" s="152"/>
      <c r="W3" s="152"/>
      <c r="X3" s="155"/>
      <c r="Y3" s="156"/>
      <c r="Z3" s="156"/>
      <c r="AA3" s="157"/>
      <c r="AB3" s="161"/>
      <c r="AC3" s="162"/>
      <c r="AD3" s="162"/>
      <c r="AE3" s="162"/>
      <c r="AF3" s="162"/>
      <c r="AG3" s="163"/>
      <c r="AH3" s="166"/>
      <c r="AI3" s="167"/>
      <c r="AJ3" s="170"/>
      <c r="AK3" s="171"/>
      <c r="AL3" s="145"/>
      <c r="AM3" s="146"/>
      <c r="AN3" s="147"/>
      <c r="AO3" s="119"/>
      <c r="AP3" s="117"/>
      <c r="AQ3" s="150"/>
      <c r="AR3" s="150"/>
      <c r="AS3" s="150"/>
      <c r="AT3" s="150"/>
      <c r="AU3" s="150"/>
      <c r="AV3" s="151"/>
      <c r="AW3" s="119"/>
      <c r="AX3" s="117"/>
      <c r="AY3" s="150"/>
      <c r="AZ3" s="150"/>
      <c r="BA3" s="151"/>
      <c r="BB3" s="127"/>
      <c r="BC3" s="128"/>
      <c r="BD3" s="134"/>
      <c r="BE3" s="135"/>
      <c r="BF3" s="135"/>
      <c r="BG3" s="135"/>
      <c r="BH3" s="135"/>
      <c r="BI3" s="135"/>
      <c r="BJ3" s="135"/>
      <c r="BK3" s="135"/>
      <c r="BL3" s="135"/>
      <c r="BM3" s="135"/>
      <c r="BN3" s="135"/>
      <c r="BO3" s="135"/>
      <c r="BP3" s="135"/>
      <c r="BQ3" s="135"/>
      <c r="BR3" s="135"/>
      <c r="BS3" s="135"/>
      <c r="BT3" s="135"/>
      <c r="BU3" s="135"/>
      <c r="BV3" s="135"/>
      <c r="BW3" s="135"/>
      <c r="BX3" s="135"/>
      <c r="BY3" s="135"/>
      <c r="BZ3" s="135"/>
      <c r="CA3" s="135"/>
      <c r="CB3" s="135"/>
      <c r="CC3" s="135"/>
      <c r="CD3" s="135"/>
      <c r="CE3" s="135"/>
      <c r="CF3" s="136"/>
      <c r="CG3" s="137"/>
      <c r="CH3" s="20"/>
      <c r="CI3" s="20"/>
    </row>
    <row r="4" spans="1:87" s="18" customFormat="1" ht="18.75" customHeight="1">
      <c r="A4" s="145"/>
      <c r="B4" s="179"/>
      <c r="C4" s="114"/>
      <c r="D4" s="146"/>
      <c r="E4" s="146"/>
      <c r="F4" s="142"/>
      <c r="G4" s="139" t="s">
        <v>572</v>
      </c>
      <c r="H4" s="139" t="s">
        <v>573</v>
      </c>
      <c r="I4" s="141" t="s">
        <v>574</v>
      </c>
      <c r="J4" s="144"/>
      <c r="K4" s="157"/>
      <c r="L4" s="144"/>
      <c r="M4" s="157"/>
      <c r="N4" s="146"/>
      <c r="O4" s="146"/>
      <c r="P4" s="173"/>
      <c r="Q4" s="146"/>
      <c r="R4" s="146"/>
      <c r="S4" s="145"/>
      <c r="T4" s="143" t="s">
        <v>575</v>
      </c>
      <c r="U4" s="113" t="s">
        <v>576</v>
      </c>
      <c r="V4" s="143" t="s">
        <v>575</v>
      </c>
      <c r="W4" s="113" t="s">
        <v>576</v>
      </c>
      <c r="X4" s="113" t="s">
        <v>559</v>
      </c>
      <c r="Y4" s="118" t="s">
        <v>577</v>
      </c>
      <c r="Z4" s="118" t="s">
        <v>578</v>
      </c>
      <c r="AA4" s="118" t="s">
        <v>579</v>
      </c>
      <c r="AB4" s="118" t="s">
        <v>580</v>
      </c>
      <c r="AC4" s="118" t="s">
        <v>581</v>
      </c>
      <c r="AD4" s="122" t="s">
        <v>582</v>
      </c>
      <c r="AE4" s="123"/>
      <c r="AF4" s="123"/>
      <c r="AG4" s="124"/>
      <c r="AH4" s="118" t="s">
        <v>583</v>
      </c>
      <c r="AI4" s="118" t="s">
        <v>584</v>
      </c>
      <c r="AJ4" s="113" t="s">
        <v>585</v>
      </c>
      <c r="AK4" s="113" t="s">
        <v>586</v>
      </c>
      <c r="AL4" s="145"/>
      <c r="AM4" s="146"/>
      <c r="AN4" s="147"/>
      <c r="AO4" s="119"/>
      <c r="AP4" s="117" t="s">
        <v>587</v>
      </c>
      <c r="AQ4" s="121" t="s">
        <v>588</v>
      </c>
      <c r="AR4" s="118" t="s">
        <v>589</v>
      </c>
      <c r="AS4" s="118" t="s">
        <v>590</v>
      </c>
      <c r="AT4" s="121" t="s">
        <v>591</v>
      </c>
      <c r="AU4" s="118" t="s">
        <v>592</v>
      </c>
      <c r="AV4" s="118" t="s">
        <v>593</v>
      </c>
      <c r="AW4" s="119"/>
      <c r="AX4" s="117" t="s">
        <v>587</v>
      </c>
      <c r="AY4" s="118" t="s">
        <v>594</v>
      </c>
      <c r="AZ4" s="118" t="s">
        <v>595</v>
      </c>
      <c r="BA4" s="118" t="s">
        <v>596</v>
      </c>
      <c r="BB4" s="118" t="s">
        <v>597</v>
      </c>
      <c r="BC4" s="118" t="s">
        <v>598</v>
      </c>
      <c r="BD4" s="115" t="s">
        <v>587</v>
      </c>
      <c r="BE4" s="116"/>
      <c r="BF4" s="110" t="s">
        <v>599</v>
      </c>
      <c r="BG4" s="111"/>
      <c r="BH4" s="112"/>
      <c r="BI4" s="110" t="s">
        <v>600</v>
      </c>
      <c r="BJ4" s="111"/>
      <c r="BK4" s="112"/>
      <c r="BL4" s="110" t="s">
        <v>601</v>
      </c>
      <c r="BM4" s="111"/>
      <c r="BN4" s="112"/>
      <c r="BO4" s="110" t="s">
        <v>602</v>
      </c>
      <c r="BP4" s="111"/>
      <c r="BQ4" s="112"/>
      <c r="BR4" s="110" t="s">
        <v>603</v>
      </c>
      <c r="BS4" s="111"/>
      <c r="BT4" s="112"/>
      <c r="BU4" s="110" t="s">
        <v>604</v>
      </c>
      <c r="BV4" s="111"/>
      <c r="BW4" s="112"/>
      <c r="BX4" s="110" t="s">
        <v>605</v>
      </c>
      <c r="BY4" s="111"/>
      <c r="BZ4" s="112"/>
      <c r="CA4" s="110" t="s">
        <v>606</v>
      </c>
      <c r="CB4" s="111"/>
      <c r="CC4" s="112"/>
      <c r="CD4" s="110" t="s">
        <v>593</v>
      </c>
      <c r="CE4" s="111"/>
      <c r="CF4" s="112"/>
      <c r="CG4" s="137"/>
      <c r="CH4" s="20"/>
      <c r="CI4" s="20"/>
    </row>
    <row r="5" spans="1:87" s="18" customFormat="1" ht="26.25" customHeight="1">
      <c r="A5" s="145"/>
      <c r="B5" s="179"/>
      <c r="C5" s="114"/>
      <c r="D5" s="146"/>
      <c r="E5" s="146"/>
      <c r="F5" s="142"/>
      <c r="G5" s="140"/>
      <c r="H5" s="140"/>
      <c r="I5" s="142"/>
      <c r="J5" s="114"/>
      <c r="K5" s="113" t="s">
        <v>607</v>
      </c>
      <c r="L5" s="114"/>
      <c r="M5" s="113" t="s">
        <v>607</v>
      </c>
      <c r="N5" s="146"/>
      <c r="O5" s="146"/>
      <c r="P5" s="173"/>
      <c r="Q5" s="146"/>
      <c r="R5" s="146"/>
      <c r="S5" s="145"/>
      <c r="T5" s="144"/>
      <c r="U5" s="114"/>
      <c r="V5" s="144"/>
      <c r="W5" s="114"/>
      <c r="X5" s="114"/>
      <c r="Y5" s="119"/>
      <c r="Z5" s="119"/>
      <c r="AA5" s="119"/>
      <c r="AB5" s="120"/>
      <c r="AC5" s="120"/>
      <c r="AD5" s="102" t="s">
        <v>608</v>
      </c>
      <c r="AE5" s="102" t="s">
        <v>609</v>
      </c>
      <c r="AF5" s="102" t="s">
        <v>610</v>
      </c>
      <c r="AG5" s="102" t="s">
        <v>611</v>
      </c>
      <c r="AH5" s="120"/>
      <c r="AI5" s="120"/>
      <c r="AJ5" s="114"/>
      <c r="AK5" s="114"/>
      <c r="AL5" s="145"/>
      <c r="AM5" s="146"/>
      <c r="AN5" s="147"/>
      <c r="AO5" s="119"/>
      <c r="AP5" s="117"/>
      <c r="AQ5" s="119"/>
      <c r="AR5" s="119"/>
      <c r="AS5" s="119"/>
      <c r="AT5" s="119"/>
      <c r="AU5" s="119"/>
      <c r="AV5" s="119"/>
      <c r="AW5" s="119"/>
      <c r="AX5" s="117"/>
      <c r="AY5" s="119"/>
      <c r="AZ5" s="119"/>
      <c r="BA5" s="119"/>
      <c r="BB5" s="119"/>
      <c r="BC5" s="119"/>
      <c r="BD5" s="103" t="s">
        <v>612</v>
      </c>
      <c r="BE5" s="103" t="s">
        <v>613</v>
      </c>
      <c r="BF5" s="103" t="s">
        <v>614</v>
      </c>
      <c r="BG5" s="103" t="s">
        <v>612</v>
      </c>
      <c r="BH5" s="103" t="s">
        <v>613</v>
      </c>
      <c r="BI5" s="103" t="s">
        <v>614</v>
      </c>
      <c r="BJ5" s="103" t="s">
        <v>612</v>
      </c>
      <c r="BK5" s="103" t="s">
        <v>613</v>
      </c>
      <c r="BL5" s="103" t="s">
        <v>614</v>
      </c>
      <c r="BM5" s="103" t="s">
        <v>612</v>
      </c>
      <c r="BN5" s="103" t="s">
        <v>613</v>
      </c>
      <c r="BO5" s="103" t="s">
        <v>614</v>
      </c>
      <c r="BP5" s="103" t="s">
        <v>612</v>
      </c>
      <c r="BQ5" s="103" t="s">
        <v>613</v>
      </c>
      <c r="BR5" s="103" t="s">
        <v>614</v>
      </c>
      <c r="BS5" s="103" t="s">
        <v>612</v>
      </c>
      <c r="BT5" s="103" t="s">
        <v>613</v>
      </c>
      <c r="BU5" s="103" t="s">
        <v>614</v>
      </c>
      <c r="BV5" s="103" t="s">
        <v>612</v>
      </c>
      <c r="BW5" s="103" t="s">
        <v>613</v>
      </c>
      <c r="BX5" s="103" t="s">
        <v>614</v>
      </c>
      <c r="BY5" s="103" t="s">
        <v>612</v>
      </c>
      <c r="BZ5" s="103" t="s">
        <v>613</v>
      </c>
      <c r="CA5" s="103" t="s">
        <v>614</v>
      </c>
      <c r="CB5" s="103" t="s">
        <v>612</v>
      </c>
      <c r="CC5" s="103" t="s">
        <v>613</v>
      </c>
      <c r="CD5" s="103" t="s">
        <v>614</v>
      </c>
      <c r="CE5" s="103" t="s">
        <v>612</v>
      </c>
      <c r="CF5" s="103" t="s">
        <v>613</v>
      </c>
      <c r="CG5" s="137"/>
      <c r="CH5" s="20"/>
      <c r="CI5" s="20"/>
    </row>
    <row r="6" spans="1:87" s="55" customFormat="1" ht="13.5" customHeight="1">
      <c r="A6" s="172"/>
      <c r="B6" s="180"/>
      <c r="C6" s="114"/>
      <c r="D6" s="113"/>
      <c r="E6" s="113"/>
      <c r="F6" s="104" t="s">
        <v>615</v>
      </c>
      <c r="G6" s="104" t="s">
        <v>615</v>
      </c>
      <c r="H6" s="105" t="s">
        <v>616</v>
      </c>
      <c r="I6" s="142"/>
      <c r="J6" s="114"/>
      <c r="K6" s="114"/>
      <c r="L6" s="114"/>
      <c r="M6" s="114"/>
      <c r="N6" s="113"/>
      <c r="O6" s="113"/>
      <c r="P6" s="106" t="s">
        <v>617</v>
      </c>
      <c r="Q6" s="113"/>
      <c r="R6" s="113"/>
      <c r="S6" s="172"/>
      <c r="T6" s="107" t="s">
        <v>618</v>
      </c>
      <c r="U6" s="106" t="s">
        <v>619</v>
      </c>
      <c r="V6" s="107" t="s">
        <v>618</v>
      </c>
      <c r="W6" s="106" t="s">
        <v>619</v>
      </c>
      <c r="X6" s="106" t="s">
        <v>620</v>
      </c>
      <c r="Y6" s="23" t="s">
        <v>621</v>
      </c>
      <c r="Z6" s="23" t="s">
        <v>622</v>
      </c>
      <c r="AA6" s="23" t="s">
        <v>622</v>
      </c>
      <c r="AB6" s="23" t="s">
        <v>623</v>
      </c>
      <c r="AC6" s="23" t="s">
        <v>624</v>
      </c>
      <c r="AD6" s="23" t="s">
        <v>625</v>
      </c>
      <c r="AE6" s="23" t="s">
        <v>626</v>
      </c>
      <c r="AF6" s="23" t="s">
        <v>627</v>
      </c>
      <c r="AG6" s="23" t="s">
        <v>628</v>
      </c>
      <c r="AH6" s="120"/>
      <c r="AI6" s="120"/>
      <c r="AJ6" s="114"/>
      <c r="AK6" s="114"/>
      <c r="AL6" s="172"/>
      <c r="AM6" s="113"/>
      <c r="AN6" s="118"/>
      <c r="AO6" s="23" t="s">
        <v>629</v>
      </c>
      <c r="AP6" s="100" t="s">
        <v>629</v>
      </c>
      <c r="AQ6" s="23" t="s">
        <v>629</v>
      </c>
      <c r="AR6" s="23" t="s">
        <v>629</v>
      </c>
      <c r="AS6" s="23" t="s">
        <v>629</v>
      </c>
      <c r="AT6" s="23" t="s">
        <v>629</v>
      </c>
      <c r="AU6" s="23" t="s">
        <v>629</v>
      </c>
      <c r="AV6" s="23" t="s">
        <v>629</v>
      </c>
      <c r="AW6" s="23" t="s">
        <v>630</v>
      </c>
      <c r="AX6" s="23" t="s">
        <v>629</v>
      </c>
      <c r="AY6" s="23" t="s">
        <v>629</v>
      </c>
      <c r="AZ6" s="23" t="s">
        <v>629</v>
      </c>
      <c r="BA6" s="23" t="s">
        <v>629</v>
      </c>
      <c r="BB6" s="23" t="s">
        <v>631</v>
      </c>
      <c r="BC6" s="23" t="s">
        <v>631</v>
      </c>
      <c r="BD6" s="6" t="s">
        <v>615</v>
      </c>
      <c r="BE6" s="108" t="s">
        <v>632</v>
      </c>
      <c r="BF6" s="109"/>
      <c r="BG6" s="6" t="s">
        <v>615</v>
      </c>
      <c r="BH6" s="108" t="s">
        <v>632</v>
      </c>
      <c r="BI6" s="109"/>
      <c r="BJ6" s="6" t="s">
        <v>615</v>
      </c>
      <c r="BK6" s="108" t="s">
        <v>632</v>
      </c>
      <c r="BL6" s="109"/>
      <c r="BM6" s="6" t="s">
        <v>615</v>
      </c>
      <c r="BN6" s="108" t="s">
        <v>632</v>
      </c>
      <c r="BO6" s="109"/>
      <c r="BP6" s="6" t="s">
        <v>615</v>
      </c>
      <c r="BQ6" s="108" t="s">
        <v>632</v>
      </c>
      <c r="BR6" s="109"/>
      <c r="BS6" s="6" t="s">
        <v>615</v>
      </c>
      <c r="BT6" s="108" t="s">
        <v>632</v>
      </c>
      <c r="BU6" s="109"/>
      <c r="BV6" s="6" t="s">
        <v>615</v>
      </c>
      <c r="BW6" s="108" t="s">
        <v>632</v>
      </c>
      <c r="BX6" s="109"/>
      <c r="BY6" s="6" t="s">
        <v>615</v>
      </c>
      <c r="BZ6" s="108" t="s">
        <v>632</v>
      </c>
      <c r="CA6" s="109"/>
      <c r="CB6" s="6" t="s">
        <v>615</v>
      </c>
      <c r="CC6" s="108" t="s">
        <v>632</v>
      </c>
      <c r="CD6" s="109"/>
      <c r="CE6" s="6" t="s">
        <v>615</v>
      </c>
      <c r="CF6" s="108" t="s">
        <v>632</v>
      </c>
      <c r="CG6" s="138"/>
      <c r="CH6" s="54"/>
      <c r="CI6" s="54"/>
    </row>
    <row r="7" spans="1:87" ht="30" customHeight="1">
      <c r="A7" s="14" t="s">
        <v>32</v>
      </c>
      <c r="B7" s="45" t="s">
        <v>33</v>
      </c>
      <c r="C7" s="14" t="s">
        <v>633</v>
      </c>
      <c r="D7" s="14" t="s">
        <v>35</v>
      </c>
      <c r="E7" s="26" t="s">
        <v>634</v>
      </c>
      <c r="F7" s="14">
        <v>72561</v>
      </c>
      <c r="G7" s="14">
        <v>5365</v>
      </c>
      <c r="H7" s="14"/>
      <c r="I7" s="14" t="s">
        <v>635</v>
      </c>
      <c r="J7" s="26" t="s">
        <v>636</v>
      </c>
      <c r="K7" s="26"/>
      <c r="L7" s="14" t="s">
        <v>637</v>
      </c>
      <c r="M7" s="14"/>
      <c r="N7" s="14" t="s">
        <v>638</v>
      </c>
      <c r="O7" s="14" t="s">
        <v>639</v>
      </c>
      <c r="P7" s="14">
        <v>300</v>
      </c>
      <c r="Q7" s="14">
        <v>3</v>
      </c>
      <c r="R7" s="14">
        <v>2002</v>
      </c>
      <c r="S7" s="26" t="s">
        <v>640</v>
      </c>
      <c r="T7" s="14">
        <v>655200000</v>
      </c>
      <c r="U7" s="14">
        <v>42201600</v>
      </c>
      <c r="V7" s="14">
        <v>637723000</v>
      </c>
      <c r="W7" s="14">
        <v>6585000</v>
      </c>
      <c r="X7" s="14">
        <v>4500</v>
      </c>
      <c r="Y7" s="14">
        <v>20.100000000000001</v>
      </c>
      <c r="Z7" s="14">
        <v>32035</v>
      </c>
      <c r="AA7" s="14">
        <v>998</v>
      </c>
      <c r="AB7" s="14">
        <v>17005</v>
      </c>
      <c r="AC7" s="14">
        <v>237092835</v>
      </c>
      <c r="AD7" s="14" t="s">
        <v>641</v>
      </c>
      <c r="AE7" s="14" t="s">
        <v>641</v>
      </c>
      <c r="AF7" s="14" t="s">
        <v>641</v>
      </c>
      <c r="AG7" s="14" t="s">
        <v>641</v>
      </c>
      <c r="AH7" s="14" t="s">
        <v>41</v>
      </c>
      <c r="AI7" s="14" t="s">
        <v>41</v>
      </c>
      <c r="AJ7" s="14" t="s">
        <v>83</v>
      </c>
      <c r="AK7" s="14" t="s">
        <v>642</v>
      </c>
      <c r="AL7" s="14" t="s">
        <v>40</v>
      </c>
      <c r="AM7" s="14"/>
      <c r="AN7" s="14" t="s">
        <v>140</v>
      </c>
      <c r="AO7" s="14"/>
      <c r="AP7" s="14">
        <f t="shared" ref="AP7:AP14" si="0">IF(AQ7&amp;AR7&amp;AS7&amp;AT7&amp;AU7&amp;AV7 ="","",SUM(AQ7:AV7))</f>
        <v>100</v>
      </c>
      <c r="AQ7" s="14">
        <v>53.1</v>
      </c>
      <c r="AR7" s="14">
        <v>25.7</v>
      </c>
      <c r="AS7" s="14">
        <v>14.3</v>
      </c>
      <c r="AT7" s="14">
        <v>4.4000000000000004</v>
      </c>
      <c r="AU7" s="14">
        <v>1.4</v>
      </c>
      <c r="AV7" s="14">
        <v>1.1000000000000001</v>
      </c>
      <c r="AW7" s="14">
        <v>0</v>
      </c>
      <c r="AX7" s="14">
        <f t="shared" ref="AX7:AX14" si="1">IF(AY7&amp;AZ7&amp;BA7 ="","",SUM(AY7:BA7))</f>
        <v>100</v>
      </c>
      <c r="AY7" s="14">
        <v>48.8</v>
      </c>
      <c r="AZ7" s="14">
        <v>46.8</v>
      </c>
      <c r="BA7" s="14">
        <v>4.4000000000000004</v>
      </c>
      <c r="BB7" s="14">
        <v>7578</v>
      </c>
      <c r="BC7" s="14">
        <v>7897</v>
      </c>
      <c r="BD7" s="12" t="str">
        <f t="shared" ref="BD7:BE14" si="2">IF(BG7&amp;BJ7&amp;BM7&amp;BP7&amp;BS7&amp;BV7&amp;BY7&amp;CB7&amp;CE7="","",BG7+BJ7+BM7+BP7+BS7+BV7+BY7+CB7+CE7)</f>
        <v/>
      </c>
      <c r="BE7" s="12" t="str">
        <f t="shared" si="2"/>
        <v/>
      </c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 t="s">
        <v>464</v>
      </c>
      <c r="CH7" s="46" t="s">
        <v>42</v>
      </c>
      <c r="CI7" s="46" t="s">
        <v>643</v>
      </c>
    </row>
    <row r="8" spans="1:87" ht="30" customHeight="1">
      <c r="A8" s="14" t="s">
        <v>32</v>
      </c>
      <c r="B8" s="45" t="s">
        <v>110</v>
      </c>
      <c r="C8" s="14" t="s">
        <v>644</v>
      </c>
      <c r="D8" s="14" t="s">
        <v>112</v>
      </c>
      <c r="E8" s="26" t="s">
        <v>269</v>
      </c>
      <c r="F8" s="14">
        <v>34881</v>
      </c>
      <c r="G8" s="14">
        <v>0</v>
      </c>
      <c r="H8" s="14"/>
      <c r="I8" s="14"/>
      <c r="J8" s="26" t="s">
        <v>645</v>
      </c>
      <c r="K8" s="26"/>
      <c r="L8" s="14" t="s">
        <v>637</v>
      </c>
      <c r="M8" s="14"/>
      <c r="N8" s="14" t="s">
        <v>646</v>
      </c>
      <c r="O8" s="14" t="s">
        <v>639</v>
      </c>
      <c r="P8" s="14">
        <v>150</v>
      </c>
      <c r="Q8" s="14">
        <v>3</v>
      </c>
      <c r="R8" s="14">
        <v>1997</v>
      </c>
      <c r="S8" s="26" t="s">
        <v>647</v>
      </c>
      <c r="T8" s="14">
        <v>13711805</v>
      </c>
      <c r="U8" s="14"/>
      <c r="V8" s="14" t="s">
        <v>648</v>
      </c>
      <c r="W8" s="14"/>
      <c r="X8" s="14">
        <v>275</v>
      </c>
      <c r="Y8" s="14">
        <v>1.4</v>
      </c>
      <c r="Z8" s="14">
        <v>1456.8150000000001</v>
      </c>
      <c r="AA8" s="14"/>
      <c r="AB8" s="14"/>
      <c r="AC8" s="14"/>
      <c r="AD8" s="14"/>
      <c r="AE8" s="14"/>
      <c r="AF8" s="14"/>
      <c r="AG8" s="14"/>
      <c r="AH8" s="14" t="s">
        <v>108</v>
      </c>
      <c r="AI8" s="14"/>
      <c r="AJ8" s="14" t="s">
        <v>140</v>
      </c>
      <c r="AK8" s="14" t="s">
        <v>649</v>
      </c>
      <c r="AL8" s="14" t="s">
        <v>40</v>
      </c>
      <c r="AM8" s="14"/>
      <c r="AN8" s="14" t="s">
        <v>140</v>
      </c>
      <c r="AO8" s="14"/>
      <c r="AP8" s="14">
        <f t="shared" si="0"/>
        <v>99.999999999999986</v>
      </c>
      <c r="AQ8" s="14">
        <v>45.9</v>
      </c>
      <c r="AR8" s="14">
        <v>27.7</v>
      </c>
      <c r="AS8" s="14">
        <v>17.8</v>
      </c>
      <c r="AT8" s="14">
        <v>5.2</v>
      </c>
      <c r="AU8" s="14">
        <v>1.1000000000000001</v>
      </c>
      <c r="AV8" s="14">
        <v>2.2999999999999998</v>
      </c>
      <c r="AW8" s="14">
        <v>132.30000000000001</v>
      </c>
      <c r="AX8" s="14">
        <f t="shared" si="1"/>
        <v>100</v>
      </c>
      <c r="AY8" s="14">
        <v>41.9</v>
      </c>
      <c r="AZ8" s="14">
        <v>52.6</v>
      </c>
      <c r="BA8" s="14">
        <v>5.5</v>
      </c>
      <c r="BB8" s="14">
        <v>8865</v>
      </c>
      <c r="BC8" s="14">
        <v>10400</v>
      </c>
      <c r="BD8" s="12" t="str">
        <f t="shared" si="2"/>
        <v/>
      </c>
      <c r="BE8" s="12" t="str">
        <f t="shared" si="2"/>
        <v/>
      </c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 t="s">
        <v>464</v>
      </c>
      <c r="CH8" s="46" t="s">
        <v>42</v>
      </c>
      <c r="CI8" s="46" t="s">
        <v>650</v>
      </c>
    </row>
    <row r="9" spans="1:87" ht="30" customHeight="1">
      <c r="A9" s="14" t="s">
        <v>32</v>
      </c>
      <c r="B9" s="45" t="s">
        <v>122</v>
      </c>
      <c r="C9" s="14" t="s">
        <v>651</v>
      </c>
      <c r="D9" s="14" t="s">
        <v>124</v>
      </c>
      <c r="E9" s="26" t="s">
        <v>652</v>
      </c>
      <c r="F9" s="14">
        <v>6</v>
      </c>
      <c r="G9" s="14">
        <v>0</v>
      </c>
      <c r="H9" s="14">
        <v>0</v>
      </c>
      <c r="I9" s="14"/>
      <c r="J9" s="26" t="s">
        <v>83</v>
      </c>
      <c r="K9" s="26"/>
      <c r="L9" s="14" t="s">
        <v>637</v>
      </c>
      <c r="M9" s="14"/>
      <c r="N9" s="14" t="s">
        <v>653</v>
      </c>
      <c r="O9" s="14" t="s">
        <v>654</v>
      </c>
      <c r="P9" s="14">
        <v>0.64</v>
      </c>
      <c r="Q9" s="14">
        <v>1</v>
      </c>
      <c r="R9" s="14">
        <v>2004</v>
      </c>
      <c r="S9" s="26" t="s">
        <v>140</v>
      </c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 t="s">
        <v>140</v>
      </c>
      <c r="AK9" s="14" t="s">
        <v>140</v>
      </c>
      <c r="AL9" s="14" t="s">
        <v>107</v>
      </c>
      <c r="AM9" s="14"/>
      <c r="AN9" s="14" t="s">
        <v>140</v>
      </c>
      <c r="AO9" s="14"/>
      <c r="AP9" s="14">
        <f t="shared" si="0"/>
        <v>100</v>
      </c>
      <c r="AQ9" s="14">
        <v>0</v>
      </c>
      <c r="AR9" s="14">
        <v>0</v>
      </c>
      <c r="AS9" s="14">
        <v>0</v>
      </c>
      <c r="AT9" s="14">
        <v>0</v>
      </c>
      <c r="AU9" s="14">
        <v>0</v>
      </c>
      <c r="AV9" s="14">
        <v>100</v>
      </c>
      <c r="AW9" s="14">
        <v>0</v>
      </c>
      <c r="AX9" s="14">
        <f t="shared" si="1"/>
        <v>0</v>
      </c>
      <c r="AY9" s="14">
        <v>0</v>
      </c>
      <c r="AZ9" s="14">
        <v>0</v>
      </c>
      <c r="BA9" s="14">
        <v>0</v>
      </c>
      <c r="BB9" s="14">
        <v>0</v>
      </c>
      <c r="BC9" s="14">
        <v>0</v>
      </c>
      <c r="BD9" s="12" t="str">
        <f t="shared" si="2"/>
        <v/>
      </c>
      <c r="BE9" s="12" t="str">
        <f t="shared" si="2"/>
        <v/>
      </c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 t="s">
        <v>464</v>
      </c>
      <c r="CH9" s="46" t="s">
        <v>42</v>
      </c>
      <c r="CI9" s="46" t="s">
        <v>655</v>
      </c>
    </row>
    <row r="10" spans="1:87" ht="30" customHeight="1">
      <c r="A10" s="14" t="s">
        <v>32</v>
      </c>
      <c r="B10" s="45" t="s">
        <v>50</v>
      </c>
      <c r="C10" s="14" t="s">
        <v>656</v>
      </c>
      <c r="D10" s="14" t="s">
        <v>52</v>
      </c>
      <c r="E10" s="26" t="s">
        <v>327</v>
      </c>
      <c r="F10" s="14">
        <v>5311</v>
      </c>
      <c r="G10" s="14">
        <v>256</v>
      </c>
      <c r="H10" s="14"/>
      <c r="I10" s="14" t="s">
        <v>635</v>
      </c>
      <c r="J10" s="26" t="s">
        <v>657</v>
      </c>
      <c r="K10" s="26"/>
      <c r="L10" s="14" t="s">
        <v>637</v>
      </c>
      <c r="M10" s="14"/>
      <c r="N10" s="14" t="s">
        <v>638</v>
      </c>
      <c r="O10" s="14" t="s">
        <v>658</v>
      </c>
      <c r="P10" s="14">
        <v>30</v>
      </c>
      <c r="Q10" s="14">
        <v>1</v>
      </c>
      <c r="R10" s="14">
        <v>1975</v>
      </c>
      <c r="S10" s="26" t="s">
        <v>140</v>
      </c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 t="s">
        <v>56</v>
      </c>
      <c r="AI10" s="14"/>
      <c r="AJ10" s="14" t="s">
        <v>140</v>
      </c>
      <c r="AK10" s="14" t="s">
        <v>140</v>
      </c>
      <c r="AL10" s="14" t="s">
        <v>55</v>
      </c>
      <c r="AM10" s="14"/>
      <c r="AN10" s="14" t="s">
        <v>140</v>
      </c>
      <c r="AO10" s="14"/>
      <c r="AP10" s="14">
        <f t="shared" si="0"/>
        <v>100.00000000000001</v>
      </c>
      <c r="AQ10" s="14">
        <v>54.6</v>
      </c>
      <c r="AR10" s="14">
        <v>35.1</v>
      </c>
      <c r="AS10" s="14">
        <v>3.5</v>
      </c>
      <c r="AT10" s="14">
        <v>5.9</v>
      </c>
      <c r="AU10" s="14">
        <v>0.2</v>
      </c>
      <c r="AV10" s="14">
        <v>0.7</v>
      </c>
      <c r="AW10" s="14">
        <v>152.80000000000001</v>
      </c>
      <c r="AX10" s="14">
        <f t="shared" si="1"/>
        <v>100</v>
      </c>
      <c r="AY10" s="14">
        <v>45.1</v>
      </c>
      <c r="AZ10" s="14">
        <v>48.9</v>
      </c>
      <c r="BA10" s="14">
        <v>6</v>
      </c>
      <c r="BB10" s="14">
        <v>8079</v>
      </c>
      <c r="BC10" s="14">
        <v>8058</v>
      </c>
      <c r="BD10" s="12" t="str">
        <f t="shared" si="2"/>
        <v/>
      </c>
      <c r="BE10" s="12" t="str">
        <f t="shared" si="2"/>
        <v/>
      </c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 t="s">
        <v>464</v>
      </c>
      <c r="CH10" s="46" t="s">
        <v>42</v>
      </c>
      <c r="CI10" s="46" t="s">
        <v>659</v>
      </c>
    </row>
    <row r="11" spans="1:87" ht="30" customHeight="1">
      <c r="A11" s="14" t="s">
        <v>32</v>
      </c>
      <c r="B11" s="45" t="s">
        <v>298</v>
      </c>
      <c r="C11" s="14" t="s">
        <v>660</v>
      </c>
      <c r="D11" s="14" t="s">
        <v>300</v>
      </c>
      <c r="E11" s="26" t="s">
        <v>301</v>
      </c>
      <c r="F11" s="14">
        <v>13859</v>
      </c>
      <c r="G11" s="14">
        <v>2670</v>
      </c>
      <c r="H11" s="14">
        <v>0</v>
      </c>
      <c r="I11" s="14" t="s">
        <v>635</v>
      </c>
      <c r="J11" s="26" t="s">
        <v>645</v>
      </c>
      <c r="K11" s="26"/>
      <c r="L11" s="14" t="s">
        <v>637</v>
      </c>
      <c r="M11" s="14"/>
      <c r="N11" s="14" t="s">
        <v>638</v>
      </c>
      <c r="O11" s="14" t="s">
        <v>639</v>
      </c>
      <c r="P11" s="14">
        <v>111</v>
      </c>
      <c r="Q11" s="14">
        <v>2</v>
      </c>
      <c r="R11" s="14">
        <v>1996</v>
      </c>
      <c r="S11" s="26" t="s">
        <v>661</v>
      </c>
      <c r="T11" s="14">
        <v>84927360</v>
      </c>
      <c r="U11" s="14"/>
      <c r="V11" s="14">
        <v>57477624</v>
      </c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 t="s">
        <v>304</v>
      </c>
      <c r="AI11" s="14"/>
      <c r="AJ11" s="14" t="s">
        <v>662</v>
      </c>
      <c r="AK11" s="14" t="s">
        <v>83</v>
      </c>
      <c r="AL11" s="14" t="s">
        <v>107</v>
      </c>
      <c r="AM11" s="14"/>
      <c r="AN11" s="14" t="s">
        <v>140</v>
      </c>
      <c r="AO11" s="14"/>
      <c r="AP11" s="14">
        <f t="shared" si="0"/>
        <v>100.00000000000001</v>
      </c>
      <c r="AQ11" s="14">
        <v>55.2</v>
      </c>
      <c r="AR11" s="14">
        <v>30.5</v>
      </c>
      <c r="AS11" s="14">
        <v>5.4</v>
      </c>
      <c r="AT11" s="14">
        <v>6.7</v>
      </c>
      <c r="AU11" s="14">
        <v>0.8</v>
      </c>
      <c r="AV11" s="14">
        <v>1.4</v>
      </c>
      <c r="AW11" s="14">
        <v>155</v>
      </c>
      <c r="AX11" s="14">
        <f t="shared" si="1"/>
        <v>100.00000000000001</v>
      </c>
      <c r="AY11" s="14">
        <v>47.2</v>
      </c>
      <c r="AZ11" s="14">
        <v>47.1</v>
      </c>
      <c r="BA11" s="14">
        <v>5.7</v>
      </c>
      <c r="BB11" s="14">
        <v>7687</v>
      </c>
      <c r="BC11" s="14">
        <v>8635</v>
      </c>
      <c r="BD11" s="12" t="str">
        <f t="shared" si="2"/>
        <v/>
      </c>
      <c r="BE11" s="12" t="str">
        <f t="shared" si="2"/>
        <v/>
      </c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 t="s">
        <v>464</v>
      </c>
      <c r="CH11" s="46" t="s">
        <v>42</v>
      </c>
      <c r="CI11" s="46" t="s">
        <v>663</v>
      </c>
    </row>
    <row r="12" spans="1:87" ht="30" customHeight="1">
      <c r="A12" s="14" t="s">
        <v>32</v>
      </c>
      <c r="B12" s="45" t="s">
        <v>363</v>
      </c>
      <c r="C12" s="14" t="s">
        <v>664</v>
      </c>
      <c r="D12" s="14" t="s">
        <v>365</v>
      </c>
      <c r="E12" s="26" t="s">
        <v>665</v>
      </c>
      <c r="F12" s="14">
        <v>32025</v>
      </c>
      <c r="G12" s="14">
        <v>2506</v>
      </c>
      <c r="H12" s="14">
        <v>48501858</v>
      </c>
      <c r="I12" s="14" t="s">
        <v>635</v>
      </c>
      <c r="J12" s="26" t="s">
        <v>636</v>
      </c>
      <c r="K12" s="26"/>
      <c r="L12" s="14" t="s">
        <v>666</v>
      </c>
      <c r="M12" s="14"/>
      <c r="N12" s="14" t="s">
        <v>667</v>
      </c>
      <c r="O12" s="14" t="s">
        <v>639</v>
      </c>
      <c r="P12" s="14">
        <v>132</v>
      </c>
      <c r="Q12" s="14">
        <v>2</v>
      </c>
      <c r="R12" s="14">
        <v>2004</v>
      </c>
      <c r="S12" s="26" t="s">
        <v>668</v>
      </c>
      <c r="T12" s="14">
        <v>0</v>
      </c>
      <c r="U12" s="14">
        <v>0</v>
      </c>
      <c r="V12" s="14"/>
      <c r="W12" s="14"/>
      <c r="X12" s="14">
        <v>1700</v>
      </c>
      <c r="Y12" s="14">
        <v>18.489999999999998</v>
      </c>
      <c r="Z12" s="14">
        <v>8952</v>
      </c>
      <c r="AA12" s="14"/>
      <c r="AB12" s="14"/>
      <c r="AC12" s="14"/>
      <c r="AD12" s="14"/>
      <c r="AE12" s="14"/>
      <c r="AF12" s="14"/>
      <c r="AG12" s="14"/>
      <c r="AH12" s="14" t="s">
        <v>128</v>
      </c>
      <c r="AI12" s="14"/>
      <c r="AJ12" s="14" t="s">
        <v>662</v>
      </c>
      <c r="AK12" s="14" t="s">
        <v>83</v>
      </c>
      <c r="AL12" s="14" t="s">
        <v>40</v>
      </c>
      <c r="AM12" s="14"/>
      <c r="AN12" s="14" t="s">
        <v>140</v>
      </c>
      <c r="AO12" s="14"/>
      <c r="AP12" s="14">
        <f t="shared" si="0"/>
        <v>100</v>
      </c>
      <c r="AQ12" s="14">
        <v>38.6</v>
      </c>
      <c r="AR12" s="14">
        <v>24</v>
      </c>
      <c r="AS12" s="14">
        <v>15.9</v>
      </c>
      <c r="AT12" s="14">
        <v>7.6</v>
      </c>
      <c r="AU12" s="14">
        <v>3.9</v>
      </c>
      <c r="AV12" s="14">
        <v>10</v>
      </c>
      <c r="AW12" s="14">
        <v>228</v>
      </c>
      <c r="AX12" s="14">
        <f t="shared" si="1"/>
        <v>100</v>
      </c>
      <c r="AY12" s="14">
        <v>34.299999999999997</v>
      </c>
      <c r="AZ12" s="14">
        <v>53.5</v>
      </c>
      <c r="BA12" s="14">
        <v>12.2</v>
      </c>
      <c r="BB12" s="14">
        <v>9230</v>
      </c>
      <c r="BC12" s="14">
        <v>11857</v>
      </c>
      <c r="BD12" s="12" t="str">
        <f t="shared" si="2"/>
        <v/>
      </c>
      <c r="BE12" s="12" t="str">
        <f t="shared" si="2"/>
        <v/>
      </c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 t="s">
        <v>464</v>
      </c>
      <c r="CH12" s="46" t="s">
        <v>42</v>
      </c>
      <c r="CI12" s="46" t="s">
        <v>669</v>
      </c>
    </row>
    <row r="13" spans="1:87" ht="30" customHeight="1">
      <c r="A13" s="14" t="s">
        <v>32</v>
      </c>
      <c r="B13" s="45" t="s">
        <v>535</v>
      </c>
      <c r="C13" s="14" t="s">
        <v>670</v>
      </c>
      <c r="D13" s="14" t="s">
        <v>537</v>
      </c>
      <c r="E13" s="26" t="s">
        <v>538</v>
      </c>
      <c r="F13" s="14">
        <v>57056</v>
      </c>
      <c r="G13" s="14">
        <v>5386</v>
      </c>
      <c r="H13" s="14"/>
      <c r="I13" s="14" t="s">
        <v>635</v>
      </c>
      <c r="J13" s="26" t="s">
        <v>636</v>
      </c>
      <c r="K13" s="26"/>
      <c r="L13" s="14" t="s">
        <v>666</v>
      </c>
      <c r="M13" s="14"/>
      <c r="N13" s="14" t="s">
        <v>667</v>
      </c>
      <c r="O13" s="14" t="s">
        <v>639</v>
      </c>
      <c r="P13" s="14">
        <v>205</v>
      </c>
      <c r="Q13" s="14">
        <v>2</v>
      </c>
      <c r="R13" s="14">
        <v>2015</v>
      </c>
      <c r="S13" s="26" t="s">
        <v>671</v>
      </c>
      <c r="T13" s="14"/>
      <c r="U13" s="14"/>
      <c r="V13" s="14"/>
      <c r="W13" s="14"/>
      <c r="X13" s="14">
        <v>3900</v>
      </c>
      <c r="Y13" s="14">
        <v>16</v>
      </c>
      <c r="Z13" s="14">
        <v>26310</v>
      </c>
      <c r="AA13" s="14">
        <v>403</v>
      </c>
      <c r="AB13" s="14">
        <v>12424</v>
      </c>
      <c r="AC13" s="14">
        <v>135916101</v>
      </c>
      <c r="AD13" s="14">
        <v>18.36</v>
      </c>
      <c r="AE13" s="14">
        <v>10.8</v>
      </c>
      <c r="AF13" s="14">
        <v>10.26</v>
      </c>
      <c r="AG13" s="14">
        <v>6.8</v>
      </c>
      <c r="AH13" s="14" t="s">
        <v>108</v>
      </c>
      <c r="AI13" s="14" t="s">
        <v>672</v>
      </c>
      <c r="AJ13" s="14" t="s">
        <v>662</v>
      </c>
      <c r="AK13" s="14" t="s">
        <v>642</v>
      </c>
      <c r="AL13" s="14" t="s">
        <v>40</v>
      </c>
      <c r="AM13" s="14"/>
      <c r="AN13" s="14" t="s">
        <v>140</v>
      </c>
      <c r="AO13" s="14"/>
      <c r="AP13" s="14">
        <f t="shared" si="0"/>
        <v>100</v>
      </c>
      <c r="AQ13" s="14">
        <v>43.7</v>
      </c>
      <c r="AR13" s="14">
        <v>21.8</v>
      </c>
      <c r="AS13" s="14">
        <v>9.9</v>
      </c>
      <c r="AT13" s="14">
        <v>17.100000000000001</v>
      </c>
      <c r="AU13" s="14">
        <v>4.9000000000000004</v>
      </c>
      <c r="AV13" s="14">
        <v>2.6</v>
      </c>
      <c r="AW13" s="14">
        <v>156</v>
      </c>
      <c r="AX13" s="14">
        <f t="shared" si="1"/>
        <v>100</v>
      </c>
      <c r="AY13" s="14">
        <v>43.9</v>
      </c>
      <c r="AZ13" s="14">
        <v>47.9</v>
      </c>
      <c r="BA13" s="14">
        <v>8.1999999999999993</v>
      </c>
      <c r="BB13" s="14">
        <v>7923</v>
      </c>
      <c r="BC13" s="14">
        <v>9413</v>
      </c>
      <c r="BD13" s="12" t="str">
        <f t="shared" si="2"/>
        <v/>
      </c>
      <c r="BE13" s="12" t="str">
        <f t="shared" si="2"/>
        <v/>
      </c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 t="s">
        <v>464</v>
      </c>
      <c r="CH13" s="46" t="s">
        <v>42</v>
      </c>
      <c r="CI13" s="46" t="s">
        <v>673</v>
      </c>
    </row>
    <row r="14" spans="1:87" ht="30" customHeight="1">
      <c r="A14" s="14" t="s">
        <v>32</v>
      </c>
      <c r="B14" s="45" t="s">
        <v>674</v>
      </c>
      <c r="C14" s="14" t="s">
        <v>675</v>
      </c>
      <c r="D14" s="14" t="s">
        <v>676</v>
      </c>
      <c r="E14" s="26" t="s">
        <v>677</v>
      </c>
      <c r="F14" s="14">
        <v>0</v>
      </c>
      <c r="G14" s="14">
        <v>0</v>
      </c>
      <c r="H14" s="14">
        <v>0</v>
      </c>
      <c r="I14" s="14"/>
      <c r="J14" s="26" t="s">
        <v>678</v>
      </c>
      <c r="K14" s="26"/>
      <c r="L14" s="14" t="s">
        <v>637</v>
      </c>
      <c r="M14" s="14"/>
      <c r="N14" s="14" t="s">
        <v>638</v>
      </c>
      <c r="O14" s="14" t="s">
        <v>639</v>
      </c>
      <c r="P14" s="14">
        <v>57</v>
      </c>
      <c r="Q14" s="14">
        <v>2</v>
      </c>
      <c r="R14" s="14">
        <v>2020</v>
      </c>
      <c r="S14" s="26" t="s">
        <v>661</v>
      </c>
      <c r="T14" s="14">
        <v>3218880</v>
      </c>
      <c r="U14" s="14"/>
      <c r="V14" s="14">
        <v>0</v>
      </c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 t="s">
        <v>63</v>
      </c>
      <c r="AI14" s="14"/>
      <c r="AJ14" s="14" t="s">
        <v>140</v>
      </c>
      <c r="AK14" s="14" t="s">
        <v>642</v>
      </c>
      <c r="AL14" s="14" t="s">
        <v>40</v>
      </c>
      <c r="AM14" s="14" t="s">
        <v>679</v>
      </c>
      <c r="AN14" s="14" t="s">
        <v>140</v>
      </c>
      <c r="AO14" s="14"/>
      <c r="AP14" s="14">
        <f t="shared" si="0"/>
        <v>0</v>
      </c>
      <c r="AQ14" s="14">
        <v>0</v>
      </c>
      <c r="AR14" s="14">
        <v>0</v>
      </c>
      <c r="AS14" s="14">
        <v>0</v>
      </c>
      <c r="AT14" s="14">
        <v>0</v>
      </c>
      <c r="AU14" s="14">
        <v>0</v>
      </c>
      <c r="AV14" s="14">
        <v>0</v>
      </c>
      <c r="AW14" s="14">
        <v>0</v>
      </c>
      <c r="AX14" s="14">
        <f t="shared" si="1"/>
        <v>0</v>
      </c>
      <c r="AY14" s="14">
        <v>0</v>
      </c>
      <c r="AZ14" s="14">
        <v>0</v>
      </c>
      <c r="BA14" s="14">
        <v>0</v>
      </c>
      <c r="BB14" s="14">
        <v>8600</v>
      </c>
      <c r="BC14" s="14">
        <v>0</v>
      </c>
      <c r="BD14" s="12" t="str">
        <f t="shared" si="2"/>
        <v/>
      </c>
      <c r="BE14" s="12" t="str">
        <f t="shared" si="2"/>
        <v/>
      </c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 t="s">
        <v>464</v>
      </c>
      <c r="CH14" s="46" t="s">
        <v>42</v>
      </c>
      <c r="CI14" s="46" t="s">
        <v>680</v>
      </c>
    </row>
  </sheetData>
  <mergeCells count="76">
    <mergeCell ref="E2:E6"/>
    <mergeCell ref="A2:A6"/>
    <mergeCell ref="B2:B6"/>
    <mergeCell ref="C2:C6"/>
    <mergeCell ref="D2:D6"/>
    <mergeCell ref="F2:F5"/>
    <mergeCell ref="G2:I3"/>
    <mergeCell ref="J2:J6"/>
    <mergeCell ref="K2:K4"/>
    <mergeCell ref="V4:V5"/>
    <mergeCell ref="W4:W5"/>
    <mergeCell ref="X4:X5"/>
    <mergeCell ref="Y4:Y5"/>
    <mergeCell ref="P2:P5"/>
    <mergeCell ref="Q2:Q6"/>
    <mergeCell ref="R2:R6"/>
    <mergeCell ref="S2:S6"/>
    <mergeCell ref="T2:U3"/>
    <mergeCell ref="V2:W3"/>
    <mergeCell ref="X2:AA3"/>
    <mergeCell ref="AB2:AG3"/>
    <mergeCell ref="AH2:AI3"/>
    <mergeCell ref="AJ2:AK3"/>
    <mergeCell ref="G4:G5"/>
    <mergeCell ref="H4:H5"/>
    <mergeCell ref="I4:I6"/>
    <mergeCell ref="T4:T5"/>
    <mergeCell ref="U4:U5"/>
    <mergeCell ref="M2:M4"/>
    <mergeCell ref="N2:N6"/>
    <mergeCell ref="O2:O6"/>
    <mergeCell ref="L2:L6"/>
    <mergeCell ref="AH4:AH6"/>
    <mergeCell ref="BB2:BC3"/>
    <mergeCell ref="BD2:CF3"/>
    <mergeCell ref="CG2:CG6"/>
    <mergeCell ref="AM2:AM6"/>
    <mergeCell ref="AN2:AN6"/>
    <mergeCell ref="AO2:AO5"/>
    <mergeCell ref="AP2:AV3"/>
    <mergeCell ref="AW2:AW5"/>
    <mergeCell ref="AX2:BA3"/>
    <mergeCell ref="AS4:AS5"/>
    <mergeCell ref="AT4:AT5"/>
    <mergeCell ref="AU4:AU5"/>
    <mergeCell ref="AV4:AV5"/>
    <mergeCell ref="AL2:AL6"/>
    <mergeCell ref="BI4:BK4"/>
    <mergeCell ref="BL4:BN4"/>
    <mergeCell ref="BO4:BQ4"/>
    <mergeCell ref="BR4:BT4"/>
    <mergeCell ref="AX4:AX5"/>
    <mergeCell ref="AY4:AY5"/>
    <mergeCell ref="AZ4:AZ5"/>
    <mergeCell ref="BA4:BA5"/>
    <mergeCell ref="BB4:BB5"/>
    <mergeCell ref="BC4:BC5"/>
    <mergeCell ref="K5:K6"/>
    <mergeCell ref="M5:M6"/>
    <mergeCell ref="BD4:BE4"/>
    <mergeCell ref="BF4:BH4"/>
    <mergeCell ref="AI4:AI6"/>
    <mergeCell ref="AJ4:AJ6"/>
    <mergeCell ref="AK4:AK6"/>
    <mergeCell ref="AP4:AP5"/>
    <mergeCell ref="AQ4:AQ5"/>
    <mergeCell ref="AR4:AR5"/>
    <mergeCell ref="Z4:Z5"/>
    <mergeCell ref="AA4:AA5"/>
    <mergeCell ref="AB4:AB5"/>
    <mergeCell ref="AC4:AC5"/>
    <mergeCell ref="AD4:AG4"/>
    <mergeCell ref="BU4:BW4"/>
    <mergeCell ref="BX4:BZ4"/>
    <mergeCell ref="CA4:CC4"/>
    <mergeCell ref="CD4:CF4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ゴシック,標準"&amp;14焼却施設（溶融施設含む）</oddHeader>
  </headerFooter>
  <colBreaks count="4" manualBreakCount="4">
    <brk id="27" min="1" max="18" man="1"/>
    <brk id="39" min="1" max="18" man="1"/>
    <brk id="66" min="1" max="18" man="1"/>
    <brk id="78" min="1" max="1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2896A-4355-40D4-99D1-7EA5E6DCF310}">
  <dimension ref="A1:AY10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3" customWidth="1"/>
    <col min="2" max="2" width="9.109375" style="56" customWidth="1"/>
    <col min="3" max="3" width="12.44140625" style="3" customWidth="1"/>
    <col min="4" max="4" width="20.109375" style="3" customWidth="1"/>
    <col min="5" max="5" width="31.88671875" style="18" customWidth="1"/>
    <col min="6" max="8" width="7.77734375" style="3" customWidth="1"/>
    <col min="9" max="9" width="34.109375" style="18" customWidth="1"/>
    <col min="10" max="10" width="12" style="18" customWidth="1"/>
    <col min="11" max="11" width="7.33203125" style="3" customWidth="1"/>
    <col min="12" max="12" width="6.6640625" style="3" customWidth="1"/>
    <col min="13" max="14" width="9.33203125" style="3" bestFit="1" customWidth="1"/>
    <col min="15" max="15" width="8" style="3" bestFit="1" customWidth="1"/>
    <col min="16" max="17" width="8.88671875" style="3"/>
    <col min="18" max="18" width="11.109375" style="2" customWidth="1"/>
    <col min="19" max="20" width="9.88671875" style="2" customWidth="1"/>
    <col min="21" max="21" width="8.88671875" style="2"/>
    <col min="22" max="23" width="9.88671875" style="2" customWidth="1"/>
    <col min="24" max="24" width="8.88671875" style="2"/>
    <col min="25" max="26" width="9.88671875" style="2" customWidth="1"/>
    <col min="27" max="27" width="8.88671875" style="2"/>
    <col min="28" max="29" width="9.88671875" style="2" customWidth="1"/>
    <col min="30" max="30" width="8.88671875" style="2"/>
    <col min="31" max="32" width="9.88671875" style="2" customWidth="1"/>
    <col min="33" max="33" width="8.88671875" style="2"/>
    <col min="34" max="35" width="9.88671875" style="2" customWidth="1"/>
    <col min="36" max="36" width="8.88671875" style="2"/>
    <col min="37" max="38" width="9.88671875" style="2" customWidth="1"/>
    <col min="39" max="39" width="8.88671875" style="2"/>
    <col min="40" max="41" width="9.88671875" style="2" customWidth="1"/>
    <col min="42" max="42" width="8.88671875" style="2"/>
    <col min="43" max="44" width="9.88671875" style="2" customWidth="1"/>
    <col min="45" max="45" width="8.88671875" style="2"/>
    <col min="46" max="47" width="9.88671875" style="2" customWidth="1"/>
    <col min="48" max="48" width="8.88671875" style="2"/>
    <col min="49" max="49" width="8.88671875" style="3"/>
    <col min="50" max="51" width="8.88671875" style="33"/>
    <col min="52" max="16384" width="8.88671875" style="3"/>
  </cols>
  <sheetData>
    <row r="1" spans="1:51" ht="15" customHeight="1">
      <c r="A1" s="50" t="s">
        <v>521</v>
      </c>
      <c r="B1" s="3"/>
      <c r="Q1" s="32"/>
      <c r="S1" s="4"/>
      <c r="T1" s="4"/>
    </row>
    <row r="2" spans="1:51" s="18" customFormat="1" ht="13.5" customHeight="1">
      <c r="A2" s="181" t="s">
        <v>1</v>
      </c>
      <c r="B2" s="205" t="s">
        <v>370</v>
      </c>
      <c r="C2" s="181" t="s">
        <v>3</v>
      </c>
      <c r="D2" s="181" t="s">
        <v>4</v>
      </c>
      <c r="E2" s="181" t="s">
        <v>5</v>
      </c>
      <c r="F2" s="121" t="s">
        <v>6</v>
      </c>
      <c r="G2" s="203" t="s">
        <v>424</v>
      </c>
      <c r="H2" s="95"/>
      <c r="I2" s="148" t="s">
        <v>184</v>
      </c>
      <c r="J2" s="96"/>
      <c r="K2" s="181" t="s">
        <v>69</v>
      </c>
      <c r="L2" s="199" t="s">
        <v>522</v>
      </c>
      <c r="M2" s="181" t="s">
        <v>9</v>
      </c>
      <c r="N2" s="121" t="s">
        <v>12</v>
      </c>
      <c r="O2" s="125" t="s">
        <v>13</v>
      </c>
      <c r="P2" s="147" t="s">
        <v>193</v>
      </c>
      <c r="Q2" s="181" t="s">
        <v>194</v>
      </c>
      <c r="R2" s="129" t="s">
        <v>429</v>
      </c>
      <c r="S2" s="188" t="s">
        <v>10</v>
      </c>
      <c r="T2" s="189"/>
      <c r="U2" s="189"/>
      <c r="V2" s="189"/>
      <c r="W2" s="189"/>
      <c r="X2" s="189"/>
      <c r="Y2" s="189"/>
      <c r="Z2" s="189"/>
      <c r="AA2" s="189"/>
      <c r="AB2" s="189"/>
      <c r="AC2" s="189"/>
      <c r="AD2" s="189"/>
      <c r="AE2" s="189"/>
      <c r="AF2" s="189"/>
      <c r="AG2" s="189"/>
      <c r="AH2" s="189"/>
      <c r="AI2" s="189"/>
      <c r="AJ2" s="189"/>
      <c r="AK2" s="189"/>
      <c r="AL2" s="189"/>
      <c r="AM2" s="189"/>
      <c r="AN2" s="189"/>
      <c r="AO2" s="189"/>
      <c r="AP2" s="189"/>
      <c r="AQ2" s="189"/>
      <c r="AR2" s="189"/>
      <c r="AS2" s="189"/>
      <c r="AT2" s="189"/>
      <c r="AU2" s="190"/>
      <c r="AV2" s="137" t="s">
        <v>430</v>
      </c>
      <c r="AX2" s="20"/>
      <c r="AY2" s="20"/>
    </row>
    <row r="3" spans="1:51" s="18" customFormat="1" ht="13.5" customHeight="1">
      <c r="A3" s="119"/>
      <c r="B3" s="206"/>
      <c r="C3" s="119"/>
      <c r="D3" s="119"/>
      <c r="E3" s="119"/>
      <c r="F3" s="202"/>
      <c r="G3" s="204"/>
      <c r="H3" s="97"/>
      <c r="I3" s="117"/>
      <c r="J3" s="98"/>
      <c r="K3" s="119"/>
      <c r="L3" s="200"/>
      <c r="M3" s="119"/>
      <c r="N3" s="119"/>
      <c r="O3" s="187"/>
      <c r="P3" s="147"/>
      <c r="Q3" s="119"/>
      <c r="R3" s="130"/>
      <c r="S3" s="191"/>
      <c r="T3" s="192"/>
      <c r="U3" s="192"/>
      <c r="V3" s="192"/>
      <c r="W3" s="192"/>
      <c r="X3" s="192"/>
      <c r="Y3" s="192"/>
      <c r="Z3" s="192"/>
      <c r="AA3" s="192"/>
      <c r="AB3" s="192"/>
      <c r="AC3" s="192"/>
      <c r="AD3" s="192"/>
      <c r="AE3" s="192"/>
      <c r="AF3" s="192"/>
      <c r="AG3" s="192"/>
      <c r="AH3" s="192"/>
      <c r="AI3" s="192"/>
      <c r="AJ3" s="192"/>
      <c r="AK3" s="192"/>
      <c r="AL3" s="192"/>
      <c r="AM3" s="192"/>
      <c r="AN3" s="192"/>
      <c r="AO3" s="192"/>
      <c r="AP3" s="192"/>
      <c r="AQ3" s="192"/>
      <c r="AR3" s="192"/>
      <c r="AS3" s="192"/>
      <c r="AT3" s="192"/>
      <c r="AU3" s="193"/>
      <c r="AV3" s="137"/>
      <c r="AX3" s="20"/>
      <c r="AY3" s="20"/>
    </row>
    <row r="4" spans="1:51" s="18" customFormat="1" ht="18.75" customHeight="1">
      <c r="A4" s="119"/>
      <c r="B4" s="206"/>
      <c r="C4" s="119"/>
      <c r="D4" s="119"/>
      <c r="E4" s="119"/>
      <c r="F4" s="202"/>
      <c r="G4" s="204"/>
      <c r="H4" s="181" t="s">
        <v>523</v>
      </c>
      <c r="I4" s="117"/>
      <c r="J4" s="99"/>
      <c r="K4" s="119"/>
      <c r="L4" s="200"/>
      <c r="M4" s="119"/>
      <c r="N4" s="119"/>
      <c r="O4" s="187"/>
      <c r="P4" s="147"/>
      <c r="Q4" s="119"/>
      <c r="R4" s="130"/>
      <c r="S4" s="182" t="s">
        <v>15</v>
      </c>
      <c r="T4" s="183"/>
      <c r="U4" s="184" t="s">
        <v>16</v>
      </c>
      <c r="V4" s="185"/>
      <c r="W4" s="186"/>
      <c r="X4" s="184" t="s">
        <v>17</v>
      </c>
      <c r="Y4" s="185"/>
      <c r="Z4" s="186"/>
      <c r="AA4" s="184" t="s">
        <v>18</v>
      </c>
      <c r="AB4" s="185"/>
      <c r="AC4" s="186"/>
      <c r="AD4" s="184" t="s">
        <v>19</v>
      </c>
      <c r="AE4" s="185"/>
      <c r="AF4" s="186"/>
      <c r="AG4" s="184" t="s">
        <v>20</v>
      </c>
      <c r="AH4" s="185"/>
      <c r="AI4" s="186"/>
      <c r="AJ4" s="184" t="s">
        <v>21</v>
      </c>
      <c r="AK4" s="185"/>
      <c r="AL4" s="186"/>
      <c r="AM4" s="184" t="s">
        <v>22</v>
      </c>
      <c r="AN4" s="185"/>
      <c r="AO4" s="186"/>
      <c r="AP4" s="184" t="s">
        <v>23</v>
      </c>
      <c r="AQ4" s="185"/>
      <c r="AR4" s="186"/>
      <c r="AS4" s="184" t="s">
        <v>24</v>
      </c>
      <c r="AT4" s="185"/>
      <c r="AU4" s="186"/>
      <c r="AV4" s="137"/>
      <c r="AX4" s="20"/>
      <c r="AY4" s="20"/>
    </row>
    <row r="5" spans="1:51" s="18" customFormat="1" ht="26.25" customHeight="1">
      <c r="A5" s="119"/>
      <c r="B5" s="206"/>
      <c r="C5" s="119"/>
      <c r="D5" s="119"/>
      <c r="E5" s="119"/>
      <c r="F5" s="202"/>
      <c r="G5" s="204"/>
      <c r="H5" s="119"/>
      <c r="I5" s="119"/>
      <c r="J5" s="147" t="s">
        <v>93</v>
      </c>
      <c r="K5" s="119"/>
      <c r="L5" s="200"/>
      <c r="M5" s="119"/>
      <c r="N5" s="119"/>
      <c r="O5" s="187"/>
      <c r="P5" s="147"/>
      <c r="Q5" s="119"/>
      <c r="R5" s="130"/>
      <c r="S5" s="5" t="s">
        <v>25</v>
      </c>
      <c r="T5" s="5" t="s">
        <v>26</v>
      </c>
      <c r="U5" s="5" t="s">
        <v>27</v>
      </c>
      <c r="V5" s="5" t="s">
        <v>25</v>
      </c>
      <c r="W5" s="5" t="s">
        <v>26</v>
      </c>
      <c r="X5" s="5" t="s">
        <v>27</v>
      </c>
      <c r="Y5" s="5" t="s">
        <v>25</v>
      </c>
      <c r="Z5" s="5" t="s">
        <v>26</v>
      </c>
      <c r="AA5" s="5" t="s">
        <v>27</v>
      </c>
      <c r="AB5" s="5" t="s">
        <v>25</v>
      </c>
      <c r="AC5" s="5" t="s">
        <v>26</v>
      </c>
      <c r="AD5" s="5" t="s">
        <v>27</v>
      </c>
      <c r="AE5" s="5" t="s">
        <v>25</v>
      </c>
      <c r="AF5" s="5" t="s">
        <v>26</v>
      </c>
      <c r="AG5" s="5" t="s">
        <v>27</v>
      </c>
      <c r="AH5" s="5" t="s">
        <v>25</v>
      </c>
      <c r="AI5" s="5" t="s">
        <v>26</v>
      </c>
      <c r="AJ5" s="5" t="s">
        <v>27</v>
      </c>
      <c r="AK5" s="5" t="s">
        <v>25</v>
      </c>
      <c r="AL5" s="5" t="s">
        <v>26</v>
      </c>
      <c r="AM5" s="5" t="s">
        <v>27</v>
      </c>
      <c r="AN5" s="5" t="s">
        <v>25</v>
      </c>
      <c r="AO5" s="5" t="s">
        <v>26</v>
      </c>
      <c r="AP5" s="5" t="s">
        <v>27</v>
      </c>
      <c r="AQ5" s="5" t="s">
        <v>25</v>
      </c>
      <c r="AR5" s="5" t="s">
        <v>26</v>
      </c>
      <c r="AS5" s="5" t="s">
        <v>27</v>
      </c>
      <c r="AT5" s="5" t="s">
        <v>25</v>
      </c>
      <c r="AU5" s="5" t="s">
        <v>26</v>
      </c>
      <c r="AV5" s="137"/>
      <c r="AX5" s="20"/>
      <c r="AY5" s="20"/>
    </row>
    <row r="6" spans="1:51" s="55" customFormat="1" ht="13.5" customHeight="1">
      <c r="A6" s="119"/>
      <c r="B6" s="206"/>
      <c r="C6" s="202"/>
      <c r="D6" s="119"/>
      <c r="E6" s="119"/>
      <c r="F6" s="100" t="s">
        <v>95</v>
      </c>
      <c r="G6" s="100" t="s">
        <v>95</v>
      </c>
      <c r="H6" s="119"/>
      <c r="I6" s="119"/>
      <c r="J6" s="181"/>
      <c r="K6" s="119"/>
      <c r="L6" s="23" t="s">
        <v>100</v>
      </c>
      <c r="M6" s="119"/>
      <c r="N6" s="119"/>
      <c r="O6" s="187"/>
      <c r="P6" s="181"/>
      <c r="Q6" s="23" t="s">
        <v>215</v>
      </c>
      <c r="R6" s="7" t="s">
        <v>29</v>
      </c>
      <c r="S6" s="7" t="s">
        <v>30</v>
      </c>
      <c r="T6" s="8" t="s">
        <v>31</v>
      </c>
      <c r="U6" s="7"/>
      <c r="V6" s="7" t="s">
        <v>30</v>
      </c>
      <c r="W6" s="8" t="s">
        <v>31</v>
      </c>
      <c r="X6" s="7"/>
      <c r="Y6" s="7" t="s">
        <v>30</v>
      </c>
      <c r="Z6" s="8" t="s">
        <v>31</v>
      </c>
      <c r="AA6" s="7"/>
      <c r="AB6" s="7" t="s">
        <v>30</v>
      </c>
      <c r="AC6" s="8" t="s">
        <v>31</v>
      </c>
      <c r="AD6" s="7"/>
      <c r="AE6" s="7" t="s">
        <v>30</v>
      </c>
      <c r="AF6" s="8" t="s">
        <v>31</v>
      </c>
      <c r="AG6" s="7"/>
      <c r="AH6" s="7" t="s">
        <v>30</v>
      </c>
      <c r="AI6" s="8" t="s">
        <v>31</v>
      </c>
      <c r="AJ6" s="7"/>
      <c r="AK6" s="7" t="s">
        <v>30</v>
      </c>
      <c r="AL6" s="8" t="s">
        <v>31</v>
      </c>
      <c r="AM6" s="7"/>
      <c r="AN6" s="7" t="s">
        <v>30</v>
      </c>
      <c r="AO6" s="8" t="s">
        <v>31</v>
      </c>
      <c r="AP6" s="7"/>
      <c r="AQ6" s="7" t="s">
        <v>30</v>
      </c>
      <c r="AR6" s="8" t="s">
        <v>31</v>
      </c>
      <c r="AS6" s="7"/>
      <c r="AT6" s="7" t="s">
        <v>30</v>
      </c>
      <c r="AU6" s="8" t="s">
        <v>31</v>
      </c>
      <c r="AV6" s="138"/>
      <c r="AX6" s="54"/>
      <c r="AY6" s="54"/>
    </row>
    <row r="7" spans="1:51" ht="30" customHeight="1">
      <c r="A7" s="14" t="s">
        <v>32</v>
      </c>
      <c r="B7" s="45" t="s">
        <v>33</v>
      </c>
      <c r="C7" s="14" t="s">
        <v>524</v>
      </c>
      <c r="D7" s="14" t="s">
        <v>35</v>
      </c>
      <c r="E7" s="26" t="s">
        <v>525</v>
      </c>
      <c r="F7" s="14">
        <v>97</v>
      </c>
      <c r="G7" s="14"/>
      <c r="H7" s="14"/>
      <c r="I7" s="26" t="s">
        <v>526</v>
      </c>
      <c r="J7" s="26"/>
      <c r="K7" s="14" t="s">
        <v>527</v>
      </c>
      <c r="L7" s="14">
        <v>16</v>
      </c>
      <c r="M7" s="14">
        <v>1997</v>
      </c>
      <c r="N7" s="14" t="s">
        <v>40</v>
      </c>
      <c r="O7" s="14"/>
      <c r="P7" s="14" t="s">
        <v>140</v>
      </c>
      <c r="Q7" s="14"/>
      <c r="R7" s="12"/>
      <c r="S7" s="12" t="str">
        <f t="shared" ref="S7:T10" si="0">IF(V7&amp;Y7&amp;AB7&amp;AE7&amp;AH7&amp;AK7&amp;AN7&amp;AQ7&amp;AT7="","",V7+Y7+AB7+AE7+AH7+AK7+AN7+AQ7+AT7)</f>
        <v/>
      </c>
      <c r="T7" s="12" t="str">
        <f t="shared" si="0"/>
        <v/>
      </c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 t="s">
        <v>464</v>
      </c>
      <c r="AX7" s="46" t="s">
        <v>42</v>
      </c>
      <c r="AY7" s="46" t="s">
        <v>528</v>
      </c>
    </row>
    <row r="8" spans="1:51" ht="30" customHeight="1">
      <c r="A8" s="14" t="s">
        <v>32</v>
      </c>
      <c r="B8" s="45" t="s">
        <v>110</v>
      </c>
      <c r="C8" s="14" t="s">
        <v>529</v>
      </c>
      <c r="D8" s="14" t="s">
        <v>112</v>
      </c>
      <c r="E8" s="26" t="s">
        <v>269</v>
      </c>
      <c r="F8" s="14">
        <v>3200</v>
      </c>
      <c r="G8" s="14">
        <v>1059</v>
      </c>
      <c r="H8" s="14" t="s">
        <v>520</v>
      </c>
      <c r="I8" s="26" t="s">
        <v>530</v>
      </c>
      <c r="J8" s="26"/>
      <c r="K8" s="14" t="s">
        <v>527</v>
      </c>
      <c r="L8" s="14">
        <v>48</v>
      </c>
      <c r="M8" s="14">
        <v>1997</v>
      </c>
      <c r="N8" s="14" t="s">
        <v>40</v>
      </c>
      <c r="O8" s="14"/>
      <c r="P8" s="14" t="s">
        <v>140</v>
      </c>
      <c r="Q8" s="14"/>
      <c r="R8" s="12">
        <v>132</v>
      </c>
      <c r="S8" s="12" t="str">
        <f t="shared" si="0"/>
        <v/>
      </c>
      <c r="T8" s="12">
        <f t="shared" si="0"/>
        <v>162</v>
      </c>
      <c r="U8" s="12" t="s">
        <v>38</v>
      </c>
      <c r="V8" s="12"/>
      <c r="W8" s="12">
        <v>32</v>
      </c>
      <c r="X8" s="12" t="s">
        <v>38</v>
      </c>
      <c r="Y8" s="12"/>
      <c r="Z8" s="12">
        <v>110</v>
      </c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 t="s">
        <v>38</v>
      </c>
      <c r="AT8" s="12"/>
      <c r="AU8" s="12">
        <v>20</v>
      </c>
      <c r="AV8" s="12" t="s">
        <v>531</v>
      </c>
      <c r="AX8" s="46" t="s">
        <v>42</v>
      </c>
      <c r="AY8" s="46" t="s">
        <v>532</v>
      </c>
    </row>
    <row r="9" spans="1:51" ht="30" customHeight="1">
      <c r="A9" s="14" t="s">
        <v>32</v>
      </c>
      <c r="B9" s="45" t="s">
        <v>298</v>
      </c>
      <c r="C9" s="14" t="s">
        <v>533</v>
      </c>
      <c r="D9" s="14" t="s">
        <v>300</v>
      </c>
      <c r="E9" s="26" t="s">
        <v>301</v>
      </c>
      <c r="F9" s="14">
        <v>1372</v>
      </c>
      <c r="G9" s="14">
        <v>650</v>
      </c>
      <c r="H9" s="14" t="s">
        <v>520</v>
      </c>
      <c r="I9" s="26" t="s">
        <v>530</v>
      </c>
      <c r="J9" s="26"/>
      <c r="K9" s="14" t="s">
        <v>527</v>
      </c>
      <c r="L9" s="14">
        <v>25</v>
      </c>
      <c r="M9" s="14">
        <v>1996</v>
      </c>
      <c r="N9" s="14" t="s">
        <v>40</v>
      </c>
      <c r="O9" s="14"/>
      <c r="P9" s="14" t="s">
        <v>140</v>
      </c>
      <c r="Q9" s="14"/>
      <c r="R9" s="12"/>
      <c r="S9" s="12" t="str">
        <f t="shared" si="0"/>
        <v/>
      </c>
      <c r="T9" s="12" t="str">
        <f t="shared" si="0"/>
        <v/>
      </c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 t="s">
        <v>464</v>
      </c>
      <c r="AX9" s="46" t="s">
        <v>42</v>
      </c>
      <c r="AY9" s="46" t="s">
        <v>534</v>
      </c>
    </row>
    <row r="10" spans="1:51" ht="30" customHeight="1">
      <c r="A10" s="14" t="s">
        <v>32</v>
      </c>
      <c r="B10" s="45" t="s">
        <v>535</v>
      </c>
      <c r="C10" s="14" t="s">
        <v>536</v>
      </c>
      <c r="D10" s="14" t="s">
        <v>537</v>
      </c>
      <c r="E10" s="26" t="s">
        <v>538</v>
      </c>
      <c r="F10" s="14">
        <v>5681</v>
      </c>
      <c r="G10" s="14">
        <v>653</v>
      </c>
      <c r="H10" s="14" t="s">
        <v>520</v>
      </c>
      <c r="I10" s="26" t="s">
        <v>539</v>
      </c>
      <c r="J10" s="26"/>
      <c r="K10" s="14" t="s">
        <v>373</v>
      </c>
      <c r="L10" s="14">
        <v>22</v>
      </c>
      <c r="M10" s="14">
        <v>2015</v>
      </c>
      <c r="N10" s="14" t="s">
        <v>40</v>
      </c>
      <c r="O10" s="14"/>
      <c r="P10" s="14" t="s">
        <v>140</v>
      </c>
      <c r="Q10" s="14"/>
      <c r="R10" s="12"/>
      <c r="S10" s="12" t="str">
        <f t="shared" si="0"/>
        <v/>
      </c>
      <c r="T10" s="12" t="str">
        <f t="shared" si="0"/>
        <v/>
      </c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 t="s">
        <v>464</v>
      </c>
      <c r="AX10" s="46" t="s">
        <v>42</v>
      </c>
      <c r="AY10" s="46" t="s">
        <v>540</v>
      </c>
    </row>
  </sheetData>
  <mergeCells count="30">
    <mergeCell ref="J5:J6"/>
    <mergeCell ref="A2:A6"/>
    <mergeCell ref="B2:B6"/>
    <mergeCell ref="C2:C6"/>
    <mergeCell ref="D2:D6"/>
    <mergeCell ref="E2:E6"/>
    <mergeCell ref="F2:F5"/>
    <mergeCell ref="G2:G5"/>
    <mergeCell ref="I2:I6"/>
    <mergeCell ref="AP4:AR4"/>
    <mergeCell ref="AS4:AU4"/>
    <mergeCell ref="K2:K6"/>
    <mergeCell ref="L2:L5"/>
    <mergeCell ref="M2:M6"/>
    <mergeCell ref="N2:N6"/>
    <mergeCell ref="AV2:AV6"/>
    <mergeCell ref="H4:H6"/>
    <mergeCell ref="S4:T4"/>
    <mergeCell ref="U4:W4"/>
    <mergeCell ref="X4:Z4"/>
    <mergeCell ref="AA4:AC4"/>
    <mergeCell ref="AD4:AF4"/>
    <mergeCell ref="AG4:AI4"/>
    <mergeCell ref="AJ4:AL4"/>
    <mergeCell ref="AM4:AO4"/>
    <mergeCell ref="O2:O6"/>
    <mergeCell ref="P2:P6"/>
    <mergeCell ref="Q2:Q5"/>
    <mergeCell ref="R2:R5"/>
    <mergeCell ref="S2:AU3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0" min="1" max="1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39B94-D26B-406D-9B86-5A8B6DF182CC}">
  <dimension ref="A1:CA20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3" customWidth="1"/>
    <col min="2" max="2" width="7.77734375" style="56" customWidth="1"/>
    <col min="3" max="3" width="12.33203125" style="3" customWidth="1"/>
    <col min="4" max="4" width="24.109375" style="3" customWidth="1"/>
    <col min="5" max="5" width="24.44140625" style="18" customWidth="1"/>
    <col min="6" max="13" width="10" style="3" customWidth="1"/>
    <col min="14" max="14" width="19.21875" style="18" customWidth="1"/>
    <col min="15" max="15" width="26.21875" style="18" customWidth="1"/>
    <col min="16" max="16" width="10.77734375" style="18" customWidth="1"/>
    <col min="17" max="21" width="12.33203125" style="18" customWidth="1"/>
    <col min="22" max="22" width="13.77734375" style="18" customWidth="1"/>
    <col min="23" max="23" width="8" style="3" customWidth="1"/>
    <col min="24" max="24" width="5.6640625" style="3" customWidth="1"/>
    <col min="25" max="25" width="8.88671875" style="3" customWidth="1"/>
    <col min="26" max="26" width="9.5546875" style="3" customWidth="1"/>
    <col min="27" max="28" width="8.88671875" style="3"/>
    <col min="29" max="29" width="11.109375" style="2" customWidth="1"/>
    <col min="30" max="31" width="9.88671875" style="2" customWidth="1"/>
    <col min="32" max="32" width="8.88671875" style="2"/>
    <col min="33" max="34" width="9.88671875" style="2" customWidth="1"/>
    <col min="35" max="35" width="8.88671875" style="2"/>
    <col min="36" max="37" width="9.88671875" style="2" customWidth="1"/>
    <col min="38" max="38" width="8.88671875" style="2"/>
    <col min="39" max="40" width="9.88671875" style="2" customWidth="1"/>
    <col min="41" max="41" width="8.88671875" style="2"/>
    <col min="42" max="43" width="9.88671875" style="2" customWidth="1"/>
    <col min="44" max="44" width="8.88671875" style="2"/>
    <col min="45" max="46" width="9.88671875" style="2" customWidth="1"/>
    <col min="47" max="47" width="8.88671875" style="2"/>
    <col min="48" max="49" width="9.88671875" style="2" customWidth="1"/>
    <col min="50" max="50" width="8.88671875" style="2"/>
    <col min="51" max="52" width="9.88671875" style="2" customWidth="1"/>
    <col min="53" max="53" width="8.88671875" style="2"/>
    <col min="54" max="55" width="9.88671875" style="2" customWidth="1"/>
    <col min="56" max="56" width="8.88671875" style="2"/>
    <col min="57" max="59" width="9.88671875" style="2" customWidth="1"/>
    <col min="60" max="60" width="14.5546875" style="2" customWidth="1"/>
    <col min="61" max="61" width="10.77734375" style="2" customWidth="1"/>
    <col min="62" max="64" width="11.5546875" style="2" customWidth="1"/>
    <col min="65" max="65" width="12.33203125" style="2" bestFit="1" customWidth="1"/>
    <col min="66" max="66" width="18.6640625" style="2" customWidth="1"/>
    <col min="67" max="67" width="18.21875" style="2" customWidth="1"/>
    <col min="68" max="68" width="15.33203125" style="2" customWidth="1"/>
    <col min="69" max="69" width="11.5546875" style="2" customWidth="1"/>
    <col min="70" max="70" width="25.6640625" style="2" bestFit="1" customWidth="1"/>
    <col min="71" max="71" width="11.5546875" style="2" customWidth="1"/>
    <col min="72" max="72" width="11.109375" style="2" customWidth="1"/>
    <col min="73" max="75" width="9.21875" style="2" customWidth="1"/>
    <col min="76" max="76" width="15.77734375" style="2" customWidth="1"/>
    <col min="77" max="77" width="10.33203125" style="2" customWidth="1"/>
    <col min="78" max="79" width="8.88671875" style="33"/>
    <col min="80" max="16384" width="8.88671875" style="3"/>
  </cols>
  <sheetData>
    <row r="1" spans="1:79" ht="15" customHeight="1">
      <c r="A1" s="50" t="s">
        <v>423</v>
      </c>
      <c r="B1" s="3"/>
      <c r="AB1" s="32"/>
      <c r="AD1" s="4"/>
      <c r="AE1" s="4"/>
      <c r="BO1" s="3"/>
      <c r="BQ1" s="76"/>
    </row>
    <row r="2" spans="1:79" s="18" customFormat="1" ht="13.5" customHeight="1">
      <c r="A2" s="118" t="s">
        <v>1</v>
      </c>
      <c r="B2" s="256" t="s">
        <v>370</v>
      </c>
      <c r="C2" s="118" t="s">
        <v>3</v>
      </c>
      <c r="D2" s="258" t="s">
        <v>4</v>
      </c>
      <c r="E2" s="118" t="s">
        <v>5</v>
      </c>
      <c r="F2" s="238" t="s">
        <v>6</v>
      </c>
      <c r="G2" s="240" t="s">
        <v>424</v>
      </c>
      <c r="H2" s="250"/>
      <c r="I2" s="77"/>
      <c r="J2" s="243" t="s">
        <v>425</v>
      </c>
      <c r="K2" s="247"/>
      <c r="L2" s="243" t="s">
        <v>426</v>
      </c>
      <c r="M2" s="247"/>
      <c r="N2" s="118" t="s">
        <v>309</v>
      </c>
      <c r="O2" s="243" t="s">
        <v>184</v>
      </c>
      <c r="P2" s="35"/>
      <c r="Q2" s="194" t="s">
        <v>427</v>
      </c>
      <c r="R2" s="245"/>
      <c r="S2" s="245"/>
      <c r="T2" s="245"/>
      <c r="U2" s="245"/>
      <c r="V2" s="197"/>
      <c r="W2" s="238" t="s">
        <v>428</v>
      </c>
      <c r="X2" s="118" t="s">
        <v>9</v>
      </c>
      <c r="Y2" s="238" t="s">
        <v>12</v>
      </c>
      <c r="Z2" s="240" t="s">
        <v>13</v>
      </c>
      <c r="AA2" s="242" t="s">
        <v>193</v>
      </c>
      <c r="AB2" s="118" t="s">
        <v>194</v>
      </c>
      <c r="AC2" s="138" t="s">
        <v>429</v>
      </c>
      <c r="AD2" s="232" t="s">
        <v>10</v>
      </c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3"/>
      <c r="BD2" s="233"/>
      <c r="BE2" s="233"/>
      <c r="BF2" s="234"/>
      <c r="BG2" s="137" t="s">
        <v>430</v>
      </c>
      <c r="BH2" s="215" t="s">
        <v>431</v>
      </c>
      <c r="BI2" s="215" t="s">
        <v>432</v>
      </c>
      <c r="BJ2" s="217" t="s">
        <v>433</v>
      </c>
      <c r="BK2" s="218"/>
      <c r="BL2" s="218"/>
      <c r="BM2" s="218"/>
      <c r="BN2" s="218"/>
      <c r="BO2" s="218"/>
      <c r="BP2" s="218"/>
      <c r="BQ2" s="218"/>
      <c r="BR2" s="218"/>
      <c r="BS2" s="218"/>
      <c r="BT2" s="221" t="s">
        <v>434</v>
      </c>
      <c r="BU2" s="207" t="s">
        <v>435</v>
      </c>
      <c r="BV2" s="223" t="s">
        <v>436</v>
      </c>
      <c r="BW2" s="224"/>
      <c r="BX2" s="207" t="s">
        <v>437</v>
      </c>
      <c r="BY2" s="207" t="s">
        <v>438</v>
      </c>
      <c r="BZ2" s="20"/>
      <c r="CA2" s="20"/>
    </row>
    <row r="3" spans="1:79" s="18" customFormat="1" ht="13.5" customHeight="1">
      <c r="A3" s="209"/>
      <c r="B3" s="257"/>
      <c r="C3" s="209"/>
      <c r="D3" s="258"/>
      <c r="E3" s="209"/>
      <c r="F3" s="239"/>
      <c r="G3" s="241"/>
      <c r="H3" s="251"/>
      <c r="I3" s="78"/>
      <c r="J3" s="244"/>
      <c r="K3" s="248"/>
      <c r="L3" s="244"/>
      <c r="M3" s="248"/>
      <c r="N3" s="209"/>
      <c r="O3" s="244"/>
      <c r="P3" s="70"/>
      <c r="Q3" s="195"/>
      <c r="R3" s="246"/>
      <c r="S3" s="246"/>
      <c r="T3" s="246"/>
      <c r="U3" s="246"/>
      <c r="V3" s="198"/>
      <c r="W3" s="239"/>
      <c r="X3" s="209"/>
      <c r="Y3" s="209"/>
      <c r="Z3" s="241"/>
      <c r="AA3" s="242"/>
      <c r="AB3" s="209"/>
      <c r="AC3" s="216"/>
      <c r="AD3" s="235"/>
      <c r="AE3" s="236"/>
      <c r="AF3" s="236"/>
      <c r="AG3" s="236"/>
      <c r="AH3" s="236"/>
      <c r="AI3" s="236"/>
      <c r="AJ3" s="236"/>
      <c r="AK3" s="236"/>
      <c r="AL3" s="236"/>
      <c r="AM3" s="236"/>
      <c r="AN3" s="236"/>
      <c r="AO3" s="236"/>
      <c r="AP3" s="236"/>
      <c r="AQ3" s="236"/>
      <c r="AR3" s="236"/>
      <c r="AS3" s="236"/>
      <c r="AT3" s="236"/>
      <c r="AU3" s="236"/>
      <c r="AV3" s="236"/>
      <c r="AW3" s="236"/>
      <c r="AX3" s="236"/>
      <c r="AY3" s="236"/>
      <c r="AZ3" s="236"/>
      <c r="BA3" s="236"/>
      <c r="BB3" s="236"/>
      <c r="BC3" s="236"/>
      <c r="BD3" s="236"/>
      <c r="BE3" s="236"/>
      <c r="BF3" s="237"/>
      <c r="BG3" s="137"/>
      <c r="BH3" s="216"/>
      <c r="BI3" s="216"/>
      <c r="BJ3" s="219"/>
      <c r="BK3" s="220"/>
      <c r="BL3" s="220"/>
      <c r="BM3" s="220"/>
      <c r="BN3" s="220"/>
      <c r="BO3" s="220"/>
      <c r="BP3" s="220"/>
      <c r="BQ3" s="220"/>
      <c r="BR3" s="220"/>
      <c r="BS3" s="220"/>
      <c r="BT3" s="221"/>
      <c r="BU3" s="207"/>
      <c r="BV3" s="225"/>
      <c r="BW3" s="226"/>
      <c r="BX3" s="207"/>
      <c r="BY3" s="207"/>
      <c r="BZ3" s="20"/>
      <c r="CA3" s="20"/>
    </row>
    <row r="4" spans="1:79" s="18" customFormat="1" ht="18.75" customHeight="1">
      <c r="A4" s="209"/>
      <c r="B4" s="257"/>
      <c r="C4" s="209"/>
      <c r="D4" s="258"/>
      <c r="E4" s="209"/>
      <c r="F4" s="239"/>
      <c r="G4" s="241"/>
      <c r="H4" s="252"/>
      <c r="I4" s="118" t="s">
        <v>439</v>
      </c>
      <c r="J4" s="244"/>
      <c r="K4" s="248"/>
      <c r="L4" s="244"/>
      <c r="M4" s="248"/>
      <c r="N4" s="209"/>
      <c r="O4" s="244"/>
      <c r="P4" s="37"/>
      <c r="Q4" s="195"/>
      <c r="R4" s="246"/>
      <c r="S4" s="246"/>
      <c r="T4" s="246"/>
      <c r="U4" s="246"/>
      <c r="V4" s="198"/>
      <c r="W4" s="239"/>
      <c r="X4" s="209"/>
      <c r="Y4" s="209"/>
      <c r="Z4" s="241"/>
      <c r="AA4" s="242"/>
      <c r="AB4" s="209"/>
      <c r="AC4" s="216"/>
      <c r="AD4" s="210" t="s">
        <v>15</v>
      </c>
      <c r="AE4" s="211"/>
      <c r="AF4" s="212" t="s">
        <v>16</v>
      </c>
      <c r="AG4" s="213"/>
      <c r="AH4" s="214"/>
      <c r="AI4" s="212" t="s">
        <v>17</v>
      </c>
      <c r="AJ4" s="213"/>
      <c r="AK4" s="214"/>
      <c r="AL4" s="212" t="s">
        <v>18</v>
      </c>
      <c r="AM4" s="213"/>
      <c r="AN4" s="214"/>
      <c r="AO4" s="212" t="s">
        <v>19</v>
      </c>
      <c r="AP4" s="213"/>
      <c r="AQ4" s="214"/>
      <c r="AR4" s="212" t="s">
        <v>20</v>
      </c>
      <c r="AS4" s="213"/>
      <c r="AT4" s="214"/>
      <c r="AU4" s="212" t="s">
        <v>21</v>
      </c>
      <c r="AV4" s="213"/>
      <c r="AW4" s="214"/>
      <c r="AX4" s="212" t="s">
        <v>22</v>
      </c>
      <c r="AY4" s="213"/>
      <c r="AZ4" s="214"/>
      <c r="BA4" s="212" t="s">
        <v>23</v>
      </c>
      <c r="BB4" s="213"/>
      <c r="BC4" s="214"/>
      <c r="BD4" s="212" t="s">
        <v>24</v>
      </c>
      <c r="BE4" s="213"/>
      <c r="BF4" s="214"/>
      <c r="BG4" s="137"/>
      <c r="BH4" s="216"/>
      <c r="BI4" s="216"/>
      <c r="BJ4" s="227" t="s">
        <v>440</v>
      </c>
      <c r="BK4" s="228"/>
      <c r="BL4" s="228"/>
      <c r="BM4" s="228"/>
      <c r="BN4" s="228"/>
      <c r="BO4" s="228"/>
      <c r="BP4" s="228"/>
      <c r="BQ4" s="229"/>
      <c r="BR4" s="230" t="s">
        <v>441</v>
      </c>
      <c r="BS4" s="231"/>
      <c r="BT4" s="221"/>
      <c r="BU4" s="207"/>
      <c r="BV4" s="225"/>
      <c r="BW4" s="226"/>
      <c r="BX4" s="207"/>
      <c r="BY4" s="207"/>
      <c r="BZ4" s="20"/>
      <c r="CA4" s="20"/>
    </row>
    <row r="5" spans="1:79" s="18" customFormat="1" ht="26.25" customHeight="1">
      <c r="A5" s="209"/>
      <c r="B5" s="257"/>
      <c r="C5" s="209"/>
      <c r="D5" s="258"/>
      <c r="E5" s="209"/>
      <c r="F5" s="239"/>
      <c r="G5" s="253"/>
      <c r="H5" s="254"/>
      <c r="I5" s="209"/>
      <c r="J5" s="255"/>
      <c r="K5" s="249"/>
      <c r="L5" s="255"/>
      <c r="M5" s="249"/>
      <c r="N5" s="209"/>
      <c r="O5" s="209"/>
      <c r="P5" s="242" t="s">
        <v>93</v>
      </c>
      <c r="Q5" s="79" t="s">
        <v>442</v>
      </c>
      <c r="R5" s="79" t="s">
        <v>443</v>
      </c>
      <c r="S5" s="79" t="s">
        <v>444</v>
      </c>
      <c r="T5" s="79" t="s">
        <v>445</v>
      </c>
      <c r="U5" s="79" t="s">
        <v>446</v>
      </c>
      <c r="V5" s="79" t="s">
        <v>447</v>
      </c>
      <c r="W5" s="239"/>
      <c r="X5" s="209"/>
      <c r="Y5" s="209"/>
      <c r="Z5" s="241"/>
      <c r="AA5" s="242"/>
      <c r="AB5" s="209"/>
      <c r="AC5" s="216"/>
      <c r="AD5" s="80" t="s">
        <v>25</v>
      </c>
      <c r="AE5" s="80" t="s">
        <v>26</v>
      </c>
      <c r="AF5" s="80" t="s">
        <v>27</v>
      </c>
      <c r="AG5" s="80" t="s">
        <v>25</v>
      </c>
      <c r="AH5" s="80" t="s">
        <v>26</v>
      </c>
      <c r="AI5" s="80" t="s">
        <v>27</v>
      </c>
      <c r="AJ5" s="80" t="s">
        <v>25</v>
      </c>
      <c r="AK5" s="80" t="s">
        <v>26</v>
      </c>
      <c r="AL5" s="80" t="s">
        <v>27</v>
      </c>
      <c r="AM5" s="80" t="s">
        <v>25</v>
      </c>
      <c r="AN5" s="80" t="s">
        <v>26</v>
      </c>
      <c r="AO5" s="80" t="s">
        <v>27</v>
      </c>
      <c r="AP5" s="80" t="s">
        <v>25</v>
      </c>
      <c r="AQ5" s="80" t="s">
        <v>26</v>
      </c>
      <c r="AR5" s="80" t="s">
        <v>27</v>
      </c>
      <c r="AS5" s="80" t="s">
        <v>25</v>
      </c>
      <c r="AT5" s="80" t="s">
        <v>26</v>
      </c>
      <c r="AU5" s="80" t="s">
        <v>27</v>
      </c>
      <c r="AV5" s="80" t="s">
        <v>25</v>
      </c>
      <c r="AW5" s="80" t="s">
        <v>26</v>
      </c>
      <c r="AX5" s="80" t="s">
        <v>27</v>
      </c>
      <c r="AY5" s="80" t="s">
        <v>25</v>
      </c>
      <c r="AZ5" s="80" t="s">
        <v>26</v>
      </c>
      <c r="BA5" s="80" t="s">
        <v>27</v>
      </c>
      <c r="BB5" s="80" t="s">
        <v>25</v>
      </c>
      <c r="BC5" s="80" t="s">
        <v>26</v>
      </c>
      <c r="BD5" s="80" t="s">
        <v>27</v>
      </c>
      <c r="BE5" s="80" t="s">
        <v>25</v>
      </c>
      <c r="BF5" s="80" t="s">
        <v>26</v>
      </c>
      <c r="BG5" s="137"/>
      <c r="BH5" s="216"/>
      <c r="BI5" s="216"/>
      <c r="BJ5" s="81" t="s">
        <v>448</v>
      </c>
      <c r="BK5" s="82" t="s">
        <v>449</v>
      </c>
      <c r="BL5" s="82" t="s">
        <v>450</v>
      </c>
      <c r="BM5" s="82" t="s">
        <v>451</v>
      </c>
      <c r="BN5" s="81" t="s">
        <v>452</v>
      </c>
      <c r="BO5" s="83" t="s">
        <v>453</v>
      </c>
      <c r="BP5" s="82" t="s">
        <v>454</v>
      </c>
      <c r="BQ5" s="82" t="s">
        <v>24</v>
      </c>
      <c r="BR5" s="82" t="s">
        <v>455</v>
      </c>
      <c r="BS5" s="84" t="s">
        <v>24</v>
      </c>
      <c r="BT5" s="221"/>
      <c r="BU5" s="208"/>
      <c r="BV5" s="85"/>
      <c r="BW5" s="86" t="s">
        <v>456</v>
      </c>
      <c r="BX5" s="208"/>
      <c r="BY5" s="207"/>
      <c r="BZ5" s="20"/>
      <c r="CA5" s="20"/>
    </row>
    <row r="6" spans="1:79" s="55" customFormat="1" ht="13.5" customHeight="1">
      <c r="A6" s="209"/>
      <c r="B6" s="257"/>
      <c r="C6" s="209"/>
      <c r="D6" s="259"/>
      <c r="E6" s="209"/>
      <c r="F6" s="71" t="s">
        <v>95</v>
      </c>
      <c r="G6" s="87" t="s">
        <v>95</v>
      </c>
      <c r="H6" s="87" t="s">
        <v>48</v>
      </c>
      <c r="I6" s="209"/>
      <c r="J6" s="87" t="s">
        <v>95</v>
      </c>
      <c r="K6" s="87" t="s">
        <v>48</v>
      </c>
      <c r="L6" s="87" t="s">
        <v>95</v>
      </c>
      <c r="M6" s="87" t="s">
        <v>48</v>
      </c>
      <c r="N6" s="239"/>
      <c r="O6" s="209"/>
      <c r="P6" s="118"/>
      <c r="Q6" s="88" t="s">
        <v>457</v>
      </c>
      <c r="R6" s="88" t="s">
        <v>458</v>
      </c>
      <c r="S6" s="88" t="s">
        <v>458</v>
      </c>
      <c r="T6" s="88" t="s">
        <v>458</v>
      </c>
      <c r="U6" s="88" t="s">
        <v>458</v>
      </c>
      <c r="V6" s="75"/>
      <c r="W6" s="39" t="s">
        <v>100</v>
      </c>
      <c r="X6" s="209"/>
      <c r="Y6" s="209"/>
      <c r="Z6" s="241"/>
      <c r="AA6" s="118"/>
      <c r="AB6" s="39" t="s">
        <v>215</v>
      </c>
      <c r="AC6" s="89" t="s">
        <v>29</v>
      </c>
      <c r="AD6" s="89" t="s">
        <v>30</v>
      </c>
      <c r="AE6" s="90" t="s">
        <v>31</v>
      </c>
      <c r="AF6" s="91"/>
      <c r="AG6" s="89" t="s">
        <v>30</v>
      </c>
      <c r="AH6" s="90" t="s">
        <v>31</v>
      </c>
      <c r="AI6" s="91"/>
      <c r="AJ6" s="89" t="s">
        <v>30</v>
      </c>
      <c r="AK6" s="90" t="s">
        <v>31</v>
      </c>
      <c r="AL6" s="91"/>
      <c r="AM6" s="89" t="s">
        <v>30</v>
      </c>
      <c r="AN6" s="90" t="s">
        <v>31</v>
      </c>
      <c r="AO6" s="91"/>
      <c r="AP6" s="89" t="s">
        <v>30</v>
      </c>
      <c r="AQ6" s="90" t="s">
        <v>31</v>
      </c>
      <c r="AR6" s="91"/>
      <c r="AS6" s="89" t="s">
        <v>30</v>
      </c>
      <c r="AT6" s="90" t="s">
        <v>31</v>
      </c>
      <c r="AU6" s="91"/>
      <c r="AV6" s="89" t="s">
        <v>30</v>
      </c>
      <c r="AW6" s="90" t="s">
        <v>31</v>
      </c>
      <c r="AX6" s="91"/>
      <c r="AY6" s="89" t="s">
        <v>30</v>
      </c>
      <c r="AZ6" s="90" t="s">
        <v>31</v>
      </c>
      <c r="BA6" s="91"/>
      <c r="BB6" s="89" t="s">
        <v>30</v>
      </c>
      <c r="BC6" s="90" t="s">
        <v>31</v>
      </c>
      <c r="BD6" s="91"/>
      <c r="BE6" s="89" t="s">
        <v>30</v>
      </c>
      <c r="BF6" s="90" t="s">
        <v>31</v>
      </c>
      <c r="BG6" s="138"/>
      <c r="BH6" s="216"/>
      <c r="BI6" s="216"/>
      <c r="BJ6" s="92" t="s">
        <v>96</v>
      </c>
      <c r="BK6" s="92" t="s">
        <v>96</v>
      </c>
      <c r="BL6" s="92" t="s">
        <v>96</v>
      </c>
      <c r="BM6" s="92" t="s">
        <v>96</v>
      </c>
      <c r="BN6" s="92" t="s">
        <v>96</v>
      </c>
      <c r="BO6" s="92" t="s">
        <v>96</v>
      </c>
      <c r="BP6" s="92" t="s">
        <v>96</v>
      </c>
      <c r="BQ6" s="92" t="s">
        <v>96</v>
      </c>
      <c r="BR6" s="92" t="s">
        <v>96</v>
      </c>
      <c r="BS6" s="93" t="s">
        <v>96</v>
      </c>
      <c r="BT6" s="222"/>
      <c r="BU6" s="94" t="s">
        <v>459</v>
      </c>
      <c r="BV6" s="94" t="s">
        <v>459</v>
      </c>
      <c r="BW6" s="94" t="s">
        <v>460</v>
      </c>
      <c r="BX6" s="94" t="s">
        <v>461</v>
      </c>
      <c r="BY6" s="208"/>
      <c r="BZ6" s="54"/>
      <c r="CA6" s="54"/>
    </row>
    <row r="7" spans="1:79" ht="30" customHeight="1">
      <c r="A7" s="14" t="s">
        <v>32</v>
      </c>
      <c r="B7" s="45" t="s">
        <v>33</v>
      </c>
      <c r="C7" s="14" t="s">
        <v>462</v>
      </c>
      <c r="D7" s="14" t="s">
        <v>35</v>
      </c>
      <c r="E7" s="26" t="s">
        <v>315</v>
      </c>
      <c r="F7" s="14">
        <v>6354</v>
      </c>
      <c r="G7" s="14">
        <v>4730</v>
      </c>
      <c r="H7" s="14"/>
      <c r="I7" s="14"/>
      <c r="J7" s="14">
        <v>4730</v>
      </c>
      <c r="K7" s="14"/>
      <c r="L7" s="14"/>
      <c r="M7" s="14"/>
      <c r="N7" s="26" t="s">
        <v>316</v>
      </c>
      <c r="O7" s="26" t="s">
        <v>463</v>
      </c>
      <c r="P7" s="26"/>
      <c r="Q7" s="26">
        <v>13</v>
      </c>
      <c r="R7" s="26">
        <v>11</v>
      </c>
      <c r="S7" s="26">
        <v>0</v>
      </c>
      <c r="T7" s="26">
        <v>0</v>
      </c>
      <c r="U7" s="26">
        <v>0</v>
      </c>
      <c r="V7" s="26"/>
      <c r="W7" s="14">
        <v>25.67</v>
      </c>
      <c r="X7" s="14">
        <v>2004</v>
      </c>
      <c r="Y7" s="14" t="s">
        <v>40</v>
      </c>
      <c r="Z7" s="14"/>
      <c r="AA7" s="14" t="s">
        <v>140</v>
      </c>
      <c r="AB7" s="14"/>
      <c r="AC7" s="12"/>
      <c r="AD7" s="12" t="str">
        <f t="shared" ref="AD7:AE20" si="0">IF(AG7&amp;AJ7&amp;AM7&amp;AP7&amp;AS7&amp;AV7&amp;AY7&amp;BB7&amp;BE7="","",AG7+AJ7+AM7+AP7+AS7+AV7+AY7+BB7+BE7)</f>
        <v/>
      </c>
      <c r="AE7" s="12" t="str">
        <f t="shared" si="0"/>
        <v/>
      </c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 t="s">
        <v>464</v>
      </c>
      <c r="BH7" s="12"/>
      <c r="BI7" s="12"/>
      <c r="BJ7" s="12">
        <v>0</v>
      </c>
      <c r="BK7" s="12">
        <v>0</v>
      </c>
      <c r="BL7" s="12">
        <v>0</v>
      </c>
      <c r="BM7" s="12">
        <v>0</v>
      </c>
      <c r="BN7" s="12">
        <v>0</v>
      </c>
      <c r="BO7" s="12">
        <v>0</v>
      </c>
      <c r="BP7" s="12">
        <v>0</v>
      </c>
      <c r="BQ7" s="12">
        <v>0</v>
      </c>
      <c r="BR7" s="12">
        <v>0</v>
      </c>
      <c r="BS7" s="12">
        <v>0</v>
      </c>
      <c r="BT7" s="12"/>
      <c r="BU7" s="12"/>
      <c r="BV7" s="12"/>
      <c r="BW7" s="12"/>
      <c r="BX7" s="12"/>
      <c r="BY7" s="12"/>
      <c r="BZ7" s="46" t="s">
        <v>42</v>
      </c>
      <c r="CA7" s="46" t="s">
        <v>465</v>
      </c>
    </row>
    <row r="8" spans="1:79" ht="30" customHeight="1">
      <c r="A8" s="14" t="s">
        <v>32</v>
      </c>
      <c r="B8" s="45" t="s">
        <v>33</v>
      </c>
      <c r="C8" s="14" t="s">
        <v>466</v>
      </c>
      <c r="D8" s="14" t="s">
        <v>35</v>
      </c>
      <c r="E8" s="26" t="s">
        <v>467</v>
      </c>
      <c r="F8" s="14">
        <v>4</v>
      </c>
      <c r="G8" s="14">
        <v>4</v>
      </c>
      <c r="H8" s="14"/>
      <c r="I8" s="14"/>
      <c r="J8" s="14">
        <v>4</v>
      </c>
      <c r="K8" s="14"/>
      <c r="L8" s="14"/>
      <c r="M8" s="14"/>
      <c r="N8" s="26" t="s">
        <v>316</v>
      </c>
      <c r="O8" s="26" t="s">
        <v>468</v>
      </c>
      <c r="P8" s="26"/>
      <c r="Q8" s="26">
        <v>0</v>
      </c>
      <c r="R8" s="26">
        <v>0</v>
      </c>
      <c r="S8" s="26">
        <v>0</v>
      </c>
      <c r="T8" s="26">
        <v>0</v>
      </c>
      <c r="U8" s="26">
        <v>0.8</v>
      </c>
      <c r="V8" s="26" t="s">
        <v>373</v>
      </c>
      <c r="W8" s="14">
        <v>0.8</v>
      </c>
      <c r="X8" s="14">
        <v>2004</v>
      </c>
      <c r="Y8" s="14" t="s">
        <v>107</v>
      </c>
      <c r="Z8" s="14"/>
      <c r="AA8" s="14" t="s">
        <v>140</v>
      </c>
      <c r="AB8" s="14"/>
      <c r="AC8" s="12"/>
      <c r="AD8" s="12" t="str">
        <f t="shared" si="0"/>
        <v/>
      </c>
      <c r="AE8" s="12" t="str">
        <f t="shared" si="0"/>
        <v/>
      </c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 t="s">
        <v>464</v>
      </c>
      <c r="BH8" s="12"/>
      <c r="BI8" s="12"/>
      <c r="BJ8" s="12">
        <v>0</v>
      </c>
      <c r="BK8" s="12">
        <v>0</v>
      </c>
      <c r="BL8" s="12">
        <v>0</v>
      </c>
      <c r="BM8" s="12">
        <v>0</v>
      </c>
      <c r="BN8" s="12">
        <v>0</v>
      </c>
      <c r="BO8" s="12">
        <v>0</v>
      </c>
      <c r="BP8" s="12">
        <v>0</v>
      </c>
      <c r="BQ8" s="12">
        <v>0</v>
      </c>
      <c r="BR8" s="12">
        <v>0</v>
      </c>
      <c r="BS8" s="12">
        <v>0</v>
      </c>
      <c r="BT8" s="12"/>
      <c r="BU8" s="12"/>
      <c r="BV8" s="12"/>
      <c r="BW8" s="12"/>
      <c r="BX8" s="12"/>
      <c r="BY8" s="12"/>
      <c r="BZ8" s="46" t="s">
        <v>42</v>
      </c>
      <c r="CA8" s="46" t="s">
        <v>469</v>
      </c>
    </row>
    <row r="9" spans="1:79" ht="30" customHeight="1">
      <c r="A9" s="14" t="s">
        <v>32</v>
      </c>
      <c r="B9" s="45" t="s">
        <v>50</v>
      </c>
      <c r="C9" s="14" t="s">
        <v>470</v>
      </c>
      <c r="D9" s="14" t="s">
        <v>52</v>
      </c>
      <c r="E9" s="26" t="s">
        <v>327</v>
      </c>
      <c r="F9" s="14">
        <v>204</v>
      </c>
      <c r="G9" s="14">
        <v>204</v>
      </c>
      <c r="H9" s="14"/>
      <c r="I9" s="14"/>
      <c r="J9" s="14"/>
      <c r="K9" s="14"/>
      <c r="L9" s="14"/>
      <c r="M9" s="14"/>
      <c r="N9" s="26" t="s">
        <v>471</v>
      </c>
      <c r="O9" s="26" t="s">
        <v>472</v>
      </c>
      <c r="P9" s="26"/>
      <c r="Q9" s="26">
        <v>0</v>
      </c>
      <c r="R9" s="26">
        <v>4</v>
      </c>
      <c r="S9" s="26">
        <v>0</v>
      </c>
      <c r="T9" s="26">
        <v>0</v>
      </c>
      <c r="U9" s="26">
        <v>0</v>
      </c>
      <c r="V9" s="26"/>
      <c r="W9" s="14">
        <v>4</v>
      </c>
      <c r="X9" s="14">
        <v>2005</v>
      </c>
      <c r="Y9" s="14" t="s">
        <v>40</v>
      </c>
      <c r="Z9" s="14"/>
      <c r="AA9" s="14" t="s">
        <v>140</v>
      </c>
      <c r="AB9" s="14"/>
      <c r="AC9" s="12"/>
      <c r="AD9" s="12" t="str">
        <f t="shared" si="0"/>
        <v/>
      </c>
      <c r="AE9" s="12" t="str">
        <f t="shared" si="0"/>
        <v/>
      </c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 t="s">
        <v>464</v>
      </c>
      <c r="BH9" s="12"/>
      <c r="BI9" s="12"/>
      <c r="BJ9" s="12">
        <v>0</v>
      </c>
      <c r="BK9" s="12">
        <v>0</v>
      </c>
      <c r="BL9" s="12">
        <v>0</v>
      </c>
      <c r="BM9" s="12">
        <v>0</v>
      </c>
      <c r="BN9" s="12">
        <v>0</v>
      </c>
      <c r="BO9" s="12">
        <v>0</v>
      </c>
      <c r="BP9" s="12">
        <v>0</v>
      </c>
      <c r="BQ9" s="12">
        <v>0</v>
      </c>
      <c r="BR9" s="12">
        <v>0</v>
      </c>
      <c r="BS9" s="12">
        <v>0</v>
      </c>
      <c r="BT9" s="12"/>
      <c r="BU9" s="12"/>
      <c r="BV9" s="12"/>
      <c r="BW9" s="12"/>
      <c r="BX9" s="12"/>
      <c r="BY9" s="12"/>
      <c r="BZ9" s="46" t="s">
        <v>42</v>
      </c>
      <c r="CA9" s="46" t="s">
        <v>473</v>
      </c>
    </row>
    <row r="10" spans="1:79" ht="30" customHeight="1">
      <c r="A10" s="14" t="s">
        <v>32</v>
      </c>
      <c r="B10" s="45" t="s">
        <v>273</v>
      </c>
      <c r="C10" s="14" t="s">
        <v>474</v>
      </c>
      <c r="D10" s="14" t="s">
        <v>274</v>
      </c>
      <c r="E10" s="26" t="s">
        <v>275</v>
      </c>
      <c r="F10" s="14">
        <v>103</v>
      </c>
      <c r="G10" s="14">
        <v>103</v>
      </c>
      <c r="H10" s="14"/>
      <c r="I10" s="14"/>
      <c r="J10" s="14">
        <v>103</v>
      </c>
      <c r="K10" s="14"/>
      <c r="L10" s="14"/>
      <c r="M10" s="14"/>
      <c r="N10" s="26" t="s">
        <v>475</v>
      </c>
      <c r="O10" s="26" t="s">
        <v>476</v>
      </c>
      <c r="P10" s="26"/>
      <c r="Q10" s="26">
        <v>0</v>
      </c>
      <c r="R10" s="26">
        <v>1</v>
      </c>
      <c r="S10" s="26">
        <v>0</v>
      </c>
      <c r="T10" s="26">
        <v>0</v>
      </c>
      <c r="U10" s="26">
        <v>0</v>
      </c>
      <c r="V10" s="26"/>
      <c r="W10" s="14">
        <v>0.5</v>
      </c>
      <c r="X10" s="14">
        <v>2000</v>
      </c>
      <c r="Y10" s="14" t="s">
        <v>40</v>
      </c>
      <c r="Z10" s="14"/>
      <c r="AA10" s="14" t="s">
        <v>140</v>
      </c>
      <c r="AB10" s="14"/>
      <c r="AC10" s="12"/>
      <c r="AD10" s="12" t="str">
        <f t="shared" si="0"/>
        <v/>
      </c>
      <c r="AE10" s="12" t="str">
        <f t="shared" si="0"/>
        <v/>
      </c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 t="s">
        <v>464</v>
      </c>
      <c r="BH10" s="12"/>
      <c r="BI10" s="12"/>
      <c r="BJ10" s="12">
        <v>0</v>
      </c>
      <c r="BK10" s="12">
        <v>0</v>
      </c>
      <c r="BL10" s="12">
        <v>0</v>
      </c>
      <c r="BM10" s="12">
        <v>0</v>
      </c>
      <c r="BN10" s="12">
        <v>0</v>
      </c>
      <c r="BO10" s="12">
        <v>0</v>
      </c>
      <c r="BP10" s="12">
        <v>0</v>
      </c>
      <c r="BQ10" s="12">
        <v>0</v>
      </c>
      <c r="BR10" s="12">
        <v>0</v>
      </c>
      <c r="BS10" s="12">
        <v>0</v>
      </c>
      <c r="BT10" s="12"/>
      <c r="BU10" s="12"/>
      <c r="BV10" s="12"/>
      <c r="BW10" s="12"/>
      <c r="BX10" s="12"/>
      <c r="BY10" s="12"/>
      <c r="BZ10" s="46" t="s">
        <v>42</v>
      </c>
      <c r="CA10" s="46" t="s">
        <v>477</v>
      </c>
    </row>
    <row r="11" spans="1:79" ht="30" customHeight="1">
      <c r="A11" s="14" t="s">
        <v>32</v>
      </c>
      <c r="B11" s="45" t="s">
        <v>273</v>
      </c>
      <c r="C11" s="14" t="s">
        <v>478</v>
      </c>
      <c r="D11" s="14" t="s">
        <v>274</v>
      </c>
      <c r="E11" s="26" t="s">
        <v>275</v>
      </c>
      <c r="F11" s="14">
        <v>241</v>
      </c>
      <c r="G11" s="14">
        <v>241</v>
      </c>
      <c r="H11" s="14"/>
      <c r="I11" s="14"/>
      <c r="J11" s="14">
        <v>241</v>
      </c>
      <c r="K11" s="14"/>
      <c r="L11" s="14"/>
      <c r="M11" s="14"/>
      <c r="N11" s="26" t="s">
        <v>475</v>
      </c>
      <c r="O11" s="26" t="s">
        <v>479</v>
      </c>
      <c r="P11" s="26"/>
      <c r="Q11" s="26">
        <v>3</v>
      </c>
      <c r="R11" s="26">
        <v>0</v>
      </c>
      <c r="S11" s="26">
        <v>0</v>
      </c>
      <c r="T11" s="26">
        <v>0</v>
      </c>
      <c r="U11" s="26">
        <v>0</v>
      </c>
      <c r="V11" s="26"/>
      <c r="W11" s="14">
        <v>3.21</v>
      </c>
      <c r="X11" s="14">
        <v>1982</v>
      </c>
      <c r="Y11" s="14" t="s">
        <v>40</v>
      </c>
      <c r="Z11" s="14"/>
      <c r="AA11" s="14" t="s">
        <v>140</v>
      </c>
      <c r="AB11" s="14"/>
      <c r="AC11" s="12"/>
      <c r="AD11" s="12" t="str">
        <f t="shared" si="0"/>
        <v/>
      </c>
      <c r="AE11" s="12" t="str">
        <f t="shared" si="0"/>
        <v/>
      </c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 t="s">
        <v>464</v>
      </c>
      <c r="BH11" s="12"/>
      <c r="BI11" s="12"/>
      <c r="BJ11" s="12">
        <v>0</v>
      </c>
      <c r="BK11" s="12">
        <v>0</v>
      </c>
      <c r="BL11" s="12">
        <v>0</v>
      </c>
      <c r="BM11" s="12">
        <v>0</v>
      </c>
      <c r="BN11" s="12">
        <v>0</v>
      </c>
      <c r="BO11" s="12">
        <v>0</v>
      </c>
      <c r="BP11" s="12">
        <v>0</v>
      </c>
      <c r="BQ11" s="12">
        <v>0</v>
      </c>
      <c r="BR11" s="12">
        <v>0</v>
      </c>
      <c r="BS11" s="12">
        <v>0</v>
      </c>
      <c r="BT11" s="12"/>
      <c r="BU11" s="12"/>
      <c r="BV11" s="12"/>
      <c r="BW11" s="12"/>
      <c r="BX11" s="12"/>
      <c r="BY11" s="12"/>
      <c r="BZ11" s="46" t="s">
        <v>42</v>
      </c>
      <c r="CA11" s="46" t="s">
        <v>480</v>
      </c>
    </row>
    <row r="12" spans="1:79" ht="30" customHeight="1">
      <c r="A12" s="14" t="s">
        <v>32</v>
      </c>
      <c r="B12" s="45" t="s">
        <v>130</v>
      </c>
      <c r="C12" s="14" t="s">
        <v>481</v>
      </c>
      <c r="D12" s="14" t="s">
        <v>132</v>
      </c>
      <c r="E12" s="26" t="s">
        <v>334</v>
      </c>
      <c r="F12" s="14">
        <v>605</v>
      </c>
      <c r="G12" s="14">
        <v>605</v>
      </c>
      <c r="H12" s="14"/>
      <c r="I12" s="14"/>
      <c r="J12" s="14">
        <v>504</v>
      </c>
      <c r="K12" s="14"/>
      <c r="L12" s="14"/>
      <c r="M12" s="14"/>
      <c r="N12" s="26" t="s">
        <v>316</v>
      </c>
      <c r="O12" s="26" t="s">
        <v>335</v>
      </c>
      <c r="P12" s="26"/>
      <c r="Q12" s="26">
        <v>2.9</v>
      </c>
      <c r="R12" s="26">
        <v>1.4</v>
      </c>
      <c r="S12" s="26">
        <v>0</v>
      </c>
      <c r="T12" s="26">
        <v>0</v>
      </c>
      <c r="U12" s="26">
        <v>0</v>
      </c>
      <c r="V12" s="26"/>
      <c r="W12" s="14">
        <v>2.9</v>
      </c>
      <c r="X12" s="14">
        <v>2001</v>
      </c>
      <c r="Y12" s="14" t="s">
        <v>55</v>
      </c>
      <c r="Z12" s="14"/>
      <c r="AA12" s="14" t="s">
        <v>140</v>
      </c>
      <c r="AB12" s="14"/>
      <c r="AC12" s="12"/>
      <c r="AD12" s="12" t="str">
        <f t="shared" si="0"/>
        <v/>
      </c>
      <c r="AE12" s="12" t="str">
        <f t="shared" si="0"/>
        <v/>
      </c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 t="s">
        <v>464</v>
      </c>
      <c r="BH12" s="12"/>
      <c r="BI12" s="12"/>
      <c r="BJ12" s="12">
        <v>0</v>
      </c>
      <c r="BK12" s="12">
        <v>0</v>
      </c>
      <c r="BL12" s="12">
        <v>0</v>
      </c>
      <c r="BM12" s="12">
        <v>0</v>
      </c>
      <c r="BN12" s="12">
        <v>0</v>
      </c>
      <c r="BO12" s="12">
        <v>0</v>
      </c>
      <c r="BP12" s="12">
        <v>0</v>
      </c>
      <c r="BQ12" s="12">
        <v>0</v>
      </c>
      <c r="BR12" s="12">
        <v>0</v>
      </c>
      <c r="BS12" s="12">
        <v>0</v>
      </c>
      <c r="BT12" s="12"/>
      <c r="BU12" s="12"/>
      <c r="BV12" s="12"/>
      <c r="BW12" s="12"/>
      <c r="BX12" s="12"/>
      <c r="BY12" s="12"/>
      <c r="BZ12" s="46" t="s">
        <v>42</v>
      </c>
      <c r="CA12" s="46" t="s">
        <v>482</v>
      </c>
    </row>
    <row r="13" spans="1:79" ht="30" customHeight="1">
      <c r="A13" s="14" t="s">
        <v>32</v>
      </c>
      <c r="B13" s="45" t="s">
        <v>337</v>
      </c>
      <c r="C13" s="14" t="s">
        <v>483</v>
      </c>
      <c r="D13" s="14" t="s">
        <v>339</v>
      </c>
      <c r="E13" s="26" t="s">
        <v>484</v>
      </c>
      <c r="F13" s="14">
        <v>795</v>
      </c>
      <c r="G13" s="14">
        <v>795</v>
      </c>
      <c r="H13" s="14"/>
      <c r="I13" s="14"/>
      <c r="J13" s="14">
        <v>795</v>
      </c>
      <c r="K13" s="14"/>
      <c r="L13" s="14"/>
      <c r="M13" s="14"/>
      <c r="N13" s="26" t="s">
        <v>485</v>
      </c>
      <c r="O13" s="26" t="s">
        <v>486</v>
      </c>
      <c r="P13" s="26"/>
      <c r="Q13" s="26">
        <v>0</v>
      </c>
      <c r="R13" s="26">
        <v>3.2</v>
      </c>
      <c r="S13" s="26">
        <v>2.2999999999999998</v>
      </c>
      <c r="T13" s="26">
        <v>0</v>
      </c>
      <c r="U13" s="26">
        <v>0</v>
      </c>
      <c r="V13" s="26"/>
      <c r="W13" s="14">
        <v>5.3</v>
      </c>
      <c r="X13" s="14">
        <v>2000</v>
      </c>
      <c r="Y13" s="14" t="s">
        <v>40</v>
      </c>
      <c r="Z13" s="14"/>
      <c r="AA13" s="14" t="s">
        <v>140</v>
      </c>
      <c r="AB13" s="14"/>
      <c r="AC13" s="12"/>
      <c r="AD13" s="12" t="str">
        <f t="shared" si="0"/>
        <v/>
      </c>
      <c r="AE13" s="12" t="str">
        <f t="shared" si="0"/>
        <v/>
      </c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 t="s">
        <v>464</v>
      </c>
      <c r="BH13" s="12" t="s">
        <v>487</v>
      </c>
      <c r="BI13" s="12" t="s">
        <v>488</v>
      </c>
      <c r="BJ13" s="12">
        <v>87</v>
      </c>
      <c r="BK13" s="12">
        <v>0</v>
      </c>
      <c r="BL13" s="12">
        <v>0</v>
      </c>
      <c r="BM13" s="12">
        <v>0</v>
      </c>
      <c r="BN13" s="12">
        <v>0</v>
      </c>
      <c r="BO13" s="12">
        <v>0</v>
      </c>
      <c r="BP13" s="12">
        <v>0</v>
      </c>
      <c r="BQ13" s="12">
        <v>0</v>
      </c>
      <c r="BR13" s="12">
        <v>1</v>
      </c>
      <c r="BS13" s="12">
        <v>0</v>
      </c>
      <c r="BT13" s="12" t="s">
        <v>489</v>
      </c>
      <c r="BU13" s="12"/>
      <c r="BV13" s="12" t="s">
        <v>490</v>
      </c>
      <c r="BW13" s="12"/>
      <c r="BX13" s="12">
        <v>2</v>
      </c>
      <c r="BY13" s="12" t="s">
        <v>140</v>
      </c>
      <c r="BZ13" s="46" t="s">
        <v>42</v>
      </c>
      <c r="CA13" s="46" t="s">
        <v>491</v>
      </c>
    </row>
    <row r="14" spans="1:79" ht="30" customHeight="1">
      <c r="A14" s="14" t="s">
        <v>32</v>
      </c>
      <c r="B14" s="45" t="s">
        <v>276</v>
      </c>
      <c r="C14" s="14" t="s">
        <v>492</v>
      </c>
      <c r="D14" s="14" t="s">
        <v>278</v>
      </c>
      <c r="E14" s="26" t="s">
        <v>349</v>
      </c>
      <c r="F14" s="14">
        <v>334</v>
      </c>
      <c r="G14" s="14">
        <v>133</v>
      </c>
      <c r="H14" s="14"/>
      <c r="I14" s="14"/>
      <c r="J14" s="14">
        <v>133</v>
      </c>
      <c r="K14" s="14"/>
      <c r="L14" s="14"/>
      <c r="M14" s="14"/>
      <c r="N14" s="26" t="s">
        <v>471</v>
      </c>
      <c r="O14" s="26" t="s">
        <v>493</v>
      </c>
      <c r="P14" s="26"/>
      <c r="Q14" s="26">
        <v>3</v>
      </c>
      <c r="R14" s="26">
        <v>3</v>
      </c>
      <c r="S14" s="26">
        <v>0</v>
      </c>
      <c r="T14" s="26">
        <v>0</v>
      </c>
      <c r="U14" s="26">
        <v>10</v>
      </c>
      <c r="V14" s="26" t="s">
        <v>373</v>
      </c>
      <c r="W14" s="14">
        <v>12</v>
      </c>
      <c r="X14" s="14">
        <v>1999</v>
      </c>
      <c r="Y14" s="14" t="s">
        <v>40</v>
      </c>
      <c r="Z14" s="14"/>
      <c r="AA14" s="14" t="s">
        <v>140</v>
      </c>
      <c r="AB14" s="14"/>
      <c r="AC14" s="12">
        <v>235</v>
      </c>
      <c r="AD14" s="12" t="str">
        <f t="shared" si="0"/>
        <v/>
      </c>
      <c r="AE14" s="12">
        <f t="shared" si="0"/>
        <v>297</v>
      </c>
      <c r="AF14" s="12" t="s">
        <v>38</v>
      </c>
      <c r="AG14" s="12"/>
      <c r="AH14" s="12">
        <v>56</v>
      </c>
      <c r="AI14" s="12" t="s">
        <v>38</v>
      </c>
      <c r="AJ14" s="12"/>
      <c r="AK14" s="12">
        <v>20</v>
      </c>
      <c r="AL14" s="12" t="s">
        <v>38</v>
      </c>
      <c r="AM14" s="12"/>
      <c r="AN14" s="12">
        <v>137</v>
      </c>
      <c r="AO14" s="12" t="s">
        <v>38</v>
      </c>
      <c r="AP14" s="12"/>
      <c r="AQ14" s="12">
        <v>79</v>
      </c>
      <c r="AR14" s="12" t="s">
        <v>38</v>
      </c>
      <c r="AS14" s="12"/>
      <c r="AT14" s="12">
        <v>1</v>
      </c>
      <c r="AU14" s="12"/>
      <c r="AV14" s="12"/>
      <c r="AW14" s="12"/>
      <c r="AX14" s="12"/>
      <c r="AY14" s="12"/>
      <c r="AZ14" s="12"/>
      <c r="BA14" s="12"/>
      <c r="BB14" s="12"/>
      <c r="BC14" s="12"/>
      <c r="BD14" s="12" t="s">
        <v>38</v>
      </c>
      <c r="BE14" s="12"/>
      <c r="BF14" s="12">
        <v>4</v>
      </c>
      <c r="BG14" s="12" t="s">
        <v>39</v>
      </c>
      <c r="BH14" s="12"/>
      <c r="BI14" s="12"/>
      <c r="BJ14" s="12">
        <v>0</v>
      </c>
      <c r="BK14" s="12">
        <v>0</v>
      </c>
      <c r="BL14" s="12">
        <v>0</v>
      </c>
      <c r="BM14" s="12">
        <v>0</v>
      </c>
      <c r="BN14" s="12">
        <v>0</v>
      </c>
      <c r="BO14" s="12">
        <v>0</v>
      </c>
      <c r="BP14" s="12">
        <v>0</v>
      </c>
      <c r="BQ14" s="12">
        <v>0</v>
      </c>
      <c r="BR14" s="12">
        <v>0</v>
      </c>
      <c r="BS14" s="12">
        <v>0</v>
      </c>
      <c r="BT14" s="12"/>
      <c r="BU14" s="12"/>
      <c r="BV14" s="12"/>
      <c r="BW14" s="12"/>
      <c r="BX14" s="12"/>
      <c r="BY14" s="12"/>
      <c r="BZ14" s="46" t="s">
        <v>42</v>
      </c>
      <c r="CA14" s="46" t="s">
        <v>494</v>
      </c>
    </row>
    <row r="15" spans="1:79" ht="30" customHeight="1">
      <c r="A15" s="14" t="s">
        <v>32</v>
      </c>
      <c r="B15" s="45" t="s">
        <v>276</v>
      </c>
      <c r="C15" s="14" t="s">
        <v>495</v>
      </c>
      <c r="D15" s="14" t="s">
        <v>278</v>
      </c>
      <c r="E15" s="26" t="s">
        <v>496</v>
      </c>
      <c r="F15" s="14">
        <v>77</v>
      </c>
      <c r="G15" s="14">
        <v>77</v>
      </c>
      <c r="H15" s="14"/>
      <c r="I15" s="14"/>
      <c r="J15" s="14">
        <v>77</v>
      </c>
      <c r="K15" s="14"/>
      <c r="L15" s="14"/>
      <c r="M15" s="14"/>
      <c r="N15" s="26" t="s">
        <v>83</v>
      </c>
      <c r="O15" s="26" t="s">
        <v>468</v>
      </c>
      <c r="P15" s="26"/>
      <c r="Q15" s="26">
        <v>0</v>
      </c>
      <c r="R15" s="26">
        <v>0</v>
      </c>
      <c r="S15" s="26">
        <v>0</v>
      </c>
      <c r="T15" s="26">
        <v>0</v>
      </c>
      <c r="U15" s="26">
        <v>1</v>
      </c>
      <c r="V15" s="26" t="s">
        <v>373</v>
      </c>
      <c r="W15" s="14">
        <v>1</v>
      </c>
      <c r="X15" s="14">
        <v>2002</v>
      </c>
      <c r="Y15" s="14" t="s">
        <v>40</v>
      </c>
      <c r="Z15" s="14"/>
      <c r="AA15" s="14" t="s">
        <v>140</v>
      </c>
      <c r="AB15" s="14"/>
      <c r="AC15" s="12"/>
      <c r="AD15" s="12" t="str">
        <f t="shared" si="0"/>
        <v/>
      </c>
      <c r="AE15" s="12" t="str">
        <f t="shared" si="0"/>
        <v/>
      </c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 t="s">
        <v>464</v>
      </c>
      <c r="BH15" s="12"/>
      <c r="BI15" s="12"/>
      <c r="BJ15" s="12">
        <v>0</v>
      </c>
      <c r="BK15" s="12">
        <v>0</v>
      </c>
      <c r="BL15" s="12">
        <v>0</v>
      </c>
      <c r="BM15" s="12">
        <v>0</v>
      </c>
      <c r="BN15" s="12">
        <v>0</v>
      </c>
      <c r="BO15" s="12">
        <v>0</v>
      </c>
      <c r="BP15" s="12">
        <v>0</v>
      </c>
      <c r="BQ15" s="12">
        <v>0</v>
      </c>
      <c r="BR15" s="12">
        <v>0</v>
      </c>
      <c r="BS15" s="12">
        <v>0</v>
      </c>
      <c r="BT15" s="12"/>
      <c r="BU15" s="12"/>
      <c r="BV15" s="12"/>
      <c r="BW15" s="12"/>
      <c r="BX15" s="12"/>
      <c r="BY15" s="12"/>
      <c r="BZ15" s="46" t="s">
        <v>42</v>
      </c>
      <c r="CA15" s="46" t="s">
        <v>497</v>
      </c>
    </row>
    <row r="16" spans="1:79" ht="30" customHeight="1">
      <c r="A16" s="14" t="s">
        <v>32</v>
      </c>
      <c r="B16" s="45" t="s">
        <v>498</v>
      </c>
      <c r="C16" s="14" t="s">
        <v>499</v>
      </c>
      <c r="D16" s="14" t="s">
        <v>500</v>
      </c>
      <c r="E16" s="26" t="s">
        <v>501</v>
      </c>
      <c r="F16" s="14">
        <v>278</v>
      </c>
      <c r="G16" s="14">
        <v>44</v>
      </c>
      <c r="H16" s="14"/>
      <c r="I16" s="14"/>
      <c r="J16" s="14">
        <v>44</v>
      </c>
      <c r="K16" s="14"/>
      <c r="L16" s="14"/>
      <c r="M16" s="14"/>
      <c r="N16" s="26" t="s">
        <v>485</v>
      </c>
      <c r="O16" s="26" t="s">
        <v>372</v>
      </c>
      <c r="P16" s="26"/>
      <c r="Q16" s="26">
        <v>0</v>
      </c>
      <c r="R16" s="26">
        <v>0</v>
      </c>
      <c r="S16" s="26">
        <v>1</v>
      </c>
      <c r="T16" s="26">
        <v>0</v>
      </c>
      <c r="U16" s="26">
        <v>0</v>
      </c>
      <c r="V16" s="26"/>
      <c r="W16" s="14">
        <v>1.1000000000000001</v>
      </c>
      <c r="X16" s="14">
        <v>2004</v>
      </c>
      <c r="Y16" s="14" t="s">
        <v>40</v>
      </c>
      <c r="Z16" s="14"/>
      <c r="AA16" s="14" t="s">
        <v>140</v>
      </c>
      <c r="AB16" s="14"/>
      <c r="AC16" s="12"/>
      <c r="AD16" s="12" t="str">
        <f t="shared" si="0"/>
        <v/>
      </c>
      <c r="AE16" s="12" t="str">
        <f t="shared" si="0"/>
        <v/>
      </c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 t="s">
        <v>464</v>
      </c>
      <c r="BH16" s="12" t="s">
        <v>502</v>
      </c>
      <c r="BI16" s="12" t="s">
        <v>503</v>
      </c>
      <c r="BJ16" s="12"/>
      <c r="BK16" s="12"/>
      <c r="BL16" s="12"/>
      <c r="BM16" s="12">
        <v>278</v>
      </c>
      <c r="BN16" s="12"/>
      <c r="BO16" s="12"/>
      <c r="BP16" s="12"/>
      <c r="BQ16" s="12"/>
      <c r="BR16" s="12">
        <v>278</v>
      </c>
      <c r="BS16" s="12"/>
      <c r="BT16" s="12" t="s">
        <v>504</v>
      </c>
      <c r="BU16" s="12">
        <v>1</v>
      </c>
      <c r="BV16" s="12"/>
      <c r="BW16" s="12"/>
      <c r="BX16" s="12">
        <v>21</v>
      </c>
      <c r="BY16" s="12" t="s">
        <v>306</v>
      </c>
      <c r="BZ16" s="46" t="s">
        <v>42</v>
      </c>
      <c r="CA16" s="46" t="s">
        <v>505</v>
      </c>
    </row>
    <row r="17" spans="1:79" ht="30" customHeight="1">
      <c r="A17" s="14" t="s">
        <v>32</v>
      </c>
      <c r="B17" s="45" t="s">
        <v>498</v>
      </c>
      <c r="C17" s="14" t="s">
        <v>506</v>
      </c>
      <c r="D17" s="14" t="s">
        <v>500</v>
      </c>
      <c r="E17" s="26" t="s">
        <v>507</v>
      </c>
      <c r="F17" s="14">
        <v>42.1</v>
      </c>
      <c r="G17" s="14">
        <v>0.85</v>
      </c>
      <c r="H17" s="14"/>
      <c r="I17" s="14"/>
      <c r="J17" s="14">
        <v>0.85</v>
      </c>
      <c r="K17" s="14"/>
      <c r="L17" s="14"/>
      <c r="M17" s="14"/>
      <c r="N17" s="26" t="s">
        <v>485</v>
      </c>
      <c r="O17" s="26" t="s">
        <v>372</v>
      </c>
      <c r="P17" s="26"/>
      <c r="Q17" s="26">
        <v>0</v>
      </c>
      <c r="R17" s="26">
        <v>0</v>
      </c>
      <c r="S17" s="26">
        <v>0.25</v>
      </c>
      <c r="T17" s="26">
        <v>0</v>
      </c>
      <c r="U17" s="26">
        <v>0</v>
      </c>
      <c r="V17" s="26"/>
      <c r="W17" s="14">
        <v>0.25</v>
      </c>
      <c r="X17" s="14">
        <v>2003</v>
      </c>
      <c r="Y17" s="14" t="s">
        <v>40</v>
      </c>
      <c r="Z17" s="14"/>
      <c r="AA17" s="14" t="s">
        <v>140</v>
      </c>
      <c r="AB17" s="14"/>
      <c r="AC17" s="12"/>
      <c r="AD17" s="12" t="str">
        <f t="shared" si="0"/>
        <v/>
      </c>
      <c r="AE17" s="12" t="str">
        <f t="shared" si="0"/>
        <v/>
      </c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 t="s">
        <v>464</v>
      </c>
      <c r="BH17" s="12" t="s">
        <v>508</v>
      </c>
      <c r="BI17" s="12" t="s">
        <v>509</v>
      </c>
      <c r="BJ17" s="12"/>
      <c r="BK17" s="12"/>
      <c r="BL17" s="12"/>
      <c r="BM17" s="12">
        <v>42.1</v>
      </c>
      <c r="BN17" s="12"/>
      <c r="BO17" s="12"/>
      <c r="BP17" s="12"/>
      <c r="BQ17" s="12"/>
      <c r="BR17" s="12"/>
      <c r="BS17" s="12"/>
      <c r="BT17" s="12" t="s">
        <v>489</v>
      </c>
      <c r="BU17" s="12"/>
      <c r="BV17" s="12"/>
      <c r="BW17" s="12">
        <v>8</v>
      </c>
      <c r="BX17" s="12">
        <v>20</v>
      </c>
      <c r="BY17" s="12" t="s">
        <v>306</v>
      </c>
      <c r="BZ17" s="46" t="s">
        <v>42</v>
      </c>
      <c r="CA17" s="46" t="s">
        <v>510</v>
      </c>
    </row>
    <row r="18" spans="1:79" ht="30" customHeight="1">
      <c r="A18" s="14" t="s">
        <v>32</v>
      </c>
      <c r="B18" s="45" t="s">
        <v>356</v>
      </c>
      <c r="C18" s="14" t="s">
        <v>511</v>
      </c>
      <c r="D18" s="14" t="s">
        <v>358</v>
      </c>
      <c r="E18" s="26" t="s">
        <v>359</v>
      </c>
      <c r="F18" s="14">
        <v>226</v>
      </c>
      <c r="G18" s="14">
        <v>187</v>
      </c>
      <c r="H18" s="14"/>
      <c r="I18" s="14"/>
      <c r="J18" s="14">
        <v>187</v>
      </c>
      <c r="K18" s="14"/>
      <c r="L18" s="14"/>
      <c r="M18" s="14"/>
      <c r="N18" s="26" t="s">
        <v>475</v>
      </c>
      <c r="O18" s="26" t="s">
        <v>342</v>
      </c>
      <c r="P18" s="26"/>
      <c r="Q18" s="26">
        <v>1</v>
      </c>
      <c r="R18" s="26">
        <v>1</v>
      </c>
      <c r="S18" s="26">
        <v>0</v>
      </c>
      <c r="T18" s="26">
        <v>0</v>
      </c>
      <c r="U18" s="26">
        <v>0</v>
      </c>
      <c r="V18" s="26"/>
      <c r="W18" s="14">
        <v>3.18</v>
      </c>
      <c r="X18" s="14">
        <v>2004</v>
      </c>
      <c r="Y18" s="14" t="s">
        <v>40</v>
      </c>
      <c r="Z18" s="14"/>
      <c r="AA18" s="14" t="s">
        <v>140</v>
      </c>
      <c r="AB18" s="14"/>
      <c r="AC18" s="12"/>
      <c r="AD18" s="12" t="str">
        <f t="shared" si="0"/>
        <v/>
      </c>
      <c r="AE18" s="12" t="str">
        <f t="shared" si="0"/>
        <v/>
      </c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 t="s">
        <v>464</v>
      </c>
      <c r="BH18" s="12"/>
      <c r="BI18" s="12"/>
      <c r="BJ18" s="12">
        <v>0</v>
      </c>
      <c r="BK18" s="12">
        <v>0</v>
      </c>
      <c r="BL18" s="12">
        <v>0</v>
      </c>
      <c r="BM18" s="12">
        <v>0</v>
      </c>
      <c r="BN18" s="12">
        <v>0</v>
      </c>
      <c r="BO18" s="12">
        <v>0</v>
      </c>
      <c r="BP18" s="12">
        <v>0</v>
      </c>
      <c r="BQ18" s="12">
        <v>0</v>
      </c>
      <c r="BR18" s="12">
        <v>0</v>
      </c>
      <c r="BS18" s="12">
        <v>0</v>
      </c>
      <c r="BT18" s="12"/>
      <c r="BU18" s="12"/>
      <c r="BV18" s="12"/>
      <c r="BW18" s="12"/>
      <c r="BX18" s="12"/>
      <c r="BY18" s="12"/>
      <c r="BZ18" s="46" t="s">
        <v>42</v>
      </c>
      <c r="CA18" s="46" t="s">
        <v>512</v>
      </c>
    </row>
    <row r="19" spans="1:79" ht="30" customHeight="1">
      <c r="A19" s="14" t="s">
        <v>32</v>
      </c>
      <c r="B19" s="45" t="s">
        <v>298</v>
      </c>
      <c r="C19" s="14" t="s">
        <v>513</v>
      </c>
      <c r="D19" s="14" t="s">
        <v>300</v>
      </c>
      <c r="E19" s="26" t="s">
        <v>301</v>
      </c>
      <c r="F19" s="14">
        <v>401</v>
      </c>
      <c r="G19" s="14">
        <v>388</v>
      </c>
      <c r="H19" s="14"/>
      <c r="I19" s="14"/>
      <c r="J19" s="14">
        <v>388</v>
      </c>
      <c r="K19" s="14"/>
      <c r="L19" s="14">
        <v>0</v>
      </c>
      <c r="M19" s="14"/>
      <c r="N19" s="26" t="s">
        <v>83</v>
      </c>
      <c r="O19" s="26" t="s">
        <v>514</v>
      </c>
      <c r="P19" s="26"/>
      <c r="Q19" s="26">
        <v>2</v>
      </c>
      <c r="R19" s="26">
        <v>2</v>
      </c>
      <c r="S19" s="26">
        <v>0</v>
      </c>
      <c r="T19" s="26">
        <v>0</v>
      </c>
      <c r="U19" s="26">
        <v>0</v>
      </c>
      <c r="V19" s="26"/>
      <c r="W19" s="14">
        <v>2.4</v>
      </c>
      <c r="X19" s="14">
        <v>1996</v>
      </c>
      <c r="Y19" s="14" t="s">
        <v>55</v>
      </c>
      <c r="Z19" s="14"/>
      <c r="AA19" s="14" t="s">
        <v>140</v>
      </c>
      <c r="AB19" s="14"/>
      <c r="AC19" s="12"/>
      <c r="AD19" s="12" t="str">
        <f t="shared" si="0"/>
        <v/>
      </c>
      <c r="AE19" s="12" t="str">
        <f t="shared" si="0"/>
        <v/>
      </c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 t="s">
        <v>464</v>
      </c>
      <c r="BH19" s="12"/>
      <c r="BI19" s="12"/>
      <c r="BJ19" s="12">
        <v>0</v>
      </c>
      <c r="BK19" s="12">
        <v>0</v>
      </c>
      <c r="BL19" s="12">
        <v>0</v>
      </c>
      <c r="BM19" s="12">
        <v>0</v>
      </c>
      <c r="BN19" s="12">
        <v>0</v>
      </c>
      <c r="BO19" s="12">
        <v>0</v>
      </c>
      <c r="BP19" s="12">
        <v>0</v>
      </c>
      <c r="BQ19" s="12">
        <v>0</v>
      </c>
      <c r="BR19" s="12">
        <v>0</v>
      </c>
      <c r="BS19" s="12">
        <v>0</v>
      </c>
      <c r="BT19" s="12"/>
      <c r="BU19" s="12"/>
      <c r="BV19" s="12"/>
      <c r="BW19" s="12"/>
      <c r="BX19" s="12"/>
      <c r="BY19" s="12"/>
      <c r="BZ19" s="46" t="s">
        <v>42</v>
      </c>
      <c r="CA19" s="46" t="s">
        <v>515</v>
      </c>
    </row>
    <row r="20" spans="1:79" ht="30" customHeight="1">
      <c r="A20" s="14" t="s">
        <v>32</v>
      </c>
      <c r="B20" s="45" t="s">
        <v>363</v>
      </c>
      <c r="C20" s="14" t="s">
        <v>516</v>
      </c>
      <c r="D20" s="14" t="s">
        <v>365</v>
      </c>
      <c r="E20" s="26" t="s">
        <v>366</v>
      </c>
      <c r="F20" s="14">
        <v>5957</v>
      </c>
      <c r="G20" s="14">
        <v>2507</v>
      </c>
      <c r="H20" s="14"/>
      <c r="I20" s="14"/>
      <c r="J20" s="14">
        <v>2507</v>
      </c>
      <c r="K20" s="14"/>
      <c r="L20" s="14">
        <v>0</v>
      </c>
      <c r="M20" s="14"/>
      <c r="N20" s="26" t="s">
        <v>471</v>
      </c>
      <c r="O20" s="26" t="s">
        <v>517</v>
      </c>
      <c r="P20" s="26"/>
      <c r="Q20" s="26">
        <v>29</v>
      </c>
      <c r="R20" s="26">
        <v>18</v>
      </c>
      <c r="S20" s="26">
        <v>0</v>
      </c>
      <c r="T20" s="26">
        <v>0</v>
      </c>
      <c r="U20" s="26">
        <v>0</v>
      </c>
      <c r="V20" s="26"/>
      <c r="W20" s="14">
        <v>47</v>
      </c>
      <c r="X20" s="14">
        <v>2004</v>
      </c>
      <c r="Y20" s="14" t="s">
        <v>40</v>
      </c>
      <c r="Z20" s="14"/>
      <c r="AA20" s="14" t="s">
        <v>140</v>
      </c>
      <c r="AB20" s="14"/>
      <c r="AC20" s="12">
        <v>112</v>
      </c>
      <c r="AD20" s="12" t="str">
        <f t="shared" si="0"/>
        <v/>
      </c>
      <c r="AE20" s="12">
        <f t="shared" si="0"/>
        <v>310</v>
      </c>
      <c r="AF20" s="12" t="s">
        <v>38</v>
      </c>
      <c r="AG20" s="12"/>
      <c r="AH20" s="12">
        <v>250</v>
      </c>
      <c r="AI20" s="12" t="s">
        <v>38</v>
      </c>
      <c r="AJ20" s="12"/>
      <c r="AK20" s="12">
        <v>60</v>
      </c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 t="s">
        <v>518</v>
      </c>
      <c r="BH20" s="12"/>
      <c r="BI20" s="12"/>
      <c r="BJ20" s="12">
        <v>0</v>
      </c>
      <c r="BK20" s="12">
        <v>0</v>
      </c>
      <c r="BL20" s="12">
        <v>0</v>
      </c>
      <c r="BM20" s="12">
        <v>0</v>
      </c>
      <c r="BN20" s="12">
        <v>0</v>
      </c>
      <c r="BO20" s="12">
        <v>0</v>
      </c>
      <c r="BP20" s="12">
        <v>0</v>
      </c>
      <c r="BQ20" s="12">
        <v>0</v>
      </c>
      <c r="BR20" s="12">
        <v>0</v>
      </c>
      <c r="BS20" s="12">
        <v>0</v>
      </c>
      <c r="BT20" s="12"/>
      <c r="BU20" s="12"/>
      <c r="BV20" s="12"/>
      <c r="BW20" s="12"/>
      <c r="BX20" s="12"/>
      <c r="BY20" s="12"/>
      <c r="BZ20" s="46" t="s">
        <v>42</v>
      </c>
      <c r="CA20" s="46" t="s">
        <v>519</v>
      </c>
    </row>
  </sheetData>
  <mergeCells count="43">
    <mergeCell ref="N2:N6"/>
    <mergeCell ref="A2:A6"/>
    <mergeCell ref="B2:B6"/>
    <mergeCell ref="C2:C6"/>
    <mergeCell ref="D2:D6"/>
    <mergeCell ref="E2:E6"/>
    <mergeCell ref="F2:F5"/>
    <mergeCell ref="G2:H5"/>
    <mergeCell ref="J2:K5"/>
    <mergeCell ref="L2:M5"/>
    <mergeCell ref="AA2:AA6"/>
    <mergeCell ref="O2:O6"/>
    <mergeCell ref="Q2:V4"/>
    <mergeCell ref="P5:P6"/>
    <mergeCell ref="W2:W5"/>
    <mergeCell ref="X2:X6"/>
    <mergeCell ref="Y2:Y6"/>
    <mergeCell ref="Z2:Z6"/>
    <mergeCell ref="BJ4:BQ4"/>
    <mergeCell ref="BR4:BS4"/>
    <mergeCell ref="AB2:AB5"/>
    <mergeCell ref="AC2:AC5"/>
    <mergeCell ref="AD2:BF3"/>
    <mergeCell ref="BG2:BG6"/>
    <mergeCell ref="BH2:BH6"/>
    <mergeCell ref="BA4:BC4"/>
    <mergeCell ref="BD4:BF4"/>
    <mergeCell ref="BY2:BY6"/>
    <mergeCell ref="I4:I6"/>
    <mergeCell ref="AD4:AE4"/>
    <mergeCell ref="AF4:AH4"/>
    <mergeCell ref="AI4:AK4"/>
    <mergeCell ref="AL4:AN4"/>
    <mergeCell ref="AO4:AQ4"/>
    <mergeCell ref="AR4:AT4"/>
    <mergeCell ref="AU4:AW4"/>
    <mergeCell ref="AX4:AZ4"/>
    <mergeCell ref="BI2:BI6"/>
    <mergeCell ref="BJ2:BS3"/>
    <mergeCell ref="BT2:BT6"/>
    <mergeCell ref="BU2:BU5"/>
    <mergeCell ref="BV2:BW4"/>
    <mergeCell ref="BX2:BX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9" min="1" max="59" man="1"/>
    <brk id="37" min="1" max="5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58878-167A-45E2-94A8-762F984A3A59}">
  <dimension ref="A1:AZ7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3" customWidth="1"/>
    <col min="2" max="2" width="7.77734375" style="56" customWidth="1"/>
    <col min="3" max="3" width="12.33203125" style="3" customWidth="1"/>
    <col min="4" max="4" width="20.109375" style="3" customWidth="1"/>
    <col min="5" max="5" width="24.44140625" style="18" customWidth="1"/>
    <col min="6" max="7" width="7.77734375" style="3" customWidth="1"/>
    <col min="8" max="13" width="8.77734375" style="3" customWidth="1"/>
    <col min="14" max="14" width="19.21875" style="18" customWidth="1"/>
    <col min="15" max="15" width="10.33203125" style="18" customWidth="1"/>
    <col min="16" max="16" width="17.21875" style="18" customWidth="1"/>
    <col min="17" max="17" width="9" style="18" customWidth="1"/>
    <col min="18" max="18" width="10.109375" style="3" customWidth="1"/>
    <col min="19" max="19" width="11.44140625" style="3" customWidth="1"/>
    <col min="20" max="20" width="8.88671875" style="3" customWidth="1"/>
    <col min="21" max="33" width="9.5546875" style="3" customWidth="1"/>
    <col min="34" max="50" width="8.88671875" style="3"/>
    <col min="51" max="52" width="8.88671875" style="33"/>
    <col min="53" max="16384" width="8.88671875" style="3"/>
  </cols>
  <sheetData>
    <row r="1" spans="1:52" ht="15" customHeight="1">
      <c r="A1" s="50" t="s">
        <v>374</v>
      </c>
      <c r="B1" s="3"/>
      <c r="AI1" s="32"/>
      <c r="AK1" s="33"/>
      <c r="AS1" s="33"/>
    </row>
    <row r="2" spans="1:52" s="18" customFormat="1" ht="13.5" customHeight="1">
      <c r="A2" s="118" t="s">
        <v>1</v>
      </c>
      <c r="B2" s="256" t="s">
        <v>2</v>
      </c>
      <c r="C2" s="118" t="s">
        <v>3</v>
      </c>
      <c r="D2" s="118" t="s">
        <v>4</v>
      </c>
      <c r="E2" s="118" t="s">
        <v>5</v>
      </c>
      <c r="F2" s="240" t="s">
        <v>6</v>
      </c>
      <c r="G2" s="276"/>
      <c r="H2" s="243" t="s">
        <v>375</v>
      </c>
      <c r="I2" s="247"/>
      <c r="J2" s="243" t="s">
        <v>376</v>
      </c>
      <c r="K2" s="247"/>
      <c r="L2" s="243" t="s">
        <v>377</v>
      </c>
      <c r="M2" s="247"/>
      <c r="N2" s="243" t="s">
        <v>184</v>
      </c>
      <c r="O2" s="35"/>
      <c r="P2" s="118" t="s">
        <v>378</v>
      </c>
      <c r="Q2" s="118" t="s">
        <v>379</v>
      </c>
      <c r="R2" s="238" t="s">
        <v>71</v>
      </c>
      <c r="S2" s="118" t="s">
        <v>9</v>
      </c>
      <c r="T2" s="238" t="s">
        <v>12</v>
      </c>
      <c r="U2" s="238" t="s">
        <v>13</v>
      </c>
      <c r="V2" s="270" t="s">
        <v>380</v>
      </c>
      <c r="W2" s="271"/>
      <c r="X2" s="271"/>
      <c r="Y2" s="272"/>
      <c r="Z2" s="158" t="s">
        <v>381</v>
      </c>
      <c r="AA2" s="264"/>
      <c r="AB2" s="264"/>
      <c r="AC2" s="264"/>
      <c r="AD2" s="264"/>
      <c r="AE2" s="265"/>
      <c r="AF2" s="269" t="s">
        <v>14</v>
      </c>
      <c r="AG2" s="165"/>
      <c r="AH2" s="242" t="s">
        <v>193</v>
      </c>
      <c r="AI2" s="118" t="s">
        <v>194</v>
      </c>
      <c r="AJ2" s="194" t="s">
        <v>382</v>
      </c>
      <c r="AK2" s="245"/>
      <c r="AL2" s="245"/>
      <c r="AM2" s="245"/>
      <c r="AN2" s="245"/>
      <c r="AO2" s="245"/>
      <c r="AP2" s="245"/>
      <c r="AQ2" s="197"/>
      <c r="AR2" s="118" t="s">
        <v>383</v>
      </c>
      <c r="AS2" s="243" t="s">
        <v>384</v>
      </c>
      <c r="AT2" s="260"/>
      <c r="AU2" s="260"/>
      <c r="AV2" s="247"/>
      <c r="AW2" s="240" t="s">
        <v>385</v>
      </c>
      <c r="AX2" s="247"/>
      <c r="AY2" s="20"/>
      <c r="AZ2" s="20"/>
    </row>
    <row r="3" spans="1:52" s="18" customFormat="1" ht="13.5" customHeight="1">
      <c r="A3" s="209"/>
      <c r="B3" s="257"/>
      <c r="C3" s="209"/>
      <c r="D3" s="209"/>
      <c r="E3" s="209"/>
      <c r="F3" s="241"/>
      <c r="G3" s="252"/>
      <c r="H3" s="244"/>
      <c r="I3" s="248"/>
      <c r="J3" s="244"/>
      <c r="K3" s="248"/>
      <c r="L3" s="244"/>
      <c r="M3" s="248"/>
      <c r="N3" s="244"/>
      <c r="O3" s="70"/>
      <c r="P3" s="209"/>
      <c r="Q3" s="209"/>
      <c r="R3" s="239"/>
      <c r="S3" s="209"/>
      <c r="T3" s="209"/>
      <c r="U3" s="239"/>
      <c r="V3" s="273"/>
      <c r="W3" s="274"/>
      <c r="X3" s="274"/>
      <c r="Y3" s="275"/>
      <c r="Z3" s="266"/>
      <c r="AA3" s="267"/>
      <c r="AB3" s="267"/>
      <c r="AC3" s="267"/>
      <c r="AD3" s="267"/>
      <c r="AE3" s="268"/>
      <c r="AF3" s="166"/>
      <c r="AG3" s="167"/>
      <c r="AH3" s="242"/>
      <c r="AI3" s="209"/>
      <c r="AJ3" s="195"/>
      <c r="AK3" s="246"/>
      <c r="AL3" s="246"/>
      <c r="AM3" s="246"/>
      <c r="AN3" s="246"/>
      <c r="AO3" s="246"/>
      <c r="AP3" s="246"/>
      <c r="AQ3" s="198"/>
      <c r="AR3" s="209"/>
      <c r="AS3" s="244"/>
      <c r="AT3" s="261"/>
      <c r="AU3" s="261"/>
      <c r="AV3" s="248"/>
      <c r="AW3" s="255"/>
      <c r="AX3" s="249"/>
      <c r="AY3" s="20"/>
      <c r="AZ3" s="20"/>
    </row>
    <row r="4" spans="1:52" s="18" customFormat="1" ht="18.75" customHeight="1">
      <c r="A4" s="209"/>
      <c r="B4" s="257"/>
      <c r="C4" s="209"/>
      <c r="D4" s="209"/>
      <c r="E4" s="209"/>
      <c r="F4" s="241"/>
      <c r="G4" s="252"/>
      <c r="H4" s="244"/>
      <c r="I4" s="248"/>
      <c r="J4" s="244"/>
      <c r="K4" s="248"/>
      <c r="L4" s="244"/>
      <c r="M4" s="248"/>
      <c r="N4" s="244"/>
      <c r="O4" s="37"/>
      <c r="P4" s="209"/>
      <c r="Q4" s="209"/>
      <c r="R4" s="239"/>
      <c r="S4" s="209"/>
      <c r="T4" s="209"/>
      <c r="U4" s="239"/>
      <c r="V4" s="262" t="s">
        <v>386</v>
      </c>
      <c r="W4" s="118" t="s">
        <v>387</v>
      </c>
      <c r="X4" s="118" t="s">
        <v>388</v>
      </c>
      <c r="Y4" s="118" t="s">
        <v>389</v>
      </c>
      <c r="Z4" s="118" t="s">
        <v>390</v>
      </c>
      <c r="AA4" s="118" t="s">
        <v>391</v>
      </c>
      <c r="AB4" s="122" t="s">
        <v>392</v>
      </c>
      <c r="AC4" s="123"/>
      <c r="AD4" s="123"/>
      <c r="AE4" s="124"/>
      <c r="AF4" s="118" t="s">
        <v>393</v>
      </c>
      <c r="AG4" s="118" t="s">
        <v>394</v>
      </c>
      <c r="AH4" s="242"/>
      <c r="AI4" s="209"/>
      <c r="AJ4" s="118" t="s">
        <v>395</v>
      </c>
      <c r="AK4" s="118" t="s">
        <v>15</v>
      </c>
      <c r="AL4" s="238" t="s">
        <v>396</v>
      </c>
      <c r="AM4" s="118" t="s">
        <v>397</v>
      </c>
      <c r="AN4" s="118" t="s">
        <v>398</v>
      </c>
      <c r="AO4" s="238" t="s">
        <v>399</v>
      </c>
      <c r="AP4" s="118" t="s">
        <v>400</v>
      </c>
      <c r="AQ4" s="118" t="s">
        <v>24</v>
      </c>
      <c r="AR4" s="209"/>
      <c r="AS4" s="244" t="s">
        <v>15</v>
      </c>
      <c r="AT4" s="118" t="s">
        <v>401</v>
      </c>
      <c r="AU4" s="118" t="s">
        <v>402</v>
      </c>
      <c r="AV4" s="118" t="s">
        <v>403</v>
      </c>
      <c r="AW4" s="118" t="s">
        <v>404</v>
      </c>
      <c r="AX4" s="118" t="s">
        <v>405</v>
      </c>
      <c r="AY4" s="20"/>
      <c r="AZ4" s="20"/>
    </row>
    <row r="5" spans="1:52" s="18" customFormat="1" ht="26.25" customHeight="1">
      <c r="A5" s="209"/>
      <c r="B5" s="257"/>
      <c r="C5" s="209"/>
      <c r="D5" s="209"/>
      <c r="E5" s="209"/>
      <c r="F5" s="241"/>
      <c r="G5" s="252"/>
      <c r="H5" s="244"/>
      <c r="I5" s="249"/>
      <c r="J5" s="244"/>
      <c r="K5" s="249"/>
      <c r="L5" s="244"/>
      <c r="M5" s="249"/>
      <c r="N5" s="209"/>
      <c r="O5" s="118" t="s">
        <v>93</v>
      </c>
      <c r="P5" s="209"/>
      <c r="Q5" s="209"/>
      <c r="R5" s="239"/>
      <c r="S5" s="209"/>
      <c r="T5" s="209"/>
      <c r="U5" s="239"/>
      <c r="V5" s="263"/>
      <c r="W5" s="209"/>
      <c r="X5" s="209"/>
      <c r="Y5" s="209"/>
      <c r="Z5" s="120"/>
      <c r="AA5" s="120"/>
      <c r="AB5" s="41" t="s">
        <v>406</v>
      </c>
      <c r="AC5" s="41" t="s">
        <v>407</v>
      </c>
      <c r="AD5" s="41" t="s">
        <v>408</v>
      </c>
      <c r="AE5" s="41" t="s">
        <v>409</v>
      </c>
      <c r="AF5" s="120"/>
      <c r="AG5" s="120"/>
      <c r="AH5" s="242"/>
      <c r="AI5" s="209"/>
      <c r="AJ5" s="209"/>
      <c r="AK5" s="209"/>
      <c r="AL5" s="209"/>
      <c r="AM5" s="209"/>
      <c r="AN5" s="209"/>
      <c r="AO5" s="209"/>
      <c r="AP5" s="209"/>
      <c r="AQ5" s="209"/>
      <c r="AR5" s="209"/>
      <c r="AS5" s="244"/>
      <c r="AT5" s="209"/>
      <c r="AU5" s="209"/>
      <c r="AV5" s="209"/>
      <c r="AW5" s="209"/>
      <c r="AX5" s="209"/>
      <c r="AY5" s="20"/>
      <c r="AZ5" s="20"/>
    </row>
    <row r="6" spans="1:52" s="55" customFormat="1" ht="13.5" customHeight="1">
      <c r="A6" s="209"/>
      <c r="B6" s="257"/>
      <c r="C6" s="209"/>
      <c r="D6" s="209"/>
      <c r="E6" s="209"/>
      <c r="F6" s="72" t="s">
        <v>95</v>
      </c>
      <c r="G6" s="73" t="s">
        <v>410</v>
      </c>
      <c r="H6" s="73" t="s">
        <v>95</v>
      </c>
      <c r="I6" s="73" t="s">
        <v>48</v>
      </c>
      <c r="J6" s="73" t="s">
        <v>95</v>
      </c>
      <c r="K6" s="73" t="s">
        <v>48</v>
      </c>
      <c r="L6" s="73" t="s">
        <v>95</v>
      </c>
      <c r="M6" s="73" t="s">
        <v>48</v>
      </c>
      <c r="N6" s="209"/>
      <c r="O6" s="209"/>
      <c r="P6" s="209"/>
      <c r="Q6" s="209"/>
      <c r="R6" s="39" t="s">
        <v>100</v>
      </c>
      <c r="S6" s="209"/>
      <c r="T6" s="209"/>
      <c r="U6" s="239"/>
      <c r="V6" s="74" t="s">
        <v>411</v>
      </c>
      <c r="W6" s="39" t="s">
        <v>412</v>
      </c>
      <c r="X6" s="39" t="s">
        <v>413</v>
      </c>
      <c r="Y6" s="39" t="s">
        <v>413</v>
      </c>
      <c r="Z6" s="39" t="s">
        <v>413</v>
      </c>
      <c r="AA6" s="39"/>
      <c r="AB6" s="39" t="s">
        <v>414</v>
      </c>
      <c r="AC6" s="39" t="s">
        <v>414</v>
      </c>
      <c r="AD6" s="39" t="s">
        <v>414</v>
      </c>
      <c r="AE6" s="39" t="s">
        <v>414</v>
      </c>
      <c r="AF6" s="120"/>
      <c r="AG6" s="120"/>
      <c r="AH6" s="118"/>
      <c r="AI6" s="39" t="s">
        <v>215</v>
      </c>
      <c r="AJ6" s="75"/>
      <c r="AK6" s="71" t="s">
        <v>215</v>
      </c>
      <c r="AL6" s="39" t="s">
        <v>215</v>
      </c>
      <c r="AM6" s="39" t="s">
        <v>215</v>
      </c>
      <c r="AN6" s="39" t="s">
        <v>215</v>
      </c>
      <c r="AO6" s="39" t="s">
        <v>215</v>
      </c>
      <c r="AP6" s="39" t="s">
        <v>215</v>
      </c>
      <c r="AQ6" s="39" t="s">
        <v>215</v>
      </c>
      <c r="AR6" s="39" t="s">
        <v>415</v>
      </c>
      <c r="AS6" s="39" t="s">
        <v>215</v>
      </c>
      <c r="AT6" s="39" t="s">
        <v>215</v>
      </c>
      <c r="AU6" s="39" t="s">
        <v>215</v>
      </c>
      <c r="AV6" s="39" t="s">
        <v>215</v>
      </c>
      <c r="AW6" s="39" t="s">
        <v>416</v>
      </c>
      <c r="AX6" s="39" t="s">
        <v>416</v>
      </c>
      <c r="AY6" s="54"/>
      <c r="AZ6" s="54"/>
    </row>
    <row r="7" spans="1:52" ht="30" customHeight="1">
      <c r="A7" s="14" t="s">
        <v>32</v>
      </c>
      <c r="B7" s="45" t="s">
        <v>33</v>
      </c>
      <c r="C7" s="14" t="s">
        <v>417</v>
      </c>
      <c r="D7" s="14" t="s">
        <v>35</v>
      </c>
      <c r="E7" s="26" t="s">
        <v>418</v>
      </c>
      <c r="F7" s="14">
        <v>113</v>
      </c>
      <c r="G7" s="14"/>
      <c r="H7" s="14"/>
      <c r="I7" s="14"/>
      <c r="J7" s="14">
        <v>33</v>
      </c>
      <c r="K7" s="14"/>
      <c r="L7" s="14"/>
      <c r="M7" s="14"/>
      <c r="N7" s="26" t="s">
        <v>419</v>
      </c>
      <c r="O7" s="26"/>
      <c r="P7" s="26" t="s">
        <v>420</v>
      </c>
      <c r="Q7" s="26" t="s">
        <v>421</v>
      </c>
      <c r="R7" s="14">
        <v>1.5</v>
      </c>
      <c r="S7" s="14">
        <v>2004</v>
      </c>
      <c r="T7" s="14" t="s">
        <v>40</v>
      </c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 t="s">
        <v>41</v>
      </c>
      <c r="AG7" s="14"/>
      <c r="AH7" s="14" t="s">
        <v>306</v>
      </c>
      <c r="AI7" s="14">
        <v>55.6</v>
      </c>
      <c r="AJ7" s="14"/>
      <c r="AK7" s="14">
        <f>IF(AL7&amp;AM7&amp;AN7&amp;AO7&amp;AP7&amp;AQ7="","",SUM(AL7:AQ7))</f>
        <v>0</v>
      </c>
      <c r="AL7" s="14">
        <v>0</v>
      </c>
      <c r="AM7" s="14">
        <v>0</v>
      </c>
      <c r="AN7" s="14">
        <v>0</v>
      </c>
      <c r="AO7" s="14">
        <v>0</v>
      </c>
      <c r="AP7" s="14">
        <v>0</v>
      </c>
      <c r="AQ7" s="14">
        <v>0</v>
      </c>
      <c r="AR7" s="14">
        <v>0</v>
      </c>
      <c r="AS7" s="14">
        <f>IF(AT7&amp;AU7&amp;AV7="","",SUM(AT7:AV7))</f>
        <v>0</v>
      </c>
      <c r="AT7" s="14">
        <v>0</v>
      </c>
      <c r="AU7" s="14">
        <v>0</v>
      </c>
      <c r="AV7" s="14">
        <v>0</v>
      </c>
      <c r="AW7" s="14">
        <v>0</v>
      </c>
      <c r="AX7" s="14">
        <v>0</v>
      </c>
      <c r="AY7" s="46" t="s">
        <v>42</v>
      </c>
      <c r="AZ7" s="46" t="s">
        <v>422</v>
      </c>
    </row>
  </sheetData>
  <mergeCells count="49">
    <mergeCell ref="E2:E6"/>
    <mergeCell ref="A2:A6"/>
    <mergeCell ref="B2:B6"/>
    <mergeCell ref="C2:C6"/>
    <mergeCell ref="D2:D6"/>
    <mergeCell ref="F2:G5"/>
    <mergeCell ref="H2:I5"/>
    <mergeCell ref="J2:K5"/>
    <mergeCell ref="L2:M5"/>
    <mergeCell ref="N2:N6"/>
    <mergeCell ref="P2:P6"/>
    <mergeCell ref="Q2:Q6"/>
    <mergeCell ref="AG4:AG6"/>
    <mergeCell ref="AJ4:AJ5"/>
    <mergeCell ref="R2:R5"/>
    <mergeCell ref="S2:S6"/>
    <mergeCell ref="T2:T6"/>
    <mergeCell ref="U2:U6"/>
    <mergeCell ref="V2:Y3"/>
    <mergeCell ref="V4:V5"/>
    <mergeCell ref="W4:W5"/>
    <mergeCell ref="X4:X5"/>
    <mergeCell ref="Y4:Y5"/>
    <mergeCell ref="Z4:Z5"/>
    <mergeCell ref="AA4:AA5"/>
    <mergeCell ref="Z2:AE3"/>
    <mergeCell ref="AF2:AG3"/>
    <mergeCell ref="AH2:AH6"/>
    <mergeCell ref="AI2:AI5"/>
    <mergeCell ref="AJ2:AQ3"/>
    <mergeCell ref="AR2:AR5"/>
    <mergeCell ref="AB4:AE4"/>
    <mergeCell ref="AF4:AF6"/>
    <mergeCell ref="AN4:AN5"/>
    <mergeCell ref="AO4:AO5"/>
    <mergeCell ref="AP4:AP5"/>
    <mergeCell ref="AS2:AV3"/>
    <mergeCell ref="AW2:AX3"/>
    <mergeCell ref="AX4:AX5"/>
    <mergeCell ref="O5:O6"/>
    <mergeCell ref="AQ4:AQ5"/>
    <mergeCell ref="AS4:AS5"/>
    <mergeCell ref="AT4:AT5"/>
    <mergeCell ref="AU4:AU5"/>
    <mergeCell ref="AV4:AV5"/>
    <mergeCell ref="AW4:AW5"/>
    <mergeCell ref="AK4:AK5"/>
    <mergeCell ref="AL4:AL5"/>
    <mergeCell ref="AM4:AM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1" min="1" max="8" man="1"/>
    <brk id="21" min="1" max="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BFB03-524B-4F1C-B38A-DA5F521E8983}">
  <dimension ref="A1:R6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30" customHeight="1"/>
  <cols>
    <col min="1" max="1" width="9.5546875" style="3" customWidth="1"/>
    <col min="2" max="2" width="7.77734375" style="56" customWidth="1"/>
    <col min="3" max="3" width="12.33203125" style="3" customWidth="1"/>
    <col min="4" max="4" width="20.109375" style="3" customWidth="1"/>
    <col min="5" max="5" width="24.44140625" style="18" customWidth="1"/>
    <col min="6" max="6" width="7.77734375" style="3" customWidth="1"/>
    <col min="7" max="7" width="15.21875" style="18" customWidth="1"/>
    <col min="8" max="8" width="9.33203125" style="18" customWidth="1"/>
    <col min="9" max="9" width="11.6640625" style="18" customWidth="1"/>
    <col min="10" max="10" width="9" style="18" customWidth="1"/>
    <col min="11" max="11" width="6.6640625" style="3" customWidth="1"/>
    <col min="12" max="12" width="5.5546875" style="3" customWidth="1"/>
    <col min="13" max="13" width="9.5546875" style="3" customWidth="1"/>
    <col min="14" max="14" width="8.88671875" style="3" customWidth="1"/>
    <col min="15" max="16" width="10.109375" style="3" customWidth="1"/>
    <col min="17" max="18" width="8.88671875" style="33"/>
    <col min="19" max="16384" width="8.88671875" style="3"/>
  </cols>
  <sheetData>
    <row r="1" spans="1:18" ht="15" customHeight="1">
      <c r="A1" s="50" t="s">
        <v>369</v>
      </c>
      <c r="B1" s="3"/>
      <c r="P1" s="32"/>
    </row>
    <row r="2" spans="1:18" s="18" customFormat="1" ht="13.5" customHeight="1">
      <c r="A2" s="118" t="s">
        <v>1</v>
      </c>
      <c r="B2" s="256" t="s">
        <v>370</v>
      </c>
      <c r="C2" s="118" t="s">
        <v>3</v>
      </c>
      <c r="D2" s="118" t="s">
        <v>4</v>
      </c>
      <c r="E2" s="118" t="s">
        <v>5</v>
      </c>
      <c r="F2" s="238" t="s">
        <v>6</v>
      </c>
      <c r="G2" s="243" t="s">
        <v>184</v>
      </c>
      <c r="H2" s="35"/>
      <c r="I2" s="243" t="s">
        <v>371</v>
      </c>
      <c r="J2" s="35"/>
      <c r="K2" s="238" t="s">
        <v>71</v>
      </c>
      <c r="L2" s="118" t="s">
        <v>9</v>
      </c>
      <c r="M2" s="238" t="s">
        <v>12</v>
      </c>
      <c r="N2" s="238" t="s">
        <v>13</v>
      </c>
      <c r="O2" s="118" t="s">
        <v>193</v>
      </c>
      <c r="P2" s="118" t="s">
        <v>194</v>
      </c>
      <c r="Q2" s="20"/>
      <c r="R2" s="20"/>
    </row>
    <row r="3" spans="1:18" s="18" customFormat="1" ht="13.5" customHeight="1">
      <c r="A3" s="209"/>
      <c r="B3" s="257"/>
      <c r="C3" s="209"/>
      <c r="D3" s="209"/>
      <c r="E3" s="209"/>
      <c r="F3" s="239"/>
      <c r="G3" s="244"/>
      <c r="H3" s="70"/>
      <c r="I3" s="244"/>
      <c r="J3" s="70"/>
      <c r="K3" s="239"/>
      <c r="L3" s="209"/>
      <c r="M3" s="209"/>
      <c r="N3" s="239"/>
      <c r="O3" s="209"/>
      <c r="P3" s="209"/>
      <c r="Q3" s="20"/>
      <c r="R3" s="20"/>
    </row>
    <row r="4" spans="1:18" s="18" customFormat="1" ht="18.75" customHeight="1">
      <c r="A4" s="209"/>
      <c r="B4" s="257"/>
      <c r="C4" s="209"/>
      <c r="D4" s="209"/>
      <c r="E4" s="209"/>
      <c r="F4" s="239"/>
      <c r="G4" s="244"/>
      <c r="H4" s="37"/>
      <c r="I4" s="244"/>
      <c r="J4" s="37"/>
      <c r="K4" s="239"/>
      <c r="L4" s="209"/>
      <c r="M4" s="209"/>
      <c r="N4" s="239"/>
      <c r="O4" s="209"/>
      <c r="P4" s="209"/>
      <c r="Q4" s="20"/>
      <c r="R4" s="20"/>
    </row>
    <row r="5" spans="1:18" s="18" customFormat="1" ht="26.25" customHeight="1">
      <c r="A5" s="209"/>
      <c r="B5" s="257"/>
      <c r="C5" s="209"/>
      <c r="D5" s="209"/>
      <c r="E5" s="209"/>
      <c r="F5" s="239"/>
      <c r="G5" s="209"/>
      <c r="H5" s="209" t="s">
        <v>93</v>
      </c>
      <c r="I5" s="209"/>
      <c r="J5" s="118" t="s">
        <v>93</v>
      </c>
      <c r="K5" s="239"/>
      <c r="L5" s="209"/>
      <c r="M5" s="209"/>
      <c r="N5" s="239"/>
      <c r="O5" s="209"/>
      <c r="P5" s="209"/>
      <c r="Q5" s="20"/>
      <c r="R5" s="20"/>
    </row>
    <row r="6" spans="1:18" s="55" customFormat="1" ht="13.5" customHeight="1">
      <c r="A6" s="209"/>
      <c r="B6" s="257"/>
      <c r="C6" s="209"/>
      <c r="D6" s="209"/>
      <c r="E6" s="209"/>
      <c r="F6" s="71" t="s">
        <v>95</v>
      </c>
      <c r="G6" s="209"/>
      <c r="H6" s="209"/>
      <c r="I6" s="209"/>
      <c r="J6" s="209"/>
      <c r="K6" s="39" t="s">
        <v>100</v>
      </c>
      <c r="L6" s="209"/>
      <c r="M6" s="209"/>
      <c r="N6" s="239"/>
      <c r="O6" s="209"/>
      <c r="P6" s="39" t="s">
        <v>215</v>
      </c>
      <c r="Q6" s="54"/>
      <c r="R6" s="54"/>
    </row>
  </sheetData>
  <mergeCells count="16">
    <mergeCell ref="E2:E6"/>
    <mergeCell ref="A2:A6"/>
    <mergeCell ref="B2:B6"/>
    <mergeCell ref="C2:C6"/>
    <mergeCell ref="D2:D6"/>
    <mergeCell ref="F2:F5"/>
    <mergeCell ref="G2:G6"/>
    <mergeCell ref="I2:I6"/>
    <mergeCell ref="O2:O6"/>
    <mergeCell ref="P2:P5"/>
    <mergeCell ref="H5:H6"/>
    <mergeCell ref="J5:J6"/>
    <mergeCell ref="K2:K5"/>
    <mergeCell ref="L2:L6"/>
    <mergeCell ref="M2:M6"/>
    <mergeCell ref="N2:N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C8ABF-53EE-4819-A192-B1663ED5AF5E}">
  <dimension ref="A1:R19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57" customWidth="1"/>
    <col min="2" max="2" width="7.77734375" style="69" customWidth="1"/>
    <col min="3" max="3" width="12.33203125" style="57" customWidth="1"/>
    <col min="4" max="4" width="20.109375" style="57" customWidth="1"/>
    <col min="5" max="5" width="37" style="57" customWidth="1"/>
    <col min="6" max="6" width="10.5546875" style="57" customWidth="1"/>
    <col min="7" max="7" width="23.109375" style="57" customWidth="1"/>
    <col min="8" max="8" width="26.33203125" style="58" customWidth="1"/>
    <col min="9" max="9" width="8" style="57" bestFit="1" customWidth="1"/>
    <col min="10" max="11" width="7.109375" style="57" customWidth="1"/>
    <col min="12" max="12" width="5.5546875" style="57" customWidth="1"/>
    <col min="13" max="13" width="8.88671875" style="57" customWidth="1"/>
    <col min="14" max="16" width="9.5546875" style="57" customWidth="1"/>
    <col min="17" max="18" width="8.88671875" style="60"/>
    <col min="19" max="16384" width="8.88671875" style="57"/>
  </cols>
  <sheetData>
    <row r="1" spans="1:18" ht="15" customHeight="1">
      <c r="A1" s="50" t="s">
        <v>307</v>
      </c>
      <c r="B1" s="57"/>
      <c r="P1" s="59"/>
    </row>
    <row r="2" spans="1:18" s="58" customFormat="1" ht="13.5" customHeight="1">
      <c r="A2" s="280" t="s">
        <v>1</v>
      </c>
      <c r="B2" s="282" t="s">
        <v>2</v>
      </c>
      <c r="C2" s="280" t="s">
        <v>3</v>
      </c>
      <c r="D2" s="280" t="s">
        <v>4</v>
      </c>
      <c r="E2" s="280" t="s">
        <v>5</v>
      </c>
      <c r="F2" s="280" t="s">
        <v>308</v>
      </c>
      <c r="G2" s="280" t="s">
        <v>309</v>
      </c>
      <c r="H2" s="277" t="s">
        <v>310</v>
      </c>
      <c r="I2" s="280" t="s">
        <v>311</v>
      </c>
      <c r="J2" s="277" t="s">
        <v>312</v>
      </c>
      <c r="K2" s="280" t="s">
        <v>313</v>
      </c>
      <c r="L2" s="280" t="s">
        <v>9</v>
      </c>
      <c r="M2" s="277" t="s">
        <v>12</v>
      </c>
      <c r="N2" s="277" t="s">
        <v>13</v>
      </c>
      <c r="O2" s="280" t="s">
        <v>193</v>
      </c>
      <c r="P2" s="280" t="s">
        <v>194</v>
      </c>
      <c r="Q2" s="61"/>
      <c r="R2" s="61"/>
    </row>
    <row r="3" spans="1:18" s="58" customFormat="1" ht="13.5" customHeight="1">
      <c r="A3" s="281"/>
      <c r="B3" s="283"/>
      <c r="C3" s="281"/>
      <c r="D3" s="281"/>
      <c r="E3" s="281"/>
      <c r="F3" s="281"/>
      <c r="G3" s="281"/>
      <c r="H3" s="281"/>
      <c r="I3" s="281"/>
      <c r="J3" s="278"/>
      <c r="K3" s="281"/>
      <c r="L3" s="281"/>
      <c r="M3" s="281"/>
      <c r="N3" s="278"/>
      <c r="O3" s="281"/>
      <c r="P3" s="281"/>
      <c r="Q3" s="61"/>
      <c r="R3" s="61"/>
    </row>
    <row r="4" spans="1:18" s="58" customFormat="1" ht="18.75" customHeight="1">
      <c r="A4" s="281"/>
      <c r="B4" s="283"/>
      <c r="C4" s="281"/>
      <c r="D4" s="281"/>
      <c r="E4" s="281"/>
      <c r="F4" s="281"/>
      <c r="G4" s="281"/>
      <c r="H4" s="281"/>
      <c r="I4" s="281"/>
      <c r="J4" s="278"/>
      <c r="K4" s="281"/>
      <c r="L4" s="281"/>
      <c r="M4" s="281"/>
      <c r="N4" s="278"/>
      <c r="O4" s="281"/>
      <c r="P4" s="281"/>
      <c r="Q4" s="61"/>
      <c r="R4" s="61"/>
    </row>
    <row r="5" spans="1:18" s="58" customFormat="1" ht="18.75" customHeight="1">
      <c r="A5" s="281"/>
      <c r="B5" s="283"/>
      <c r="C5" s="281"/>
      <c r="D5" s="281"/>
      <c r="E5" s="281"/>
      <c r="F5" s="281"/>
      <c r="G5" s="281"/>
      <c r="H5" s="281"/>
      <c r="I5" s="281"/>
      <c r="J5" s="278"/>
      <c r="K5" s="281"/>
      <c r="L5" s="281"/>
      <c r="M5" s="281"/>
      <c r="N5" s="278"/>
      <c r="O5" s="281"/>
      <c r="P5" s="281"/>
      <c r="Q5" s="61"/>
      <c r="R5" s="61"/>
    </row>
    <row r="6" spans="1:18" s="64" customFormat="1" ht="13.5" customHeight="1">
      <c r="A6" s="281"/>
      <c r="B6" s="283"/>
      <c r="C6" s="281"/>
      <c r="D6" s="281"/>
      <c r="E6" s="281"/>
      <c r="F6" s="62" t="s">
        <v>95</v>
      </c>
      <c r="G6" s="281"/>
      <c r="H6" s="281"/>
      <c r="I6" s="281"/>
      <c r="J6" s="62" t="s">
        <v>214</v>
      </c>
      <c r="K6" s="62" t="s">
        <v>214</v>
      </c>
      <c r="L6" s="281"/>
      <c r="M6" s="281"/>
      <c r="N6" s="278"/>
      <c r="O6" s="281"/>
      <c r="P6" s="62" t="s">
        <v>215</v>
      </c>
      <c r="Q6" s="63"/>
      <c r="R6" s="63"/>
    </row>
    <row r="7" spans="1:18" ht="30" customHeight="1">
      <c r="A7" s="65" t="s">
        <v>32</v>
      </c>
      <c r="B7" s="66" t="s">
        <v>33</v>
      </c>
      <c r="C7" s="65" t="s">
        <v>314</v>
      </c>
      <c r="D7" s="65" t="s">
        <v>35</v>
      </c>
      <c r="E7" s="65" t="s">
        <v>315</v>
      </c>
      <c r="F7" s="65">
        <v>4738</v>
      </c>
      <c r="G7" s="65" t="s">
        <v>316</v>
      </c>
      <c r="H7" s="67" t="s">
        <v>317</v>
      </c>
      <c r="I7" s="65">
        <v>9</v>
      </c>
      <c r="J7" s="65">
        <v>790</v>
      </c>
      <c r="K7" s="65">
        <v>0</v>
      </c>
      <c r="L7" s="65">
        <v>2004</v>
      </c>
      <c r="M7" s="65" t="s">
        <v>40</v>
      </c>
      <c r="N7" s="65"/>
      <c r="O7" s="65" t="s">
        <v>140</v>
      </c>
      <c r="P7" s="65"/>
      <c r="Q7" s="68" t="s">
        <v>42</v>
      </c>
      <c r="R7" s="68" t="s">
        <v>318</v>
      </c>
    </row>
    <row r="8" spans="1:18" ht="30" customHeight="1">
      <c r="A8" s="65" t="s">
        <v>32</v>
      </c>
      <c r="B8" s="66" t="s">
        <v>33</v>
      </c>
      <c r="C8" s="65" t="s">
        <v>319</v>
      </c>
      <c r="D8" s="65" t="s">
        <v>35</v>
      </c>
      <c r="E8" s="65" t="s">
        <v>320</v>
      </c>
      <c r="F8" s="65">
        <v>0</v>
      </c>
      <c r="G8" s="65" t="s">
        <v>316</v>
      </c>
      <c r="H8" s="67" t="s">
        <v>321</v>
      </c>
      <c r="I8" s="65">
        <v>6</v>
      </c>
      <c r="J8" s="65">
        <v>600</v>
      </c>
      <c r="K8" s="65">
        <v>0</v>
      </c>
      <c r="L8" s="65">
        <v>1998</v>
      </c>
      <c r="M8" s="65" t="s">
        <v>107</v>
      </c>
      <c r="N8" s="65"/>
      <c r="O8" s="65" t="s">
        <v>140</v>
      </c>
      <c r="P8" s="65"/>
      <c r="Q8" s="68" t="s">
        <v>42</v>
      </c>
      <c r="R8" s="68" t="s">
        <v>322</v>
      </c>
    </row>
    <row r="9" spans="1:18" ht="30" customHeight="1">
      <c r="A9" s="65" t="s">
        <v>32</v>
      </c>
      <c r="B9" s="66" t="s">
        <v>110</v>
      </c>
      <c r="C9" s="65" t="s">
        <v>323</v>
      </c>
      <c r="D9" s="65" t="s">
        <v>112</v>
      </c>
      <c r="E9" s="65" t="s">
        <v>269</v>
      </c>
      <c r="F9" s="65">
        <v>1059</v>
      </c>
      <c r="G9" s="65" t="s">
        <v>316</v>
      </c>
      <c r="H9" s="67" t="s">
        <v>324</v>
      </c>
      <c r="I9" s="65">
        <v>6</v>
      </c>
      <c r="J9" s="65">
        <v>0</v>
      </c>
      <c r="K9" s="65">
        <v>560</v>
      </c>
      <c r="L9" s="65">
        <v>1997</v>
      </c>
      <c r="M9" s="65" t="s">
        <v>40</v>
      </c>
      <c r="N9" s="65"/>
      <c r="O9" s="65" t="s">
        <v>140</v>
      </c>
      <c r="P9" s="65"/>
      <c r="Q9" s="68" t="s">
        <v>42</v>
      </c>
      <c r="R9" s="68" t="s">
        <v>325</v>
      </c>
    </row>
    <row r="10" spans="1:18" ht="30" customHeight="1">
      <c r="A10" s="65" t="s">
        <v>32</v>
      </c>
      <c r="B10" s="66" t="s">
        <v>50</v>
      </c>
      <c r="C10" s="65" t="s">
        <v>326</v>
      </c>
      <c r="D10" s="65" t="s">
        <v>52</v>
      </c>
      <c r="E10" s="65" t="s">
        <v>327</v>
      </c>
      <c r="F10" s="65">
        <v>349</v>
      </c>
      <c r="G10" s="65" t="s">
        <v>316</v>
      </c>
      <c r="H10" s="67" t="s">
        <v>328</v>
      </c>
      <c r="I10" s="65">
        <v>14</v>
      </c>
      <c r="J10" s="65">
        <v>391</v>
      </c>
      <c r="K10" s="65">
        <v>100</v>
      </c>
      <c r="L10" s="65">
        <v>2005</v>
      </c>
      <c r="M10" s="65" t="s">
        <v>40</v>
      </c>
      <c r="N10" s="65"/>
      <c r="O10" s="65" t="s">
        <v>140</v>
      </c>
      <c r="P10" s="65"/>
      <c r="Q10" s="68" t="s">
        <v>42</v>
      </c>
      <c r="R10" s="68" t="s">
        <v>329</v>
      </c>
    </row>
    <row r="11" spans="1:18" ht="30" customHeight="1">
      <c r="A11" s="65" t="s">
        <v>32</v>
      </c>
      <c r="B11" s="66" t="s">
        <v>273</v>
      </c>
      <c r="C11" s="65" t="s">
        <v>330</v>
      </c>
      <c r="D11" s="65" t="s">
        <v>274</v>
      </c>
      <c r="E11" s="65" t="s">
        <v>275</v>
      </c>
      <c r="F11" s="65">
        <v>344</v>
      </c>
      <c r="G11" s="65" t="s">
        <v>316</v>
      </c>
      <c r="H11" s="67" t="s">
        <v>331</v>
      </c>
      <c r="I11" s="65">
        <v>5</v>
      </c>
      <c r="J11" s="65">
        <v>84</v>
      </c>
      <c r="K11" s="65">
        <v>0</v>
      </c>
      <c r="L11" s="65">
        <v>2000</v>
      </c>
      <c r="M11" s="65" t="s">
        <v>40</v>
      </c>
      <c r="N11" s="65"/>
      <c r="O11" s="65" t="s">
        <v>140</v>
      </c>
      <c r="P11" s="65"/>
      <c r="Q11" s="68" t="s">
        <v>42</v>
      </c>
      <c r="R11" s="68" t="s">
        <v>332</v>
      </c>
    </row>
    <row r="12" spans="1:18" ht="30" customHeight="1">
      <c r="A12" s="65" t="s">
        <v>32</v>
      </c>
      <c r="B12" s="66" t="s">
        <v>130</v>
      </c>
      <c r="C12" s="65" t="s">
        <v>333</v>
      </c>
      <c r="D12" s="65" t="s">
        <v>132</v>
      </c>
      <c r="E12" s="65" t="s">
        <v>334</v>
      </c>
      <c r="F12" s="65">
        <v>504</v>
      </c>
      <c r="G12" s="65" t="s">
        <v>316</v>
      </c>
      <c r="H12" s="67" t="s">
        <v>335</v>
      </c>
      <c r="I12" s="65">
        <v>6</v>
      </c>
      <c r="J12" s="65">
        <v>186</v>
      </c>
      <c r="K12" s="65">
        <v>0</v>
      </c>
      <c r="L12" s="65">
        <v>2001</v>
      </c>
      <c r="M12" s="65" t="s">
        <v>55</v>
      </c>
      <c r="N12" s="65"/>
      <c r="O12" s="65" t="s">
        <v>140</v>
      </c>
      <c r="P12" s="65"/>
      <c r="Q12" s="68" t="s">
        <v>42</v>
      </c>
      <c r="R12" s="68" t="s">
        <v>336</v>
      </c>
    </row>
    <row r="13" spans="1:18" ht="30" customHeight="1">
      <c r="A13" s="65" t="s">
        <v>32</v>
      </c>
      <c r="B13" s="66" t="s">
        <v>337</v>
      </c>
      <c r="C13" s="65" t="s">
        <v>338</v>
      </c>
      <c r="D13" s="65" t="s">
        <v>339</v>
      </c>
      <c r="E13" s="65" t="s">
        <v>340</v>
      </c>
      <c r="F13" s="65">
        <v>50</v>
      </c>
      <c r="G13" s="65" t="s">
        <v>341</v>
      </c>
      <c r="H13" s="67" t="s">
        <v>342</v>
      </c>
      <c r="I13" s="65">
        <v>2</v>
      </c>
      <c r="J13" s="65">
        <v>198</v>
      </c>
      <c r="K13" s="65">
        <v>198</v>
      </c>
      <c r="L13" s="65">
        <v>2000</v>
      </c>
      <c r="M13" s="65" t="s">
        <v>40</v>
      </c>
      <c r="N13" s="65"/>
      <c r="O13" s="65" t="s">
        <v>140</v>
      </c>
      <c r="P13" s="65"/>
      <c r="Q13" s="68" t="s">
        <v>42</v>
      </c>
      <c r="R13" s="68" t="s">
        <v>343</v>
      </c>
    </row>
    <row r="14" spans="1:18" ht="30" customHeight="1">
      <c r="A14" s="65" t="s">
        <v>32</v>
      </c>
      <c r="B14" s="66" t="s">
        <v>145</v>
      </c>
      <c r="C14" s="65" t="s">
        <v>344</v>
      </c>
      <c r="D14" s="65" t="s">
        <v>147</v>
      </c>
      <c r="E14" s="65" t="s">
        <v>345</v>
      </c>
      <c r="F14" s="65">
        <v>968</v>
      </c>
      <c r="G14" s="65" t="s">
        <v>316</v>
      </c>
      <c r="H14" s="67" t="s">
        <v>346</v>
      </c>
      <c r="I14" s="65">
        <v>16</v>
      </c>
      <c r="J14" s="65">
        <v>92</v>
      </c>
      <c r="K14" s="65">
        <v>226</v>
      </c>
      <c r="L14" s="65">
        <v>1997</v>
      </c>
      <c r="M14" s="65" t="s">
        <v>40</v>
      </c>
      <c r="N14" s="65"/>
      <c r="O14" s="65" t="s">
        <v>140</v>
      </c>
      <c r="P14" s="65"/>
      <c r="Q14" s="68" t="s">
        <v>42</v>
      </c>
      <c r="R14" s="68" t="s">
        <v>347</v>
      </c>
    </row>
    <row r="15" spans="1:18" ht="30" customHeight="1">
      <c r="A15" s="65" t="s">
        <v>32</v>
      </c>
      <c r="B15" s="66" t="s">
        <v>276</v>
      </c>
      <c r="C15" s="65" t="s">
        <v>348</v>
      </c>
      <c r="D15" s="65" t="s">
        <v>278</v>
      </c>
      <c r="E15" s="65" t="s">
        <v>349</v>
      </c>
      <c r="F15" s="65">
        <v>139</v>
      </c>
      <c r="G15" s="65" t="s">
        <v>316</v>
      </c>
      <c r="H15" s="67" t="s">
        <v>350</v>
      </c>
      <c r="I15" s="65">
        <v>10</v>
      </c>
      <c r="J15" s="65">
        <v>180</v>
      </c>
      <c r="K15" s="65">
        <v>121</v>
      </c>
      <c r="L15" s="65">
        <v>1999</v>
      </c>
      <c r="M15" s="65" t="s">
        <v>40</v>
      </c>
      <c r="N15" s="65"/>
      <c r="O15" s="65" t="s">
        <v>140</v>
      </c>
      <c r="P15" s="65"/>
      <c r="Q15" s="68" t="s">
        <v>42</v>
      </c>
      <c r="R15" s="68" t="s">
        <v>351</v>
      </c>
    </row>
    <row r="16" spans="1:18" ht="30" customHeight="1">
      <c r="A16" s="65" t="s">
        <v>32</v>
      </c>
      <c r="B16" s="66" t="s">
        <v>276</v>
      </c>
      <c r="C16" s="65" t="s">
        <v>352</v>
      </c>
      <c r="D16" s="65" t="s">
        <v>278</v>
      </c>
      <c r="E16" s="65" t="s">
        <v>353</v>
      </c>
      <c r="F16" s="65">
        <v>86</v>
      </c>
      <c r="G16" s="65" t="s">
        <v>316</v>
      </c>
      <c r="H16" s="67" t="s">
        <v>354</v>
      </c>
      <c r="I16" s="65">
        <v>5</v>
      </c>
      <c r="J16" s="65">
        <v>160</v>
      </c>
      <c r="K16" s="65">
        <v>0</v>
      </c>
      <c r="L16" s="65">
        <v>2015</v>
      </c>
      <c r="M16" s="65" t="s">
        <v>40</v>
      </c>
      <c r="N16" s="65"/>
      <c r="O16" s="65" t="s">
        <v>140</v>
      </c>
      <c r="P16" s="65"/>
      <c r="Q16" s="68" t="s">
        <v>42</v>
      </c>
      <c r="R16" s="68" t="s">
        <v>355</v>
      </c>
    </row>
    <row r="17" spans="1:18" ht="30" customHeight="1">
      <c r="A17" s="65" t="s">
        <v>32</v>
      </c>
      <c r="B17" s="66" t="s">
        <v>356</v>
      </c>
      <c r="C17" s="65" t="s">
        <v>357</v>
      </c>
      <c r="D17" s="65" t="s">
        <v>358</v>
      </c>
      <c r="E17" s="65" t="s">
        <v>359</v>
      </c>
      <c r="F17" s="65">
        <v>226</v>
      </c>
      <c r="G17" s="65" t="s">
        <v>316</v>
      </c>
      <c r="H17" s="67" t="s">
        <v>328</v>
      </c>
      <c r="I17" s="65">
        <v>7</v>
      </c>
      <c r="J17" s="65">
        <v>105</v>
      </c>
      <c r="K17" s="65">
        <v>121</v>
      </c>
      <c r="L17" s="65">
        <v>2004</v>
      </c>
      <c r="M17" s="65" t="s">
        <v>40</v>
      </c>
      <c r="N17" s="65"/>
      <c r="O17" s="65" t="s">
        <v>140</v>
      </c>
      <c r="P17" s="65"/>
      <c r="Q17" s="68" t="s">
        <v>42</v>
      </c>
      <c r="R17" s="68" t="s">
        <v>360</v>
      </c>
    </row>
    <row r="18" spans="1:18" ht="30" customHeight="1">
      <c r="A18" s="65" t="s">
        <v>32</v>
      </c>
      <c r="B18" s="66" t="s">
        <v>298</v>
      </c>
      <c r="C18" s="65" t="s">
        <v>361</v>
      </c>
      <c r="D18" s="65" t="s">
        <v>300</v>
      </c>
      <c r="E18" s="65" t="s">
        <v>301</v>
      </c>
      <c r="F18" s="65">
        <v>574</v>
      </c>
      <c r="G18" s="65" t="s">
        <v>83</v>
      </c>
      <c r="H18" s="67" t="s">
        <v>342</v>
      </c>
      <c r="I18" s="65">
        <v>10</v>
      </c>
      <c r="J18" s="65">
        <v>136</v>
      </c>
      <c r="K18" s="65">
        <v>0</v>
      </c>
      <c r="L18" s="65">
        <v>1996</v>
      </c>
      <c r="M18" s="65" t="s">
        <v>55</v>
      </c>
      <c r="N18" s="65"/>
      <c r="O18" s="65" t="s">
        <v>140</v>
      </c>
      <c r="P18" s="65"/>
      <c r="Q18" s="68" t="s">
        <v>42</v>
      </c>
      <c r="R18" s="68" t="s">
        <v>362</v>
      </c>
    </row>
    <row r="19" spans="1:18" ht="30" customHeight="1">
      <c r="A19" s="65" t="s">
        <v>32</v>
      </c>
      <c r="B19" s="66" t="s">
        <v>363</v>
      </c>
      <c r="C19" s="65" t="s">
        <v>364</v>
      </c>
      <c r="D19" s="65" t="s">
        <v>365</v>
      </c>
      <c r="E19" s="65" t="s">
        <v>366</v>
      </c>
      <c r="F19" s="65">
        <v>2507</v>
      </c>
      <c r="G19" s="65" t="s">
        <v>316</v>
      </c>
      <c r="H19" s="67" t="s">
        <v>367</v>
      </c>
      <c r="I19" s="65">
        <v>21</v>
      </c>
      <c r="J19" s="65">
        <v>644</v>
      </c>
      <c r="K19" s="65">
        <v>0</v>
      </c>
      <c r="L19" s="65">
        <v>2004</v>
      </c>
      <c r="M19" s="65" t="s">
        <v>40</v>
      </c>
      <c r="N19" s="65"/>
      <c r="O19" s="65" t="s">
        <v>140</v>
      </c>
      <c r="P19" s="65"/>
      <c r="Q19" s="68" t="s">
        <v>42</v>
      </c>
      <c r="R19" s="68" t="s">
        <v>368</v>
      </c>
    </row>
  </sheetData>
  <mergeCells count="16">
    <mergeCell ref="A2:A6"/>
    <mergeCell ref="B2:B6"/>
    <mergeCell ref="C2:C6"/>
    <mergeCell ref="D2:D6"/>
    <mergeCell ref="E2:E6"/>
    <mergeCell ref="F2:F5"/>
    <mergeCell ref="G2:G6"/>
    <mergeCell ref="H2:H6"/>
    <mergeCell ref="N2:N6"/>
    <mergeCell ref="O2:O6"/>
    <mergeCell ref="P2:P5"/>
    <mergeCell ref="I2:I6"/>
    <mergeCell ref="J2:J5"/>
    <mergeCell ref="K2:K5"/>
    <mergeCell ref="L2:L6"/>
    <mergeCell ref="M2:M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8" min="1" max="18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43E58-671F-4139-9B59-63F42805D233}">
  <dimension ref="A1:AM19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/>
    </sheetView>
  </sheetViews>
  <sheetFormatPr defaultRowHeight="30" customHeight="1"/>
  <cols>
    <col min="1" max="1" width="9.5546875" style="3" customWidth="1"/>
    <col min="2" max="2" width="7.77734375" style="56" customWidth="1"/>
    <col min="3" max="3" width="12.33203125" style="3" customWidth="1"/>
    <col min="4" max="4" width="20.109375" style="3" customWidth="1"/>
    <col min="5" max="5" width="24.44140625" style="18" customWidth="1"/>
    <col min="6" max="7" width="11.109375" style="3" customWidth="1"/>
    <col min="8" max="8" width="11" style="3" customWidth="1"/>
    <col min="9" max="9" width="33" style="18" customWidth="1"/>
    <col min="10" max="10" width="8.77734375" style="3" customWidth="1"/>
    <col min="11" max="11" width="5.5546875" style="3" customWidth="1"/>
    <col min="12" max="12" width="11" style="3" customWidth="1"/>
    <col min="13" max="13" width="11.33203125" style="3" customWidth="1"/>
    <col min="14" max="14" width="5.5546875" style="3" customWidth="1"/>
    <col min="15" max="16" width="19" style="18" customWidth="1"/>
    <col min="17" max="18" width="8.88671875" style="3" customWidth="1"/>
    <col min="19" max="19" width="9.5546875" style="3" customWidth="1"/>
    <col min="20" max="20" width="9.33203125" style="3" customWidth="1"/>
    <col min="21" max="21" width="8.88671875" style="3"/>
    <col min="22" max="25" width="19" style="18" customWidth="1"/>
    <col min="26" max="32" width="9.88671875" style="18" customWidth="1"/>
    <col min="33" max="33" width="11.21875" style="18" customWidth="1"/>
    <col min="34" max="36" width="10.21875" style="18" customWidth="1"/>
    <col min="37" max="37" width="16.33203125" style="18" customWidth="1"/>
    <col min="38" max="39" width="8.88671875" style="33"/>
    <col min="40" max="16384" width="8.88671875" style="3"/>
  </cols>
  <sheetData>
    <row r="1" spans="1:39" ht="15" customHeight="1">
      <c r="A1" s="50" t="s">
        <v>180</v>
      </c>
      <c r="B1" s="3"/>
      <c r="U1" s="32"/>
    </row>
    <row r="2" spans="1:39" s="18" customFormat="1" ht="13.5" customHeight="1">
      <c r="A2" s="118" t="s">
        <v>1</v>
      </c>
      <c r="B2" s="256" t="s">
        <v>2</v>
      </c>
      <c r="C2" s="118" t="s">
        <v>3</v>
      </c>
      <c r="D2" s="118" t="s">
        <v>4</v>
      </c>
      <c r="E2" s="118" t="s">
        <v>5</v>
      </c>
      <c r="F2" s="238" t="s">
        <v>181</v>
      </c>
      <c r="G2" s="238" t="s">
        <v>182</v>
      </c>
      <c r="H2" s="238" t="s">
        <v>183</v>
      </c>
      <c r="I2" s="118" t="s">
        <v>184</v>
      </c>
      <c r="J2" s="118" t="s">
        <v>185</v>
      </c>
      <c r="K2" s="118" t="s">
        <v>186</v>
      </c>
      <c r="L2" s="286" t="s">
        <v>187</v>
      </c>
      <c r="M2" s="286" t="s">
        <v>188</v>
      </c>
      <c r="N2" s="118" t="s">
        <v>189</v>
      </c>
      <c r="O2" s="118" t="s">
        <v>190</v>
      </c>
      <c r="P2" s="238" t="s">
        <v>191</v>
      </c>
      <c r="Q2" s="238" t="s">
        <v>12</v>
      </c>
      <c r="R2" s="118" t="s">
        <v>192</v>
      </c>
      <c r="S2" s="238" t="s">
        <v>13</v>
      </c>
      <c r="T2" s="118" t="s">
        <v>193</v>
      </c>
      <c r="U2" s="118" t="s">
        <v>194</v>
      </c>
      <c r="V2" s="243" t="s">
        <v>195</v>
      </c>
      <c r="W2" s="51"/>
      <c r="X2" s="242" t="s">
        <v>196</v>
      </c>
      <c r="Y2" s="284" t="s">
        <v>197</v>
      </c>
      <c r="Z2" s="250" t="s">
        <v>198</v>
      </c>
      <c r="AA2" s="260"/>
      <c r="AB2" s="260"/>
      <c r="AC2" s="260"/>
      <c r="AD2" s="260"/>
      <c r="AE2" s="247"/>
      <c r="AF2" s="118" t="s">
        <v>199</v>
      </c>
      <c r="AG2" s="243" t="s">
        <v>200</v>
      </c>
      <c r="AH2" s="260"/>
      <c r="AI2" s="260"/>
      <c r="AJ2" s="260"/>
      <c r="AK2" s="247"/>
      <c r="AL2" s="20"/>
      <c r="AM2" s="20"/>
    </row>
    <row r="3" spans="1:39" s="18" customFormat="1" ht="13.5" customHeight="1">
      <c r="A3" s="209"/>
      <c r="B3" s="257"/>
      <c r="C3" s="209"/>
      <c r="D3" s="209"/>
      <c r="E3" s="209"/>
      <c r="F3" s="239"/>
      <c r="G3" s="239"/>
      <c r="H3" s="239"/>
      <c r="I3" s="209"/>
      <c r="J3" s="209"/>
      <c r="K3" s="209"/>
      <c r="L3" s="287"/>
      <c r="M3" s="287"/>
      <c r="N3" s="209"/>
      <c r="O3" s="209"/>
      <c r="P3" s="209"/>
      <c r="Q3" s="209"/>
      <c r="R3" s="209"/>
      <c r="S3" s="239"/>
      <c r="T3" s="209"/>
      <c r="U3" s="209"/>
      <c r="V3" s="244"/>
      <c r="W3" s="52"/>
      <c r="X3" s="242"/>
      <c r="Y3" s="284"/>
      <c r="Z3" s="285"/>
      <c r="AA3" s="285"/>
      <c r="AB3" s="285"/>
      <c r="AC3" s="285"/>
      <c r="AD3" s="285"/>
      <c r="AE3" s="249"/>
      <c r="AF3" s="209"/>
      <c r="AG3" s="255"/>
      <c r="AH3" s="285"/>
      <c r="AI3" s="285"/>
      <c r="AJ3" s="285"/>
      <c r="AK3" s="249"/>
      <c r="AL3" s="20"/>
      <c r="AM3" s="20"/>
    </row>
    <row r="4" spans="1:39" s="18" customFormat="1" ht="18.75" customHeight="1">
      <c r="A4" s="209"/>
      <c r="B4" s="257"/>
      <c r="C4" s="209"/>
      <c r="D4" s="209"/>
      <c r="E4" s="209"/>
      <c r="F4" s="239"/>
      <c r="G4" s="239"/>
      <c r="H4" s="239"/>
      <c r="I4" s="209"/>
      <c r="J4" s="209"/>
      <c r="K4" s="209"/>
      <c r="L4" s="287"/>
      <c r="M4" s="287"/>
      <c r="N4" s="209"/>
      <c r="O4" s="209"/>
      <c r="P4" s="209"/>
      <c r="Q4" s="209"/>
      <c r="R4" s="209"/>
      <c r="S4" s="239"/>
      <c r="T4" s="209"/>
      <c r="U4" s="209"/>
      <c r="V4" s="244"/>
      <c r="W4" s="243" t="s">
        <v>201</v>
      </c>
      <c r="X4" s="242"/>
      <c r="Y4" s="284"/>
      <c r="Z4" s="276" t="s">
        <v>202</v>
      </c>
      <c r="AA4" s="238" t="s">
        <v>203</v>
      </c>
      <c r="AB4" s="238" t="s">
        <v>204</v>
      </c>
      <c r="AC4" s="238" t="s">
        <v>205</v>
      </c>
      <c r="AD4" s="238" t="s">
        <v>206</v>
      </c>
      <c r="AE4" s="238" t="s">
        <v>207</v>
      </c>
      <c r="AF4" s="209"/>
      <c r="AG4" s="238" t="s">
        <v>208</v>
      </c>
      <c r="AH4" s="238" t="s">
        <v>209</v>
      </c>
      <c r="AI4" s="238" t="s">
        <v>91</v>
      </c>
      <c r="AJ4" s="238" t="s">
        <v>210</v>
      </c>
      <c r="AK4" s="118" t="s">
        <v>211</v>
      </c>
      <c r="AL4" s="20"/>
      <c r="AM4" s="20"/>
    </row>
    <row r="5" spans="1:39" s="18" customFormat="1" ht="26.25" customHeight="1">
      <c r="A5" s="209"/>
      <c r="B5" s="257"/>
      <c r="C5" s="209"/>
      <c r="D5" s="209"/>
      <c r="E5" s="209"/>
      <c r="F5" s="239"/>
      <c r="G5" s="239"/>
      <c r="H5" s="239"/>
      <c r="I5" s="209"/>
      <c r="J5" s="209"/>
      <c r="K5" s="209"/>
      <c r="L5" s="287"/>
      <c r="M5" s="287"/>
      <c r="N5" s="209"/>
      <c r="O5" s="209"/>
      <c r="P5" s="209"/>
      <c r="Q5" s="209"/>
      <c r="R5" s="209"/>
      <c r="S5" s="239"/>
      <c r="T5" s="209"/>
      <c r="U5" s="209"/>
      <c r="V5" s="244"/>
      <c r="W5" s="244"/>
      <c r="X5" s="242"/>
      <c r="Y5" s="284"/>
      <c r="Z5" s="248"/>
      <c r="AA5" s="209"/>
      <c r="AB5" s="209"/>
      <c r="AC5" s="209"/>
      <c r="AD5" s="209"/>
      <c r="AE5" s="209"/>
      <c r="AF5" s="209"/>
      <c r="AG5" s="209"/>
      <c r="AH5" s="209"/>
      <c r="AI5" s="209"/>
      <c r="AJ5" s="209"/>
      <c r="AK5" s="209"/>
      <c r="AL5" s="20"/>
      <c r="AM5" s="20"/>
    </row>
    <row r="6" spans="1:39" s="55" customFormat="1" ht="13.5" customHeight="1">
      <c r="A6" s="209"/>
      <c r="B6" s="257"/>
      <c r="C6" s="209"/>
      <c r="D6" s="209"/>
      <c r="E6" s="209"/>
      <c r="F6" s="39" t="s">
        <v>48</v>
      </c>
      <c r="G6" s="39" t="s">
        <v>212</v>
      </c>
      <c r="H6" s="39" t="s">
        <v>213</v>
      </c>
      <c r="I6" s="209"/>
      <c r="J6" s="209"/>
      <c r="K6" s="209"/>
      <c r="L6" s="53" t="s">
        <v>214</v>
      </c>
      <c r="M6" s="53" t="s">
        <v>213</v>
      </c>
      <c r="N6" s="209"/>
      <c r="O6" s="209"/>
      <c r="P6" s="209"/>
      <c r="Q6" s="209"/>
      <c r="R6" s="209"/>
      <c r="S6" s="239"/>
      <c r="T6" s="209"/>
      <c r="U6" s="39" t="s">
        <v>215</v>
      </c>
      <c r="V6" s="255"/>
      <c r="W6" s="255"/>
      <c r="X6" s="242"/>
      <c r="Y6" s="284"/>
      <c r="Z6" s="40" t="s">
        <v>216</v>
      </c>
      <c r="AA6" s="39" t="s">
        <v>216</v>
      </c>
      <c r="AB6" s="39" t="s">
        <v>216</v>
      </c>
      <c r="AC6" s="39" t="s">
        <v>216</v>
      </c>
      <c r="AD6" s="39" t="s">
        <v>216</v>
      </c>
      <c r="AE6" s="39" t="s">
        <v>216</v>
      </c>
      <c r="AF6" s="209"/>
      <c r="AG6" s="39" t="s">
        <v>217</v>
      </c>
      <c r="AH6" s="39" t="s">
        <v>215</v>
      </c>
      <c r="AI6" s="39" t="s">
        <v>98</v>
      </c>
      <c r="AJ6" s="39"/>
      <c r="AK6" s="39" t="s">
        <v>218</v>
      </c>
      <c r="AL6" s="54"/>
      <c r="AM6" s="54"/>
    </row>
    <row r="7" spans="1:39" ht="30" customHeight="1">
      <c r="A7" s="14" t="s">
        <v>32</v>
      </c>
      <c r="B7" s="45" t="s">
        <v>33</v>
      </c>
      <c r="C7" s="14" t="s">
        <v>219</v>
      </c>
      <c r="D7" s="14" t="s">
        <v>35</v>
      </c>
      <c r="E7" s="26" t="s">
        <v>220</v>
      </c>
      <c r="F7" s="14">
        <v>3157</v>
      </c>
      <c r="G7" s="14">
        <v>3318</v>
      </c>
      <c r="H7" s="14">
        <v>106833</v>
      </c>
      <c r="I7" s="26" t="s">
        <v>221</v>
      </c>
      <c r="J7" s="14" t="s">
        <v>222</v>
      </c>
      <c r="K7" s="14">
        <v>1981</v>
      </c>
      <c r="L7" s="14">
        <v>146400</v>
      </c>
      <c r="M7" s="14">
        <v>450900</v>
      </c>
      <c r="N7" s="14">
        <v>2044</v>
      </c>
      <c r="O7" s="26" t="s">
        <v>223</v>
      </c>
      <c r="P7" s="26" t="s">
        <v>224</v>
      </c>
      <c r="Q7" s="14" t="s">
        <v>40</v>
      </c>
      <c r="R7" s="14" t="s">
        <v>225</v>
      </c>
      <c r="S7" s="14"/>
      <c r="T7" s="14" t="s">
        <v>140</v>
      </c>
      <c r="U7" s="14"/>
      <c r="V7" s="26" t="s">
        <v>226</v>
      </c>
      <c r="W7" s="26" t="s">
        <v>227</v>
      </c>
      <c r="X7" s="26" t="s">
        <v>228</v>
      </c>
      <c r="Y7" s="26" t="s">
        <v>229</v>
      </c>
      <c r="Z7" s="26"/>
      <c r="AA7" s="26">
        <v>0</v>
      </c>
      <c r="AB7" s="26"/>
      <c r="AC7" s="26">
        <v>8.1</v>
      </c>
      <c r="AD7" s="26"/>
      <c r="AE7" s="26">
        <v>10</v>
      </c>
      <c r="AF7" s="26" t="s">
        <v>230</v>
      </c>
      <c r="AG7" s="26"/>
      <c r="AH7" s="26"/>
      <c r="AI7" s="26"/>
      <c r="AJ7" s="26"/>
      <c r="AK7" s="26"/>
      <c r="AL7" s="46" t="s">
        <v>42</v>
      </c>
      <c r="AM7" s="46" t="s">
        <v>231</v>
      </c>
    </row>
    <row r="8" spans="1:39" ht="30" customHeight="1">
      <c r="A8" s="14" t="s">
        <v>32</v>
      </c>
      <c r="B8" s="45" t="s">
        <v>33</v>
      </c>
      <c r="C8" s="14" t="s">
        <v>232</v>
      </c>
      <c r="D8" s="14" t="s">
        <v>35</v>
      </c>
      <c r="E8" s="26" t="s">
        <v>233</v>
      </c>
      <c r="F8" s="14">
        <v>0</v>
      </c>
      <c r="G8" s="14">
        <v>0</v>
      </c>
      <c r="H8" s="14">
        <v>0</v>
      </c>
      <c r="I8" s="26" t="s">
        <v>234</v>
      </c>
      <c r="J8" s="14" t="s">
        <v>235</v>
      </c>
      <c r="K8" s="14">
        <v>1997</v>
      </c>
      <c r="L8" s="14">
        <v>7000</v>
      </c>
      <c r="M8" s="14">
        <v>35000</v>
      </c>
      <c r="N8" s="14">
        <v>2013</v>
      </c>
      <c r="O8" s="26" t="s">
        <v>236</v>
      </c>
      <c r="P8" s="26" t="s">
        <v>237</v>
      </c>
      <c r="Q8" s="14" t="s">
        <v>40</v>
      </c>
      <c r="R8" s="14" t="s">
        <v>238</v>
      </c>
      <c r="S8" s="14"/>
      <c r="T8" s="14" t="s">
        <v>140</v>
      </c>
      <c r="U8" s="14"/>
      <c r="V8" s="26" t="s">
        <v>226</v>
      </c>
      <c r="W8" s="26" t="s">
        <v>227</v>
      </c>
      <c r="X8" s="26" t="s">
        <v>228</v>
      </c>
      <c r="Y8" s="26" t="s">
        <v>229</v>
      </c>
      <c r="Z8" s="26"/>
      <c r="AA8" s="26">
        <v>0</v>
      </c>
      <c r="AB8" s="26"/>
      <c r="AC8" s="26">
        <v>4.2</v>
      </c>
      <c r="AD8" s="26"/>
      <c r="AE8" s="26">
        <v>8.1999999999999993</v>
      </c>
      <c r="AF8" s="26" t="s">
        <v>230</v>
      </c>
      <c r="AG8" s="26"/>
      <c r="AH8" s="26"/>
      <c r="AI8" s="26"/>
      <c r="AJ8" s="26"/>
      <c r="AK8" s="26"/>
      <c r="AL8" s="46" t="s">
        <v>42</v>
      </c>
      <c r="AM8" s="46" t="s">
        <v>239</v>
      </c>
    </row>
    <row r="9" spans="1:39" ht="30" customHeight="1">
      <c r="A9" s="14" t="s">
        <v>32</v>
      </c>
      <c r="B9" s="45" t="s">
        <v>33</v>
      </c>
      <c r="C9" s="14" t="s">
        <v>240</v>
      </c>
      <c r="D9" s="14" t="s">
        <v>35</v>
      </c>
      <c r="E9" s="26" t="s">
        <v>241</v>
      </c>
      <c r="F9" s="14">
        <v>0</v>
      </c>
      <c r="G9" s="14">
        <v>0</v>
      </c>
      <c r="H9" s="14">
        <v>0</v>
      </c>
      <c r="I9" s="26" t="s">
        <v>234</v>
      </c>
      <c r="J9" s="14" t="s">
        <v>235</v>
      </c>
      <c r="K9" s="14">
        <v>1994</v>
      </c>
      <c r="L9" s="14">
        <v>4000</v>
      </c>
      <c r="M9" s="14">
        <v>10088</v>
      </c>
      <c r="N9" s="14">
        <v>2014</v>
      </c>
      <c r="O9" s="26" t="s">
        <v>242</v>
      </c>
      <c r="P9" s="26" t="s">
        <v>243</v>
      </c>
      <c r="Q9" s="14" t="s">
        <v>40</v>
      </c>
      <c r="R9" s="14" t="s">
        <v>238</v>
      </c>
      <c r="S9" s="14"/>
      <c r="T9" s="14" t="s">
        <v>140</v>
      </c>
      <c r="U9" s="14"/>
      <c r="V9" s="26" t="s">
        <v>226</v>
      </c>
      <c r="W9" s="26" t="s">
        <v>244</v>
      </c>
      <c r="X9" s="26" t="s">
        <v>245</v>
      </c>
      <c r="Y9" s="26" t="s">
        <v>229</v>
      </c>
      <c r="Z9" s="26"/>
      <c r="AA9" s="26">
        <v>0</v>
      </c>
      <c r="AB9" s="26"/>
      <c r="AC9" s="26">
        <v>3.7</v>
      </c>
      <c r="AD9" s="26"/>
      <c r="AE9" s="26">
        <v>13</v>
      </c>
      <c r="AF9" s="26" t="s">
        <v>230</v>
      </c>
      <c r="AG9" s="26"/>
      <c r="AH9" s="26"/>
      <c r="AI9" s="26"/>
      <c r="AJ9" s="26"/>
      <c r="AK9" s="26"/>
      <c r="AL9" s="46" t="s">
        <v>42</v>
      </c>
      <c r="AM9" s="46" t="s">
        <v>246</v>
      </c>
    </row>
    <row r="10" spans="1:39" ht="30" customHeight="1">
      <c r="A10" s="14" t="s">
        <v>32</v>
      </c>
      <c r="B10" s="45" t="s">
        <v>33</v>
      </c>
      <c r="C10" s="14" t="s">
        <v>247</v>
      </c>
      <c r="D10" s="14" t="s">
        <v>35</v>
      </c>
      <c r="E10" s="26" t="s">
        <v>248</v>
      </c>
      <c r="F10" s="14">
        <v>0</v>
      </c>
      <c r="G10" s="14">
        <v>0</v>
      </c>
      <c r="H10" s="14">
        <v>0</v>
      </c>
      <c r="I10" s="26" t="s">
        <v>249</v>
      </c>
      <c r="J10" s="14" t="s">
        <v>222</v>
      </c>
      <c r="K10" s="14">
        <v>1988</v>
      </c>
      <c r="L10" s="14">
        <v>10300</v>
      </c>
      <c r="M10" s="14">
        <v>31880</v>
      </c>
      <c r="N10" s="14">
        <v>2015</v>
      </c>
      <c r="O10" s="26" t="s">
        <v>250</v>
      </c>
      <c r="P10" s="26" t="s">
        <v>251</v>
      </c>
      <c r="Q10" s="14" t="s">
        <v>40</v>
      </c>
      <c r="R10" s="14" t="s">
        <v>238</v>
      </c>
      <c r="S10" s="14"/>
      <c r="T10" s="14" t="s">
        <v>140</v>
      </c>
      <c r="U10" s="14"/>
      <c r="V10" s="26" t="s">
        <v>226</v>
      </c>
      <c r="W10" s="26" t="s">
        <v>244</v>
      </c>
      <c r="X10" s="26" t="s">
        <v>228</v>
      </c>
      <c r="Y10" s="26" t="s">
        <v>252</v>
      </c>
      <c r="Z10" s="26"/>
      <c r="AA10" s="26">
        <v>0</v>
      </c>
      <c r="AB10" s="26"/>
      <c r="AC10" s="26">
        <v>2.9</v>
      </c>
      <c r="AD10" s="26"/>
      <c r="AE10" s="26">
        <v>9.9</v>
      </c>
      <c r="AF10" s="26" t="s">
        <v>230</v>
      </c>
      <c r="AG10" s="26"/>
      <c r="AH10" s="26"/>
      <c r="AI10" s="26"/>
      <c r="AJ10" s="26"/>
      <c r="AK10" s="26"/>
      <c r="AL10" s="46" t="s">
        <v>42</v>
      </c>
      <c r="AM10" s="46" t="s">
        <v>253</v>
      </c>
    </row>
    <row r="11" spans="1:39" ht="30" customHeight="1">
      <c r="A11" s="14" t="s">
        <v>32</v>
      </c>
      <c r="B11" s="45" t="s">
        <v>110</v>
      </c>
      <c r="C11" s="14" t="s">
        <v>254</v>
      </c>
      <c r="D11" s="14" t="s">
        <v>112</v>
      </c>
      <c r="E11" s="26" t="s">
        <v>255</v>
      </c>
      <c r="F11" s="14">
        <v>0</v>
      </c>
      <c r="G11" s="14">
        <v>0</v>
      </c>
      <c r="H11" s="14">
        <v>0</v>
      </c>
      <c r="I11" s="26" t="s">
        <v>256</v>
      </c>
      <c r="J11" s="14" t="s">
        <v>235</v>
      </c>
      <c r="K11" s="14">
        <v>1985</v>
      </c>
      <c r="L11" s="14">
        <v>5371</v>
      </c>
      <c r="M11" s="14">
        <v>14499</v>
      </c>
      <c r="N11" s="14">
        <v>2017</v>
      </c>
      <c r="O11" s="26" t="s">
        <v>257</v>
      </c>
      <c r="P11" s="26" t="s">
        <v>258</v>
      </c>
      <c r="Q11" s="14" t="s">
        <v>107</v>
      </c>
      <c r="R11" s="14" t="s">
        <v>238</v>
      </c>
      <c r="S11" s="14"/>
      <c r="T11" s="14" t="s">
        <v>140</v>
      </c>
      <c r="U11" s="14"/>
      <c r="V11" s="26" t="s">
        <v>259</v>
      </c>
      <c r="W11" s="26"/>
      <c r="X11" s="26"/>
      <c r="Y11" s="26"/>
      <c r="Z11" s="26">
        <v>1</v>
      </c>
      <c r="AA11" s="26"/>
      <c r="AB11" s="26">
        <v>5.8</v>
      </c>
      <c r="AC11" s="26"/>
      <c r="AD11" s="26">
        <v>0.8</v>
      </c>
      <c r="AE11" s="26"/>
      <c r="AF11" s="26" t="s">
        <v>230</v>
      </c>
      <c r="AG11" s="26"/>
      <c r="AH11" s="26"/>
      <c r="AI11" s="26"/>
      <c r="AJ11" s="26"/>
      <c r="AK11" s="26"/>
      <c r="AL11" s="46" t="s">
        <v>42</v>
      </c>
      <c r="AM11" s="46" t="s">
        <v>260</v>
      </c>
    </row>
    <row r="12" spans="1:39" ht="30" customHeight="1">
      <c r="A12" s="14" t="s">
        <v>32</v>
      </c>
      <c r="B12" s="45" t="s">
        <v>110</v>
      </c>
      <c r="C12" s="14" t="s">
        <v>261</v>
      </c>
      <c r="D12" s="14" t="s">
        <v>112</v>
      </c>
      <c r="E12" s="26" t="s">
        <v>262</v>
      </c>
      <c r="F12" s="14">
        <v>1.5</v>
      </c>
      <c r="G12" s="14">
        <v>1.5</v>
      </c>
      <c r="H12" s="14">
        <v>2383.1</v>
      </c>
      <c r="I12" s="26" t="s">
        <v>256</v>
      </c>
      <c r="J12" s="14" t="s">
        <v>235</v>
      </c>
      <c r="K12" s="14">
        <v>1968</v>
      </c>
      <c r="L12" s="14">
        <v>2495</v>
      </c>
      <c r="M12" s="14">
        <v>13155</v>
      </c>
      <c r="N12" s="14">
        <v>2022</v>
      </c>
      <c r="O12" s="26" t="s">
        <v>257</v>
      </c>
      <c r="P12" s="26" t="s">
        <v>258</v>
      </c>
      <c r="Q12" s="14" t="s">
        <v>107</v>
      </c>
      <c r="R12" s="14" t="s">
        <v>225</v>
      </c>
      <c r="S12" s="14"/>
      <c r="T12" s="14" t="s">
        <v>140</v>
      </c>
      <c r="U12" s="14"/>
      <c r="V12" s="26" t="s">
        <v>259</v>
      </c>
      <c r="W12" s="26"/>
      <c r="X12" s="26"/>
      <c r="Y12" s="26"/>
      <c r="Z12" s="26">
        <v>1.3</v>
      </c>
      <c r="AA12" s="26"/>
      <c r="AB12" s="26"/>
      <c r="AC12" s="26"/>
      <c r="AD12" s="26"/>
      <c r="AE12" s="26"/>
      <c r="AF12" s="26" t="s">
        <v>230</v>
      </c>
      <c r="AG12" s="26"/>
      <c r="AH12" s="26"/>
      <c r="AI12" s="26"/>
      <c r="AJ12" s="26"/>
      <c r="AK12" s="26"/>
      <c r="AL12" s="46" t="s">
        <v>42</v>
      </c>
      <c r="AM12" s="46" t="s">
        <v>263</v>
      </c>
    </row>
    <row r="13" spans="1:39" ht="30" customHeight="1">
      <c r="A13" s="14" t="s">
        <v>32</v>
      </c>
      <c r="B13" s="45" t="s">
        <v>110</v>
      </c>
      <c r="C13" s="14" t="s">
        <v>264</v>
      </c>
      <c r="D13" s="14" t="s">
        <v>112</v>
      </c>
      <c r="E13" s="26" t="s">
        <v>265</v>
      </c>
      <c r="F13" s="14">
        <v>13</v>
      </c>
      <c r="G13" s="14">
        <v>13</v>
      </c>
      <c r="H13" s="14">
        <v>16251.1</v>
      </c>
      <c r="I13" s="26" t="s">
        <v>256</v>
      </c>
      <c r="J13" s="14" t="s">
        <v>235</v>
      </c>
      <c r="K13" s="14">
        <v>1986</v>
      </c>
      <c r="L13" s="14">
        <v>3947</v>
      </c>
      <c r="M13" s="14">
        <v>19132</v>
      </c>
      <c r="N13" s="14">
        <v>2024</v>
      </c>
      <c r="O13" s="26" t="s">
        <v>257</v>
      </c>
      <c r="P13" s="26" t="s">
        <v>258</v>
      </c>
      <c r="Q13" s="14" t="s">
        <v>107</v>
      </c>
      <c r="R13" s="14" t="s">
        <v>225</v>
      </c>
      <c r="S13" s="14"/>
      <c r="T13" s="14" t="s">
        <v>140</v>
      </c>
      <c r="U13" s="14"/>
      <c r="V13" s="26" t="s">
        <v>259</v>
      </c>
      <c r="W13" s="26"/>
      <c r="X13" s="26"/>
      <c r="Y13" s="26"/>
      <c r="Z13" s="26" t="s">
        <v>266</v>
      </c>
      <c r="AA13" s="26"/>
      <c r="AB13" s="26">
        <v>3.5</v>
      </c>
      <c r="AC13" s="26"/>
      <c r="AD13" s="26">
        <v>1</v>
      </c>
      <c r="AE13" s="26"/>
      <c r="AF13" s="26" t="s">
        <v>230</v>
      </c>
      <c r="AG13" s="26"/>
      <c r="AH13" s="26"/>
      <c r="AI13" s="26"/>
      <c r="AJ13" s="26"/>
      <c r="AK13" s="26"/>
      <c r="AL13" s="46" t="s">
        <v>42</v>
      </c>
      <c r="AM13" s="46" t="s">
        <v>267</v>
      </c>
    </row>
    <row r="14" spans="1:39" ht="30" customHeight="1">
      <c r="A14" s="14" t="s">
        <v>32</v>
      </c>
      <c r="B14" s="45" t="s">
        <v>110</v>
      </c>
      <c r="C14" s="14" t="s">
        <v>268</v>
      </c>
      <c r="D14" s="14" t="s">
        <v>112</v>
      </c>
      <c r="E14" s="26" t="s">
        <v>269</v>
      </c>
      <c r="F14" s="14">
        <v>3234</v>
      </c>
      <c r="G14" s="14">
        <v>4333</v>
      </c>
      <c r="H14" s="14">
        <v>4695</v>
      </c>
      <c r="I14" s="26" t="s">
        <v>234</v>
      </c>
      <c r="J14" s="14" t="s">
        <v>235</v>
      </c>
      <c r="K14" s="14">
        <v>1980</v>
      </c>
      <c r="L14" s="14">
        <v>23000</v>
      </c>
      <c r="M14" s="14">
        <v>137200</v>
      </c>
      <c r="N14" s="14">
        <v>2022</v>
      </c>
      <c r="O14" s="26" t="s">
        <v>270</v>
      </c>
      <c r="P14" s="26" t="s">
        <v>271</v>
      </c>
      <c r="Q14" s="14" t="s">
        <v>40</v>
      </c>
      <c r="R14" s="14" t="s">
        <v>225</v>
      </c>
      <c r="S14" s="14"/>
      <c r="T14" s="14" t="s">
        <v>140</v>
      </c>
      <c r="U14" s="14"/>
      <c r="V14" s="26" t="s">
        <v>259</v>
      </c>
      <c r="W14" s="26"/>
      <c r="X14" s="26"/>
      <c r="Y14" s="26"/>
      <c r="Z14" s="26">
        <v>3.9</v>
      </c>
      <c r="AA14" s="26">
        <v>0.9</v>
      </c>
      <c r="AB14" s="26">
        <v>20</v>
      </c>
      <c r="AC14" s="26">
        <v>10</v>
      </c>
      <c r="AD14" s="26">
        <v>15</v>
      </c>
      <c r="AE14" s="26">
        <v>15</v>
      </c>
      <c r="AF14" s="26" t="s">
        <v>230</v>
      </c>
      <c r="AG14" s="26"/>
      <c r="AH14" s="26"/>
      <c r="AI14" s="26"/>
      <c r="AJ14" s="26"/>
      <c r="AK14" s="26"/>
      <c r="AL14" s="46" t="s">
        <v>42</v>
      </c>
      <c r="AM14" s="46" t="s">
        <v>272</v>
      </c>
    </row>
    <row r="15" spans="1:39" ht="30" customHeight="1">
      <c r="A15" s="14" t="s">
        <v>32</v>
      </c>
      <c r="B15" s="45" t="s">
        <v>276</v>
      </c>
      <c r="C15" s="14" t="s">
        <v>277</v>
      </c>
      <c r="D15" s="14" t="s">
        <v>278</v>
      </c>
      <c r="E15" s="26" t="s">
        <v>279</v>
      </c>
      <c r="F15" s="14">
        <v>0</v>
      </c>
      <c r="G15" s="14">
        <v>4</v>
      </c>
      <c r="H15" s="14">
        <v>7428</v>
      </c>
      <c r="I15" s="26" t="s">
        <v>280</v>
      </c>
      <c r="J15" s="14" t="s">
        <v>235</v>
      </c>
      <c r="K15" s="14">
        <v>1976</v>
      </c>
      <c r="L15" s="14">
        <v>27000</v>
      </c>
      <c r="M15" s="14">
        <v>39200</v>
      </c>
      <c r="N15" s="14">
        <v>2050</v>
      </c>
      <c r="O15" s="26" t="s">
        <v>257</v>
      </c>
      <c r="P15" s="26" t="s">
        <v>281</v>
      </c>
      <c r="Q15" s="14" t="s">
        <v>40</v>
      </c>
      <c r="R15" s="14" t="s">
        <v>225</v>
      </c>
      <c r="S15" s="14"/>
      <c r="T15" s="14" t="s">
        <v>140</v>
      </c>
      <c r="U15" s="14"/>
      <c r="V15" s="26" t="s">
        <v>226</v>
      </c>
      <c r="W15" s="26" t="s">
        <v>244</v>
      </c>
      <c r="X15" s="26" t="s">
        <v>245</v>
      </c>
      <c r="Y15" s="26" t="s">
        <v>229</v>
      </c>
      <c r="Z15" s="26"/>
      <c r="AA15" s="26">
        <v>0</v>
      </c>
      <c r="AB15" s="26"/>
      <c r="AC15" s="26">
        <v>3</v>
      </c>
      <c r="AD15" s="26"/>
      <c r="AE15" s="26">
        <v>1</v>
      </c>
      <c r="AF15" s="26" t="s">
        <v>230</v>
      </c>
      <c r="AG15" s="26"/>
      <c r="AH15" s="26"/>
      <c r="AI15" s="26"/>
      <c r="AJ15" s="26"/>
      <c r="AK15" s="26"/>
      <c r="AL15" s="46" t="s">
        <v>42</v>
      </c>
      <c r="AM15" s="46" t="s">
        <v>282</v>
      </c>
    </row>
    <row r="16" spans="1:39" ht="30" customHeight="1">
      <c r="A16" s="14" t="s">
        <v>32</v>
      </c>
      <c r="B16" s="45" t="s">
        <v>276</v>
      </c>
      <c r="C16" s="14" t="s">
        <v>283</v>
      </c>
      <c r="D16" s="14" t="s">
        <v>278</v>
      </c>
      <c r="E16" s="26" t="s">
        <v>284</v>
      </c>
      <c r="F16" s="14">
        <v>0</v>
      </c>
      <c r="G16" s="14">
        <v>0</v>
      </c>
      <c r="H16" s="14">
        <v>699</v>
      </c>
      <c r="I16" s="26" t="s">
        <v>280</v>
      </c>
      <c r="J16" s="14" t="s">
        <v>235</v>
      </c>
      <c r="K16" s="14">
        <v>1973</v>
      </c>
      <c r="L16" s="14">
        <v>5000</v>
      </c>
      <c r="M16" s="14">
        <v>32000</v>
      </c>
      <c r="N16" s="14">
        <v>2025</v>
      </c>
      <c r="O16" s="26" t="s">
        <v>257</v>
      </c>
      <c r="P16" s="26" t="s">
        <v>281</v>
      </c>
      <c r="Q16" s="14" t="s">
        <v>40</v>
      </c>
      <c r="R16" s="14" t="s">
        <v>225</v>
      </c>
      <c r="S16" s="14"/>
      <c r="T16" s="14" t="s">
        <v>140</v>
      </c>
      <c r="U16" s="14"/>
      <c r="V16" s="26" t="s">
        <v>226</v>
      </c>
      <c r="W16" s="26" t="s">
        <v>244</v>
      </c>
      <c r="X16" s="26" t="s">
        <v>245</v>
      </c>
      <c r="Y16" s="26" t="s">
        <v>229</v>
      </c>
      <c r="Z16" s="26"/>
      <c r="AA16" s="26">
        <v>0</v>
      </c>
      <c r="AB16" s="26"/>
      <c r="AC16" s="26">
        <v>2</v>
      </c>
      <c r="AD16" s="26"/>
      <c r="AE16" s="26">
        <v>3</v>
      </c>
      <c r="AF16" s="26" t="s">
        <v>230</v>
      </c>
      <c r="AG16" s="26"/>
      <c r="AH16" s="26"/>
      <c r="AI16" s="26"/>
      <c r="AJ16" s="26"/>
      <c r="AK16" s="26"/>
      <c r="AL16" s="46" t="s">
        <v>42</v>
      </c>
      <c r="AM16" s="46" t="s">
        <v>285</v>
      </c>
    </row>
    <row r="17" spans="1:39" ht="30" customHeight="1">
      <c r="A17" s="14" t="s">
        <v>32</v>
      </c>
      <c r="B17" s="45" t="s">
        <v>276</v>
      </c>
      <c r="C17" s="14" t="s">
        <v>286</v>
      </c>
      <c r="D17" s="14" t="s">
        <v>278</v>
      </c>
      <c r="E17" s="26" t="s">
        <v>287</v>
      </c>
      <c r="F17" s="14">
        <v>1057</v>
      </c>
      <c r="G17" s="14">
        <v>1594</v>
      </c>
      <c r="H17" s="14">
        <v>15022</v>
      </c>
      <c r="I17" s="26" t="s">
        <v>288</v>
      </c>
      <c r="J17" s="14" t="s">
        <v>235</v>
      </c>
      <c r="K17" s="14">
        <v>2006</v>
      </c>
      <c r="L17" s="14">
        <v>6000</v>
      </c>
      <c r="M17" s="14">
        <v>25000</v>
      </c>
      <c r="N17" s="14">
        <v>2021</v>
      </c>
      <c r="O17" s="26" t="s">
        <v>289</v>
      </c>
      <c r="P17" s="26" t="s">
        <v>290</v>
      </c>
      <c r="Q17" s="14" t="s">
        <v>40</v>
      </c>
      <c r="R17" s="14" t="s">
        <v>225</v>
      </c>
      <c r="S17" s="14"/>
      <c r="T17" s="14" t="s">
        <v>140</v>
      </c>
      <c r="U17" s="14"/>
      <c r="V17" s="26" t="s">
        <v>226</v>
      </c>
      <c r="W17" s="26" t="s">
        <v>244</v>
      </c>
      <c r="X17" s="26" t="s">
        <v>245</v>
      </c>
      <c r="Y17" s="26" t="s">
        <v>229</v>
      </c>
      <c r="Z17" s="26"/>
      <c r="AA17" s="26">
        <v>1</v>
      </c>
      <c r="AB17" s="26"/>
      <c r="AC17" s="26">
        <v>41</v>
      </c>
      <c r="AD17" s="26"/>
      <c r="AE17" s="26">
        <v>11</v>
      </c>
      <c r="AF17" s="26" t="s">
        <v>230</v>
      </c>
      <c r="AG17" s="26"/>
      <c r="AH17" s="26"/>
      <c r="AI17" s="26"/>
      <c r="AJ17" s="26"/>
      <c r="AK17" s="26"/>
      <c r="AL17" s="46" t="s">
        <v>42</v>
      </c>
      <c r="AM17" s="46" t="s">
        <v>291</v>
      </c>
    </row>
    <row r="18" spans="1:39" ht="30" customHeight="1">
      <c r="A18" s="14" t="s">
        <v>32</v>
      </c>
      <c r="B18" s="45" t="s">
        <v>292</v>
      </c>
      <c r="C18" s="14" t="s">
        <v>293</v>
      </c>
      <c r="D18" s="14" t="s">
        <v>294</v>
      </c>
      <c r="E18" s="26" t="s">
        <v>295</v>
      </c>
      <c r="F18" s="14">
        <v>0</v>
      </c>
      <c r="G18" s="14">
        <v>0</v>
      </c>
      <c r="H18" s="14">
        <v>24110</v>
      </c>
      <c r="I18" s="26" t="s">
        <v>234</v>
      </c>
      <c r="J18" s="14" t="s">
        <v>235</v>
      </c>
      <c r="K18" s="14">
        <v>1989</v>
      </c>
      <c r="L18" s="14">
        <v>23300</v>
      </c>
      <c r="M18" s="14">
        <v>188000</v>
      </c>
      <c r="N18" s="14">
        <v>2021</v>
      </c>
      <c r="O18" s="26" t="s">
        <v>270</v>
      </c>
      <c r="P18" s="26" t="s">
        <v>251</v>
      </c>
      <c r="Q18" s="14" t="s">
        <v>107</v>
      </c>
      <c r="R18" s="14" t="s">
        <v>225</v>
      </c>
      <c r="S18" s="14"/>
      <c r="T18" s="14" t="s">
        <v>140</v>
      </c>
      <c r="U18" s="14"/>
      <c r="V18" s="26" t="s">
        <v>226</v>
      </c>
      <c r="W18" s="26" t="s">
        <v>244</v>
      </c>
      <c r="X18" s="26" t="s">
        <v>296</v>
      </c>
      <c r="Y18" s="26" t="s">
        <v>229</v>
      </c>
      <c r="Z18" s="26">
        <v>1.3</v>
      </c>
      <c r="AA18" s="26">
        <v>0</v>
      </c>
      <c r="AB18" s="26">
        <v>3.2</v>
      </c>
      <c r="AC18" s="26">
        <v>1.5</v>
      </c>
      <c r="AD18" s="26">
        <v>3.9</v>
      </c>
      <c r="AE18" s="26">
        <v>2.2999999999999998</v>
      </c>
      <c r="AF18" s="26" t="s">
        <v>230</v>
      </c>
      <c r="AG18" s="26"/>
      <c r="AH18" s="26"/>
      <c r="AI18" s="26"/>
      <c r="AJ18" s="26"/>
      <c r="AK18" s="26"/>
      <c r="AL18" s="46" t="s">
        <v>42</v>
      </c>
      <c r="AM18" s="46" t="s">
        <v>297</v>
      </c>
    </row>
    <row r="19" spans="1:39" ht="30" customHeight="1">
      <c r="A19" s="14" t="s">
        <v>32</v>
      </c>
      <c r="B19" s="45" t="s">
        <v>298</v>
      </c>
      <c r="C19" s="14" t="s">
        <v>299</v>
      </c>
      <c r="D19" s="14" t="s">
        <v>300</v>
      </c>
      <c r="E19" s="26" t="s">
        <v>301</v>
      </c>
      <c r="F19" s="14">
        <v>0</v>
      </c>
      <c r="G19" s="14">
        <v>0</v>
      </c>
      <c r="H19" s="14">
        <v>79624</v>
      </c>
      <c r="I19" s="26" t="s">
        <v>302</v>
      </c>
      <c r="J19" s="14" t="s">
        <v>235</v>
      </c>
      <c r="K19" s="14">
        <v>1997</v>
      </c>
      <c r="L19" s="14">
        <v>11000</v>
      </c>
      <c r="M19" s="14">
        <v>100000</v>
      </c>
      <c r="N19" s="14">
        <v>2011</v>
      </c>
      <c r="O19" s="26" t="s">
        <v>289</v>
      </c>
      <c r="P19" s="26" t="s">
        <v>303</v>
      </c>
      <c r="Q19" s="14" t="s">
        <v>107</v>
      </c>
      <c r="R19" s="14" t="s">
        <v>225</v>
      </c>
      <c r="S19" s="14"/>
      <c r="T19" s="14" t="s">
        <v>140</v>
      </c>
      <c r="U19" s="14"/>
      <c r="V19" s="26" t="s">
        <v>226</v>
      </c>
      <c r="W19" s="26" t="s">
        <v>244</v>
      </c>
      <c r="X19" s="26" t="s">
        <v>228</v>
      </c>
      <c r="Y19" s="26" t="s">
        <v>229</v>
      </c>
      <c r="Z19" s="26">
        <v>1</v>
      </c>
      <c r="AA19" s="26">
        <v>0.5</v>
      </c>
      <c r="AB19" s="26">
        <v>8.6999999999999993</v>
      </c>
      <c r="AC19" s="26">
        <v>2.2000000000000002</v>
      </c>
      <c r="AD19" s="26">
        <v>6.8</v>
      </c>
      <c r="AE19" s="26">
        <v>1.6</v>
      </c>
      <c r="AF19" s="26" t="s">
        <v>230</v>
      </c>
      <c r="AG19" s="26"/>
      <c r="AH19" s="26"/>
      <c r="AI19" s="26"/>
      <c r="AJ19" s="26"/>
      <c r="AK19" s="26"/>
      <c r="AL19" s="46" t="s">
        <v>42</v>
      </c>
      <c r="AM19" s="46" t="s">
        <v>305</v>
      </c>
    </row>
  </sheetData>
  <mergeCells count="39">
    <mergeCell ref="E2:E6"/>
    <mergeCell ref="A2:A6"/>
    <mergeCell ref="B2:B6"/>
    <mergeCell ref="C2:C6"/>
    <mergeCell ref="D2:D6"/>
    <mergeCell ref="L2:L5"/>
    <mergeCell ref="F2:F5"/>
    <mergeCell ref="G2:G5"/>
    <mergeCell ref="H2:H5"/>
    <mergeCell ref="I2:I6"/>
    <mergeCell ref="J2:J6"/>
    <mergeCell ref="K2:K6"/>
    <mergeCell ref="V2:V6"/>
    <mergeCell ref="X2:X6"/>
    <mergeCell ref="M2:M5"/>
    <mergeCell ref="N2:N6"/>
    <mergeCell ref="O2:O6"/>
    <mergeCell ref="P2:P6"/>
    <mergeCell ref="Q2:Q6"/>
    <mergeCell ref="R2:R6"/>
    <mergeCell ref="W4:W6"/>
    <mergeCell ref="Z4:Z5"/>
    <mergeCell ref="AA4:AA5"/>
    <mergeCell ref="AB4:AB5"/>
    <mergeCell ref="AC4:AC5"/>
    <mergeCell ref="AK4:AK5"/>
    <mergeCell ref="AD4:AD5"/>
    <mergeCell ref="AE4:AE5"/>
    <mergeCell ref="AG4:AG5"/>
    <mergeCell ref="AH4:AH5"/>
    <mergeCell ref="AI4:AI5"/>
    <mergeCell ref="AJ4:AJ5"/>
    <mergeCell ref="Y2:Y6"/>
    <mergeCell ref="Z2:AE3"/>
    <mergeCell ref="AF2:AF6"/>
    <mergeCell ref="AG2:AK3"/>
    <mergeCell ref="S2:S6"/>
    <mergeCell ref="T2:T6"/>
    <mergeCell ref="U2:U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D8FF2-CF25-44DA-87A2-7E06D0D1DE1F}">
  <dimension ref="A1:AI20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/>
    </sheetView>
  </sheetViews>
  <sheetFormatPr defaultRowHeight="30" customHeight="1"/>
  <cols>
    <col min="1" max="1" width="9.5546875" style="47" customWidth="1"/>
    <col min="2" max="2" width="7.77734375" style="48" customWidth="1"/>
    <col min="3" max="3" width="12.33203125" style="47" customWidth="1"/>
    <col min="4" max="4" width="20.109375" style="47" customWidth="1"/>
    <col min="5" max="5" width="24.44140625" style="29" customWidth="1"/>
    <col min="6" max="9" width="10.33203125" style="47" customWidth="1"/>
    <col min="10" max="15" width="11.21875" style="47" customWidth="1"/>
    <col min="16" max="20" width="8.88671875" style="47"/>
    <col min="21" max="25" width="11.5546875" style="29" customWidth="1"/>
    <col min="26" max="26" width="21.33203125" style="29" customWidth="1"/>
    <col min="27" max="27" width="6.6640625" style="47" customWidth="1"/>
    <col min="28" max="28" width="12.21875" style="47" customWidth="1"/>
    <col min="29" max="29" width="8" style="47" bestFit="1" customWidth="1"/>
    <col min="30" max="30" width="12.33203125" style="47" bestFit="1" customWidth="1"/>
    <col min="31" max="31" width="5.5546875" style="47" customWidth="1"/>
    <col min="32" max="32" width="8.77734375" style="47" customWidth="1"/>
    <col min="33" max="33" width="9.5546875" style="47" customWidth="1"/>
    <col min="34" max="35" width="8.88671875" style="49"/>
    <col min="36" max="16384" width="8.88671875" style="47"/>
  </cols>
  <sheetData>
    <row r="1" spans="1:35" s="3" customFormat="1" ht="15" customHeight="1">
      <c r="A1" s="17" t="s">
        <v>65</v>
      </c>
      <c r="E1" s="18"/>
      <c r="U1" s="18"/>
      <c r="V1" s="18"/>
      <c r="W1" s="18"/>
      <c r="X1" s="18"/>
      <c r="Y1" s="18"/>
      <c r="Z1" s="18"/>
      <c r="AG1" s="32"/>
      <c r="AH1" s="33"/>
      <c r="AI1" s="33"/>
    </row>
    <row r="2" spans="1:35" s="22" customFormat="1" ht="13.5" customHeight="1">
      <c r="A2" s="242" t="s">
        <v>1</v>
      </c>
      <c r="B2" s="297" t="s">
        <v>2</v>
      </c>
      <c r="C2" s="118" t="s">
        <v>3</v>
      </c>
      <c r="D2" s="242" t="s">
        <v>4</v>
      </c>
      <c r="E2" s="284" t="s">
        <v>5</v>
      </c>
      <c r="F2" s="290" t="s">
        <v>6</v>
      </c>
      <c r="G2" s="291"/>
      <c r="H2" s="291"/>
      <c r="I2" s="292"/>
      <c r="J2" s="243" t="s">
        <v>66</v>
      </c>
      <c r="K2" s="260"/>
      <c r="L2" s="260"/>
      <c r="M2" s="260"/>
      <c r="N2" s="260"/>
      <c r="O2" s="260"/>
      <c r="P2" s="260"/>
      <c r="Q2" s="240" t="s">
        <v>67</v>
      </c>
      <c r="R2" s="260"/>
      <c r="S2" s="243" t="s">
        <v>68</v>
      </c>
      <c r="T2" s="260"/>
      <c r="U2" s="240" t="s">
        <v>69</v>
      </c>
      <c r="V2" s="250"/>
      <c r="W2" s="250"/>
      <c r="X2" s="250"/>
      <c r="Y2" s="34" t="s">
        <v>70</v>
      </c>
      <c r="Z2" s="35"/>
      <c r="AA2" s="118" t="s">
        <v>71</v>
      </c>
      <c r="AB2" s="118" t="s">
        <v>72</v>
      </c>
      <c r="AC2" s="238" t="s">
        <v>73</v>
      </c>
      <c r="AD2" s="238" t="s">
        <v>74</v>
      </c>
      <c r="AE2" s="242" t="s">
        <v>9</v>
      </c>
      <c r="AF2" s="284" t="s">
        <v>12</v>
      </c>
      <c r="AG2" s="284" t="s">
        <v>13</v>
      </c>
      <c r="AH2" s="21"/>
      <c r="AI2" s="21"/>
    </row>
    <row r="3" spans="1:35" s="22" customFormat="1" ht="13.5" customHeight="1">
      <c r="A3" s="279"/>
      <c r="B3" s="298"/>
      <c r="C3" s="209"/>
      <c r="D3" s="279"/>
      <c r="E3" s="289"/>
      <c r="F3" s="293"/>
      <c r="G3" s="294"/>
      <c r="H3" s="294"/>
      <c r="I3" s="295"/>
      <c r="J3" s="255"/>
      <c r="K3" s="285"/>
      <c r="L3" s="285"/>
      <c r="M3" s="285"/>
      <c r="N3" s="285"/>
      <c r="O3" s="285"/>
      <c r="P3" s="285"/>
      <c r="Q3" s="255"/>
      <c r="R3" s="285"/>
      <c r="S3" s="255"/>
      <c r="T3" s="285"/>
      <c r="U3" s="253"/>
      <c r="V3" s="296"/>
      <c r="W3" s="296"/>
      <c r="X3" s="296"/>
      <c r="Y3" s="36"/>
      <c r="Z3" s="37"/>
      <c r="AA3" s="209"/>
      <c r="AB3" s="209"/>
      <c r="AC3" s="239"/>
      <c r="AD3" s="209"/>
      <c r="AE3" s="279"/>
      <c r="AF3" s="279"/>
      <c r="AG3" s="289"/>
      <c r="AH3" s="21"/>
      <c r="AI3" s="21"/>
    </row>
    <row r="4" spans="1:35" s="22" customFormat="1" ht="18.75" customHeight="1">
      <c r="A4" s="279"/>
      <c r="B4" s="298"/>
      <c r="C4" s="209"/>
      <c r="D4" s="279"/>
      <c r="E4" s="289"/>
      <c r="F4" s="238" t="s">
        <v>75</v>
      </c>
      <c r="G4" s="238" t="s">
        <v>76</v>
      </c>
      <c r="H4" s="238" t="s">
        <v>77</v>
      </c>
      <c r="I4" s="238" t="s">
        <v>24</v>
      </c>
      <c r="J4" s="201" t="s">
        <v>78</v>
      </c>
      <c r="K4" s="201" t="s">
        <v>79</v>
      </c>
      <c r="L4" s="201" t="s">
        <v>80</v>
      </c>
      <c r="M4" s="201" t="s">
        <v>81</v>
      </c>
      <c r="N4" s="201" t="s">
        <v>82</v>
      </c>
      <c r="O4" s="201" t="s">
        <v>83</v>
      </c>
      <c r="P4" s="118" t="s">
        <v>84</v>
      </c>
      <c r="Q4" s="242" t="s">
        <v>85</v>
      </c>
      <c r="R4" s="118" t="s">
        <v>86</v>
      </c>
      <c r="S4" s="242" t="s">
        <v>87</v>
      </c>
      <c r="T4" s="247" t="s">
        <v>88</v>
      </c>
      <c r="U4" s="240" t="s">
        <v>89</v>
      </c>
      <c r="V4" s="38"/>
      <c r="W4" s="243" t="s">
        <v>90</v>
      </c>
      <c r="X4" s="38"/>
      <c r="Y4" s="118" t="s">
        <v>91</v>
      </c>
      <c r="Z4" s="118" t="s">
        <v>92</v>
      </c>
      <c r="AA4" s="209"/>
      <c r="AB4" s="209"/>
      <c r="AC4" s="239"/>
      <c r="AD4" s="209"/>
      <c r="AE4" s="279"/>
      <c r="AF4" s="279"/>
      <c r="AG4" s="289"/>
      <c r="AH4" s="21"/>
      <c r="AI4" s="21"/>
    </row>
    <row r="5" spans="1:35" s="22" customFormat="1" ht="26.25" customHeight="1" thickBot="1">
      <c r="A5" s="279"/>
      <c r="B5" s="298"/>
      <c r="C5" s="209"/>
      <c r="D5" s="279"/>
      <c r="E5" s="289"/>
      <c r="F5" s="239"/>
      <c r="G5" s="239"/>
      <c r="H5" s="239"/>
      <c r="I5" s="239"/>
      <c r="J5" s="196"/>
      <c r="K5" s="196"/>
      <c r="L5" s="196"/>
      <c r="M5" s="196"/>
      <c r="N5" s="196"/>
      <c r="O5" s="196"/>
      <c r="P5" s="209"/>
      <c r="Q5" s="242"/>
      <c r="R5" s="209"/>
      <c r="S5" s="242"/>
      <c r="T5" s="248"/>
      <c r="U5" s="239"/>
      <c r="V5" s="118" t="s">
        <v>93</v>
      </c>
      <c r="W5" s="209"/>
      <c r="X5" s="118" t="s">
        <v>93</v>
      </c>
      <c r="Y5" s="209"/>
      <c r="Z5" s="209"/>
      <c r="AA5" s="209"/>
      <c r="AB5" s="209"/>
      <c r="AC5" s="239"/>
      <c r="AD5" s="209"/>
      <c r="AE5" s="279"/>
      <c r="AF5" s="279"/>
      <c r="AG5" s="289"/>
      <c r="AH5" s="21"/>
      <c r="AI5" s="21"/>
    </row>
    <row r="6" spans="1:35" s="44" customFormat="1" ht="13.5" customHeight="1">
      <c r="A6" s="288"/>
      <c r="B6" s="299"/>
      <c r="C6" s="209"/>
      <c r="D6" s="288"/>
      <c r="E6" s="300"/>
      <c r="F6" s="39" t="s">
        <v>94</v>
      </c>
      <c r="G6" s="39" t="s">
        <v>94</v>
      </c>
      <c r="H6" s="39" t="s">
        <v>95</v>
      </c>
      <c r="I6" s="39" t="s">
        <v>94</v>
      </c>
      <c r="J6" s="39" t="s">
        <v>96</v>
      </c>
      <c r="K6" s="39" t="s">
        <v>96</v>
      </c>
      <c r="L6" s="39" t="s">
        <v>96</v>
      </c>
      <c r="M6" s="39" t="s">
        <v>96</v>
      </c>
      <c r="N6" s="39" t="s">
        <v>96</v>
      </c>
      <c r="O6" s="39" t="s">
        <v>96</v>
      </c>
      <c r="P6" s="209"/>
      <c r="Q6" s="118"/>
      <c r="R6" s="40" t="s">
        <v>97</v>
      </c>
      <c r="S6" s="118"/>
      <c r="T6" s="40" t="s">
        <v>97</v>
      </c>
      <c r="U6" s="239"/>
      <c r="V6" s="209"/>
      <c r="W6" s="209"/>
      <c r="X6" s="209"/>
      <c r="Y6" s="39" t="s">
        <v>98</v>
      </c>
      <c r="Z6" s="41"/>
      <c r="AA6" s="42" t="s">
        <v>99</v>
      </c>
      <c r="AB6" s="42" t="s">
        <v>100</v>
      </c>
      <c r="AC6" s="42" t="s">
        <v>100</v>
      </c>
      <c r="AD6" s="39" t="s">
        <v>49</v>
      </c>
      <c r="AE6" s="288"/>
      <c r="AF6" s="288"/>
      <c r="AG6" s="288"/>
      <c r="AH6" s="43"/>
      <c r="AI6" s="43"/>
    </row>
    <row r="7" spans="1:35" s="3" customFormat="1" ht="30" customHeight="1">
      <c r="A7" s="14" t="s">
        <v>32</v>
      </c>
      <c r="B7" s="45" t="s">
        <v>33</v>
      </c>
      <c r="C7" s="14" t="s">
        <v>101</v>
      </c>
      <c r="D7" s="14" t="s">
        <v>35</v>
      </c>
      <c r="E7" s="26" t="s">
        <v>102</v>
      </c>
      <c r="F7" s="14">
        <v>23391</v>
      </c>
      <c r="G7" s="14">
        <v>25246</v>
      </c>
      <c r="H7" s="14"/>
      <c r="I7" s="14"/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14"/>
      <c r="Q7" s="14" t="s">
        <v>103</v>
      </c>
      <c r="R7" s="14"/>
      <c r="S7" s="14" t="s">
        <v>104</v>
      </c>
      <c r="T7" s="14">
        <v>927</v>
      </c>
      <c r="U7" s="26" t="s">
        <v>105</v>
      </c>
      <c r="V7" s="26"/>
      <c r="W7" s="26" t="s">
        <v>106</v>
      </c>
      <c r="X7" s="26"/>
      <c r="Y7" s="26">
        <v>0</v>
      </c>
      <c r="Z7" s="26"/>
      <c r="AA7" s="14">
        <v>260</v>
      </c>
      <c r="AB7" s="14">
        <v>0</v>
      </c>
      <c r="AC7" s="14">
        <v>0</v>
      </c>
      <c r="AD7" s="14">
        <v>0</v>
      </c>
      <c r="AE7" s="14">
        <v>1991</v>
      </c>
      <c r="AF7" s="14" t="s">
        <v>107</v>
      </c>
      <c r="AG7" s="14"/>
      <c r="AH7" s="46" t="s">
        <v>42</v>
      </c>
      <c r="AI7" s="46" t="s">
        <v>109</v>
      </c>
    </row>
    <row r="8" spans="1:35" s="3" customFormat="1" ht="30" customHeight="1">
      <c r="A8" s="14" t="s">
        <v>32</v>
      </c>
      <c r="B8" s="45" t="s">
        <v>110</v>
      </c>
      <c r="C8" s="14" t="s">
        <v>111</v>
      </c>
      <c r="D8" s="14" t="s">
        <v>112</v>
      </c>
      <c r="E8" s="26" t="s">
        <v>113</v>
      </c>
      <c r="F8" s="14">
        <v>10651</v>
      </c>
      <c r="G8" s="14">
        <v>9190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14"/>
      <c r="Q8" s="14" t="s">
        <v>103</v>
      </c>
      <c r="R8" s="14"/>
      <c r="S8" s="14" t="s">
        <v>114</v>
      </c>
      <c r="T8" s="14">
        <v>574</v>
      </c>
      <c r="U8" s="26" t="s">
        <v>105</v>
      </c>
      <c r="V8" s="26"/>
      <c r="W8" s="26" t="s">
        <v>115</v>
      </c>
      <c r="X8" s="26"/>
      <c r="Y8" s="26">
        <v>0</v>
      </c>
      <c r="Z8" s="26"/>
      <c r="AA8" s="14">
        <v>80</v>
      </c>
      <c r="AB8" s="14">
        <v>0</v>
      </c>
      <c r="AC8" s="14">
        <v>0</v>
      </c>
      <c r="AD8" s="14">
        <v>0</v>
      </c>
      <c r="AE8" s="14">
        <v>1992</v>
      </c>
      <c r="AF8" s="14" t="s">
        <v>40</v>
      </c>
      <c r="AG8" s="14"/>
      <c r="AH8" s="46" t="s">
        <v>42</v>
      </c>
      <c r="AI8" s="46" t="s">
        <v>116</v>
      </c>
    </row>
    <row r="9" spans="1:35" s="3" customFormat="1" ht="30" customHeight="1">
      <c r="A9" s="14" t="s">
        <v>32</v>
      </c>
      <c r="B9" s="45" t="s">
        <v>110</v>
      </c>
      <c r="C9" s="14" t="s">
        <v>117</v>
      </c>
      <c r="D9" s="14" t="s">
        <v>112</v>
      </c>
      <c r="E9" s="26" t="s">
        <v>118</v>
      </c>
      <c r="F9" s="14">
        <v>8340</v>
      </c>
      <c r="G9" s="14">
        <v>12223</v>
      </c>
      <c r="H9" s="14"/>
      <c r="I9" s="14"/>
      <c r="J9" s="14">
        <v>0</v>
      </c>
      <c r="K9" s="14">
        <v>77</v>
      </c>
      <c r="L9" s="14">
        <v>0</v>
      </c>
      <c r="M9" s="14">
        <v>0</v>
      </c>
      <c r="N9" s="14">
        <v>0</v>
      </c>
      <c r="O9" s="14">
        <v>10</v>
      </c>
      <c r="P9" s="14" t="s">
        <v>119</v>
      </c>
      <c r="Q9" s="14" t="s">
        <v>103</v>
      </c>
      <c r="R9" s="14"/>
      <c r="S9" s="14" t="s">
        <v>114</v>
      </c>
      <c r="T9" s="14">
        <v>177</v>
      </c>
      <c r="U9" s="26" t="s">
        <v>120</v>
      </c>
      <c r="V9" s="26"/>
      <c r="W9" s="26" t="s">
        <v>115</v>
      </c>
      <c r="X9" s="26"/>
      <c r="Y9" s="26">
        <v>0</v>
      </c>
      <c r="Z9" s="26"/>
      <c r="AA9" s="14">
        <v>77</v>
      </c>
      <c r="AB9" s="14">
        <v>0</v>
      </c>
      <c r="AC9" s="14">
        <v>1</v>
      </c>
      <c r="AD9" s="14">
        <v>0</v>
      </c>
      <c r="AE9" s="14">
        <v>2006</v>
      </c>
      <c r="AF9" s="14" t="s">
        <v>40</v>
      </c>
      <c r="AG9" s="14"/>
      <c r="AH9" s="46" t="s">
        <v>42</v>
      </c>
      <c r="AI9" s="46" t="s">
        <v>121</v>
      </c>
    </row>
    <row r="10" spans="1:35" s="3" customFormat="1" ht="30" customHeight="1">
      <c r="A10" s="14" t="s">
        <v>32</v>
      </c>
      <c r="B10" s="45" t="s">
        <v>122</v>
      </c>
      <c r="C10" s="14" t="s">
        <v>123</v>
      </c>
      <c r="D10" s="14" t="s">
        <v>124</v>
      </c>
      <c r="E10" s="26" t="s">
        <v>125</v>
      </c>
      <c r="F10" s="14">
        <v>3433</v>
      </c>
      <c r="G10" s="14">
        <v>2061</v>
      </c>
      <c r="H10" s="14"/>
      <c r="I10" s="14"/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4"/>
      <c r="Q10" s="14" t="s">
        <v>103</v>
      </c>
      <c r="R10" s="14"/>
      <c r="S10" s="14" t="s">
        <v>126</v>
      </c>
      <c r="T10" s="14"/>
      <c r="U10" s="26" t="s">
        <v>127</v>
      </c>
      <c r="V10" s="26"/>
      <c r="W10" s="26" t="s">
        <v>83</v>
      </c>
      <c r="X10" s="26"/>
      <c r="Y10" s="26">
        <v>0</v>
      </c>
      <c r="Z10" s="26"/>
      <c r="AA10" s="14">
        <v>100</v>
      </c>
      <c r="AB10" s="14">
        <v>0</v>
      </c>
      <c r="AC10" s="14">
        <v>0</v>
      </c>
      <c r="AD10" s="14">
        <v>0</v>
      </c>
      <c r="AE10" s="14">
        <v>1984</v>
      </c>
      <c r="AF10" s="14" t="s">
        <v>107</v>
      </c>
      <c r="AG10" s="14"/>
      <c r="AH10" s="46" t="s">
        <v>42</v>
      </c>
      <c r="AI10" s="46" t="s">
        <v>129</v>
      </c>
    </row>
    <row r="11" spans="1:35" s="3" customFormat="1" ht="30" customHeight="1">
      <c r="A11" s="14" t="s">
        <v>32</v>
      </c>
      <c r="B11" s="45" t="s">
        <v>130</v>
      </c>
      <c r="C11" s="14" t="s">
        <v>131</v>
      </c>
      <c r="D11" s="14" t="s">
        <v>132</v>
      </c>
      <c r="E11" s="26" t="s">
        <v>133</v>
      </c>
      <c r="F11" s="14">
        <v>24032</v>
      </c>
      <c r="G11" s="14">
        <v>23826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4"/>
      <c r="Q11" s="14" t="s">
        <v>103</v>
      </c>
      <c r="R11" s="14"/>
      <c r="S11" s="14" t="s">
        <v>104</v>
      </c>
      <c r="T11" s="14">
        <v>1422</v>
      </c>
      <c r="U11" s="26" t="s">
        <v>120</v>
      </c>
      <c r="V11" s="26"/>
      <c r="W11" s="26" t="s">
        <v>134</v>
      </c>
      <c r="X11" s="26"/>
      <c r="Y11" s="26">
        <v>0</v>
      </c>
      <c r="Z11" s="26"/>
      <c r="AA11" s="14">
        <v>98</v>
      </c>
      <c r="AB11" s="14">
        <v>0</v>
      </c>
      <c r="AC11" s="14">
        <v>0</v>
      </c>
      <c r="AD11" s="14">
        <v>0</v>
      </c>
      <c r="AE11" s="14">
        <v>2000</v>
      </c>
      <c r="AF11" s="14" t="s">
        <v>55</v>
      </c>
      <c r="AG11" s="14"/>
      <c r="AH11" s="46" t="s">
        <v>42</v>
      </c>
      <c r="AI11" s="46" t="s">
        <v>135</v>
      </c>
    </row>
    <row r="12" spans="1:35" s="3" customFormat="1" ht="30" customHeight="1">
      <c r="A12" s="14" t="s">
        <v>32</v>
      </c>
      <c r="B12" s="45" t="s">
        <v>136</v>
      </c>
      <c r="C12" s="14" t="s">
        <v>137</v>
      </c>
      <c r="D12" s="14" t="s">
        <v>138</v>
      </c>
      <c r="E12" s="26" t="s">
        <v>139</v>
      </c>
      <c r="F12" s="14"/>
      <c r="G12" s="14">
        <v>335.84</v>
      </c>
      <c r="H12" s="14"/>
      <c r="I12" s="14"/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/>
      <c r="Q12" s="14" t="s">
        <v>103</v>
      </c>
      <c r="R12" s="14"/>
      <c r="S12" s="14" t="s">
        <v>126</v>
      </c>
      <c r="T12" s="14"/>
      <c r="U12" s="26" t="s">
        <v>83</v>
      </c>
      <c r="V12" s="26"/>
      <c r="W12" s="26" t="s">
        <v>134</v>
      </c>
      <c r="X12" s="26"/>
      <c r="Y12" s="26">
        <v>0</v>
      </c>
      <c r="Z12" s="26"/>
      <c r="AA12" s="14">
        <v>144</v>
      </c>
      <c r="AB12" s="14">
        <v>0</v>
      </c>
      <c r="AC12" s="14">
        <v>0</v>
      </c>
      <c r="AD12" s="14">
        <v>0</v>
      </c>
      <c r="AE12" s="14">
        <v>2009</v>
      </c>
      <c r="AF12" s="14" t="s">
        <v>40</v>
      </c>
      <c r="AG12" s="14"/>
      <c r="AH12" s="46" t="s">
        <v>42</v>
      </c>
      <c r="AI12" s="46" t="s">
        <v>141</v>
      </c>
    </row>
    <row r="13" spans="1:35" s="3" customFormat="1" ht="30" customHeight="1">
      <c r="A13" s="14" t="s">
        <v>32</v>
      </c>
      <c r="B13" s="45" t="s">
        <v>136</v>
      </c>
      <c r="C13" s="14" t="s">
        <v>142</v>
      </c>
      <c r="D13" s="14" t="s">
        <v>138</v>
      </c>
      <c r="E13" s="26" t="s">
        <v>143</v>
      </c>
      <c r="F13" s="14"/>
      <c r="G13" s="14">
        <v>1701</v>
      </c>
      <c r="H13" s="14"/>
      <c r="I13" s="14"/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/>
      <c r="Q13" s="14" t="s">
        <v>103</v>
      </c>
      <c r="R13" s="14"/>
      <c r="S13" s="14" t="s">
        <v>126</v>
      </c>
      <c r="T13" s="14"/>
      <c r="U13" s="26" t="s">
        <v>83</v>
      </c>
      <c r="V13" s="26"/>
      <c r="W13" s="26" t="s">
        <v>134</v>
      </c>
      <c r="X13" s="26"/>
      <c r="Y13" s="26">
        <v>0</v>
      </c>
      <c r="Z13" s="26"/>
      <c r="AA13" s="14">
        <v>51.2</v>
      </c>
      <c r="AB13" s="14">
        <v>0</v>
      </c>
      <c r="AC13" s="14">
        <v>0</v>
      </c>
      <c r="AD13" s="14">
        <v>0</v>
      </c>
      <c r="AE13" s="14">
        <v>2015</v>
      </c>
      <c r="AF13" s="14" t="s">
        <v>40</v>
      </c>
      <c r="AG13" s="14"/>
      <c r="AH13" s="46" t="s">
        <v>42</v>
      </c>
      <c r="AI13" s="46" t="s">
        <v>144</v>
      </c>
    </row>
    <row r="14" spans="1:35" s="3" customFormat="1" ht="30" customHeight="1">
      <c r="A14" s="14" t="s">
        <v>32</v>
      </c>
      <c r="B14" s="45" t="s">
        <v>145</v>
      </c>
      <c r="C14" s="14" t="s">
        <v>146</v>
      </c>
      <c r="D14" s="14" t="s">
        <v>147</v>
      </c>
      <c r="E14" s="26" t="s">
        <v>148</v>
      </c>
      <c r="F14" s="14"/>
      <c r="G14" s="14"/>
      <c r="H14" s="14"/>
      <c r="I14" s="14">
        <v>3235</v>
      </c>
      <c r="J14" s="14">
        <v>0</v>
      </c>
      <c r="K14" s="14">
        <v>34</v>
      </c>
      <c r="L14" s="14">
        <v>0</v>
      </c>
      <c r="M14" s="14">
        <v>0</v>
      </c>
      <c r="N14" s="14">
        <v>0</v>
      </c>
      <c r="O14" s="14">
        <v>0</v>
      </c>
      <c r="P14" s="14" t="s">
        <v>119</v>
      </c>
      <c r="Q14" s="14" t="s">
        <v>103</v>
      </c>
      <c r="R14" s="14"/>
      <c r="S14" s="14" t="s">
        <v>126</v>
      </c>
      <c r="T14" s="14"/>
      <c r="U14" s="26" t="s">
        <v>149</v>
      </c>
      <c r="V14" s="26"/>
      <c r="W14" s="26" t="s">
        <v>134</v>
      </c>
      <c r="X14" s="26"/>
      <c r="Y14" s="26">
        <v>0</v>
      </c>
      <c r="Z14" s="26"/>
      <c r="AA14" s="14">
        <v>9.9</v>
      </c>
      <c r="AB14" s="14">
        <v>0</v>
      </c>
      <c r="AC14" s="14">
        <v>1.2</v>
      </c>
      <c r="AD14" s="14">
        <v>0</v>
      </c>
      <c r="AE14" s="14">
        <v>2012</v>
      </c>
      <c r="AF14" s="14" t="s">
        <v>40</v>
      </c>
      <c r="AG14" s="14"/>
      <c r="AH14" s="46" t="s">
        <v>42</v>
      </c>
      <c r="AI14" s="46" t="s">
        <v>150</v>
      </c>
    </row>
    <row r="15" spans="1:35" s="3" customFormat="1" ht="30" customHeight="1">
      <c r="A15" s="14" t="s">
        <v>32</v>
      </c>
      <c r="B15" s="45" t="s">
        <v>151</v>
      </c>
      <c r="C15" s="14" t="s">
        <v>152</v>
      </c>
      <c r="D15" s="14" t="s">
        <v>153</v>
      </c>
      <c r="E15" s="26" t="s">
        <v>154</v>
      </c>
      <c r="F15" s="14">
        <v>31198</v>
      </c>
      <c r="G15" s="14">
        <v>25133</v>
      </c>
      <c r="H15" s="14"/>
      <c r="I15" s="14"/>
      <c r="J15" s="14">
        <v>0</v>
      </c>
      <c r="K15" s="14">
        <v>100</v>
      </c>
      <c r="L15" s="14">
        <v>0</v>
      </c>
      <c r="M15" s="14">
        <v>0</v>
      </c>
      <c r="N15" s="14">
        <v>0</v>
      </c>
      <c r="O15" s="14">
        <v>0</v>
      </c>
      <c r="P15" s="14" t="s">
        <v>119</v>
      </c>
      <c r="Q15" s="14" t="s">
        <v>103</v>
      </c>
      <c r="R15" s="14"/>
      <c r="S15" s="14" t="s">
        <v>114</v>
      </c>
      <c r="T15" s="14">
        <v>2915</v>
      </c>
      <c r="U15" s="26" t="s">
        <v>155</v>
      </c>
      <c r="V15" s="26"/>
      <c r="W15" s="26" t="s">
        <v>115</v>
      </c>
      <c r="X15" s="26"/>
      <c r="Y15" s="26">
        <v>0</v>
      </c>
      <c r="Z15" s="26"/>
      <c r="AA15" s="14">
        <v>180</v>
      </c>
      <c r="AB15" s="14">
        <v>0</v>
      </c>
      <c r="AC15" s="14">
        <v>8</v>
      </c>
      <c r="AD15" s="14">
        <v>0</v>
      </c>
      <c r="AE15" s="14">
        <v>1991</v>
      </c>
      <c r="AF15" s="14" t="s">
        <v>107</v>
      </c>
      <c r="AG15" s="14"/>
      <c r="AH15" s="46" t="s">
        <v>42</v>
      </c>
      <c r="AI15" s="46" t="s">
        <v>156</v>
      </c>
    </row>
    <row r="16" spans="1:35" s="3" customFormat="1" ht="30" customHeight="1">
      <c r="A16" s="14" t="s">
        <v>32</v>
      </c>
      <c r="B16" s="45" t="s">
        <v>157</v>
      </c>
      <c r="C16" s="14" t="s">
        <v>158</v>
      </c>
      <c r="D16" s="14" t="s">
        <v>159</v>
      </c>
      <c r="E16" s="26" t="s">
        <v>160</v>
      </c>
      <c r="F16" s="14">
        <v>24906</v>
      </c>
      <c r="G16" s="14">
        <v>13327</v>
      </c>
      <c r="H16" s="14"/>
      <c r="I16" s="14"/>
      <c r="J16" s="14">
        <v>0</v>
      </c>
      <c r="K16" s="14">
        <v>1037</v>
      </c>
      <c r="L16" s="14">
        <v>0</v>
      </c>
      <c r="M16" s="14">
        <v>0</v>
      </c>
      <c r="N16" s="14">
        <v>0</v>
      </c>
      <c r="O16" s="14">
        <v>0</v>
      </c>
      <c r="P16" s="14" t="s">
        <v>119</v>
      </c>
      <c r="Q16" s="14" t="s">
        <v>103</v>
      </c>
      <c r="R16" s="14"/>
      <c r="S16" s="14" t="s">
        <v>126</v>
      </c>
      <c r="T16" s="14"/>
      <c r="U16" s="26" t="s">
        <v>155</v>
      </c>
      <c r="V16" s="26"/>
      <c r="W16" s="26" t="s">
        <v>134</v>
      </c>
      <c r="X16" s="26"/>
      <c r="Y16" s="26">
        <v>0</v>
      </c>
      <c r="Z16" s="26"/>
      <c r="AA16" s="14">
        <v>100</v>
      </c>
      <c r="AB16" s="14">
        <v>0</v>
      </c>
      <c r="AC16" s="14">
        <v>0</v>
      </c>
      <c r="AD16" s="14">
        <v>0</v>
      </c>
      <c r="AE16" s="14">
        <v>1984</v>
      </c>
      <c r="AF16" s="14" t="s">
        <v>107</v>
      </c>
      <c r="AG16" s="14"/>
      <c r="AH16" s="46" t="s">
        <v>42</v>
      </c>
      <c r="AI16" s="46" t="s">
        <v>161</v>
      </c>
    </row>
    <row r="17" spans="1:35" s="3" customFormat="1" ht="30" customHeight="1">
      <c r="A17" s="14" t="s">
        <v>32</v>
      </c>
      <c r="B17" s="45" t="s">
        <v>162</v>
      </c>
      <c r="C17" s="14" t="s">
        <v>163</v>
      </c>
      <c r="D17" s="14" t="s">
        <v>164</v>
      </c>
      <c r="E17" s="26" t="s">
        <v>165</v>
      </c>
      <c r="F17" s="14">
        <v>27672.63</v>
      </c>
      <c r="G17" s="14">
        <v>14546.82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/>
      <c r="Q17" s="14" t="s">
        <v>103</v>
      </c>
      <c r="R17" s="14"/>
      <c r="S17" s="14" t="s">
        <v>104</v>
      </c>
      <c r="T17" s="14">
        <v>336.84</v>
      </c>
      <c r="U17" s="26" t="s">
        <v>120</v>
      </c>
      <c r="V17" s="26"/>
      <c r="W17" s="26" t="s">
        <v>134</v>
      </c>
      <c r="X17" s="26"/>
      <c r="Y17" s="26">
        <v>0</v>
      </c>
      <c r="Z17" s="26"/>
      <c r="AA17" s="14">
        <v>110</v>
      </c>
      <c r="AB17" s="14">
        <v>0</v>
      </c>
      <c r="AC17" s="14">
        <v>0</v>
      </c>
      <c r="AD17" s="14">
        <v>0</v>
      </c>
      <c r="AE17" s="14">
        <v>1998</v>
      </c>
      <c r="AF17" s="14" t="s">
        <v>107</v>
      </c>
      <c r="AG17" s="14"/>
      <c r="AH17" s="46" t="s">
        <v>42</v>
      </c>
      <c r="AI17" s="46" t="s">
        <v>166</v>
      </c>
    </row>
    <row r="18" spans="1:35" s="3" customFormat="1" ht="30" customHeight="1">
      <c r="A18" s="14" t="s">
        <v>32</v>
      </c>
      <c r="B18" s="45" t="s">
        <v>162</v>
      </c>
      <c r="C18" s="14" t="s">
        <v>167</v>
      </c>
      <c r="D18" s="14" t="s">
        <v>164</v>
      </c>
      <c r="E18" s="26" t="s">
        <v>168</v>
      </c>
      <c r="F18" s="14">
        <v>4283.21</v>
      </c>
      <c r="G18" s="14">
        <v>3322.21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/>
      <c r="Q18" s="14" t="s">
        <v>103</v>
      </c>
      <c r="R18" s="14"/>
      <c r="S18" s="14" t="s">
        <v>104</v>
      </c>
      <c r="T18" s="14">
        <v>5.17</v>
      </c>
      <c r="U18" s="26" t="s">
        <v>155</v>
      </c>
      <c r="V18" s="26"/>
      <c r="W18" s="26" t="s">
        <v>134</v>
      </c>
      <c r="X18" s="26"/>
      <c r="Y18" s="26">
        <v>0</v>
      </c>
      <c r="Z18" s="26"/>
      <c r="AA18" s="14">
        <v>20</v>
      </c>
      <c r="AB18" s="14">
        <v>0</v>
      </c>
      <c r="AC18" s="14">
        <v>0</v>
      </c>
      <c r="AD18" s="14">
        <v>0</v>
      </c>
      <c r="AE18" s="14">
        <v>1985</v>
      </c>
      <c r="AF18" s="14" t="s">
        <v>107</v>
      </c>
      <c r="AG18" s="14"/>
      <c r="AH18" s="46" t="s">
        <v>42</v>
      </c>
      <c r="AI18" s="46" t="s">
        <v>169</v>
      </c>
    </row>
    <row r="19" spans="1:35" s="3" customFormat="1" ht="30" customHeight="1">
      <c r="A19" s="14" t="s">
        <v>32</v>
      </c>
      <c r="B19" s="45" t="s">
        <v>170</v>
      </c>
      <c r="C19" s="14" t="s">
        <v>171</v>
      </c>
      <c r="D19" s="14" t="s">
        <v>172</v>
      </c>
      <c r="E19" s="26" t="s">
        <v>173</v>
      </c>
      <c r="F19" s="14">
        <v>45056</v>
      </c>
      <c r="G19" s="14">
        <v>6887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4"/>
      <c r="Q19" s="14" t="s">
        <v>103</v>
      </c>
      <c r="R19" s="14"/>
      <c r="S19" s="14" t="s">
        <v>114</v>
      </c>
      <c r="T19" s="14">
        <v>1772</v>
      </c>
      <c r="U19" s="26" t="s">
        <v>105</v>
      </c>
      <c r="V19" s="26"/>
      <c r="W19" s="26" t="s">
        <v>115</v>
      </c>
      <c r="X19" s="26"/>
      <c r="Y19" s="26">
        <v>0</v>
      </c>
      <c r="Z19" s="26"/>
      <c r="AA19" s="14">
        <v>135</v>
      </c>
      <c r="AB19" s="14">
        <v>0</v>
      </c>
      <c r="AC19" s="14">
        <v>0</v>
      </c>
      <c r="AD19" s="14">
        <v>0</v>
      </c>
      <c r="AE19" s="14">
        <v>1993</v>
      </c>
      <c r="AF19" s="14" t="s">
        <v>55</v>
      </c>
      <c r="AG19" s="14"/>
      <c r="AH19" s="46" t="s">
        <v>42</v>
      </c>
      <c r="AI19" s="46" t="s">
        <v>174</v>
      </c>
    </row>
    <row r="20" spans="1:35" s="3" customFormat="1" ht="30" customHeight="1">
      <c r="A20" s="14" t="s">
        <v>32</v>
      </c>
      <c r="B20" s="45" t="s">
        <v>175</v>
      </c>
      <c r="C20" s="14" t="s">
        <v>176</v>
      </c>
      <c r="D20" s="14" t="s">
        <v>177</v>
      </c>
      <c r="E20" s="26" t="s">
        <v>178</v>
      </c>
      <c r="F20" s="14">
        <v>17937</v>
      </c>
      <c r="G20" s="14">
        <v>38596</v>
      </c>
      <c r="H20" s="14"/>
      <c r="I20" s="14"/>
      <c r="J20" s="14">
        <v>0</v>
      </c>
      <c r="K20" s="14">
        <v>311</v>
      </c>
      <c r="L20" s="14">
        <v>0</v>
      </c>
      <c r="M20" s="14">
        <v>0</v>
      </c>
      <c r="N20" s="14">
        <v>0</v>
      </c>
      <c r="O20" s="14">
        <v>0</v>
      </c>
      <c r="P20" s="14" t="s">
        <v>119</v>
      </c>
      <c r="Q20" s="14" t="s">
        <v>103</v>
      </c>
      <c r="R20" s="14"/>
      <c r="S20" s="14" t="s">
        <v>126</v>
      </c>
      <c r="T20" s="14"/>
      <c r="U20" s="26" t="s">
        <v>120</v>
      </c>
      <c r="V20" s="26"/>
      <c r="W20" s="26" t="s">
        <v>115</v>
      </c>
      <c r="X20" s="26"/>
      <c r="Y20" s="26">
        <v>0</v>
      </c>
      <c r="Z20" s="26"/>
      <c r="AA20" s="14">
        <v>184</v>
      </c>
      <c r="AB20" s="14">
        <v>0</v>
      </c>
      <c r="AC20" s="14">
        <v>1</v>
      </c>
      <c r="AD20" s="14">
        <v>0</v>
      </c>
      <c r="AE20" s="14">
        <v>2001</v>
      </c>
      <c r="AF20" s="14" t="s">
        <v>40</v>
      </c>
      <c r="AG20" s="14"/>
      <c r="AH20" s="46" t="s">
        <v>42</v>
      </c>
      <c r="AI20" s="46" t="s">
        <v>179</v>
      </c>
    </row>
  </sheetData>
  <mergeCells count="38">
    <mergeCell ref="E2:E6"/>
    <mergeCell ref="A2:A6"/>
    <mergeCell ref="B2:B6"/>
    <mergeCell ref="C2:C6"/>
    <mergeCell ref="D2:D6"/>
    <mergeCell ref="F2:I3"/>
    <mergeCell ref="J2:P3"/>
    <mergeCell ref="Q2:R3"/>
    <mergeCell ref="S2:T3"/>
    <mergeCell ref="F4:F5"/>
    <mergeCell ref="G4:G5"/>
    <mergeCell ref="H4:H5"/>
    <mergeCell ref="I4:I5"/>
    <mergeCell ref="AG2:AG6"/>
    <mergeCell ref="AA2:AA5"/>
    <mergeCell ref="AB2:AB5"/>
    <mergeCell ref="O4:O5"/>
    <mergeCell ref="AC2:AC5"/>
    <mergeCell ref="AD2:AD5"/>
    <mergeCell ref="AE2:AE6"/>
    <mergeCell ref="AF2:AF6"/>
    <mergeCell ref="U2:X3"/>
    <mergeCell ref="J4:J5"/>
    <mergeCell ref="K4:K5"/>
    <mergeCell ref="L4:L5"/>
    <mergeCell ref="M4:M5"/>
    <mergeCell ref="N4:N5"/>
    <mergeCell ref="P4:P6"/>
    <mergeCell ref="Q4:Q6"/>
    <mergeCell ref="R4:R5"/>
    <mergeCell ref="S4:S6"/>
    <mergeCell ref="T4:T5"/>
    <mergeCell ref="U4:U6"/>
    <mergeCell ref="W4:W6"/>
    <mergeCell ref="Y4:Y5"/>
    <mergeCell ref="Z4:Z5"/>
    <mergeCell ref="V5:V6"/>
    <mergeCell ref="X5:X6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6" min="1" max="20" man="1"/>
    <brk id="26" min="1" max="20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4CDA8-E084-40F1-83DD-2F88A9EDF74C}">
  <dimension ref="A1:M8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/>
    </sheetView>
  </sheetViews>
  <sheetFormatPr defaultRowHeight="30" customHeight="1"/>
  <cols>
    <col min="1" max="1" width="9.5546875" style="29" customWidth="1"/>
    <col min="2" max="2" width="7.77734375" style="30" customWidth="1"/>
    <col min="3" max="3" width="12.33203125" style="29" customWidth="1"/>
    <col min="4" max="4" width="20.109375" style="29" customWidth="1"/>
    <col min="5" max="5" width="38.44140625" style="29" customWidth="1"/>
    <col min="6" max="6" width="11.109375" style="29" customWidth="1"/>
    <col min="7" max="7" width="23.33203125" style="29" customWidth="1"/>
    <col min="8" max="8" width="12.77734375" style="29" customWidth="1"/>
    <col min="9" max="9" width="5.5546875" style="29" customWidth="1"/>
    <col min="10" max="10" width="10.33203125" style="29" customWidth="1"/>
    <col min="11" max="11" width="9.5546875" style="29" customWidth="1"/>
    <col min="12" max="13" width="8.88671875" style="31"/>
    <col min="14" max="16384" width="8.88671875" style="29"/>
  </cols>
  <sheetData>
    <row r="1" spans="1:13" s="18" customFormat="1" ht="15" customHeight="1">
      <c r="A1" s="17" t="s">
        <v>44</v>
      </c>
      <c r="K1" s="19"/>
      <c r="L1" s="20"/>
      <c r="M1" s="20"/>
    </row>
    <row r="2" spans="1:13" s="22" customFormat="1" ht="13.5" customHeight="1">
      <c r="A2" s="181" t="s">
        <v>1</v>
      </c>
      <c r="B2" s="205" t="s">
        <v>2</v>
      </c>
      <c r="C2" s="181" t="s">
        <v>3</v>
      </c>
      <c r="D2" s="181" t="s">
        <v>4</v>
      </c>
      <c r="E2" s="181" t="s">
        <v>5</v>
      </c>
      <c r="F2" s="121" t="s">
        <v>45</v>
      </c>
      <c r="G2" s="181" t="s">
        <v>46</v>
      </c>
      <c r="H2" s="121" t="s">
        <v>47</v>
      </c>
      <c r="I2" s="181" t="s">
        <v>9</v>
      </c>
      <c r="J2" s="121" t="s">
        <v>12</v>
      </c>
      <c r="K2" s="121" t="s">
        <v>13</v>
      </c>
      <c r="L2" s="21"/>
      <c r="M2" s="21"/>
    </row>
    <row r="3" spans="1:13" s="22" customFormat="1" ht="13.5" customHeight="1">
      <c r="A3" s="119"/>
      <c r="B3" s="206"/>
      <c r="C3" s="119"/>
      <c r="D3" s="119"/>
      <c r="E3" s="119"/>
      <c r="F3" s="202"/>
      <c r="G3" s="119"/>
      <c r="H3" s="202"/>
      <c r="I3" s="119"/>
      <c r="J3" s="119"/>
      <c r="K3" s="202"/>
      <c r="L3" s="21"/>
      <c r="M3" s="21"/>
    </row>
    <row r="4" spans="1:13" s="22" customFormat="1" ht="18.75" customHeight="1">
      <c r="A4" s="119"/>
      <c r="B4" s="206"/>
      <c r="C4" s="119"/>
      <c r="D4" s="119"/>
      <c r="E4" s="119"/>
      <c r="F4" s="202"/>
      <c r="G4" s="119"/>
      <c r="H4" s="202"/>
      <c r="I4" s="119"/>
      <c r="J4" s="119"/>
      <c r="K4" s="202"/>
      <c r="L4" s="21"/>
      <c r="M4" s="21"/>
    </row>
    <row r="5" spans="1:13" s="22" customFormat="1" ht="26.25" customHeight="1">
      <c r="A5" s="119"/>
      <c r="B5" s="206"/>
      <c r="C5" s="119"/>
      <c r="D5" s="119"/>
      <c r="E5" s="119"/>
      <c r="F5" s="202"/>
      <c r="G5" s="119"/>
      <c r="H5" s="202"/>
      <c r="I5" s="119"/>
      <c r="J5" s="119"/>
      <c r="K5" s="202"/>
      <c r="L5" s="21"/>
      <c r="M5" s="21"/>
    </row>
    <row r="6" spans="1:13" s="25" customFormat="1" ht="13.5" customHeight="1">
      <c r="A6" s="119"/>
      <c r="B6" s="206"/>
      <c r="C6" s="119"/>
      <c r="D6" s="119"/>
      <c r="E6" s="119"/>
      <c r="F6" s="23" t="s">
        <v>48</v>
      </c>
      <c r="G6" s="119"/>
      <c r="H6" s="23" t="s">
        <v>49</v>
      </c>
      <c r="I6" s="119"/>
      <c r="J6" s="119"/>
      <c r="K6" s="202"/>
      <c r="L6" s="24"/>
      <c r="M6" s="24"/>
    </row>
    <row r="7" spans="1:13" s="18" customFormat="1" ht="30" customHeight="1">
      <c r="A7" s="26" t="s">
        <v>32</v>
      </c>
      <c r="B7" s="27" t="s">
        <v>50</v>
      </c>
      <c r="C7" s="26" t="s">
        <v>51</v>
      </c>
      <c r="D7" s="26" t="s">
        <v>52</v>
      </c>
      <c r="E7" s="26" t="s">
        <v>53</v>
      </c>
      <c r="F7" s="26">
        <v>32345</v>
      </c>
      <c r="G7" s="26" t="s">
        <v>54</v>
      </c>
      <c r="H7" s="26">
        <v>250</v>
      </c>
      <c r="I7" s="26">
        <v>1997</v>
      </c>
      <c r="J7" s="26" t="s">
        <v>55</v>
      </c>
      <c r="K7" s="26"/>
      <c r="L7" s="28" t="s">
        <v>42</v>
      </c>
      <c r="M7" s="28" t="s">
        <v>57</v>
      </c>
    </row>
    <row r="8" spans="1:13" s="18" customFormat="1" ht="30" customHeight="1">
      <c r="A8" s="26" t="s">
        <v>32</v>
      </c>
      <c r="B8" s="27" t="s">
        <v>58</v>
      </c>
      <c r="C8" s="26" t="s">
        <v>59</v>
      </c>
      <c r="D8" s="26" t="s">
        <v>60</v>
      </c>
      <c r="E8" s="26" t="s">
        <v>61</v>
      </c>
      <c r="F8" s="26">
        <v>9658</v>
      </c>
      <c r="G8" s="26" t="s">
        <v>62</v>
      </c>
      <c r="H8" s="26">
        <v>57</v>
      </c>
      <c r="I8" s="26">
        <v>1992</v>
      </c>
      <c r="J8" s="26" t="s">
        <v>40</v>
      </c>
      <c r="K8" s="26"/>
      <c r="L8" s="28" t="s">
        <v>42</v>
      </c>
      <c r="M8" s="28" t="s">
        <v>64</v>
      </c>
    </row>
  </sheetData>
  <mergeCells count="11">
    <mergeCell ref="A2:A6"/>
    <mergeCell ref="B2:B6"/>
    <mergeCell ref="C2:C6"/>
    <mergeCell ref="D2:D6"/>
    <mergeCell ref="E2:E6"/>
    <mergeCell ref="F2:F5"/>
    <mergeCell ref="G2:G6"/>
    <mergeCell ref="H2:H5"/>
    <mergeCell ref="I2:I6"/>
    <mergeCell ref="J2:J6"/>
    <mergeCell ref="K2:K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D37C7-8314-4D5A-93AA-B61978AE40F1}">
  <dimension ref="A1:AQ7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2" customWidth="1"/>
    <col min="2" max="2" width="7.77734375" style="16" customWidth="1"/>
    <col min="3" max="3" width="12.33203125" style="3" customWidth="1"/>
    <col min="4" max="4" width="24.109375" style="2" customWidth="1"/>
    <col min="5" max="5" width="38.44140625" style="2" customWidth="1"/>
    <col min="6" max="6" width="10.21875" style="2" customWidth="1"/>
    <col min="7" max="7" width="18.6640625" style="2" customWidth="1"/>
    <col min="8" max="8" width="9.5546875" style="2" customWidth="1"/>
    <col min="9" max="9" width="6.5546875" style="2" customWidth="1"/>
    <col min="10" max="11" width="9.88671875" style="2" customWidth="1"/>
    <col min="12" max="12" width="8.88671875" style="2"/>
    <col min="13" max="14" width="9.88671875" style="2" customWidth="1"/>
    <col min="15" max="15" width="8.88671875" style="2"/>
    <col min="16" max="17" width="9.88671875" style="2" customWidth="1"/>
    <col min="18" max="18" width="8.88671875" style="2"/>
    <col min="19" max="20" width="9.88671875" style="2" customWidth="1"/>
    <col min="21" max="21" width="8.88671875" style="2"/>
    <col min="22" max="23" width="9.88671875" style="2" customWidth="1"/>
    <col min="24" max="24" width="8.88671875" style="2"/>
    <col min="25" max="26" width="9.88671875" style="2" customWidth="1"/>
    <col min="27" max="27" width="8.88671875" style="2"/>
    <col min="28" max="29" width="9.88671875" style="2" customWidth="1"/>
    <col min="30" max="30" width="8.88671875" style="2"/>
    <col min="31" max="32" width="9.88671875" style="2" customWidth="1"/>
    <col min="33" max="33" width="8.88671875" style="2"/>
    <col min="34" max="35" width="9.88671875" style="2" customWidth="1"/>
    <col min="36" max="36" width="8.88671875" style="2"/>
    <col min="37" max="38" width="9.88671875" style="2" customWidth="1"/>
    <col min="39" max="39" width="12.5546875" style="2" customWidth="1"/>
    <col min="40" max="41" width="9.5546875" style="2" customWidth="1"/>
    <col min="42" max="43" width="8.88671875" style="4"/>
    <col min="44" max="16384" width="8.88671875" style="2"/>
  </cols>
  <sheetData>
    <row r="1" spans="1:43" ht="15" customHeight="1">
      <c r="A1" s="1" t="s">
        <v>0</v>
      </c>
      <c r="B1" s="2"/>
      <c r="J1" s="4"/>
      <c r="K1" s="4"/>
    </row>
    <row r="2" spans="1:43" ht="13.5" customHeight="1">
      <c r="A2" s="301" t="s">
        <v>1</v>
      </c>
      <c r="B2" s="179" t="s">
        <v>2</v>
      </c>
      <c r="C2" s="113" t="s">
        <v>3</v>
      </c>
      <c r="D2" s="303" t="s">
        <v>4</v>
      </c>
      <c r="E2" s="301" t="s">
        <v>5</v>
      </c>
      <c r="F2" s="301" t="s">
        <v>6</v>
      </c>
      <c r="G2" s="301" t="s">
        <v>7</v>
      </c>
      <c r="H2" s="301" t="s">
        <v>8</v>
      </c>
      <c r="I2" s="301" t="s">
        <v>9</v>
      </c>
      <c r="J2" s="188" t="s">
        <v>10</v>
      </c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89"/>
      <c r="AB2" s="189"/>
      <c r="AC2" s="189"/>
      <c r="AD2" s="189"/>
      <c r="AE2" s="189"/>
      <c r="AF2" s="189"/>
      <c r="AG2" s="189"/>
      <c r="AH2" s="189"/>
      <c r="AI2" s="189"/>
      <c r="AJ2" s="189"/>
      <c r="AK2" s="189"/>
      <c r="AL2" s="190"/>
      <c r="AM2" s="302" t="s">
        <v>11</v>
      </c>
      <c r="AN2" s="301" t="s">
        <v>12</v>
      </c>
      <c r="AO2" s="301" t="s">
        <v>13</v>
      </c>
    </row>
    <row r="3" spans="1:43" ht="13.5" customHeight="1">
      <c r="A3" s="130"/>
      <c r="B3" s="179"/>
      <c r="C3" s="114"/>
      <c r="D3" s="303"/>
      <c r="E3" s="130"/>
      <c r="F3" s="130"/>
      <c r="G3" s="130"/>
      <c r="H3" s="130"/>
      <c r="I3" s="130"/>
      <c r="J3" s="191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192"/>
      <c r="W3" s="192"/>
      <c r="X3" s="192"/>
      <c r="Y3" s="192"/>
      <c r="Z3" s="192"/>
      <c r="AA3" s="192"/>
      <c r="AB3" s="192"/>
      <c r="AC3" s="192"/>
      <c r="AD3" s="192"/>
      <c r="AE3" s="192"/>
      <c r="AF3" s="192"/>
      <c r="AG3" s="192"/>
      <c r="AH3" s="192"/>
      <c r="AI3" s="192"/>
      <c r="AJ3" s="192"/>
      <c r="AK3" s="192"/>
      <c r="AL3" s="193"/>
      <c r="AM3" s="302"/>
      <c r="AN3" s="130"/>
      <c r="AO3" s="130"/>
    </row>
    <row r="4" spans="1:43" ht="18.75" customHeight="1">
      <c r="A4" s="130"/>
      <c r="B4" s="179"/>
      <c r="C4" s="114"/>
      <c r="D4" s="303"/>
      <c r="E4" s="130"/>
      <c r="F4" s="130"/>
      <c r="G4" s="130"/>
      <c r="H4" s="130"/>
      <c r="I4" s="130"/>
      <c r="J4" s="182" t="s">
        <v>15</v>
      </c>
      <c r="K4" s="183"/>
      <c r="L4" s="184" t="s">
        <v>16</v>
      </c>
      <c r="M4" s="185"/>
      <c r="N4" s="186"/>
      <c r="O4" s="184" t="s">
        <v>17</v>
      </c>
      <c r="P4" s="185"/>
      <c r="Q4" s="186"/>
      <c r="R4" s="184" t="s">
        <v>18</v>
      </c>
      <c r="S4" s="185"/>
      <c r="T4" s="186"/>
      <c r="U4" s="184" t="s">
        <v>19</v>
      </c>
      <c r="V4" s="185"/>
      <c r="W4" s="186"/>
      <c r="X4" s="184" t="s">
        <v>20</v>
      </c>
      <c r="Y4" s="185"/>
      <c r="Z4" s="186"/>
      <c r="AA4" s="184" t="s">
        <v>21</v>
      </c>
      <c r="AB4" s="185"/>
      <c r="AC4" s="186"/>
      <c r="AD4" s="184" t="s">
        <v>22</v>
      </c>
      <c r="AE4" s="185"/>
      <c r="AF4" s="186"/>
      <c r="AG4" s="184" t="s">
        <v>23</v>
      </c>
      <c r="AH4" s="185"/>
      <c r="AI4" s="186"/>
      <c r="AJ4" s="184" t="s">
        <v>24</v>
      </c>
      <c r="AK4" s="185"/>
      <c r="AL4" s="186"/>
      <c r="AM4" s="302"/>
      <c r="AN4" s="130"/>
      <c r="AO4" s="130"/>
    </row>
    <row r="5" spans="1:43" ht="26.25" customHeight="1">
      <c r="A5" s="130"/>
      <c r="B5" s="179"/>
      <c r="C5" s="114"/>
      <c r="D5" s="303"/>
      <c r="E5" s="130"/>
      <c r="F5" s="130"/>
      <c r="G5" s="130"/>
      <c r="H5" s="130"/>
      <c r="I5" s="130"/>
      <c r="J5" s="5" t="s">
        <v>25</v>
      </c>
      <c r="K5" s="5" t="s">
        <v>26</v>
      </c>
      <c r="L5" s="5" t="s">
        <v>27</v>
      </c>
      <c r="M5" s="5" t="s">
        <v>25</v>
      </c>
      <c r="N5" s="5" t="s">
        <v>26</v>
      </c>
      <c r="O5" s="5" t="s">
        <v>27</v>
      </c>
      <c r="P5" s="5" t="s">
        <v>25</v>
      </c>
      <c r="Q5" s="5" t="s">
        <v>26</v>
      </c>
      <c r="R5" s="5" t="s">
        <v>27</v>
      </c>
      <c r="S5" s="5" t="s">
        <v>25</v>
      </c>
      <c r="T5" s="5" t="s">
        <v>26</v>
      </c>
      <c r="U5" s="5" t="s">
        <v>27</v>
      </c>
      <c r="V5" s="5" t="s">
        <v>25</v>
      </c>
      <c r="W5" s="5" t="s">
        <v>26</v>
      </c>
      <c r="X5" s="5" t="s">
        <v>27</v>
      </c>
      <c r="Y5" s="5" t="s">
        <v>25</v>
      </c>
      <c r="Z5" s="5" t="s">
        <v>26</v>
      </c>
      <c r="AA5" s="5" t="s">
        <v>27</v>
      </c>
      <c r="AB5" s="5" t="s">
        <v>25</v>
      </c>
      <c r="AC5" s="5" t="s">
        <v>26</v>
      </c>
      <c r="AD5" s="5" t="s">
        <v>27</v>
      </c>
      <c r="AE5" s="5" t="s">
        <v>25</v>
      </c>
      <c r="AF5" s="5" t="s">
        <v>26</v>
      </c>
      <c r="AG5" s="5" t="s">
        <v>27</v>
      </c>
      <c r="AH5" s="5" t="s">
        <v>25</v>
      </c>
      <c r="AI5" s="5" t="s">
        <v>26</v>
      </c>
      <c r="AJ5" s="5" t="s">
        <v>27</v>
      </c>
      <c r="AK5" s="5" t="s">
        <v>25</v>
      </c>
      <c r="AL5" s="5" t="s">
        <v>26</v>
      </c>
      <c r="AM5" s="302"/>
      <c r="AN5" s="130"/>
      <c r="AO5" s="130"/>
    </row>
    <row r="6" spans="1:43" s="11" customFormat="1" ht="13.5" customHeight="1">
      <c r="A6" s="130"/>
      <c r="B6" s="180"/>
      <c r="C6" s="114"/>
      <c r="D6" s="304"/>
      <c r="E6" s="130"/>
      <c r="F6" s="6" t="s">
        <v>28</v>
      </c>
      <c r="G6" s="6"/>
      <c r="H6" s="7" t="s">
        <v>29</v>
      </c>
      <c r="I6" s="7"/>
      <c r="J6" s="7" t="s">
        <v>30</v>
      </c>
      <c r="K6" s="8" t="s">
        <v>31</v>
      </c>
      <c r="L6" s="9"/>
      <c r="M6" s="7" t="s">
        <v>30</v>
      </c>
      <c r="N6" s="8" t="s">
        <v>31</v>
      </c>
      <c r="O6" s="9"/>
      <c r="P6" s="7" t="s">
        <v>30</v>
      </c>
      <c r="Q6" s="8" t="s">
        <v>31</v>
      </c>
      <c r="R6" s="9"/>
      <c r="S6" s="7" t="s">
        <v>30</v>
      </c>
      <c r="T6" s="8" t="s">
        <v>31</v>
      </c>
      <c r="U6" s="9"/>
      <c r="V6" s="7" t="s">
        <v>30</v>
      </c>
      <c r="W6" s="8" t="s">
        <v>31</v>
      </c>
      <c r="X6" s="9"/>
      <c r="Y6" s="7" t="s">
        <v>30</v>
      </c>
      <c r="Z6" s="8" t="s">
        <v>31</v>
      </c>
      <c r="AA6" s="9"/>
      <c r="AB6" s="7" t="s">
        <v>30</v>
      </c>
      <c r="AC6" s="8" t="s">
        <v>31</v>
      </c>
      <c r="AD6" s="9"/>
      <c r="AE6" s="7" t="s">
        <v>30</v>
      </c>
      <c r="AF6" s="8" t="s">
        <v>31</v>
      </c>
      <c r="AG6" s="9"/>
      <c r="AH6" s="7" t="s">
        <v>30</v>
      </c>
      <c r="AI6" s="8" t="s">
        <v>31</v>
      </c>
      <c r="AJ6" s="9"/>
      <c r="AK6" s="7" t="s">
        <v>30</v>
      </c>
      <c r="AL6" s="8" t="s">
        <v>31</v>
      </c>
      <c r="AM6" s="129"/>
      <c r="AN6" s="130"/>
      <c r="AO6" s="130"/>
      <c r="AP6" s="10"/>
      <c r="AQ6" s="10"/>
    </row>
    <row r="7" spans="1:43" ht="30" customHeight="1">
      <c r="A7" s="12" t="s">
        <v>32</v>
      </c>
      <c r="B7" s="13" t="s">
        <v>33</v>
      </c>
      <c r="C7" s="14" t="s">
        <v>34</v>
      </c>
      <c r="D7" s="12" t="s">
        <v>35</v>
      </c>
      <c r="E7" s="12" t="s">
        <v>36</v>
      </c>
      <c r="F7" s="12">
        <v>10</v>
      </c>
      <c r="G7" s="12" t="s">
        <v>37</v>
      </c>
      <c r="H7" s="12">
        <v>240</v>
      </c>
      <c r="I7" s="12">
        <v>2003</v>
      </c>
      <c r="J7" s="12" t="str">
        <f>IF(M7&amp;P7&amp;S7&amp;V7&amp;Y7&amp;AB7&amp;AE7&amp;AH7&amp;AK7="","",M7+P7+S7+V7+Y7+AB7+AE7+AH7+AK7)</f>
        <v/>
      </c>
      <c r="K7" s="12">
        <f>IF(N7&amp;Q7&amp;T7&amp;W7&amp;Z7&amp;AC7&amp;AF7&amp;AI7&amp;AL7="","",N7+Q7+T7+W7+Z7+AC7+AF7+AI7+AL7)</f>
        <v>17275</v>
      </c>
      <c r="L7" s="12" t="s">
        <v>38</v>
      </c>
      <c r="M7" s="12"/>
      <c r="N7" s="12">
        <v>136</v>
      </c>
      <c r="O7" s="12" t="s">
        <v>38</v>
      </c>
      <c r="P7" s="12"/>
      <c r="Q7" s="12">
        <v>87</v>
      </c>
      <c r="R7" s="12" t="s">
        <v>38</v>
      </c>
      <c r="S7" s="12"/>
      <c r="T7" s="12">
        <v>3691</v>
      </c>
      <c r="U7" s="12" t="s">
        <v>38</v>
      </c>
      <c r="V7" s="12"/>
      <c r="W7" s="12">
        <v>1479</v>
      </c>
      <c r="X7" s="12"/>
      <c r="Y7" s="12"/>
      <c r="Z7" s="12"/>
      <c r="AA7" s="12"/>
      <c r="AB7" s="12"/>
      <c r="AC7" s="12"/>
      <c r="AD7" s="12" t="s">
        <v>38</v>
      </c>
      <c r="AE7" s="12"/>
      <c r="AF7" s="12">
        <v>5382</v>
      </c>
      <c r="AG7" s="12" t="s">
        <v>38</v>
      </c>
      <c r="AH7" s="12"/>
      <c r="AI7" s="12">
        <v>195</v>
      </c>
      <c r="AJ7" s="12" t="s">
        <v>38</v>
      </c>
      <c r="AK7" s="12"/>
      <c r="AL7" s="12">
        <v>6305</v>
      </c>
      <c r="AM7" s="12" t="s">
        <v>39</v>
      </c>
      <c r="AN7" s="12" t="s">
        <v>40</v>
      </c>
      <c r="AO7" s="12"/>
      <c r="AP7" s="15" t="s">
        <v>42</v>
      </c>
      <c r="AQ7" s="15" t="s">
        <v>43</v>
      </c>
    </row>
  </sheetData>
  <mergeCells count="23">
    <mergeCell ref="A2:A6"/>
    <mergeCell ref="B2:B6"/>
    <mergeCell ref="C2:C6"/>
    <mergeCell ref="D2:D6"/>
    <mergeCell ref="E2:E6"/>
    <mergeCell ref="F2:F5"/>
    <mergeCell ref="G2:G5"/>
    <mergeCell ref="H2:H5"/>
    <mergeCell ref="I2:I5"/>
    <mergeCell ref="J2:AL3"/>
    <mergeCell ref="AM2:AM6"/>
    <mergeCell ref="AN2:AN6"/>
    <mergeCell ref="AJ4:AL4"/>
    <mergeCell ref="J4:K4"/>
    <mergeCell ref="L4:N4"/>
    <mergeCell ref="O4:Q4"/>
    <mergeCell ref="R4:T4"/>
    <mergeCell ref="U4:W4"/>
    <mergeCell ref="X4:Z4"/>
    <mergeCell ref="AA4:AC4"/>
    <mergeCell ref="AD4:AF4"/>
    <mergeCell ref="AG4:AI4"/>
    <mergeCell ref="AO2:AO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9" min="1" max="6" man="1"/>
    <brk id="23" min="1" max="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21</vt:i4>
      </vt:variant>
    </vt:vector>
  </HeadingPairs>
  <TitlesOfParts>
    <vt:vector size="31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燃料化!Print_Titles</vt:lpstr>
      <vt:lpstr>保管!Print_Titles</vt:lpstr>
      <vt:lpstr>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未果</dc:creator>
  <cp:lastModifiedBy>佐藤 未果</cp:lastModifiedBy>
  <dcterms:created xsi:type="dcterms:W3CDTF">2020-03-25T07:32:31Z</dcterms:created>
  <dcterms:modified xsi:type="dcterms:W3CDTF">2020-03-25T07:37:49Z</dcterms:modified>
</cp:coreProperties>
</file>