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'災害廃棄物事業経費（歳出）'!$2:$59</definedName>
    <definedName name="_xlnm.Print_Area" localSheetId="2">'災害廃棄物事業経費（歳入）'!$2:$59</definedName>
    <definedName name="_xlnm.Print_Area" localSheetId="0">'災害廃棄物事業経費（市町村）'!$2:$47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組合分担金内訳!$2:$47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H59" i="4"/>
  <c r="CG59" i="4"/>
  <c r="CE59" i="4"/>
  <c r="CD59" i="4"/>
  <c r="CC59" i="4"/>
  <c r="CB59" i="4"/>
  <c r="CA59" i="4"/>
  <c r="BZ59" i="4"/>
  <c r="BY59" i="4"/>
  <c r="BX59" i="4"/>
  <c r="BU59" i="4"/>
  <c r="BT59" i="4"/>
  <c r="BS59" i="4"/>
  <c r="BR59" i="4"/>
  <c r="BN59" i="4"/>
  <c r="BM59" i="4"/>
  <c r="BL59" i="4"/>
  <c r="BK59" i="4"/>
  <c r="M59" i="3"/>
  <c r="DI19" i="2"/>
  <c r="DE19" i="2"/>
  <c r="DD19" i="2"/>
  <c r="BZ19" i="2"/>
  <c r="DA19" i="2"/>
  <c r="CZ19" i="2"/>
  <c r="CV19" i="2"/>
  <c r="CS19" i="2"/>
  <c r="BP19" i="2"/>
  <c r="CN19" i="2"/>
  <c r="CM19" i="2"/>
  <c r="DH19" i="2"/>
  <c r="DF19" i="2"/>
  <c r="DC19" i="2"/>
  <c r="AX19" i="2"/>
  <c r="CY19" i="2"/>
  <c r="AS19" i="2"/>
  <c r="CU19" i="2"/>
  <c r="CT19" i="2"/>
  <c r="AN19" i="2"/>
  <c r="CL19" i="2"/>
  <c r="AF19" i="2"/>
  <c r="E19" i="2"/>
  <c r="D19" i="2" s="1"/>
  <c r="E18" i="6"/>
  <c r="D18" i="6"/>
  <c r="CH58" i="4"/>
  <c r="CG58" i="4"/>
  <c r="CE58" i="4"/>
  <c r="CD58" i="4"/>
  <c r="CC58" i="4"/>
  <c r="CB58" i="4"/>
  <c r="CA58" i="4"/>
  <c r="BZ58" i="4"/>
  <c r="BY58" i="4"/>
  <c r="BX58" i="4"/>
  <c r="BU58" i="4"/>
  <c r="BT58" i="4"/>
  <c r="BS58" i="4"/>
  <c r="BR58" i="4"/>
  <c r="BN58" i="4"/>
  <c r="BM58" i="4"/>
  <c r="BL58" i="4"/>
  <c r="BK58" i="4"/>
  <c r="M58" i="3"/>
  <c r="DI18" i="2"/>
  <c r="DE18" i="2"/>
  <c r="DD18" i="2"/>
  <c r="BZ18" i="2"/>
  <c r="DA18" i="2"/>
  <c r="CZ18" i="2"/>
  <c r="CV18" i="2"/>
  <c r="CS18" i="2"/>
  <c r="BP18" i="2"/>
  <c r="CN18" i="2"/>
  <c r="CM18" i="2"/>
  <c r="DH18" i="2"/>
  <c r="DF18" i="2"/>
  <c r="DC18" i="2"/>
  <c r="AX18" i="2"/>
  <c r="CY18" i="2"/>
  <c r="AS18" i="2"/>
  <c r="CU18" i="2"/>
  <c r="CT18" i="2"/>
  <c r="AN18" i="2"/>
  <c r="CO18" i="2"/>
  <c r="CL18" i="2"/>
  <c r="AF18" i="2"/>
  <c r="E18" i="2"/>
  <c r="D18" i="2" s="1"/>
  <c r="E17" i="6"/>
  <c r="D17" i="6"/>
  <c r="CB57" i="4"/>
  <c r="CH57" i="4"/>
  <c r="CG57" i="4"/>
  <c r="CE57" i="4"/>
  <c r="CD57" i="4"/>
  <c r="CC57" i="4"/>
  <c r="CA57" i="4"/>
  <c r="BZ57" i="4"/>
  <c r="BY57" i="4"/>
  <c r="BX57" i="4"/>
  <c r="BV57" i="4"/>
  <c r="BU57" i="4"/>
  <c r="BT57" i="4"/>
  <c r="BS57" i="4"/>
  <c r="BR57" i="4"/>
  <c r="BN57" i="4"/>
  <c r="BM57" i="4"/>
  <c r="BL57" i="4"/>
  <c r="BK57" i="4"/>
  <c r="M57" i="3"/>
  <c r="DI17" i="2"/>
  <c r="DE17" i="2"/>
  <c r="DD17" i="2"/>
  <c r="DA17" i="2"/>
  <c r="BU17" i="2"/>
  <c r="CV17" i="2"/>
  <c r="CS17" i="2"/>
  <c r="BP17" i="2"/>
  <c r="CN17" i="2"/>
  <c r="BH17" i="2"/>
  <c r="DH17" i="2"/>
  <c r="DF17" i="2"/>
  <c r="DC17" i="2"/>
  <c r="AX17" i="2"/>
  <c r="CY17" i="2"/>
  <c r="AS17" i="2"/>
  <c r="CU17" i="2"/>
  <c r="CT17" i="2"/>
  <c r="AN17" i="2"/>
  <c r="AE17" i="2"/>
  <c r="CL17" i="2"/>
  <c r="AF17" i="2"/>
  <c r="E17" i="2"/>
  <c r="D17" i="2" s="1"/>
  <c r="E16" i="6"/>
  <c r="D16" i="6"/>
  <c r="CH56" i="4"/>
  <c r="CG56" i="4"/>
  <c r="CE56" i="4"/>
  <c r="CD56" i="4"/>
  <c r="CC56" i="4"/>
  <c r="CB56" i="4"/>
  <c r="CA56" i="4"/>
  <c r="BZ56" i="4"/>
  <c r="BY56" i="4"/>
  <c r="BX56" i="4"/>
  <c r="BU56" i="4"/>
  <c r="BT56" i="4"/>
  <c r="BS56" i="4"/>
  <c r="BR56" i="4"/>
  <c r="BN56" i="4"/>
  <c r="BM56" i="4"/>
  <c r="BL56" i="4"/>
  <c r="BK56" i="4"/>
  <c r="M56" i="3"/>
  <c r="DC16" i="2"/>
  <c r="DI16" i="2"/>
  <c r="DE16" i="2"/>
  <c r="DD16" i="2"/>
  <c r="BZ16" i="2"/>
  <c r="DA16" i="2"/>
  <c r="CZ16" i="2"/>
  <c r="CV16" i="2"/>
  <c r="CS16" i="2"/>
  <c r="BP16" i="2"/>
  <c r="CN16" i="2"/>
  <c r="CM16" i="2"/>
  <c r="DH16" i="2"/>
  <c r="DF16" i="2"/>
  <c r="AX16" i="2"/>
  <c r="CY16" i="2"/>
  <c r="AS16" i="2"/>
  <c r="CU16" i="2"/>
  <c r="CT16" i="2"/>
  <c r="AN16" i="2"/>
  <c r="CL16" i="2"/>
  <c r="AF16" i="2"/>
  <c r="E16" i="2"/>
  <c r="D16" i="2" s="1"/>
  <c r="E15" i="6"/>
  <c r="D15" i="6"/>
  <c r="CB55" i="4"/>
  <c r="CH55" i="4"/>
  <c r="CG55" i="4"/>
  <c r="CE55" i="4"/>
  <c r="CD55" i="4"/>
  <c r="CC55" i="4"/>
  <c r="CA55" i="4"/>
  <c r="BZ55" i="4"/>
  <c r="BY55" i="4"/>
  <c r="BX55" i="4"/>
  <c r="BV55" i="4"/>
  <c r="BU55" i="4"/>
  <c r="BT55" i="4"/>
  <c r="BS55" i="4"/>
  <c r="BR55" i="4"/>
  <c r="BN55" i="4"/>
  <c r="BM55" i="4"/>
  <c r="BL55" i="4"/>
  <c r="BK55" i="4"/>
  <c r="M55" i="3"/>
  <c r="DC15" i="2"/>
  <c r="DI15" i="2"/>
  <c r="DE15" i="2"/>
  <c r="DD15" i="2"/>
  <c r="BZ15" i="2"/>
  <c r="DA15" i="2"/>
  <c r="CZ15" i="2"/>
  <c r="CV15" i="2"/>
  <c r="CS15" i="2"/>
  <c r="BP15" i="2"/>
  <c r="CN15" i="2"/>
  <c r="CM15" i="2"/>
  <c r="DH15" i="2"/>
  <c r="DF15" i="2"/>
  <c r="AX15" i="2"/>
  <c r="CY15" i="2"/>
  <c r="AS15" i="2"/>
  <c r="CU15" i="2"/>
  <c r="CT15" i="2"/>
  <c r="AN15" i="2"/>
  <c r="CL15" i="2"/>
  <c r="AF15" i="2"/>
  <c r="N15" i="2"/>
  <c r="M15" i="2" s="1"/>
  <c r="E15" i="2"/>
  <c r="D15" i="2" s="1"/>
  <c r="E14" i="6"/>
  <c r="D14" i="6"/>
  <c r="CH54" i="4"/>
  <c r="CG54" i="4"/>
  <c r="CE54" i="4"/>
  <c r="CD54" i="4"/>
  <c r="CC54" i="4"/>
  <c r="CB54" i="4"/>
  <c r="CA54" i="4"/>
  <c r="BZ54" i="4"/>
  <c r="BY54" i="4"/>
  <c r="BX54" i="4"/>
  <c r="BU54" i="4"/>
  <c r="BT54" i="4"/>
  <c r="BS54" i="4"/>
  <c r="BR54" i="4"/>
  <c r="BN54" i="4"/>
  <c r="BM54" i="4"/>
  <c r="BL54" i="4"/>
  <c r="BK54" i="4"/>
  <c r="M54" i="3"/>
  <c r="DC14" i="2"/>
  <c r="DI14" i="2"/>
  <c r="DE14" i="2"/>
  <c r="DD14" i="2"/>
  <c r="BZ14" i="2"/>
  <c r="DB14" i="2" s="1"/>
  <c r="DA14" i="2"/>
  <c r="CZ14" i="2"/>
  <c r="CV14" i="2"/>
  <c r="CS14" i="2"/>
  <c r="BP14" i="2"/>
  <c r="CN14" i="2"/>
  <c r="CM14" i="2"/>
  <c r="DH14" i="2"/>
  <c r="DF14" i="2"/>
  <c r="AX14" i="2"/>
  <c r="CY14" i="2"/>
  <c r="AS14" i="2"/>
  <c r="CU14" i="2"/>
  <c r="CT14" i="2"/>
  <c r="AN14" i="2"/>
  <c r="CL14" i="2"/>
  <c r="AF14" i="2"/>
  <c r="E14" i="2"/>
  <c r="D14" i="2" s="1"/>
  <c r="E13" i="6"/>
  <c r="D13" i="6"/>
  <c r="CH53" i="4"/>
  <c r="CG53" i="4"/>
  <c r="CE53" i="4"/>
  <c r="CD53" i="4"/>
  <c r="CC53" i="4"/>
  <c r="CB53" i="4"/>
  <c r="CA53" i="4"/>
  <c r="BZ53" i="4"/>
  <c r="BY53" i="4"/>
  <c r="BX53" i="4"/>
  <c r="BU53" i="4"/>
  <c r="BT53" i="4"/>
  <c r="BS53" i="4"/>
  <c r="BR53" i="4"/>
  <c r="BN53" i="4"/>
  <c r="BM53" i="4"/>
  <c r="BL53" i="4"/>
  <c r="BK53" i="4"/>
  <c r="M53" i="3"/>
  <c r="DI13" i="2"/>
  <c r="DE13" i="2"/>
  <c r="DD13" i="2"/>
  <c r="BZ13" i="2"/>
  <c r="DA13" i="2"/>
  <c r="CZ13" i="2"/>
  <c r="CV13" i="2"/>
  <c r="CS13" i="2"/>
  <c r="BP13" i="2"/>
  <c r="CN13" i="2"/>
  <c r="CM13" i="2"/>
  <c r="DH13" i="2"/>
  <c r="DF13" i="2"/>
  <c r="DC13" i="2"/>
  <c r="AX13" i="2"/>
  <c r="CY13" i="2"/>
  <c r="AS13" i="2"/>
  <c r="CU13" i="2"/>
  <c r="CT13" i="2"/>
  <c r="AN13" i="2"/>
  <c r="CO13" i="2"/>
  <c r="CL13" i="2"/>
  <c r="AF13" i="2"/>
  <c r="N13" i="2"/>
  <c r="M13" i="2" s="1"/>
  <c r="E13" i="2"/>
  <c r="D13" i="2" s="1"/>
  <c r="E12" i="6"/>
  <c r="D12" i="6"/>
  <c r="CH52" i="4"/>
  <c r="CG52" i="4"/>
  <c r="CE52" i="4"/>
  <c r="CD52" i="4"/>
  <c r="CC52" i="4"/>
  <c r="CB52" i="4"/>
  <c r="CA52" i="4"/>
  <c r="BZ52" i="4"/>
  <c r="BY52" i="4"/>
  <c r="BX52" i="4"/>
  <c r="BU52" i="4"/>
  <c r="BT52" i="4"/>
  <c r="BS52" i="4"/>
  <c r="BR52" i="4"/>
  <c r="BN52" i="4"/>
  <c r="BM52" i="4"/>
  <c r="BL52" i="4"/>
  <c r="BK52" i="4"/>
  <c r="M52" i="3"/>
  <c r="DI12" i="2"/>
  <c r="DE12" i="2"/>
  <c r="DD12" i="2"/>
  <c r="BZ12" i="2"/>
  <c r="DA12" i="2"/>
  <c r="CZ12" i="2"/>
  <c r="CV12" i="2"/>
  <c r="CS12" i="2"/>
  <c r="BP12" i="2"/>
  <c r="CN12" i="2"/>
  <c r="BH12" i="2"/>
  <c r="DH12" i="2"/>
  <c r="DF12" i="2"/>
  <c r="DC12" i="2"/>
  <c r="AX12" i="2"/>
  <c r="CY12" i="2"/>
  <c r="AS12" i="2"/>
  <c r="CU12" i="2"/>
  <c r="CT12" i="2"/>
  <c r="AN12" i="2"/>
  <c r="CO12" i="2"/>
  <c r="CL12" i="2"/>
  <c r="AF12" i="2"/>
  <c r="E12" i="2"/>
  <c r="D12" i="2" s="1"/>
  <c r="E11" i="6"/>
  <c r="D11" i="6"/>
  <c r="CB51" i="4"/>
  <c r="CH51" i="4"/>
  <c r="CG51" i="4"/>
  <c r="CE51" i="4"/>
  <c r="CD51" i="4"/>
  <c r="CC51" i="4"/>
  <c r="CA51" i="4"/>
  <c r="BZ51" i="4"/>
  <c r="BY51" i="4"/>
  <c r="BX51" i="4"/>
  <c r="BV51" i="4"/>
  <c r="BU51" i="4"/>
  <c r="BT51" i="4"/>
  <c r="BS51" i="4"/>
  <c r="BR51" i="4"/>
  <c r="BN51" i="4"/>
  <c r="BM51" i="4"/>
  <c r="BL51" i="4"/>
  <c r="BK51" i="4"/>
  <c r="M51" i="3"/>
  <c r="DI11" i="2"/>
  <c r="DE11" i="2"/>
  <c r="DD11" i="2"/>
  <c r="BZ11" i="2"/>
  <c r="DA11" i="2"/>
  <c r="CZ11" i="2"/>
  <c r="CV11" i="2"/>
  <c r="CS11" i="2"/>
  <c r="BP11" i="2"/>
  <c r="CN11" i="2"/>
  <c r="CM11" i="2"/>
  <c r="DH11" i="2"/>
  <c r="DF11" i="2"/>
  <c r="DC11" i="2"/>
  <c r="AX11" i="2"/>
  <c r="CY11" i="2"/>
  <c r="AS11" i="2"/>
  <c r="CU11" i="2"/>
  <c r="CT11" i="2"/>
  <c r="AN11" i="2"/>
  <c r="CO11" i="2"/>
  <c r="CL11" i="2"/>
  <c r="AF11" i="2"/>
  <c r="E11" i="2"/>
  <c r="D11" i="2" s="1"/>
  <c r="E10" i="6"/>
  <c r="D10" i="6"/>
  <c r="CH50" i="4"/>
  <c r="CG50" i="4"/>
  <c r="CE50" i="4"/>
  <c r="CD50" i="4"/>
  <c r="CC50" i="4"/>
  <c r="CB50" i="4"/>
  <c r="CA50" i="4"/>
  <c r="BZ50" i="4"/>
  <c r="BY50" i="4"/>
  <c r="BX50" i="4"/>
  <c r="BU50" i="4"/>
  <c r="BT50" i="4"/>
  <c r="BS50" i="4"/>
  <c r="BR50" i="4"/>
  <c r="BN50" i="4"/>
  <c r="BM50" i="4"/>
  <c r="BL50" i="4"/>
  <c r="BK50" i="4"/>
  <c r="M50" i="3"/>
  <c r="DC10" i="2"/>
  <c r="DI10" i="2"/>
  <c r="DE10" i="2"/>
  <c r="DD10" i="2"/>
  <c r="BZ10" i="2"/>
  <c r="DB10" i="2" s="1"/>
  <c r="DA10" i="2"/>
  <c r="CZ10" i="2"/>
  <c r="CV10" i="2"/>
  <c r="CS10" i="2"/>
  <c r="BP10" i="2"/>
  <c r="CN10" i="2"/>
  <c r="CM10" i="2"/>
  <c r="DH10" i="2"/>
  <c r="DF10" i="2"/>
  <c r="AX10" i="2"/>
  <c r="CY10" i="2"/>
  <c r="AS10" i="2"/>
  <c r="CU10" i="2"/>
  <c r="CT10" i="2"/>
  <c r="AN10" i="2"/>
  <c r="CO10" i="2"/>
  <c r="CL10" i="2"/>
  <c r="AF10" i="2"/>
  <c r="E10" i="2"/>
  <c r="D10" i="2" s="1"/>
  <c r="E9" i="6"/>
  <c r="D9" i="6"/>
  <c r="CB49" i="4"/>
  <c r="CH49" i="4"/>
  <c r="CG49" i="4"/>
  <c r="CE49" i="4"/>
  <c r="CD49" i="4"/>
  <c r="CC49" i="4"/>
  <c r="CA49" i="4"/>
  <c r="BZ49" i="4"/>
  <c r="BY49" i="4"/>
  <c r="BX49" i="4"/>
  <c r="BV49" i="4"/>
  <c r="BU49" i="4"/>
  <c r="BT49" i="4"/>
  <c r="BS49" i="4"/>
  <c r="BR49" i="4"/>
  <c r="BN49" i="4"/>
  <c r="BM49" i="4"/>
  <c r="BL49" i="4"/>
  <c r="BK49" i="4"/>
  <c r="M49" i="3"/>
  <c r="DC9" i="2"/>
  <c r="DI9" i="2"/>
  <c r="DE9" i="2"/>
  <c r="DD9" i="2"/>
  <c r="BZ9" i="2"/>
  <c r="DA9" i="2"/>
  <c r="CZ9" i="2"/>
  <c r="CV9" i="2"/>
  <c r="CS9" i="2"/>
  <c r="BP9" i="2"/>
  <c r="CN9" i="2"/>
  <c r="CM9" i="2"/>
  <c r="DH9" i="2"/>
  <c r="DF9" i="2"/>
  <c r="AX9" i="2"/>
  <c r="CY9" i="2"/>
  <c r="AS9" i="2"/>
  <c r="CU9" i="2"/>
  <c r="CT9" i="2"/>
  <c r="AN9" i="2"/>
  <c r="CL9" i="2"/>
  <c r="AF9" i="2"/>
  <c r="E9" i="2"/>
  <c r="D9" i="2" s="1"/>
  <c r="E8" i="6"/>
  <c r="D8" i="6"/>
  <c r="BX48" i="4"/>
  <c r="CH48" i="4"/>
  <c r="CG48" i="4"/>
  <c r="CE48" i="4"/>
  <c r="CD48" i="4"/>
  <c r="CC48" i="4"/>
  <c r="BZ48" i="4"/>
  <c r="BY48" i="4"/>
  <c r="BV48" i="4"/>
  <c r="BW48" i="4"/>
  <c r="BU48" i="4"/>
  <c r="BT48" i="4"/>
  <c r="BS48" i="4"/>
  <c r="BR48" i="4"/>
  <c r="BN48" i="4"/>
  <c r="BM48" i="4"/>
  <c r="BL48" i="4"/>
  <c r="BJ48" i="4"/>
  <c r="M48" i="3"/>
  <c r="DI8" i="2"/>
  <c r="DE8" i="2"/>
  <c r="DD8" i="2"/>
  <c r="DA8" i="2"/>
  <c r="BU8" i="2"/>
  <c r="CV8" i="2"/>
  <c r="CS8" i="2"/>
  <c r="CN8" i="2"/>
  <c r="BH8" i="2"/>
  <c r="DH8" i="2"/>
  <c r="DF8" i="2"/>
  <c r="DC8" i="2"/>
  <c r="AX8" i="2"/>
  <c r="CY8" i="2"/>
  <c r="AS8" i="2"/>
  <c r="CU8" i="2"/>
  <c r="CT8" i="2"/>
  <c r="AN8" i="2"/>
  <c r="CL8" i="2"/>
  <c r="AF8" i="2"/>
  <c r="E8" i="2"/>
  <c r="D8" i="2" s="1"/>
  <c r="BE47" i="5"/>
  <c r="BB47" i="5"/>
  <c r="AW47" i="5"/>
  <c r="AT47" i="5"/>
  <c r="AO47" i="5"/>
  <c r="AL47" i="5"/>
  <c r="AG47" i="5"/>
  <c r="Q47" i="5"/>
  <c r="N47" i="5"/>
  <c r="H47" i="5"/>
  <c r="G47" i="5"/>
  <c r="E47" i="5"/>
  <c r="D47" i="5"/>
  <c r="CH47" i="4"/>
  <c r="CG47" i="4"/>
  <c r="CF47" i="4"/>
  <c r="CE47" i="4"/>
  <c r="CD47" i="4"/>
  <c r="CC47" i="4"/>
  <c r="CA47" i="4"/>
  <c r="BZ47" i="4"/>
  <c r="BY47" i="4"/>
  <c r="BX47" i="4"/>
  <c r="BW47" i="4"/>
  <c r="BU47" i="4"/>
  <c r="BS47" i="4"/>
  <c r="BR47" i="4"/>
  <c r="BO47" i="4"/>
  <c r="BN47" i="4"/>
  <c r="BM47" i="4"/>
  <c r="BK47" i="4"/>
  <c r="BJ47" i="4"/>
  <c r="M47" i="3"/>
  <c r="DD47" i="1"/>
  <c r="DI47" i="1"/>
  <c r="DH47" i="1"/>
  <c r="DG47" i="1"/>
  <c r="DF47" i="1"/>
  <c r="DE47" i="1"/>
  <c r="BZ47" i="1"/>
  <c r="DB47" i="1" s="1"/>
  <c r="DA47" i="1"/>
  <c r="CZ47" i="1"/>
  <c r="CY47" i="1"/>
  <c r="CX47" i="1"/>
  <c r="CV47" i="1"/>
  <c r="BP47" i="1"/>
  <c r="CT47" i="1"/>
  <c r="CS47" i="1"/>
  <c r="CP47" i="1"/>
  <c r="CO47" i="1"/>
  <c r="CN47" i="1"/>
  <c r="BH47" i="1"/>
  <c r="CL47" i="1"/>
  <c r="CK47" i="1"/>
  <c r="AX47" i="1"/>
  <c r="AS47" i="1"/>
  <c r="AN47" i="1"/>
  <c r="AF47" i="1"/>
  <c r="AE47" i="1" s="1"/>
  <c r="N47" i="1"/>
  <c r="M47" i="1" s="1"/>
  <c r="E47" i="1"/>
  <c r="BE46" i="5"/>
  <c r="BB46" i="5"/>
  <c r="AW46" i="5"/>
  <c r="AT46" i="5"/>
  <c r="AO46" i="5"/>
  <c r="AL46" i="5"/>
  <c r="AG46" i="5"/>
  <c r="Q46" i="5"/>
  <c r="N46" i="5"/>
  <c r="H46" i="5"/>
  <c r="G46" i="5"/>
  <c r="E46" i="5"/>
  <c r="D46" i="5"/>
  <c r="CH46" i="4"/>
  <c r="CG46" i="4"/>
  <c r="CF46" i="4"/>
  <c r="CE46" i="4"/>
  <c r="CD46" i="4"/>
  <c r="CC46" i="4"/>
  <c r="CA46" i="4"/>
  <c r="BZ46" i="4"/>
  <c r="BY46" i="4"/>
  <c r="BX46" i="4"/>
  <c r="BW46" i="4"/>
  <c r="BU46" i="4"/>
  <c r="BS46" i="4"/>
  <c r="BR46" i="4"/>
  <c r="BO46" i="4"/>
  <c r="BN46" i="4"/>
  <c r="BM46" i="4"/>
  <c r="BK46" i="4"/>
  <c r="BJ46" i="4"/>
  <c r="M46" i="3"/>
  <c r="DD46" i="1"/>
  <c r="DI46" i="1"/>
  <c r="DH46" i="1"/>
  <c r="DG46" i="1"/>
  <c r="DF46" i="1"/>
  <c r="DE46" i="1"/>
  <c r="BZ46" i="1"/>
  <c r="DB46" i="1" s="1"/>
  <c r="DA46" i="1"/>
  <c r="CZ46" i="1"/>
  <c r="CY46" i="1"/>
  <c r="CX46" i="1"/>
  <c r="CV46" i="1"/>
  <c r="BP46" i="1"/>
  <c r="CT46" i="1"/>
  <c r="CS46" i="1"/>
  <c r="CP46" i="1"/>
  <c r="CO46" i="1"/>
  <c r="CN46" i="1"/>
  <c r="BH46" i="1"/>
  <c r="CL46" i="1"/>
  <c r="CK46" i="1"/>
  <c r="AX46" i="1"/>
  <c r="AS46" i="1"/>
  <c r="AN46" i="1"/>
  <c r="AF46" i="1"/>
  <c r="AE46" i="1" s="1"/>
  <c r="N46" i="1"/>
  <c r="M46" i="1" s="1"/>
  <c r="E46" i="1"/>
  <c r="BE45" i="5"/>
  <c r="BB45" i="5"/>
  <c r="AW45" i="5"/>
  <c r="AT45" i="5"/>
  <c r="AO45" i="5"/>
  <c r="AL45" i="5"/>
  <c r="AG45" i="5"/>
  <c r="Q45" i="5"/>
  <c r="N45" i="5"/>
  <c r="H45" i="5"/>
  <c r="G45" i="5"/>
  <c r="E45" i="5"/>
  <c r="D45" i="5"/>
  <c r="CH45" i="4"/>
  <c r="CG45" i="4"/>
  <c r="CF45" i="4"/>
  <c r="CE45" i="4"/>
  <c r="CD45" i="4"/>
  <c r="CC45" i="4"/>
  <c r="CA45" i="4"/>
  <c r="BZ45" i="4"/>
  <c r="BY45" i="4"/>
  <c r="BV45" i="4"/>
  <c r="BW45" i="4"/>
  <c r="BU45" i="4"/>
  <c r="BS45" i="4"/>
  <c r="BR45" i="4"/>
  <c r="BO45" i="4"/>
  <c r="BN45" i="4"/>
  <c r="BM45" i="4"/>
  <c r="BK45" i="4"/>
  <c r="BJ45" i="4"/>
  <c r="M45" i="3"/>
  <c r="DD45" i="1"/>
  <c r="DI45" i="1"/>
  <c r="DH45" i="1"/>
  <c r="DG45" i="1"/>
  <c r="DF45" i="1"/>
  <c r="DE45" i="1"/>
  <c r="BZ45" i="1"/>
  <c r="DB45" i="1" s="1"/>
  <c r="DA45" i="1"/>
  <c r="CZ45" i="1"/>
  <c r="CY45" i="1"/>
  <c r="CX45" i="1"/>
  <c r="CV45" i="1"/>
  <c r="BP45" i="1"/>
  <c r="CT45" i="1"/>
  <c r="CS45" i="1"/>
  <c r="CP45" i="1"/>
  <c r="CO45" i="1"/>
  <c r="CN45" i="1"/>
  <c r="BH45" i="1"/>
  <c r="CL45" i="1"/>
  <c r="CK45" i="1"/>
  <c r="AX45" i="1"/>
  <c r="AS45" i="1"/>
  <c r="AN45" i="1"/>
  <c r="AF45" i="1"/>
  <c r="AE45" i="1" s="1"/>
  <c r="N45" i="1"/>
  <c r="M45" i="1" s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CH44" i="4"/>
  <c r="CG44" i="4"/>
  <c r="CF44" i="4"/>
  <c r="CE44" i="4"/>
  <c r="CD44" i="4"/>
  <c r="CC44" i="4"/>
  <c r="CA44" i="4"/>
  <c r="BZ44" i="4"/>
  <c r="BY44" i="4"/>
  <c r="BX44" i="4"/>
  <c r="BW44" i="4"/>
  <c r="BU44" i="4"/>
  <c r="BS44" i="4"/>
  <c r="BR44" i="4"/>
  <c r="BO44" i="4"/>
  <c r="BN44" i="4"/>
  <c r="BM44" i="4"/>
  <c r="BK44" i="4"/>
  <c r="BJ44" i="4"/>
  <c r="M44" i="3"/>
  <c r="DI44" i="1"/>
  <c r="DH44" i="1"/>
  <c r="DG44" i="1"/>
  <c r="DF44" i="1"/>
  <c r="DE44" i="1"/>
  <c r="DD44" i="1"/>
  <c r="BZ44" i="1"/>
  <c r="DA44" i="1"/>
  <c r="CZ44" i="1"/>
  <c r="CY44" i="1"/>
  <c r="CX44" i="1"/>
  <c r="CV44" i="1"/>
  <c r="BP44" i="1"/>
  <c r="CT44" i="1"/>
  <c r="CS44" i="1"/>
  <c r="CP44" i="1"/>
  <c r="CO44" i="1"/>
  <c r="CN44" i="1"/>
  <c r="BH44" i="1"/>
  <c r="CL44" i="1"/>
  <c r="CK44" i="1"/>
  <c r="AX44" i="1"/>
  <c r="AS44" i="1"/>
  <c r="AN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CC43" i="4"/>
  <c r="CH43" i="4"/>
  <c r="CG43" i="4"/>
  <c r="CF43" i="4"/>
  <c r="CE43" i="4"/>
  <c r="CD43" i="4"/>
  <c r="BZ43" i="4"/>
  <c r="BY43" i="4"/>
  <c r="BX43" i="4"/>
  <c r="BW43" i="4"/>
  <c r="BU43" i="4"/>
  <c r="BS43" i="4"/>
  <c r="BR43" i="4"/>
  <c r="BO43" i="4"/>
  <c r="BN43" i="4"/>
  <c r="BM43" i="4"/>
  <c r="BK43" i="4"/>
  <c r="BJ43" i="4"/>
  <c r="M43" i="3"/>
  <c r="DD43" i="1"/>
  <c r="DI43" i="1"/>
  <c r="DH43" i="1"/>
  <c r="DG43" i="1"/>
  <c r="DF43" i="1"/>
  <c r="DE43" i="1"/>
  <c r="BZ43" i="1"/>
  <c r="DB43" i="1" s="1"/>
  <c r="DA43" i="1"/>
  <c r="CZ43" i="1"/>
  <c r="CY43" i="1"/>
  <c r="CX43" i="1"/>
  <c r="CV43" i="1"/>
  <c r="BP43" i="1"/>
  <c r="CT43" i="1"/>
  <c r="CS43" i="1"/>
  <c r="CP43" i="1"/>
  <c r="CO43" i="1"/>
  <c r="CN43" i="1"/>
  <c r="BH43" i="1"/>
  <c r="CL43" i="1"/>
  <c r="CK43" i="1"/>
  <c r="AX43" i="1"/>
  <c r="AS43" i="1"/>
  <c r="AN43" i="1"/>
  <c r="AF43" i="1"/>
  <c r="AE43" i="1" s="1"/>
  <c r="N43" i="1"/>
  <c r="M43" i="1" s="1"/>
  <c r="E43" i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C42" i="4"/>
  <c r="CB42" i="4"/>
  <c r="CH42" i="4"/>
  <c r="CG42" i="4"/>
  <c r="CF42" i="4"/>
  <c r="CE42" i="4"/>
  <c r="CD42" i="4"/>
  <c r="BZ42" i="4"/>
  <c r="BY42" i="4"/>
  <c r="BX42" i="4"/>
  <c r="BW42" i="4"/>
  <c r="BU42" i="4"/>
  <c r="BS42" i="4"/>
  <c r="BR42" i="4"/>
  <c r="BO42" i="4"/>
  <c r="BN42" i="4"/>
  <c r="BM42" i="4"/>
  <c r="BK42" i="4"/>
  <c r="BJ42" i="4"/>
  <c r="M42" i="3"/>
  <c r="DI42" i="1"/>
  <c r="DH42" i="1"/>
  <c r="DG42" i="1"/>
  <c r="DF42" i="1"/>
  <c r="DE42" i="1"/>
  <c r="DD42" i="1"/>
  <c r="BZ42" i="1"/>
  <c r="DA42" i="1"/>
  <c r="CZ42" i="1"/>
  <c r="CY42" i="1"/>
  <c r="CX42" i="1"/>
  <c r="CV42" i="1"/>
  <c r="BP42" i="1"/>
  <c r="CT42" i="1"/>
  <c r="CS42" i="1"/>
  <c r="CP42" i="1"/>
  <c r="CO42" i="1"/>
  <c r="CN42" i="1"/>
  <c r="BH42" i="1"/>
  <c r="CL42" i="1"/>
  <c r="CK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C41" i="4"/>
  <c r="CB41" i="4"/>
  <c r="CH41" i="4"/>
  <c r="CG41" i="4"/>
  <c r="CF41" i="4"/>
  <c r="CE41" i="4"/>
  <c r="CD41" i="4"/>
  <c r="CA41" i="4"/>
  <c r="BZ41" i="4"/>
  <c r="BY41" i="4"/>
  <c r="BX41" i="4"/>
  <c r="BW41" i="4"/>
  <c r="BU41" i="4"/>
  <c r="BS41" i="4"/>
  <c r="BR41" i="4"/>
  <c r="BO41" i="4"/>
  <c r="BN41" i="4"/>
  <c r="BM41" i="4"/>
  <c r="BK41" i="4"/>
  <c r="BJ41" i="4"/>
  <c r="M41" i="3"/>
  <c r="DD41" i="1"/>
  <c r="DC41" i="1"/>
  <c r="DI41" i="1"/>
  <c r="DH41" i="1"/>
  <c r="DG41" i="1"/>
  <c r="DF41" i="1"/>
  <c r="DE41" i="1"/>
  <c r="BZ41" i="1"/>
  <c r="DA41" i="1"/>
  <c r="CZ41" i="1"/>
  <c r="CY41" i="1"/>
  <c r="CX41" i="1"/>
  <c r="CV41" i="1"/>
  <c r="BP41" i="1"/>
  <c r="CT41" i="1"/>
  <c r="CS41" i="1"/>
  <c r="CP41" i="1"/>
  <c r="CO41" i="1"/>
  <c r="CN41" i="1"/>
  <c r="BH41" i="1"/>
  <c r="CL41" i="1"/>
  <c r="CK41" i="1"/>
  <c r="AX41" i="1"/>
  <c r="AS41" i="1"/>
  <c r="AN41" i="1"/>
  <c r="AF41" i="1"/>
  <c r="AE41" i="1" s="1"/>
  <c r="N41" i="1"/>
  <c r="M41" i="1" s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A40" i="4"/>
  <c r="BZ40" i="4"/>
  <c r="BY40" i="4"/>
  <c r="BX40" i="4"/>
  <c r="BW40" i="4"/>
  <c r="BU40" i="4"/>
  <c r="BS40" i="4"/>
  <c r="BR40" i="4"/>
  <c r="BO40" i="4"/>
  <c r="BN40" i="4"/>
  <c r="BM40" i="4"/>
  <c r="BK40" i="4"/>
  <c r="BJ40" i="4"/>
  <c r="M40" i="3"/>
  <c r="DI40" i="1"/>
  <c r="DH40" i="1"/>
  <c r="DG40" i="1"/>
  <c r="DF40" i="1"/>
  <c r="DE40" i="1"/>
  <c r="DD40" i="1"/>
  <c r="BZ40" i="1"/>
  <c r="DA40" i="1"/>
  <c r="CZ40" i="1"/>
  <c r="BU40" i="1"/>
  <c r="CX40" i="1"/>
  <c r="CV40" i="1"/>
  <c r="BP40" i="1"/>
  <c r="CT40" i="1"/>
  <c r="CS40" i="1"/>
  <c r="CP40" i="1"/>
  <c r="CO40" i="1"/>
  <c r="CN40" i="1"/>
  <c r="BH40" i="1"/>
  <c r="CL40" i="1"/>
  <c r="CK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A39" i="4"/>
  <c r="BZ39" i="4"/>
  <c r="BY39" i="4"/>
  <c r="BX39" i="4"/>
  <c r="BW39" i="4"/>
  <c r="BU39" i="4"/>
  <c r="BS39" i="4"/>
  <c r="BR39" i="4"/>
  <c r="BO39" i="4"/>
  <c r="BN39" i="4"/>
  <c r="BM39" i="4"/>
  <c r="BK39" i="4"/>
  <c r="BJ39" i="4"/>
  <c r="M39" i="3"/>
  <c r="DI39" i="1"/>
  <c r="DH39" i="1"/>
  <c r="DG39" i="1"/>
  <c r="DF39" i="1"/>
  <c r="DE39" i="1"/>
  <c r="DD39" i="1"/>
  <c r="BZ39" i="1"/>
  <c r="DA39" i="1"/>
  <c r="CZ39" i="1"/>
  <c r="CY39" i="1"/>
  <c r="CX39" i="1"/>
  <c r="CV39" i="1"/>
  <c r="BP39" i="1"/>
  <c r="CT39" i="1"/>
  <c r="CS39" i="1"/>
  <c r="CP39" i="1"/>
  <c r="CO39" i="1"/>
  <c r="CN39" i="1"/>
  <c r="BH39" i="1"/>
  <c r="CL39" i="1"/>
  <c r="CK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C38" i="4"/>
  <c r="CB38" i="4"/>
  <c r="CH38" i="4"/>
  <c r="CG38" i="4"/>
  <c r="CF38" i="4"/>
  <c r="CE38" i="4"/>
  <c r="CD38" i="4"/>
  <c r="BZ38" i="4"/>
  <c r="BY38" i="4"/>
  <c r="BX38" i="4"/>
  <c r="BW38" i="4"/>
  <c r="BU38" i="4"/>
  <c r="BS38" i="4"/>
  <c r="BR38" i="4"/>
  <c r="BO38" i="4"/>
  <c r="BN38" i="4"/>
  <c r="BM38" i="4"/>
  <c r="BK38" i="4"/>
  <c r="BJ38" i="4"/>
  <c r="M38" i="3"/>
  <c r="CY38" i="1"/>
  <c r="DI38" i="1"/>
  <c r="DH38" i="1"/>
  <c r="DG38" i="1"/>
  <c r="DF38" i="1"/>
  <c r="DE38" i="1"/>
  <c r="DD38" i="1"/>
  <c r="BZ38" i="1"/>
  <c r="DA38" i="1"/>
  <c r="CZ38" i="1"/>
  <c r="CX38" i="1"/>
  <c r="CV38" i="1"/>
  <c r="CU38" i="1"/>
  <c r="CT38" i="1"/>
  <c r="CS38" i="1"/>
  <c r="CP38" i="1"/>
  <c r="CO38" i="1"/>
  <c r="CN38" i="1"/>
  <c r="CM38" i="1"/>
  <c r="CL38" i="1"/>
  <c r="CK38" i="1"/>
  <c r="AX38" i="1"/>
  <c r="AS38" i="1"/>
  <c r="AN38" i="1"/>
  <c r="AF38" i="1"/>
  <c r="AE38" i="1" s="1"/>
  <c r="N38" i="1"/>
  <c r="M38" i="1" s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C37" i="4"/>
  <c r="CB37" i="4"/>
  <c r="CH37" i="4"/>
  <c r="CG37" i="4"/>
  <c r="CF37" i="4"/>
  <c r="CE37" i="4"/>
  <c r="CD37" i="4"/>
  <c r="CA37" i="4"/>
  <c r="BZ37" i="4"/>
  <c r="BY37" i="4"/>
  <c r="BX37" i="4"/>
  <c r="BW37" i="4"/>
  <c r="BU37" i="4"/>
  <c r="BS37" i="4"/>
  <c r="BR37" i="4"/>
  <c r="BO37" i="4"/>
  <c r="BN37" i="4"/>
  <c r="BM37" i="4"/>
  <c r="BK37" i="4"/>
  <c r="BJ37" i="4"/>
  <c r="M37" i="3"/>
  <c r="DI37" i="1"/>
  <c r="DH37" i="1"/>
  <c r="DG37" i="1"/>
  <c r="DF37" i="1"/>
  <c r="DE37" i="1"/>
  <c r="DD37" i="1"/>
  <c r="BZ37" i="1"/>
  <c r="DA37" i="1"/>
  <c r="CZ37" i="1"/>
  <c r="CY37" i="1"/>
  <c r="CX37" i="1"/>
  <c r="CV37" i="1"/>
  <c r="BP37" i="1"/>
  <c r="CT37" i="1"/>
  <c r="CS37" i="1"/>
  <c r="CP37" i="1"/>
  <c r="CO37" i="1"/>
  <c r="CN37" i="1"/>
  <c r="BH37" i="1"/>
  <c r="CL37" i="1"/>
  <c r="CK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A36" i="4"/>
  <c r="BZ36" i="4"/>
  <c r="BY36" i="4"/>
  <c r="BX36" i="4"/>
  <c r="BW36" i="4"/>
  <c r="BU36" i="4"/>
  <c r="BS36" i="4"/>
  <c r="BR36" i="4"/>
  <c r="BO36" i="4"/>
  <c r="BN36" i="4"/>
  <c r="BM36" i="4"/>
  <c r="BK36" i="4"/>
  <c r="BJ36" i="4"/>
  <c r="M36" i="3"/>
  <c r="DI36" i="1"/>
  <c r="DH36" i="1"/>
  <c r="DG36" i="1"/>
  <c r="DF36" i="1"/>
  <c r="DE36" i="1"/>
  <c r="DD36" i="1"/>
  <c r="BZ36" i="1"/>
  <c r="DA36" i="1"/>
  <c r="CZ36" i="1"/>
  <c r="CY36" i="1"/>
  <c r="CX36" i="1"/>
  <c r="CV36" i="1"/>
  <c r="BP36" i="1"/>
  <c r="CT36" i="1"/>
  <c r="CS36" i="1"/>
  <c r="CP36" i="1"/>
  <c r="CO36" i="1"/>
  <c r="CN36" i="1"/>
  <c r="BH36" i="1"/>
  <c r="CL36" i="1"/>
  <c r="CK36" i="1"/>
  <c r="AX36" i="1"/>
  <c r="AS36" i="1"/>
  <c r="AN36" i="1"/>
  <c r="AF36" i="1"/>
  <c r="AE36" i="1" s="1"/>
  <c r="N36" i="1"/>
  <c r="M36" i="1" s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C35" i="4"/>
  <c r="CH35" i="4"/>
  <c r="CG35" i="4"/>
  <c r="CF35" i="4"/>
  <c r="CE35" i="4"/>
  <c r="CD35" i="4"/>
  <c r="BZ35" i="4"/>
  <c r="BY35" i="4"/>
  <c r="BX35" i="4"/>
  <c r="BW35" i="4"/>
  <c r="BU35" i="4"/>
  <c r="BS35" i="4"/>
  <c r="BR35" i="4"/>
  <c r="BO35" i="4"/>
  <c r="BN35" i="4"/>
  <c r="BM35" i="4"/>
  <c r="BK35" i="4"/>
  <c r="BJ35" i="4"/>
  <c r="M35" i="3"/>
  <c r="DI35" i="1"/>
  <c r="DH35" i="1"/>
  <c r="DG35" i="1"/>
  <c r="DF35" i="1"/>
  <c r="DE35" i="1"/>
  <c r="DD35" i="1"/>
  <c r="BZ35" i="1"/>
  <c r="DA35" i="1"/>
  <c r="CZ35" i="1"/>
  <c r="CY35" i="1"/>
  <c r="CX35" i="1"/>
  <c r="CV35" i="1"/>
  <c r="BP35" i="1"/>
  <c r="CT35" i="1"/>
  <c r="CS35" i="1"/>
  <c r="CP35" i="1"/>
  <c r="CO35" i="1"/>
  <c r="CN35" i="1"/>
  <c r="BH35" i="1"/>
  <c r="CL35" i="1"/>
  <c r="CK35" i="1"/>
  <c r="AX35" i="1"/>
  <c r="AS35" i="1"/>
  <c r="AN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A34" i="4"/>
  <c r="BZ34" i="4"/>
  <c r="BY34" i="4"/>
  <c r="BX34" i="4"/>
  <c r="BW34" i="4"/>
  <c r="BU34" i="4"/>
  <c r="BS34" i="4"/>
  <c r="BR34" i="4"/>
  <c r="BO34" i="4"/>
  <c r="BN34" i="4"/>
  <c r="BM34" i="4"/>
  <c r="BK34" i="4"/>
  <c r="BJ34" i="4"/>
  <c r="M34" i="3"/>
  <c r="DI34" i="1"/>
  <c r="DH34" i="1"/>
  <c r="DG34" i="1"/>
  <c r="DF34" i="1"/>
  <c r="DE34" i="1"/>
  <c r="DD34" i="1"/>
  <c r="BZ34" i="1"/>
  <c r="DA34" i="1"/>
  <c r="CZ34" i="1"/>
  <c r="CY34" i="1"/>
  <c r="CX34" i="1"/>
  <c r="CV34" i="1"/>
  <c r="BP34" i="1"/>
  <c r="CT34" i="1"/>
  <c r="CS34" i="1"/>
  <c r="CP34" i="1"/>
  <c r="CO34" i="1"/>
  <c r="CN34" i="1"/>
  <c r="BH34" i="1"/>
  <c r="CL34" i="1"/>
  <c r="CK34" i="1"/>
  <c r="AX34" i="1"/>
  <c r="AS34" i="1"/>
  <c r="AN34" i="1"/>
  <c r="AF34" i="1"/>
  <c r="AE34" i="1" s="1"/>
  <c r="N34" i="1"/>
  <c r="M34" i="1" s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C33" i="4"/>
  <c r="CB33" i="4"/>
  <c r="CH33" i="4"/>
  <c r="CG33" i="4"/>
  <c r="CF33" i="4"/>
  <c r="CE33" i="4"/>
  <c r="CD33" i="4"/>
  <c r="CA33" i="4"/>
  <c r="BZ33" i="4"/>
  <c r="BY33" i="4"/>
  <c r="BX33" i="4"/>
  <c r="BW33" i="4"/>
  <c r="BU33" i="4"/>
  <c r="BS33" i="4"/>
  <c r="BR33" i="4"/>
  <c r="BO33" i="4"/>
  <c r="BN33" i="4"/>
  <c r="BM33" i="4"/>
  <c r="BK33" i="4"/>
  <c r="BJ33" i="4"/>
  <c r="M33" i="3"/>
  <c r="DD33" i="1"/>
  <c r="DC33" i="1"/>
  <c r="DI33" i="1"/>
  <c r="DH33" i="1"/>
  <c r="DG33" i="1"/>
  <c r="DF33" i="1"/>
  <c r="DE33" i="1"/>
  <c r="BZ33" i="1"/>
  <c r="DA33" i="1"/>
  <c r="CZ33" i="1"/>
  <c r="CY33" i="1"/>
  <c r="CX33" i="1"/>
  <c r="CV33" i="1"/>
  <c r="BP33" i="1"/>
  <c r="CT33" i="1"/>
  <c r="CS33" i="1"/>
  <c r="CP33" i="1"/>
  <c r="CO33" i="1"/>
  <c r="CN33" i="1"/>
  <c r="BH33" i="1"/>
  <c r="CL33" i="1"/>
  <c r="CK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C32" i="4"/>
  <c r="CB32" i="4"/>
  <c r="CH32" i="4"/>
  <c r="CG32" i="4"/>
  <c r="CF32" i="4"/>
  <c r="CE32" i="4"/>
  <c r="CD32" i="4"/>
  <c r="BZ32" i="4"/>
  <c r="BY32" i="4"/>
  <c r="BX32" i="4"/>
  <c r="BW32" i="4"/>
  <c r="BU32" i="4"/>
  <c r="BS32" i="4"/>
  <c r="BR32" i="4"/>
  <c r="BO32" i="4"/>
  <c r="BN32" i="4"/>
  <c r="BM32" i="4"/>
  <c r="BK32" i="4"/>
  <c r="BJ32" i="4"/>
  <c r="M32" i="3"/>
  <c r="DI32" i="1"/>
  <c r="DH32" i="1"/>
  <c r="DG32" i="1"/>
  <c r="DF32" i="1"/>
  <c r="DE32" i="1"/>
  <c r="DD32" i="1"/>
  <c r="BZ32" i="1"/>
  <c r="DA32" i="1"/>
  <c r="CZ32" i="1"/>
  <c r="CY32" i="1"/>
  <c r="CX32" i="1"/>
  <c r="CV32" i="1"/>
  <c r="BP32" i="1"/>
  <c r="CT32" i="1"/>
  <c r="CS32" i="1"/>
  <c r="CP32" i="1"/>
  <c r="CO32" i="1"/>
  <c r="CN32" i="1"/>
  <c r="BH32" i="1"/>
  <c r="CL32" i="1"/>
  <c r="CK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X31" i="4"/>
  <c r="BW31" i="4"/>
  <c r="BU31" i="4"/>
  <c r="BS31" i="4"/>
  <c r="BR31" i="4"/>
  <c r="BO31" i="4"/>
  <c r="BN31" i="4"/>
  <c r="BM31" i="4"/>
  <c r="BK31" i="4"/>
  <c r="BJ31" i="4"/>
  <c r="M31" i="3"/>
  <c r="DD31" i="1"/>
  <c r="DC31" i="1"/>
  <c r="DI31" i="1"/>
  <c r="DH31" i="1"/>
  <c r="DG31" i="1"/>
  <c r="DF31" i="1"/>
  <c r="DE31" i="1"/>
  <c r="BZ31" i="1"/>
  <c r="DA31" i="1"/>
  <c r="CZ31" i="1"/>
  <c r="CY31" i="1"/>
  <c r="CX31" i="1"/>
  <c r="CV31" i="1"/>
  <c r="BP31" i="1"/>
  <c r="CT31" i="1"/>
  <c r="CS31" i="1"/>
  <c r="CP31" i="1"/>
  <c r="CO31" i="1"/>
  <c r="CN31" i="1"/>
  <c r="BH31" i="1"/>
  <c r="CL31" i="1"/>
  <c r="CK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U30" i="4"/>
  <c r="BS30" i="4"/>
  <c r="BR30" i="4"/>
  <c r="BO30" i="4"/>
  <c r="BN30" i="4"/>
  <c r="BM30" i="4"/>
  <c r="BK30" i="4"/>
  <c r="BJ30" i="4"/>
  <c r="M30" i="3"/>
  <c r="DD30" i="1"/>
  <c r="DC30" i="1"/>
  <c r="DI30" i="1"/>
  <c r="DH30" i="1"/>
  <c r="DG30" i="1"/>
  <c r="DF30" i="1"/>
  <c r="DE30" i="1"/>
  <c r="BZ30" i="1"/>
  <c r="DA30" i="1"/>
  <c r="CZ30" i="1"/>
  <c r="CY30" i="1"/>
  <c r="CX30" i="1"/>
  <c r="CV30" i="1"/>
  <c r="BP30" i="1"/>
  <c r="CT30" i="1"/>
  <c r="CS30" i="1"/>
  <c r="CP30" i="1"/>
  <c r="CO30" i="1"/>
  <c r="CN30" i="1"/>
  <c r="BH30" i="1"/>
  <c r="CL30" i="1"/>
  <c r="CK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A29" i="4"/>
  <c r="BZ29" i="4"/>
  <c r="BY29" i="4"/>
  <c r="BX29" i="4"/>
  <c r="BW29" i="4"/>
  <c r="BU29" i="4"/>
  <c r="BT29" i="4"/>
  <c r="BS29" i="4"/>
  <c r="BR29" i="4"/>
  <c r="BO29" i="4"/>
  <c r="BN29" i="4"/>
  <c r="BM29" i="4"/>
  <c r="BL29" i="4"/>
  <c r="BK29" i="4"/>
  <c r="BJ29" i="4"/>
  <c r="M29" i="3"/>
  <c r="DD29" i="1"/>
  <c r="DC29" i="1"/>
  <c r="DI29" i="1"/>
  <c r="DH29" i="1"/>
  <c r="DG29" i="1"/>
  <c r="DF29" i="1"/>
  <c r="DE29" i="1"/>
  <c r="BZ29" i="1"/>
  <c r="DA29" i="1"/>
  <c r="CZ29" i="1"/>
  <c r="CY29" i="1"/>
  <c r="CX29" i="1"/>
  <c r="CV29" i="1"/>
  <c r="BP29" i="1"/>
  <c r="CT29" i="1"/>
  <c r="CS29" i="1"/>
  <c r="CP29" i="1"/>
  <c r="CO29" i="1"/>
  <c r="CN29" i="1"/>
  <c r="BH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U28" i="4"/>
  <c r="BS28" i="4"/>
  <c r="BR28" i="4"/>
  <c r="BO28" i="4"/>
  <c r="BN28" i="4"/>
  <c r="BM28" i="4"/>
  <c r="BK28" i="4"/>
  <c r="BJ28" i="4"/>
  <c r="M28" i="3"/>
  <c r="DI28" i="1"/>
  <c r="DH28" i="1"/>
  <c r="DG28" i="1"/>
  <c r="DF28" i="1"/>
  <c r="DE28" i="1"/>
  <c r="DD28" i="1"/>
  <c r="BZ28" i="1"/>
  <c r="DA28" i="1"/>
  <c r="CZ28" i="1"/>
  <c r="BU28" i="1"/>
  <c r="CX28" i="1"/>
  <c r="CV28" i="1"/>
  <c r="BP28" i="1"/>
  <c r="CT28" i="1"/>
  <c r="CS28" i="1"/>
  <c r="CP28" i="1"/>
  <c r="CO28" i="1"/>
  <c r="CN28" i="1"/>
  <c r="BH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A27" i="4"/>
  <c r="BZ27" i="4"/>
  <c r="BY27" i="4"/>
  <c r="BX27" i="4"/>
  <c r="BW27" i="4"/>
  <c r="BU27" i="4"/>
  <c r="BS27" i="4"/>
  <c r="BR27" i="4"/>
  <c r="BO27" i="4"/>
  <c r="BN27" i="4"/>
  <c r="BM27" i="4"/>
  <c r="BK27" i="4"/>
  <c r="BJ27" i="4"/>
  <c r="M27" i="3"/>
  <c r="DI27" i="1"/>
  <c r="DH27" i="1"/>
  <c r="DG27" i="1"/>
  <c r="DF27" i="1"/>
  <c r="DE27" i="1"/>
  <c r="DD27" i="1"/>
  <c r="BZ27" i="1"/>
  <c r="DA27" i="1"/>
  <c r="CZ27" i="1"/>
  <c r="CY27" i="1"/>
  <c r="CX27" i="1"/>
  <c r="CV27" i="1"/>
  <c r="BP27" i="1"/>
  <c r="CT27" i="1"/>
  <c r="CS27" i="1"/>
  <c r="CP27" i="1"/>
  <c r="CO27" i="1"/>
  <c r="CN27" i="1"/>
  <c r="CM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B26" i="4"/>
  <c r="CH26" i="4"/>
  <c r="CG26" i="4"/>
  <c r="CF26" i="4"/>
  <c r="CE26" i="4"/>
  <c r="CD26" i="4"/>
  <c r="CC26" i="4"/>
  <c r="BZ26" i="4"/>
  <c r="BY26" i="4"/>
  <c r="BX26" i="4"/>
  <c r="BW26" i="4"/>
  <c r="BU26" i="4"/>
  <c r="BS26" i="4"/>
  <c r="BR26" i="4"/>
  <c r="BO26" i="4"/>
  <c r="BN26" i="4"/>
  <c r="BM26" i="4"/>
  <c r="BK26" i="4"/>
  <c r="BJ26" i="4"/>
  <c r="M26" i="3"/>
  <c r="DI26" i="1"/>
  <c r="DH26" i="1"/>
  <c r="DG26" i="1"/>
  <c r="DF26" i="1"/>
  <c r="DE26" i="1"/>
  <c r="DD26" i="1"/>
  <c r="BZ26" i="1"/>
  <c r="DA26" i="1"/>
  <c r="CZ26" i="1"/>
  <c r="CY26" i="1"/>
  <c r="CX26" i="1"/>
  <c r="CV26" i="1"/>
  <c r="CU26" i="1"/>
  <c r="CT26" i="1"/>
  <c r="CS26" i="1"/>
  <c r="CP26" i="1"/>
  <c r="CO26" i="1"/>
  <c r="CN26" i="1"/>
  <c r="CM26" i="1"/>
  <c r="CL26" i="1"/>
  <c r="CK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C25" i="4"/>
  <c r="BX25" i="4"/>
  <c r="CH25" i="4"/>
  <c r="CG25" i="4"/>
  <c r="CF25" i="4"/>
  <c r="CE25" i="4"/>
  <c r="CD25" i="4"/>
  <c r="BZ25" i="4"/>
  <c r="BY25" i="4"/>
  <c r="BW25" i="4"/>
  <c r="BU25" i="4"/>
  <c r="BS25" i="4"/>
  <c r="BR25" i="4"/>
  <c r="BO25" i="4"/>
  <c r="BN25" i="4"/>
  <c r="BM25" i="4"/>
  <c r="BK25" i="4"/>
  <c r="BJ25" i="4"/>
  <c r="M25" i="3"/>
  <c r="DC25" i="1"/>
  <c r="DI25" i="1"/>
  <c r="DH25" i="1"/>
  <c r="DG25" i="1"/>
  <c r="DF25" i="1"/>
  <c r="DE25" i="1"/>
  <c r="BZ25" i="1"/>
  <c r="DA25" i="1"/>
  <c r="CZ25" i="1"/>
  <c r="CY25" i="1"/>
  <c r="CX25" i="1"/>
  <c r="CV25" i="1"/>
  <c r="BP25" i="1"/>
  <c r="CT25" i="1"/>
  <c r="CS25" i="1"/>
  <c r="CP25" i="1"/>
  <c r="CO25" i="1"/>
  <c r="CN25" i="1"/>
  <c r="BH25" i="1"/>
  <c r="CL25" i="1"/>
  <c r="CK25" i="1"/>
  <c r="DD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U24" i="4"/>
  <c r="BS24" i="4"/>
  <c r="BR24" i="4"/>
  <c r="BO24" i="4"/>
  <c r="BN24" i="4"/>
  <c r="BM24" i="4"/>
  <c r="BK24" i="4"/>
  <c r="BJ24" i="4"/>
  <c r="M24" i="3"/>
  <c r="DD24" i="1"/>
  <c r="DC24" i="1"/>
  <c r="DI24" i="1"/>
  <c r="DH24" i="1"/>
  <c r="DG24" i="1"/>
  <c r="DF24" i="1"/>
  <c r="DE24" i="1"/>
  <c r="BZ24" i="1"/>
  <c r="DA24" i="1"/>
  <c r="CZ24" i="1"/>
  <c r="CY24" i="1"/>
  <c r="CX24" i="1"/>
  <c r="CV24" i="1"/>
  <c r="BP24" i="1"/>
  <c r="CT24" i="1"/>
  <c r="CS24" i="1"/>
  <c r="CP24" i="1"/>
  <c r="CO24" i="1"/>
  <c r="CN24" i="1"/>
  <c r="BH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B23" i="4"/>
  <c r="CH23" i="4"/>
  <c r="CG23" i="4"/>
  <c r="CF23" i="4"/>
  <c r="CE23" i="4"/>
  <c r="CD23" i="4"/>
  <c r="CC23" i="4"/>
  <c r="BZ23" i="4"/>
  <c r="BY23" i="4"/>
  <c r="BX23" i="4"/>
  <c r="BW23" i="4"/>
  <c r="BU23" i="4"/>
  <c r="BS23" i="4"/>
  <c r="BR23" i="4"/>
  <c r="BO23" i="4"/>
  <c r="BN23" i="4"/>
  <c r="BM23" i="4"/>
  <c r="BK23" i="4"/>
  <c r="BJ23" i="4"/>
  <c r="M23" i="3"/>
  <c r="DC23" i="1"/>
  <c r="DI23" i="1"/>
  <c r="DH23" i="1"/>
  <c r="DG23" i="1"/>
  <c r="DF23" i="1"/>
  <c r="DE23" i="1"/>
  <c r="DD23" i="1"/>
  <c r="BZ23" i="1"/>
  <c r="DA23" i="1"/>
  <c r="CZ23" i="1"/>
  <c r="CY23" i="1"/>
  <c r="CX23" i="1"/>
  <c r="CV23" i="1"/>
  <c r="BP23" i="1"/>
  <c r="CT23" i="1"/>
  <c r="CS23" i="1"/>
  <c r="CP23" i="1"/>
  <c r="CO23" i="1"/>
  <c r="CN23" i="1"/>
  <c r="BH23" i="1"/>
  <c r="CL23" i="1"/>
  <c r="CK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U22" i="4"/>
  <c r="BS22" i="4"/>
  <c r="BR22" i="4"/>
  <c r="BO22" i="4"/>
  <c r="BN22" i="4"/>
  <c r="BM22" i="4"/>
  <c r="BK22" i="4"/>
  <c r="BJ22" i="4"/>
  <c r="M22" i="3"/>
  <c r="DD22" i="1"/>
  <c r="DI22" i="1"/>
  <c r="DH22" i="1"/>
  <c r="DG22" i="1"/>
  <c r="DF22" i="1"/>
  <c r="DE22" i="1"/>
  <c r="BZ22" i="1"/>
  <c r="DA22" i="1"/>
  <c r="CZ22" i="1"/>
  <c r="CY22" i="1"/>
  <c r="CX22" i="1"/>
  <c r="CV22" i="1"/>
  <c r="BP22" i="1"/>
  <c r="CT22" i="1"/>
  <c r="CS22" i="1"/>
  <c r="CP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U21" i="4"/>
  <c r="BS21" i="4"/>
  <c r="BR21" i="4"/>
  <c r="BO21" i="4"/>
  <c r="BN21" i="4"/>
  <c r="BM21" i="4"/>
  <c r="BK21" i="4"/>
  <c r="BJ21" i="4"/>
  <c r="M21" i="3"/>
  <c r="DD21" i="1"/>
  <c r="DI21" i="1"/>
  <c r="DH21" i="1"/>
  <c r="DG21" i="1"/>
  <c r="DF21" i="1"/>
  <c r="DE21" i="1"/>
  <c r="BZ21" i="1"/>
  <c r="DA21" i="1"/>
  <c r="CZ21" i="1"/>
  <c r="CY21" i="1"/>
  <c r="CX21" i="1"/>
  <c r="CV21" i="1"/>
  <c r="BP21" i="1"/>
  <c r="CT21" i="1"/>
  <c r="CS21" i="1"/>
  <c r="CP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X20" i="4"/>
  <c r="BW20" i="4"/>
  <c r="BU20" i="4"/>
  <c r="BS20" i="4"/>
  <c r="BR20" i="4"/>
  <c r="BO20" i="4"/>
  <c r="BN20" i="4"/>
  <c r="BM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CV20" i="1"/>
  <c r="CU20" i="1"/>
  <c r="CT20" i="1"/>
  <c r="CS20" i="1"/>
  <c r="CP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S18" i="4"/>
  <c r="BR18" i="4"/>
  <c r="BO18" i="4"/>
  <c r="BN18" i="4"/>
  <c r="BM18" i="4"/>
  <c r="BK18" i="4"/>
  <c r="BJ18" i="4"/>
  <c r="M18" i="3"/>
  <c r="DI18" i="1"/>
  <c r="DH18" i="1"/>
  <c r="DG18" i="1"/>
  <c r="DF18" i="1"/>
  <c r="DE18" i="1"/>
  <c r="DD18" i="1"/>
  <c r="DC18" i="1"/>
  <c r="BZ18" i="1"/>
  <c r="DB18" i="1" s="1"/>
  <c r="DA18" i="1"/>
  <c r="CZ18" i="1"/>
  <c r="CY18" i="1"/>
  <c r="CX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AE18" i="1" s="1"/>
  <c r="N18" i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O16" i="4"/>
  <c r="BN16" i="4"/>
  <c r="BM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CY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V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I12" i="5" s="1"/>
  <c r="E12" i="5"/>
  <c r="D12" i="5"/>
  <c r="CH12" i="4"/>
  <c r="CG12" i="4"/>
  <c r="CF12" i="4"/>
  <c r="CE12" i="4"/>
  <c r="CD12" i="4"/>
  <c r="CC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CV11" i="1"/>
  <c r="CU11" i="1"/>
  <c r="CT11" i="1"/>
  <c r="CS11" i="1"/>
  <c r="CP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BZ9" i="1"/>
  <c r="DC9" i="1"/>
  <c r="DA9" i="1"/>
  <c r="CZ9" i="1"/>
  <c r="CY9" i="1"/>
  <c r="CX9" i="1"/>
  <c r="CV9" i="1"/>
  <c r="CU9" i="1"/>
  <c r="CT9" i="1"/>
  <c r="CS9" i="1"/>
  <c r="BP9" i="1"/>
  <c r="CR9" i="1" s="1"/>
  <c r="CP9" i="1"/>
  <c r="CO9" i="1"/>
  <c r="CN9" i="1"/>
  <c r="CM9" i="1"/>
  <c r="CL9" i="1"/>
  <c r="CK9" i="1"/>
  <c r="BH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V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DB16" i="2" l="1"/>
  <c r="CW17" i="2"/>
  <c r="CW8" i="2"/>
  <c r="DB9" i="2"/>
  <c r="DB15" i="2"/>
  <c r="DB21" i="1"/>
  <c r="BI59" i="4"/>
  <c r="BV59" i="4"/>
  <c r="BW59" i="4"/>
  <c r="BJ59" i="4"/>
  <c r="DB19" i="2"/>
  <c r="AM19" i="2"/>
  <c r="AE19" i="2"/>
  <c r="CO19" i="2"/>
  <c r="CX19" i="2"/>
  <c r="N19" i="2"/>
  <c r="M19" i="2" s="1"/>
  <c r="BH19" i="2"/>
  <c r="BU19" i="2"/>
  <c r="CW19" i="2" s="1"/>
  <c r="CR19" i="2"/>
  <c r="CK19" i="2"/>
  <c r="BV58" i="4"/>
  <c r="BI58" i="4"/>
  <c r="BJ58" i="4"/>
  <c r="BW58" i="4"/>
  <c r="D58" i="3"/>
  <c r="DB18" i="2"/>
  <c r="AM18" i="2"/>
  <c r="CK18" i="2"/>
  <c r="CX18" i="2"/>
  <c r="N18" i="2"/>
  <c r="M18" i="2" s="1"/>
  <c r="BH18" i="2"/>
  <c r="BU18" i="2"/>
  <c r="CW18" i="2" s="1"/>
  <c r="AE18" i="2"/>
  <c r="CR18" i="2"/>
  <c r="BI57" i="4"/>
  <c r="BW57" i="4"/>
  <c r="BJ57" i="4"/>
  <c r="D57" i="3"/>
  <c r="AM17" i="2"/>
  <c r="BF17" i="2" s="1"/>
  <c r="CJ17" i="2"/>
  <c r="BG17" i="2"/>
  <c r="CI17" i="2" s="1"/>
  <c r="CO17" i="2"/>
  <c r="CX17" i="2"/>
  <c r="N17" i="2"/>
  <c r="M17" i="2" s="1"/>
  <c r="BZ17" i="2"/>
  <c r="DB17" i="2" s="1"/>
  <c r="CM17" i="2"/>
  <c r="CR17" i="2"/>
  <c r="CZ17" i="2"/>
  <c r="CK17" i="2"/>
  <c r="BV56" i="4"/>
  <c r="BI56" i="4"/>
  <c r="BJ56" i="4"/>
  <c r="BW56" i="4"/>
  <c r="D56" i="3"/>
  <c r="AM16" i="2"/>
  <c r="AE16" i="2"/>
  <c r="CO16" i="2"/>
  <c r="CX16" i="2"/>
  <c r="N16" i="2"/>
  <c r="M16" i="2" s="1"/>
  <c r="BH16" i="2"/>
  <c r="BU16" i="2"/>
  <c r="CW16" i="2" s="1"/>
  <c r="CR16" i="2"/>
  <c r="CK16" i="2"/>
  <c r="BI55" i="4"/>
  <c r="BJ55" i="4"/>
  <c r="BW55" i="4"/>
  <c r="D55" i="3"/>
  <c r="AM15" i="2"/>
  <c r="AE15" i="2"/>
  <c r="BF15" i="2" s="1"/>
  <c r="CO15" i="2"/>
  <c r="CX15" i="2"/>
  <c r="BH15" i="2"/>
  <c r="BU15" i="2"/>
  <c r="CW15" i="2" s="1"/>
  <c r="CR15" i="2"/>
  <c r="CK15" i="2"/>
  <c r="BV54" i="4"/>
  <c r="BI54" i="4"/>
  <c r="BJ54" i="4"/>
  <c r="BW54" i="4"/>
  <c r="AM14" i="2"/>
  <c r="AE14" i="2"/>
  <c r="BF14" i="2" s="1"/>
  <c r="CK14" i="2"/>
  <c r="CO14" i="2"/>
  <c r="CX14" i="2"/>
  <c r="BH14" i="2"/>
  <c r="BU14" i="2"/>
  <c r="CW14" i="2" s="1"/>
  <c r="CR14" i="2"/>
  <c r="N14" i="2"/>
  <c r="M14" i="2" s="1"/>
  <c r="BI53" i="4"/>
  <c r="BV53" i="4"/>
  <c r="BW53" i="4"/>
  <c r="BJ53" i="4"/>
  <c r="D53" i="3"/>
  <c r="DB13" i="2"/>
  <c r="AM13" i="2"/>
  <c r="CK13" i="2"/>
  <c r="BH13" i="2"/>
  <c r="BU13" i="2"/>
  <c r="CW13" i="2" s="1"/>
  <c r="AE13" i="2"/>
  <c r="BF13" i="2" s="1"/>
  <c r="CR13" i="2"/>
  <c r="CX13" i="2"/>
  <c r="BI52" i="4"/>
  <c r="BV52" i="4"/>
  <c r="BW52" i="4"/>
  <c r="BJ52" i="4"/>
  <c r="D52" i="3"/>
  <c r="DB12" i="2"/>
  <c r="AM12" i="2"/>
  <c r="CJ12" i="2"/>
  <c r="BG12" i="2"/>
  <c r="CK12" i="2"/>
  <c r="CX12" i="2"/>
  <c r="N12" i="2"/>
  <c r="M12" i="2" s="1"/>
  <c r="BU12" i="2"/>
  <c r="CW12" i="2" s="1"/>
  <c r="AE12" i="2"/>
  <c r="CM12" i="2"/>
  <c r="CR12" i="2"/>
  <c r="BI51" i="4"/>
  <c r="BW51" i="4"/>
  <c r="BJ51" i="4"/>
  <c r="D51" i="3"/>
  <c r="DB11" i="2"/>
  <c r="AM11" i="2"/>
  <c r="CK11" i="2"/>
  <c r="CX11" i="2"/>
  <c r="N11" i="2"/>
  <c r="M11" i="2" s="1"/>
  <c r="BH11" i="2"/>
  <c r="BU11" i="2"/>
  <c r="CW11" i="2" s="1"/>
  <c r="AE11" i="2"/>
  <c r="BF11" i="2" s="1"/>
  <c r="CR11" i="2"/>
  <c r="BI50" i="4"/>
  <c r="BV50" i="4"/>
  <c r="BW50" i="4"/>
  <c r="BJ50" i="4"/>
  <c r="D50" i="3"/>
  <c r="AM10" i="2"/>
  <c r="CK10" i="2"/>
  <c r="N10" i="2"/>
  <c r="M10" i="2" s="1"/>
  <c r="BH10" i="2"/>
  <c r="BU10" i="2"/>
  <c r="CW10" i="2" s="1"/>
  <c r="AE10" i="2"/>
  <c r="BF10" i="2" s="1"/>
  <c r="CR10" i="2"/>
  <c r="CX10" i="2"/>
  <c r="BI49" i="4"/>
  <c r="BJ49" i="4"/>
  <c r="BW49" i="4"/>
  <c r="D49" i="3"/>
  <c r="AM9" i="2"/>
  <c r="AE9" i="2"/>
  <c r="BF9" i="2" s="1"/>
  <c r="CO9" i="2"/>
  <c r="N9" i="2"/>
  <c r="M9" i="2" s="1"/>
  <c r="BH9" i="2"/>
  <c r="BU9" i="2"/>
  <c r="CW9" i="2" s="1"/>
  <c r="CR9" i="2"/>
  <c r="CK9" i="2"/>
  <c r="CX9" i="2"/>
  <c r="BI48" i="4"/>
  <c r="CA48" i="4"/>
  <c r="BK48" i="4"/>
  <c r="CB48" i="4"/>
  <c r="AM8" i="2"/>
  <c r="AE8" i="2"/>
  <c r="CJ8" i="2"/>
  <c r="BG8" i="2"/>
  <c r="BP8" i="2"/>
  <c r="CO8" i="2"/>
  <c r="CX8" i="2"/>
  <c r="N8" i="2"/>
  <c r="M8" i="2" s="1"/>
  <c r="BZ8" i="2"/>
  <c r="DB8" i="2" s="1"/>
  <c r="CM8" i="2"/>
  <c r="CZ8" i="2"/>
  <c r="CK8" i="2"/>
  <c r="I47" i="5"/>
  <c r="F47" i="5"/>
  <c r="BI47" i="4"/>
  <c r="BQ47" i="4"/>
  <c r="BP47" i="4"/>
  <c r="BL47" i="4"/>
  <c r="BT47" i="4"/>
  <c r="BV47" i="4"/>
  <c r="CB47" i="4"/>
  <c r="AM47" i="1"/>
  <c r="BF47" i="1" s="1"/>
  <c r="CJ47" i="1"/>
  <c r="BG47" i="1"/>
  <c r="CI47" i="1" s="1"/>
  <c r="CR47" i="1"/>
  <c r="D47" i="1"/>
  <c r="CM47" i="1"/>
  <c r="CU47" i="1"/>
  <c r="DC47" i="1"/>
  <c r="BU47" i="1"/>
  <c r="CW47" i="1" s="1"/>
  <c r="I46" i="5"/>
  <c r="F46" i="5"/>
  <c r="BI46" i="4"/>
  <c r="BQ46" i="4"/>
  <c r="BP46" i="4"/>
  <c r="BT46" i="4"/>
  <c r="CB46" i="4"/>
  <c r="BV46" i="4"/>
  <c r="BL46" i="4"/>
  <c r="D46" i="3"/>
  <c r="AM46" i="1"/>
  <c r="BF46" i="1"/>
  <c r="CJ46" i="1"/>
  <c r="BG46" i="1"/>
  <c r="CI46" i="1" s="1"/>
  <c r="CR46" i="1"/>
  <c r="D46" i="1"/>
  <c r="CM46" i="1"/>
  <c r="CU46" i="1"/>
  <c r="BU46" i="1"/>
  <c r="CW46" i="1" s="1"/>
  <c r="DC46" i="1"/>
  <c r="I45" i="5"/>
  <c r="F45" i="5"/>
  <c r="BQ45" i="4"/>
  <c r="BP45" i="4"/>
  <c r="BI45" i="4"/>
  <c r="BL45" i="4"/>
  <c r="BT45" i="4"/>
  <c r="BX45" i="4"/>
  <c r="CB45" i="4"/>
  <c r="D45" i="3"/>
  <c r="AM45" i="1"/>
  <c r="BF45" i="1"/>
  <c r="CJ45" i="1"/>
  <c r="BG45" i="1"/>
  <c r="CI45" i="1" s="1"/>
  <c r="CR45" i="1"/>
  <c r="CM45" i="1"/>
  <c r="CU45" i="1"/>
  <c r="DC45" i="1"/>
  <c r="E45" i="1"/>
  <c r="BU45" i="1"/>
  <c r="CW45" i="1" s="1"/>
  <c r="I44" i="5"/>
  <c r="F44" i="5"/>
  <c r="BQ44" i="4"/>
  <c r="BI44" i="4"/>
  <c r="BT44" i="4"/>
  <c r="BV44" i="4"/>
  <c r="BL44" i="4"/>
  <c r="CB44" i="4"/>
  <c r="D44" i="1"/>
  <c r="DB44" i="1"/>
  <c r="AM44" i="1"/>
  <c r="BF44" i="1" s="1"/>
  <c r="CJ44" i="1"/>
  <c r="BG44" i="1"/>
  <c r="CI44" i="1" s="1"/>
  <c r="CR44" i="1"/>
  <c r="CM44" i="1"/>
  <c r="CU44" i="1"/>
  <c r="DC44" i="1"/>
  <c r="BU44" i="1"/>
  <c r="CW44" i="1" s="1"/>
  <c r="I43" i="5"/>
  <c r="F43" i="5"/>
  <c r="BQ43" i="4"/>
  <c r="BI43" i="4"/>
  <c r="CA43" i="4"/>
  <c r="BL43" i="4"/>
  <c r="BT43" i="4"/>
  <c r="BV43" i="4"/>
  <c r="CB43" i="4"/>
  <c r="D43" i="3"/>
  <c r="AM43" i="1"/>
  <c r="BF43" i="1" s="1"/>
  <c r="CJ43" i="1"/>
  <c r="BG43" i="1"/>
  <c r="CI43" i="1" s="1"/>
  <c r="CR43" i="1"/>
  <c r="D43" i="1"/>
  <c r="CM43" i="1"/>
  <c r="CU43" i="1"/>
  <c r="BU43" i="1"/>
  <c r="CW43" i="1" s="1"/>
  <c r="DC43" i="1"/>
  <c r="I42" i="5"/>
  <c r="F42" i="5"/>
  <c r="BQ42" i="4"/>
  <c r="BI42" i="4"/>
  <c r="CA42" i="4"/>
  <c r="BL42" i="4"/>
  <c r="BT42" i="4"/>
  <c r="BV42" i="4"/>
  <c r="D42" i="3"/>
  <c r="D42" i="1"/>
  <c r="CJ42" i="1"/>
  <c r="BG42" i="1"/>
  <c r="CI42" i="1" s="1"/>
  <c r="AM42" i="1"/>
  <c r="BF42" i="1" s="1"/>
  <c r="DB42" i="1"/>
  <c r="CR42" i="1"/>
  <c r="BO42" i="1"/>
  <c r="CU42" i="1"/>
  <c r="BU42" i="1"/>
  <c r="CW42" i="1" s="1"/>
  <c r="CM42" i="1"/>
  <c r="DC42" i="1"/>
  <c r="I41" i="5"/>
  <c r="F41" i="5"/>
  <c r="BQ41" i="4"/>
  <c r="BI41" i="4"/>
  <c r="BL41" i="4"/>
  <c r="BT41" i="4"/>
  <c r="BV41" i="4"/>
  <c r="D41" i="3"/>
  <c r="AM41" i="1"/>
  <c r="BF41" i="1" s="1"/>
  <c r="CR41" i="1"/>
  <c r="CJ41" i="1"/>
  <c r="BG41" i="1"/>
  <c r="CI41" i="1" s="1"/>
  <c r="DB41" i="1"/>
  <c r="CM41" i="1"/>
  <c r="CU41" i="1"/>
  <c r="E41" i="1"/>
  <c r="BU41" i="1"/>
  <c r="CW41" i="1" s="1"/>
  <c r="I40" i="5"/>
  <c r="F40" i="5"/>
  <c r="BQ40" i="4"/>
  <c r="BI40" i="4"/>
  <c r="BL40" i="4"/>
  <c r="BT40" i="4"/>
  <c r="CB40" i="4"/>
  <c r="BV40" i="4"/>
  <c r="D40" i="3"/>
  <c r="DB40" i="1"/>
  <c r="AM40" i="1"/>
  <c r="BF40" i="1" s="1"/>
  <c r="CW40" i="1"/>
  <c r="D40" i="1"/>
  <c r="CJ40" i="1"/>
  <c r="BG40" i="1"/>
  <c r="CI40" i="1" s="1"/>
  <c r="BO40" i="1"/>
  <c r="CR40" i="1"/>
  <c r="CY40" i="1"/>
  <c r="CM40" i="1"/>
  <c r="CU40" i="1"/>
  <c r="DC40" i="1"/>
  <c r="I39" i="5"/>
  <c r="F39" i="5"/>
  <c r="BQ39" i="4"/>
  <c r="BI39" i="4"/>
  <c r="BV39" i="4"/>
  <c r="BL39" i="4"/>
  <c r="BT39" i="4"/>
  <c r="CB39" i="4"/>
  <c r="D39" i="3"/>
  <c r="D39" i="1"/>
  <c r="DB39" i="1"/>
  <c r="AM39" i="1"/>
  <c r="BF39" i="1" s="1"/>
  <c r="CJ39" i="1"/>
  <c r="BG39" i="1"/>
  <c r="CI39" i="1" s="1"/>
  <c r="CR39" i="1"/>
  <c r="CM39" i="1"/>
  <c r="CU39" i="1"/>
  <c r="DC39" i="1"/>
  <c r="BU39" i="1"/>
  <c r="CW39" i="1" s="1"/>
  <c r="I38" i="5"/>
  <c r="F38" i="5"/>
  <c r="BQ38" i="4"/>
  <c r="BI38" i="4"/>
  <c r="CA38" i="4"/>
  <c r="BL38" i="4"/>
  <c r="BT38" i="4"/>
  <c r="BV38" i="4"/>
  <c r="D38" i="3"/>
  <c r="DB38" i="1"/>
  <c r="AM38" i="1"/>
  <c r="BF38" i="1" s="1"/>
  <c r="E38" i="1"/>
  <c r="BH38" i="1"/>
  <c r="BP38" i="1"/>
  <c r="DC38" i="1"/>
  <c r="BU38" i="1"/>
  <c r="CW38" i="1" s="1"/>
  <c r="I37" i="5"/>
  <c r="F37" i="5"/>
  <c r="BQ37" i="4"/>
  <c r="BI37" i="4"/>
  <c r="BL37" i="4"/>
  <c r="BT37" i="4"/>
  <c r="BV37" i="4"/>
  <c r="D37" i="3"/>
  <c r="D37" i="1"/>
  <c r="CJ37" i="1"/>
  <c r="BG37" i="1"/>
  <c r="CI37" i="1" s="1"/>
  <c r="DB37" i="1"/>
  <c r="AM37" i="1"/>
  <c r="BF37" i="1" s="1"/>
  <c r="CR37" i="1"/>
  <c r="CM37" i="1"/>
  <c r="CU37" i="1"/>
  <c r="DC37" i="1"/>
  <c r="BU37" i="1"/>
  <c r="CW37" i="1" s="1"/>
  <c r="I36" i="5"/>
  <c r="F36" i="5"/>
  <c r="BQ36" i="4"/>
  <c r="BP36" i="4"/>
  <c r="BI36" i="4"/>
  <c r="BL36" i="4"/>
  <c r="BT36" i="4"/>
  <c r="BV36" i="4"/>
  <c r="CB36" i="4"/>
  <c r="D36" i="3"/>
  <c r="DB36" i="1"/>
  <c r="AM36" i="1"/>
  <c r="BF36" i="1" s="1"/>
  <c r="CJ36" i="1"/>
  <c r="BG36" i="1"/>
  <c r="CI36" i="1" s="1"/>
  <c r="CR36" i="1"/>
  <c r="CM36" i="1"/>
  <c r="CU36" i="1"/>
  <c r="DC36" i="1"/>
  <c r="E36" i="1"/>
  <c r="BU36" i="1"/>
  <c r="CW36" i="1" s="1"/>
  <c r="I35" i="5"/>
  <c r="F35" i="5"/>
  <c r="BQ35" i="4"/>
  <c r="BI35" i="4"/>
  <c r="CA35" i="4"/>
  <c r="BL35" i="4"/>
  <c r="BT35" i="4"/>
  <c r="BV35" i="4"/>
  <c r="CB35" i="4"/>
  <c r="D35" i="3"/>
  <c r="D35" i="1"/>
  <c r="DB35" i="1"/>
  <c r="AM35" i="1"/>
  <c r="BF35" i="1" s="1"/>
  <c r="CJ35" i="1"/>
  <c r="BG35" i="1"/>
  <c r="CI35" i="1" s="1"/>
  <c r="CR35" i="1"/>
  <c r="BO35" i="1"/>
  <c r="CM35" i="1"/>
  <c r="CU35" i="1"/>
  <c r="BU35" i="1"/>
  <c r="CW35" i="1" s="1"/>
  <c r="DC35" i="1"/>
  <c r="I34" i="5"/>
  <c r="F34" i="5"/>
  <c r="BI34" i="4"/>
  <c r="BQ34" i="4"/>
  <c r="BP34" i="4"/>
  <c r="BL34" i="4"/>
  <c r="BT34" i="4"/>
  <c r="BV34" i="4"/>
  <c r="CB34" i="4"/>
  <c r="D34" i="3"/>
  <c r="DB34" i="1"/>
  <c r="AM34" i="1"/>
  <c r="BF34" i="1" s="1"/>
  <c r="CJ34" i="1"/>
  <c r="BG34" i="1"/>
  <c r="CI34" i="1" s="1"/>
  <c r="CR34" i="1"/>
  <c r="CM34" i="1"/>
  <c r="CU34" i="1"/>
  <c r="E34" i="1"/>
  <c r="BU34" i="1"/>
  <c r="CW34" i="1" s="1"/>
  <c r="DC34" i="1"/>
  <c r="I33" i="5"/>
  <c r="F33" i="5"/>
  <c r="BQ33" i="4"/>
  <c r="BI33" i="4"/>
  <c r="BL33" i="4"/>
  <c r="BT33" i="4"/>
  <c r="BV33" i="4"/>
  <c r="D33" i="3"/>
  <c r="AM33" i="1"/>
  <c r="BF33" i="1" s="1"/>
  <c r="CR33" i="1"/>
  <c r="D33" i="1"/>
  <c r="CJ33" i="1"/>
  <c r="BG33" i="1"/>
  <c r="CI33" i="1" s="1"/>
  <c r="DB33" i="1"/>
  <c r="CM33" i="1"/>
  <c r="CU33" i="1"/>
  <c r="BU33" i="1"/>
  <c r="CW33" i="1" s="1"/>
  <c r="I32" i="5"/>
  <c r="F32" i="5"/>
  <c r="BQ32" i="4"/>
  <c r="BI32" i="4"/>
  <c r="CA32" i="4"/>
  <c r="BL32" i="4"/>
  <c r="BT32" i="4"/>
  <c r="BV32" i="4"/>
  <c r="D32" i="3"/>
  <c r="CJ32" i="1"/>
  <c r="BG32" i="1"/>
  <c r="CI32" i="1" s="1"/>
  <c r="DB32" i="1"/>
  <c r="AM32" i="1"/>
  <c r="BF32" i="1" s="1"/>
  <c r="D32" i="1"/>
  <c r="CR32" i="1"/>
  <c r="CM32" i="1"/>
  <c r="CU32" i="1"/>
  <c r="DC32" i="1"/>
  <c r="BU32" i="1"/>
  <c r="CW32" i="1" s="1"/>
  <c r="I31" i="5"/>
  <c r="F31" i="5"/>
  <c r="BQ31" i="4"/>
  <c r="BI31" i="4"/>
  <c r="BL31" i="4"/>
  <c r="BT31" i="4"/>
  <c r="BV31" i="4"/>
  <c r="CB31" i="4"/>
  <c r="D31" i="3"/>
  <c r="DB31" i="1"/>
  <c r="AM31" i="1"/>
  <c r="BF31" i="1" s="1"/>
  <c r="CR31" i="1"/>
  <c r="D31" i="1"/>
  <c r="CJ31" i="1"/>
  <c r="BG31" i="1"/>
  <c r="CI31" i="1" s="1"/>
  <c r="CM31" i="1"/>
  <c r="CU31" i="1"/>
  <c r="BU31" i="1"/>
  <c r="CW31" i="1" s="1"/>
  <c r="I30" i="5"/>
  <c r="F30" i="5"/>
  <c r="BQ30" i="4"/>
  <c r="BI30" i="4"/>
  <c r="BL30" i="4"/>
  <c r="BT30" i="4"/>
  <c r="CB30" i="4"/>
  <c r="BV30" i="4"/>
  <c r="D30" i="3"/>
  <c r="AM30" i="1"/>
  <c r="BF30" i="1"/>
  <c r="CR30" i="1"/>
  <c r="D30" i="1"/>
  <c r="CJ30" i="1"/>
  <c r="BG30" i="1"/>
  <c r="CI30" i="1" s="1"/>
  <c r="DB30" i="1"/>
  <c r="CM30" i="1"/>
  <c r="CU30" i="1"/>
  <c r="BU30" i="1"/>
  <c r="CW30" i="1" s="1"/>
  <c r="I29" i="5"/>
  <c r="F29" i="5"/>
  <c r="BV29" i="4"/>
  <c r="CB29" i="4"/>
  <c r="D29" i="3"/>
  <c r="DB29" i="1"/>
  <c r="AM29" i="1"/>
  <c r="BF29" i="1"/>
  <c r="CR29" i="1"/>
  <c r="D29" i="1"/>
  <c r="CJ29" i="1"/>
  <c r="BG29" i="1"/>
  <c r="CI29" i="1" s="1"/>
  <c r="CM29" i="1"/>
  <c r="CU29" i="1"/>
  <c r="BU29" i="1"/>
  <c r="CW29" i="1" s="1"/>
  <c r="I28" i="5"/>
  <c r="F28" i="5"/>
  <c r="BI28" i="4"/>
  <c r="BP28" i="4"/>
  <c r="BQ28" i="4"/>
  <c r="BL28" i="4"/>
  <c r="BT28" i="4"/>
  <c r="CB28" i="4"/>
  <c r="BV28" i="4"/>
  <c r="DB28" i="1"/>
  <c r="AM28" i="1"/>
  <c r="BF28" i="1" s="1"/>
  <c r="CW28" i="1"/>
  <c r="D28" i="1"/>
  <c r="CJ28" i="1"/>
  <c r="BG28" i="1"/>
  <c r="CI28" i="1" s="1"/>
  <c r="CR28" i="1"/>
  <c r="BO28" i="1"/>
  <c r="CM28" i="1"/>
  <c r="CU28" i="1"/>
  <c r="CY28" i="1"/>
  <c r="DC28" i="1"/>
  <c r="I27" i="5"/>
  <c r="F27" i="5"/>
  <c r="BI27" i="4"/>
  <c r="BQ27" i="4"/>
  <c r="BP27" i="4"/>
  <c r="BL27" i="4"/>
  <c r="BT27" i="4"/>
  <c r="CB27" i="4"/>
  <c r="BV27" i="4"/>
  <c r="D27" i="3"/>
  <c r="D27" i="1"/>
  <c r="DB27" i="1"/>
  <c r="AM27" i="1"/>
  <c r="BF27" i="1" s="1"/>
  <c r="CR27" i="1"/>
  <c r="DC27" i="1"/>
  <c r="BH27" i="1"/>
  <c r="BU27" i="1"/>
  <c r="CW27" i="1" s="1"/>
  <c r="CU27" i="1"/>
  <c r="I26" i="5"/>
  <c r="F26" i="5"/>
  <c r="BQ26" i="4"/>
  <c r="BI26" i="4"/>
  <c r="CA26" i="4"/>
  <c r="BL26" i="4"/>
  <c r="BT26" i="4"/>
  <c r="BV26" i="4"/>
  <c r="D26" i="3"/>
  <c r="DB26" i="1"/>
  <c r="AM26" i="1"/>
  <c r="BF26" i="1" s="1"/>
  <c r="D26" i="1"/>
  <c r="BH26" i="1"/>
  <c r="BP26" i="1"/>
  <c r="BU26" i="1"/>
  <c r="CW26" i="1" s="1"/>
  <c r="DC26" i="1"/>
  <c r="I25" i="5"/>
  <c r="F25" i="5"/>
  <c r="BQ25" i="4"/>
  <c r="BI25" i="4"/>
  <c r="CA25" i="4"/>
  <c r="BL25" i="4"/>
  <c r="BT25" i="4"/>
  <c r="CB25" i="4"/>
  <c r="BV25" i="4"/>
  <c r="DB25" i="1"/>
  <c r="AM25" i="1"/>
  <c r="BF25" i="1" s="1"/>
  <c r="CJ25" i="1"/>
  <c r="BG25" i="1"/>
  <c r="CI25" i="1" s="1"/>
  <c r="CR25" i="1"/>
  <c r="D25" i="1"/>
  <c r="CM25" i="1"/>
  <c r="CU25" i="1"/>
  <c r="BU25" i="1"/>
  <c r="CW25" i="1" s="1"/>
  <c r="I24" i="5"/>
  <c r="F24" i="5"/>
  <c r="BI24" i="4"/>
  <c r="BQ24" i="4"/>
  <c r="BP24" i="4"/>
  <c r="BV24" i="4"/>
  <c r="BL24" i="4"/>
  <c r="BT24" i="4"/>
  <c r="CB24" i="4"/>
  <c r="D24" i="3"/>
  <c r="AM24" i="1"/>
  <c r="BF24" i="1" s="1"/>
  <c r="CR24" i="1"/>
  <c r="D24" i="1"/>
  <c r="CJ24" i="1"/>
  <c r="BG24" i="1"/>
  <c r="CI24" i="1" s="1"/>
  <c r="DB24" i="1"/>
  <c r="CM24" i="1"/>
  <c r="CU24" i="1"/>
  <c r="BU24" i="1"/>
  <c r="CW24" i="1" s="1"/>
  <c r="I23" i="5"/>
  <c r="F23" i="5"/>
  <c r="BQ23" i="4"/>
  <c r="BI23" i="4"/>
  <c r="CA23" i="4"/>
  <c r="BL23" i="4"/>
  <c r="BT23" i="4"/>
  <c r="BV23" i="4"/>
  <c r="D23" i="3"/>
  <c r="DB23" i="1"/>
  <c r="AM23" i="1"/>
  <c r="BF23" i="1" s="1"/>
  <c r="CJ23" i="1"/>
  <c r="BG23" i="1"/>
  <c r="CI23" i="1" s="1"/>
  <c r="CR23" i="1"/>
  <c r="D23" i="1"/>
  <c r="CM23" i="1"/>
  <c r="CU23" i="1"/>
  <c r="BU23" i="1"/>
  <c r="CW23" i="1" s="1"/>
  <c r="I22" i="5"/>
  <c r="F22" i="5"/>
  <c r="BI22" i="4"/>
  <c r="BQ22" i="4"/>
  <c r="BL22" i="4"/>
  <c r="BT22" i="4"/>
  <c r="BV22" i="4"/>
  <c r="CB22" i="4"/>
  <c r="D22" i="3"/>
  <c r="DB22" i="1"/>
  <c r="AM22" i="1"/>
  <c r="BF22" i="1" s="1"/>
  <c r="CJ22" i="1"/>
  <c r="BG22" i="1"/>
  <c r="CI22" i="1" s="1"/>
  <c r="CR22" i="1"/>
  <c r="D22" i="1"/>
  <c r="CM22" i="1"/>
  <c r="CU22" i="1"/>
  <c r="BU22" i="1"/>
  <c r="CW22" i="1" s="1"/>
  <c r="DC22" i="1"/>
  <c r="I21" i="5"/>
  <c r="F21" i="5"/>
  <c r="BQ21" i="4"/>
  <c r="BI21" i="4"/>
  <c r="BL21" i="4"/>
  <c r="BT21" i="4"/>
  <c r="CB21" i="4"/>
  <c r="BV21" i="4"/>
  <c r="D21" i="3"/>
  <c r="CJ21" i="1"/>
  <c r="BG21" i="1"/>
  <c r="CI21" i="1" s="1"/>
  <c r="AM21" i="1"/>
  <c r="BF21" i="1" s="1"/>
  <c r="CR21" i="1"/>
  <c r="CM21" i="1"/>
  <c r="CU21" i="1"/>
  <c r="E21" i="1"/>
  <c r="BU21" i="1"/>
  <c r="CW21" i="1" s="1"/>
  <c r="DC21" i="1"/>
  <c r="I20" i="5"/>
  <c r="F20" i="5"/>
  <c r="BI20" i="4"/>
  <c r="BQ20" i="4"/>
  <c r="BP20" i="4"/>
  <c r="BL20" i="4"/>
  <c r="BT20" i="4"/>
  <c r="CB20" i="4"/>
  <c r="BV20" i="4"/>
  <c r="D20" i="3"/>
  <c r="D20" i="1"/>
  <c r="DB20" i="1"/>
  <c r="AM20" i="1"/>
  <c r="BF20" i="1" s="1"/>
  <c r="CJ20" i="1"/>
  <c r="BG20" i="1"/>
  <c r="CI20" i="1" s="1"/>
  <c r="BP20" i="1"/>
  <c r="BU20" i="1"/>
  <c r="CW20" i="1" s="1"/>
  <c r="CM20" i="1"/>
  <c r="DC20" i="1"/>
  <c r="I19" i="5"/>
  <c r="F19" i="5"/>
  <c r="BQ19" i="4"/>
  <c r="BT19" i="4"/>
  <c r="BV19" i="4"/>
  <c r="CB19" i="4"/>
  <c r="D19" i="3"/>
  <c r="D19" i="1"/>
  <c r="CJ19" i="1"/>
  <c r="BG19" i="1"/>
  <c r="CI19" i="1" s="1"/>
  <c r="DB19" i="1"/>
  <c r="AM19" i="1"/>
  <c r="BF19" i="1" s="1"/>
  <c r="CR19" i="1"/>
  <c r="CM19" i="1"/>
  <c r="CU19" i="1"/>
  <c r="BU19" i="1"/>
  <c r="CW19" i="1" s="1"/>
  <c r="DC19" i="1"/>
  <c r="I18" i="5"/>
  <c r="F18" i="5"/>
  <c r="BI18" i="4"/>
  <c r="BQ18" i="4"/>
  <c r="BL18" i="4"/>
  <c r="BT18" i="4"/>
  <c r="CB18" i="4"/>
  <c r="BV18" i="4"/>
  <c r="D18" i="3"/>
  <c r="AM18" i="1"/>
  <c r="BF18" i="1" s="1"/>
  <c r="M18" i="1"/>
  <c r="D18" i="1"/>
  <c r="BH18" i="1"/>
  <c r="BP18" i="1"/>
  <c r="BU18" i="1"/>
  <c r="CW18" i="1" s="1"/>
  <c r="I17" i="5"/>
  <c r="F17" i="5"/>
  <c r="BV17" i="4"/>
  <c r="CB17" i="4"/>
  <c r="D17" i="3"/>
  <c r="AM17" i="1"/>
  <c r="BF17" i="1"/>
  <c r="DB17" i="1"/>
  <c r="E17" i="1"/>
  <c r="BH17" i="1"/>
  <c r="BP17" i="1"/>
  <c r="DC17" i="1"/>
  <c r="BU17" i="1"/>
  <c r="CW17" i="1" s="1"/>
  <c r="I16" i="5"/>
  <c r="F16" i="5"/>
  <c r="BI16" i="4"/>
  <c r="BL16" i="4"/>
  <c r="BV16" i="4"/>
  <c r="CB16" i="4"/>
  <c r="D16" i="3"/>
  <c r="AM16" i="1"/>
  <c r="BF16" i="1" s="1"/>
  <c r="DB16" i="1"/>
  <c r="E16" i="1"/>
  <c r="BH16" i="1"/>
  <c r="BP16" i="1"/>
  <c r="BU16" i="1"/>
  <c r="CW16" i="1" s="1"/>
  <c r="DC16" i="1"/>
  <c r="F15" i="5"/>
  <c r="I15" i="5"/>
  <c r="BV15" i="4"/>
  <c r="CB15" i="4"/>
  <c r="D15" i="3"/>
  <c r="DB15" i="1"/>
  <c r="AM15" i="1"/>
  <c r="BF15" i="1" s="1"/>
  <c r="E15" i="1"/>
  <c r="BH15" i="1"/>
  <c r="BP15" i="1"/>
  <c r="DC15" i="1"/>
  <c r="BU15" i="1"/>
  <c r="CW15" i="1" s="1"/>
  <c r="F14" i="5"/>
  <c r="I14" i="5"/>
  <c r="CA14" i="4"/>
  <c r="CB14" i="4"/>
  <c r="BV14" i="4"/>
  <c r="D14" i="3"/>
  <c r="DB14" i="1"/>
  <c r="CJ14" i="1"/>
  <c r="BG14" i="1"/>
  <c r="CI14" i="1" s="1"/>
  <c r="AM14" i="1"/>
  <c r="BF14" i="1" s="1"/>
  <c r="CM14" i="1"/>
  <c r="E14" i="1"/>
  <c r="BP14" i="1"/>
  <c r="DC14" i="1"/>
  <c r="BU14" i="1"/>
  <c r="CW14" i="1" s="1"/>
  <c r="I13" i="5"/>
  <c r="F13" i="5"/>
  <c r="BX13" i="4"/>
  <c r="CB13" i="4"/>
  <c r="D13" i="3"/>
  <c r="AM13" i="1"/>
  <c r="BF13" i="1" s="1"/>
  <c r="DB13" i="1"/>
  <c r="E13" i="1"/>
  <c r="BH13" i="1"/>
  <c r="BP13" i="1"/>
  <c r="DC13" i="1"/>
  <c r="BU13" i="1"/>
  <c r="CW13" i="1" s="1"/>
  <c r="F12" i="5"/>
  <c r="CA12" i="4"/>
  <c r="CB12" i="4"/>
  <c r="BV12" i="4"/>
  <c r="D12" i="3"/>
  <c r="DB12" i="1"/>
  <c r="D12" i="1"/>
  <c r="AM12" i="1"/>
  <c r="BF12" i="1" s="1"/>
  <c r="BH12" i="1"/>
  <c r="BP12" i="1"/>
  <c r="DC12" i="1"/>
  <c r="BU12" i="1"/>
  <c r="CW12" i="1" s="1"/>
  <c r="I11" i="5"/>
  <c r="F11" i="5"/>
  <c r="BH11" i="4"/>
  <c r="CB11" i="4"/>
  <c r="D11" i="3"/>
  <c r="DB11" i="1"/>
  <c r="AM11" i="1"/>
  <c r="BF11" i="1" s="1"/>
  <c r="DC11" i="1"/>
  <c r="E11" i="1"/>
  <c r="BH11" i="1"/>
  <c r="BP11" i="1"/>
  <c r="BU11" i="1"/>
  <c r="CW11" i="1" s="1"/>
  <c r="F10" i="5"/>
  <c r="I10" i="5"/>
  <c r="BV10" i="4"/>
  <c r="D10" i="3"/>
  <c r="BG10" i="1"/>
  <c r="CI10" i="1" s="1"/>
  <c r="CJ10" i="1"/>
  <c r="DB10" i="1"/>
  <c r="AM10" i="1"/>
  <c r="BF10" i="1" s="1"/>
  <c r="D10" i="1"/>
  <c r="CM10" i="1"/>
  <c r="BP10" i="1"/>
  <c r="DC10" i="1"/>
  <c r="BU10" i="1"/>
  <c r="CW10" i="1" s="1"/>
  <c r="I9" i="5"/>
  <c r="F9" i="5"/>
  <c r="BV9" i="4"/>
  <c r="D9" i="3"/>
  <c r="AM9" i="1"/>
  <c r="BF9" i="1" s="1"/>
  <c r="CJ9" i="1"/>
  <c r="M9" i="1"/>
  <c r="DB9" i="1"/>
  <c r="DD9" i="1"/>
  <c r="D9" i="1"/>
  <c r="BG9" i="1"/>
  <c r="CI9" i="1" s="1"/>
  <c r="BU9" i="1"/>
  <c r="CW9" i="1" s="1"/>
  <c r="I8" i="5"/>
  <c r="F8" i="5"/>
  <c r="BX8" i="4"/>
  <c r="CB8" i="4"/>
  <c r="D8" i="3"/>
  <c r="DB8" i="1"/>
  <c r="AM8" i="1"/>
  <c r="BF8" i="1" s="1"/>
  <c r="E8" i="1"/>
  <c r="BH8" i="1"/>
  <c r="BP8" i="1"/>
  <c r="BU8" i="1"/>
  <c r="CW8" i="1" s="1"/>
  <c r="DC8" i="1"/>
  <c r="BF8" i="2" l="1"/>
  <c r="CI8" i="2"/>
  <c r="BF16" i="2"/>
  <c r="BF12" i="2"/>
  <c r="BF18" i="2"/>
  <c r="BO19" i="2"/>
  <c r="BO17" i="2"/>
  <c r="CH17" i="2" s="1"/>
  <c r="DJ17" i="2" s="1"/>
  <c r="BO39" i="1"/>
  <c r="BO22" i="1"/>
  <c r="BO37" i="1"/>
  <c r="CQ37" i="1" s="1"/>
  <c r="BQ59" i="4"/>
  <c r="BP59" i="4"/>
  <c r="CI59" i="4"/>
  <c r="BH59" i="4"/>
  <c r="D59" i="3"/>
  <c r="BF19" i="2"/>
  <c r="CJ19" i="2"/>
  <c r="BG19" i="2"/>
  <c r="CI19" i="2" s="1"/>
  <c r="CQ19" i="2"/>
  <c r="BH58" i="4"/>
  <c r="BQ58" i="4"/>
  <c r="BP58" i="4"/>
  <c r="CJ18" i="2"/>
  <c r="BG18" i="2"/>
  <c r="CI18" i="2" s="1"/>
  <c r="BO18" i="2"/>
  <c r="CI57" i="4"/>
  <c r="BH57" i="4"/>
  <c r="BQ57" i="4"/>
  <c r="BP57" i="4"/>
  <c r="BQ56" i="4"/>
  <c r="BP56" i="4"/>
  <c r="CI56" i="4"/>
  <c r="BH56" i="4"/>
  <c r="BO16" i="2"/>
  <c r="CJ16" i="2"/>
  <c r="BG16" i="2"/>
  <c r="CI16" i="2" s="1"/>
  <c r="CI55" i="4"/>
  <c r="BH55" i="4"/>
  <c r="BP55" i="4"/>
  <c r="BQ55" i="4"/>
  <c r="BO15" i="2"/>
  <c r="CJ15" i="2"/>
  <c r="BG15" i="2"/>
  <c r="CI15" i="2" s="1"/>
  <c r="BH54" i="4"/>
  <c r="BP54" i="4"/>
  <c r="BQ54" i="4"/>
  <c r="D54" i="3"/>
  <c r="BO14" i="2"/>
  <c r="CJ14" i="2"/>
  <c r="BG14" i="2"/>
  <c r="CI14" i="2" s="1"/>
  <c r="BQ53" i="4"/>
  <c r="BP53" i="4"/>
  <c r="CI53" i="4"/>
  <c r="BH53" i="4"/>
  <c r="CJ13" i="2"/>
  <c r="BG13" i="2"/>
  <c r="CI13" i="2" s="1"/>
  <c r="BO13" i="2"/>
  <c r="BQ52" i="4"/>
  <c r="BP52" i="4"/>
  <c r="CI52" i="4"/>
  <c r="BH52" i="4"/>
  <c r="BO12" i="2"/>
  <c r="CQ12" i="2" s="1"/>
  <c r="CI12" i="2"/>
  <c r="CI51" i="4"/>
  <c r="BH51" i="4"/>
  <c r="BQ51" i="4"/>
  <c r="BP51" i="4"/>
  <c r="CJ11" i="2"/>
  <c r="BG11" i="2"/>
  <c r="CI11" i="2" s="1"/>
  <c r="BO11" i="2"/>
  <c r="BQ50" i="4"/>
  <c r="BP50" i="4"/>
  <c r="CI50" i="4"/>
  <c r="BH50" i="4"/>
  <c r="CJ10" i="2"/>
  <c r="BG10" i="2"/>
  <c r="CI10" i="2" s="1"/>
  <c r="BO10" i="2"/>
  <c r="BH49" i="4"/>
  <c r="BQ49" i="4"/>
  <c r="BP49" i="4"/>
  <c r="CJ9" i="2"/>
  <c r="BG9" i="2"/>
  <c r="CI9" i="2" s="1"/>
  <c r="BO9" i="2"/>
  <c r="BH48" i="4"/>
  <c r="BQ48" i="4"/>
  <c r="BP48" i="4"/>
  <c r="D48" i="3"/>
  <c r="BO8" i="2"/>
  <c r="CR8" i="2"/>
  <c r="CI47" i="4"/>
  <c r="BH47" i="4"/>
  <c r="D47" i="3"/>
  <c r="BO47" i="1"/>
  <c r="CI46" i="4"/>
  <c r="BH46" i="4"/>
  <c r="BO46" i="1"/>
  <c r="CH46" i="1"/>
  <c r="DJ46" i="1" s="1"/>
  <c r="CQ46" i="1"/>
  <c r="CI45" i="4"/>
  <c r="BH45" i="4"/>
  <c r="D45" i="1"/>
  <c r="BO45" i="1"/>
  <c r="BP44" i="4"/>
  <c r="CI44" i="4"/>
  <c r="BH44" i="4"/>
  <c r="D44" i="3"/>
  <c r="BO44" i="1"/>
  <c r="CH44" i="1" s="1"/>
  <c r="DJ44" i="1" s="1"/>
  <c r="CQ44" i="1"/>
  <c r="BP43" i="4"/>
  <c r="BH43" i="4"/>
  <c r="BO43" i="1"/>
  <c r="CH43" i="1"/>
  <c r="DJ43" i="1" s="1"/>
  <c r="CQ43" i="1"/>
  <c r="BP42" i="4"/>
  <c r="BH42" i="4"/>
  <c r="CH42" i="1"/>
  <c r="DJ42" i="1" s="1"/>
  <c r="CQ42" i="1"/>
  <c r="BP41" i="4"/>
  <c r="BH41" i="4"/>
  <c r="D41" i="1"/>
  <c r="BO41" i="1"/>
  <c r="BP40" i="4"/>
  <c r="CI40" i="4"/>
  <c r="BH40" i="4"/>
  <c r="CH40" i="1"/>
  <c r="DJ40" i="1" s="1"/>
  <c r="CQ40" i="1"/>
  <c r="BP39" i="4"/>
  <c r="CI39" i="4"/>
  <c r="BH39" i="4"/>
  <c r="CH39" i="1"/>
  <c r="DJ39" i="1" s="1"/>
  <c r="CQ39" i="1"/>
  <c r="BH38" i="4"/>
  <c r="BP38" i="4"/>
  <c r="BO38" i="1"/>
  <c r="CR38" i="1"/>
  <c r="CJ38" i="1"/>
  <c r="BG38" i="1"/>
  <c r="CI38" i="1" s="1"/>
  <c r="D38" i="1"/>
  <c r="CI37" i="4"/>
  <c r="BH37" i="4"/>
  <c r="BP37" i="4"/>
  <c r="CI36" i="4"/>
  <c r="BH36" i="4"/>
  <c r="D36" i="1"/>
  <c r="BO36" i="1"/>
  <c r="BP35" i="4"/>
  <c r="BH35" i="4"/>
  <c r="CH35" i="1"/>
  <c r="DJ35" i="1" s="1"/>
  <c r="CQ35" i="1"/>
  <c r="CI34" i="4"/>
  <c r="BH34" i="4"/>
  <c r="D34" i="1"/>
  <c r="BO34" i="1"/>
  <c r="BP33" i="4"/>
  <c r="CI33" i="4"/>
  <c r="BH33" i="4"/>
  <c r="BO33" i="1"/>
  <c r="BH32" i="4"/>
  <c r="BP32" i="4"/>
  <c r="BO32" i="1"/>
  <c r="BH31" i="4"/>
  <c r="BP31" i="4"/>
  <c r="BO31" i="1"/>
  <c r="BP30" i="4"/>
  <c r="BH30" i="4"/>
  <c r="BO30" i="1"/>
  <c r="BI29" i="4"/>
  <c r="BQ29" i="4"/>
  <c r="BP29" i="4"/>
  <c r="BO29" i="1"/>
  <c r="CI28" i="4"/>
  <c r="BH28" i="4"/>
  <c r="D28" i="3"/>
  <c r="CH28" i="1"/>
  <c r="DJ28" i="1" s="1"/>
  <c r="CQ28" i="1"/>
  <c r="CI27" i="4"/>
  <c r="BH27" i="4"/>
  <c r="BO27" i="1"/>
  <c r="CH27" i="1" s="1"/>
  <c r="DJ27" i="1" s="1"/>
  <c r="CJ27" i="1"/>
  <c r="BG27" i="1"/>
  <c r="CI27" i="1" s="1"/>
  <c r="CQ27" i="1"/>
  <c r="CI26" i="4"/>
  <c r="BH26" i="4"/>
  <c r="BP26" i="4"/>
  <c r="CJ26" i="1"/>
  <c r="BG26" i="1"/>
  <c r="CI26" i="1" s="1"/>
  <c r="BO26" i="1"/>
  <c r="CR26" i="1"/>
  <c r="BH25" i="4"/>
  <c r="BP25" i="4"/>
  <c r="D25" i="3"/>
  <c r="BO25" i="1"/>
  <c r="CH25" i="1"/>
  <c r="DJ25" i="1" s="1"/>
  <c r="CQ25" i="1"/>
  <c r="CI24" i="4"/>
  <c r="BH24" i="4"/>
  <c r="BO24" i="1"/>
  <c r="CI23" i="4"/>
  <c r="BH23" i="4"/>
  <c r="BP23" i="4"/>
  <c r="BO23" i="1"/>
  <c r="CQ23" i="1" s="1"/>
  <c r="CH23" i="1"/>
  <c r="DJ23" i="1" s="1"/>
  <c r="BP22" i="4"/>
  <c r="BH22" i="4"/>
  <c r="CH22" i="1"/>
  <c r="DJ22" i="1" s="1"/>
  <c r="CQ22" i="1"/>
  <c r="BP21" i="4"/>
  <c r="CI21" i="4"/>
  <c r="BH21" i="4"/>
  <c r="BO21" i="1"/>
  <c r="D21" i="1"/>
  <c r="CI20" i="4"/>
  <c r="BH20" i="4"/>
  <c r="BO20" i="1"/>
  <c r="CR20" i="1"/>
  <c r="BI19" i="4"/>
  <c r="BP19" i="4"/>
  <c r="BO19" i="1"/>
  <c r="BP18" i="4"/>
  <c r="BH18" i="4"/>
  <c r="CR18" i="1"/>
  <c r="BO18" i="1"/>
  <c r="CJ18" i="1"/>
  <c r="BG18" i="1"/>
  <c r="CI18" i="1" s="1"/>
  <c r="BP17" i="4"/>
  <c r="BQ17" i="4"/>
  <c r="BI17" i="4"/>
  <c r="CR17" i="1"/>
  <c r="BO17" i="1"/>
  <c r="BG17" i="1"/>
  <c r="CI17" i="1" s="1"/>
  <c r="CJ17" i="1"/>
  <c r="D17" i="1"/>
  <c r="BP16" i="4"/>
  <c r="BQ16" i="4"/>
  <c r="CI16" i="4"/>
  <c r="BH16" i="4"/>
  <c r="CR16" i="1"/>
  <c r="BO16" i="1"/>
  <c r="BG16" i="1"/>
  <c r="CI16" i="1" s="1"/>
  <c r="CJ16" i="1"/>
  <c r="D16" i="1"/>
  <c r="BI15" i="4"/>
  <c r="BQ15" i="4"/>
  <c r="BP15" i="4"/>
  <c r="CJ15" i="1"/>
  <c r="BG15" i="1"/>
  <c r="CI15" i="1" s="1"/>
  <c r="BO15" i="1"/>
  <c r="CR15" i="1"/>
  <c r="D15" i="1"/>
  <c r="BI14" i="4"/>
  <c r="BP14" i="4"/>
  <c r="BQ14" i="4"/>
  <c r="BO14" i="1"/>
  <c r="CR14" i="1"/>
  <c r="D14" i="1"/>
  <c r="BP13" i="4"/>
  <c r="BQ13" i="4"/>
  <c r="BI13" i="4"/>
  <c r="CR13" i="1"/>
  <c r="BO13" i="1"/>
  <c r="BG13" i="1"/>
  <c r="CI13" i="1" s="1"/>
  <c r="CJ13" i="1"/>
  <c r="D13" i="1"/>
  <c r="BI12" i="4"/>
  <c r="BP12" i="4"/>
  <c r="BQ12" i="4"/>
  <c r="BO12" i="1"/>
  <c r="CR12" i="1"/>
  <c r="BG12" i="1"/>
  <c r="CI12" i="1" s="1"/>
  <c r="CJ12" i="1"/>
  <c r="BV11" i="4"/>
  <c r="BO11" i="1"/>
  <c r="CR11" i="1"/>
  <c r="D11" i="1"/>
  <c r="CJ11" i="1"/>
  <c r="BG11" i="1"/>
  <c r="CI11" i="1" s="1"/>
  <c r="BQ10" i="4"/>
  <c r="BP10" i="4"/>
  <c r="BI10" i="4"/>
  <c r="BO10" i="1"/>
  <c r="CR10" i="1"/>
  <c r="BQ9" i="4"/>
  <c r="BP9" i="4"/>
  <c r="BI9" i="4"/>
  <c r="BO9" i="1"/>
  <c r="BP8" i="4"/>
  <c r="BQ8" i="4"/>
  <c r="BI8" i="4"/>
  <c r="BO8" i="1"/>
  <c r="CR8" i="1"/>
  <c r="BG8" i="1"/>
  <c r="CI8" i="1" s="1"/>
  <c r="CJ8" i="1"/>
  <c r="D8" i="1"/>
  <c r="CQ17" i="2" l="1"/>
  <c r="CH12" i="2"/>
  <c r="DJ12" i="2" s="1"/>
  <c r="CH37" i="1"/>
  <c r="DJ37" i="1" s="1"/>
  <c r="CH19" i="2"/>
  <c r="DJ19" i="2" s="1"/>
  <c r="CI58" i="4"/>
  <c r="CQ18" i="2"/>
  <c r="CH18" i="2"/>
  <c r="DJ18" i="2" s="1"/>
  <c r="CQ16" i="2"/>
  <c r="CH16" i="2"/>
  <c r="DJ16" i="2" s="1"/>
  <c r="CQ15" i="2"/>
  <c r="CH15" i="2"/>
  <c r="DJ15" i="2" s="1"/>
  <c r="CI54" i="4"/>
  <c r="CQ14" i="2"/>
  <c r="CH14" i="2"/>
  <c r="DJ14" i="2" s="1"/>
  <c r="CQ13" i="2"/>
  <c r="CH13" i="2"/>
  <c r="DJ13" i="2" s="1"/>
  <c r="CQ11" i="2"/>
  <c r="CH11" i="2"/>
  <c r="DJ11" i="2" s="1"/>
  <c r="CQ10" i="2"/>
  <c r="CH10" i="2"/>
  <c r="DJ10" i="2" s="1"/>
  <c r="CI49" i="4"/>
  <c r="CQ9" i="2"/>
  <c r="CH9" i="2"/>
  <c r="DJ9" i="2" s="1"/>
  <c r="CI48" i="4"/>
  <c r="CQ8" i="2"/>
  <c r="CH8" i="2"/>
  <c r="DJ8" i="2" s="1"/>
  <c r="CH47" i="1"/>
  <c r="DJ47" i="1" s="1"/>
  <c r="CQ47" i="1"/>
  <c r="CH45" i="1"/>
  <c r="DJ45" i="1" s="1"/>
  <c r="CQ45" i="1"/>
  <c r="CI43" i="4"/>
  <c r="CI42" i="4"/>
  <c r="CI41" i="4"/>
  <c r="CH41" i="1"/>
  <c r="DJ41" i="1" s="1"/>
  <c r="CQ41" i="1"/>
  <c r="CI38" i="4"/>
  <c r="CH38" i="1"/>
  <c r="DJ38" i="1" s="1"/>
  <c r="CQ38" i="1"/>
  <c r="CH36" i="1"/>
  <c r="DJ36" i="1" s="1"/>
  <c r="CQ36" i="1"/>
  <c r="CI35" i="4"/>
  <c r="CH34" i="1"/>
  <c r="DJ34" i="1" s="1"/>
  <c r="CQ34" i="1"/>
  <c r="CH33" i="1"/>
  <c r="DJ33" i="1" s="1"/>
  <c r="CQ33" i="1"/>
  <c r="CI32" i="4"/>
  <c r="CH32" i="1"/>
  <c r="DJ32" i="1" s="1"/>
  <c r="CQ32" i="1"/>
  <c r="CI31" i="4"/>
  <c r="CH31" i="1"/>
  <c r="DJ31" i="1" s="1"/>
  <c r="CQ31" i="1"/>
  <c r="CI30" i="4"/>
  <c r="CH30" i="1"/>
  <c r="DJ30" i="1" s="1"/>
  <c r="CQ30" i="1"/>
  <c r="CI29" i="4"/>
  <c r="BH29" i="4"/>
  <c r="CH29" i="1"/>
  <c r="DJ29" i="1" s="1"/>
  <c r="CQ29" i="1"/>
  <c r="CH26" i="1"/>
  <c r="DJ26" i="1" s="1"/>
  <c r="CQ26" i="1"/>
  <c r="CI25" i="4"/>
  <c r="CH24" i="1"/>
  <c r="DJ24" i="1" s="1"/>
  <c r="CQ24" i="1"/>
  <c r="CI22" i="4"/>
  <c r="CH21" i="1"/>
  <c r="DJ21" i="1" s="1"/>
  <c r="CQ21" i="1"/>
  <c r="CH20" i="1"/>
  <c r="DJ20" i="1" s="1"/>
  <c r="CQ20" i="1"/>
  <c r="CI19" i="4"/>
  <c r="BH19" i="4"/>
  <c r="CH19" i="1"/>
  <c r="DJ19" i="1" s="1"/>
  <c r="CQ19" i="1"/>
  <c r="CI18" i="4"/>
  <c r="CH18" i="1"/>
  <c r="DJ18" i="1" s="1"/>
  <c r="CQ18" i="1"/>
  <c r="CI17" i="4"/>
  <c r="BH17" i="4"/>
  <c r="CH17" i="1"/>
  <c r="DJ17" i="1" s="1"/>
  <c r="CQ17" i="1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BP11" i="4"/>
  <c r="CI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<sst xmlns="http://schemas.openxmlformats.org/spreadsheetml/2006/main" count="3137" uniqueCount="440">
  <si>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</si>
  <si>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</si>
  <si>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</si>
  <si>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</si>
  <si>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</si>
  <si>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</si>
  <si>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</si>
  <si>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</si>
  <si>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</si>
  <si>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</si>
  <si>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</si>
  <si>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</si>
  <si>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</si>
  <si>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</si>
  <si>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</si>
  <si>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</si>
  <si>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</si>
  <si>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</si>
  <si>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</si>
  <si>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</si>
  <si>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</si>
  <si>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</si>
  <si>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</si>
  <si>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</si>
  <si>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</si>
  <si>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</si>
  <si>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</si>
  <si>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</si>
  <si>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</si>
  <si>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</si>
  <si>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</si>
  <si>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</si>
  <si>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</si>
  <si>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</si>
  <si>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</si>
  <si>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</si>
  <si>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</si>
  <si>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</si>
  <si>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</si>
  <si>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</si>
  <si>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</si>
  <si>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</si>
  <si>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</si>
  <si>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</si>
  <si>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</si>
  <si>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</si>
  <si>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</si>
  <si>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</si>
  <si>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</si>
  <si>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</si>
  <si>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</si>
  <si>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</si>
  <si>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</si>
  <si>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</si>
  <si>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</si>
  <si>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</si>
  <si>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</si>
  <si>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</si>
  <si>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</si>
  <si>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</si>
  <si>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</si>
  <si>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</si>
  <si>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</si>
  <si>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</si>
  <si>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</si>
  <si>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</si>
  <si>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</si>
  <si>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</si>
  <si>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</si>
  <si>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</si>
  <si>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</si>
  <si>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</si>
  <si>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</si>
  <si>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</si>
  <si>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</si>
  <si>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</si>
  <si>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</si>
  <si>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</si>
  <si>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</si>
  <si>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</si>
  <si>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</si>
  <si>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</si>
  <si>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</si>
  <si>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</si>
  <si>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</si>
  <si>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</si>
  <si>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</si>
  <si>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</si>
  <si>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</si>
  <si>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</si>
  <si>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</si>
  <si>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</si>
  <si>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</si>
  <si>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</si>
  <si>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</si>
  <si>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</si>
  <si>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</si>
  <si>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</si>
  <si>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</si>
  <si>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</si>
  <si>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</si>
  <si>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</si>
  <si>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</si>
  <si>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</si>
  <si>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</si>
  <si>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</si>
  <si>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</si>
  <si>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</si>
  <si>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</si>
  <si>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</si>
  <si>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</si>
  <si>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</si>
  <si>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</si>
  <si>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</si>
  <si>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</si>
  <si>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</si>
  <si>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</si>
  <si>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</si>
  <si>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</si>
  <si>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</si>
  <si>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</si>
  <si>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</si>
  <si>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</si>
  <si>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</si>
  <si>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</si>
  <si>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</si>
  <si>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</si>
  <si>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</si>
  <si>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</si>
  <si>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</si>
  <si>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</si>
  <si>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</si>
  <si>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</si>
  <si>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</si>
  <si>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</si>
  <si>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</si>
  <si>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</si>
  <si>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</si>
  <si>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</si>
  <si>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</si>
  <si>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</si>
  <si>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</si>
  <si>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</si>
  <si>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</si>
  <si>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</si>
  <si>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</si>
  <si>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</si>
  <si>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</si>
  <si>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</si>
  <si>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</si>
  <si>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</si>
  <si>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</si>
  <si>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</si>
  <si>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</si>
  <si>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</si>
  <si>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</si>
  <si>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</si>
  <si>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</si>
  <si>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</si>
  <si>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</si>
  <si>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</si>
  <si>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</si>
  <si>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</si>
  <si>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</si>
  <si>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</si>
  <si>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</si>
  <si>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</si>
  <si>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</si>
  <si>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</si>
  <si>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</si>
  <si>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</si>
  <si>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</si>
  <si>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</si>
  <si>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</si>
  <si>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</si>
  <si>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</si>
  <si>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</si>
  <si>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</si>
  <si>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</si>
  <si>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</si>
  <si>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</si>
  <si>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</si>
  <si>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</si>
  <si>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</si>
  <si>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</si>
  <si>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</si>
  <si>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</si>
  <si>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</si>
  <si>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</si>
  <si>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</si>
  <si>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</si>
  <si>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</si>
  <si>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</si>
  <si>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</si>
  <si>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</si>
  <si>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</si>
  <si>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</si>
  <si>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</si>
  <si>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</si>
  <si>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</si>
  <si>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熊本県</t>
    <phoneticPr fontId="3"/>
  </si>
  <si>
    <t>43100</t>
  </si>
  <si>
    <t>43100</t>
    <phoneticPr fontId="3"/>
  </si>
  <si>
    <t>熊本市</t>
  </si>
  <si>
    <t>熊本市</t>
    <phoneticPr fontId="3"/>
  </si>
  <si>
    <t>熊本県</t>
    <phoneticPr fontId="3"/>
  </si>
  <si>
    <t>43100</t>
    <phoneticPr fontId="3"/>
  </si>
  <si>
    <t>熊本市</t>
    <phoneticPr fontId="3"/>
  </si>
  <si>
    <t>43954</t>
  </si>
  <si>
    <t>山鹿植木広域行政事務組合</t>
  </si>
  <si>
    <t/>
  </si>
  <si>
    <t>43202</t>
    <phoneticPr fontId="3"/>
  </si>
  <si>
    <t>八代市</t>
    <phoneticPr fontId="3"/>
  </si>
  <si>
    <t>43202</t>
    <phoneticPr fontId="3"/>
  </si>
  <si>
    <t>八代市</t>
    <phoneticPr fontId="3"/>
  </si>
  <si>
    <t>43204</t>
    <phoneticPr fontId="3"/>
  </si>
  <si>
    <t>荒尾市</t>
    <phoneticPr fontId="3"/>
  </si>
  <si>
    <t>43204</t>
    <phoneticPr fontId="3"/>
  </si>
  <si>
    <t>荒尾市</t>
    <phoneticPr fontId="3"/>
  </si>
  <si>
    <t>43205</t>
    <phoneticPr fontId="3"/>
  </si>
  <si>
    <t>水俣市</t>
    <phoneticPr fontId="3"/>
  </si>
  <si>
    <t>43205</t>
    <phoneticPr fontId="3"/>
  </si>
  <si>
    <t>水俣市</t>
    <phoneticPr fontId="3"/>
  </si>
  <si>
    <t>43206</t>
    <phoneticPr fontId="3"/>
  </si>
  <si>
    <t>玉名市</t>
    <phoneticPr fontId="3"/>
  </si>
  <si>
    <t>43206</t>
    <phoneticPr fontId="3"/>
  </si>
  <si>
    <t>玉名市</t>
    <phoneticPr fontId="3"/>
  </si>
  <si>
    <t>43208</t>
    <phoneticPr fontId="3"/>
  </si>
  <si>
    <t>山鹿市</t>
    <phoneticPr fontId="3"/>
  </si>
  <si>
    <t>43208</t>
    <phoneticPr fontId="3"/>
  </si>
  <si>
    <t>山鹿市</t>
    <phoneticPr fontId="3"/>
  </si>
  <si>
    <t>43210</t>
    <phoneticPr fontId="3"/>
  </si>
  <si>
    <t>菊池市</t>
    <phoneticPr fontId="3"/>
  </si>
  <si>
    <t>43210</t>
    <phoneticPr fontId="3"/>
  </si>
  <si>
    <t>菊池市</t>
    <phoneticPr fontId="3"/>
  </si>
  <si>
    <t>43211</t>
    <phoneticPr fontId="3"/>
  </si>
  <si>
    <t>宇土市</t>
    <phoneticPr fontId="3"/>
  </si>
  <si>
    <t>43211</t>
    <phoneticPr fontId="3"/>
  </si>
  <si>
    <t>宇土市</t>
    <phoneticPr fontId="3"/>
  </si>
  <si>
    <t>43213</t>
    <phoneticPr fontId="3"/>
  </si>
  <si>
    <t>宇城市</t>
    <phoneticPr fontId="3"/>
  </si>
  <si>
    <t>宇城市</t>
    <phoneticPr fontId="3"/>
  </si>
  <si>
    <t>43213</t>
    <phoneticPr fontId="3"/>
  </si>
  <si>
    <t>宇城市</t>
    <phoneticPr fontId="3"/>
  </si>
  <si>
    <t>43214</t>
    <phoneticPr fontId="3"/>
  </si>
  <si>
    <t>阿蘇市</t>
    <phoneticPr fontId="3"/>
  </si>
  <si>
    <t>43214</t>
    <phoneticPr fontId="3"/>
  </si>
  <si>
    <t>阿蘇市</t>
    <phoneticPr fontId="3"/>
  </si>
  <si>
    <t>43215</t>
    <phoneticPr fontId="3"/>
  </si>
  <si>
    <t>天草市</t>
    <phoneticPr fontId="3"/>
  </si>
  <si>
    <t>43215</t>
    <phoneticPr fontId="3"/>
  </si>
  <si>
    <t>天草市</t>
    <phoneticPr fontId="3"/>
  </si>
  <si>
    <t>43216</t>
    <phoneticPr fontId="3"/>
  </si>
  <si>
    <t>合志市</t>
    <phoneticPr fontId="3"/>
  </si>
  <si>
    <t>43216</t>
    <phoneticPr fontId="3"/>
  </si>
  <si>
    <t>合志市</t>
    <phoneticPr fontId="3"/>
  </si>
  <si>
    <t>43348</t>
    <phoneticPr fontId="3"/>
  </si>
  <si>
    <t>美里町</t>
    <phoneticPr fontId="3"/>
  </si>
  <si>
    <t>43348</t>
    <phoneticPr fontId="3"/>
  </si>
  <si>
    <t>美里町</t>
    <phoneticPr fontId="3"/>
  </si>
  <si>
    <t>43364</t>
    <phoneticPr fontId="3"/>
  </si>
  <si>
    <t>玉東町</t>
    <phoneticPr fontId="3"/>
  </si>
  <si>
    <t>43364</t>
    <phoneticPr fontId="3"/>
  </si>
  <si>
    <t>玉東町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</si>
  <si>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</si>
  <si>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</si>
  <si>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</si>
  <si>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</si>
  <si>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43368</t>
    <phoneticPr fontId="3"/>
  </si>
  <si>
    <t>長洲町</t>
    <phoneticPr fontId="3"/>
  </si>
  <si>
    <t>43368</t>
    <phoneticPr fontId="3"/>
  </si>
  <si>
    <t>長洲町</t>
    <phoneticPr fontId="3"/>
  </si>
  <si>
    <t>43369</t>
    <phoneticPr fontId="3"/>
  </si>
  <si>
    <t>和水町</t>
    <phoneticPr fontId="3"/>
  </si>
  <si>
    <t>43369</t>
    <phoneticPr fontId="3"/>
  </si>
  <si>
    <t>和水町</t>
    <phoneticPr fontId="3"/>
  </si>
  <si>
    <t>43403</t>
    <phoneticPr fontId="3"/>
  </si>
  <si>
    <t>大津町</t>
    <phoneticPr fontId="3"/>
  </si>
  <si>
    <t>43403</t>
    <phoneticPr fontId="3"/>
  </si>
  <si>
    <t>大津町</t>
    <phoneticPr fontId="3"/>
  </si>
  <si>
    <t>43404</t>
    <phoneticPr fontId="3"/>
  </si>
  <si>
    <t>菊陽町</t>
    <phoneticPr fontId="3"/>
  </si>
  <si>
    <t>43404</t>
    <phoneticPr fontId="3"/>
  </si>
  <si>
    <t>菊陽町</t>
    <phoneticPr fontId="3"/>
  </si>
  <si>
    <t>43423</t>
    <phoneticPr fontId="3"/>
  </si>
  <si>
    <t>南小国町</t>
    <phoneticPr fontId="3"/>
  </si>
  <si>
    <t>43423</t>
    <phoneticPr fontId="3"/>
  </si>
  <si>
    <t>南小国町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</si>
  <si>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</si>
  <si>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</si>
  <si>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</si>
  <si>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</si>
  <si>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</si>
  <si>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</si>
  <si>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43425</t>
    <phoneticPr fontId="3"/>
  </si>
  <si>
    <t>産山村</t>
    <phoneticPr fontId="3"/>
  </si>
  <si>
    <t>43425</t>
    <phoneticPr fontId="3"/>
  </si>
  <si>
    <t>産山村</t>
    <phoneticPr fontId="3"/>
  </si>
  <si>
    <t>43428</t>
    <phoneticPr fontId="3"/>
  </si>
  <si>
    <t>高森町</t>
    <phoneticPr fontId="3"/>
  </si>
  <si>
    <t>43428</t>
    <phoneticPr fontId="3"/>
  </si>
  <si>
    <t>高森町</t>
    <phoneticPr fontId="3"/>
  </si>
  <si>
    <t>43432</t>
  </si>
  <si>
    <t>43432</t>
    <phoneticPr fontId="3"/>
  </si>
  <si>
    <t>西原村</t>
  </si>
  <si>
    <t>西原村</t>
    <phoneticPr fontId="3"/>
  </si>
  <si>
    <t>益城・嘉島・西原環境衛生施設組合</t>
  </si>
  <si>
    <t>43432</t>
    <phoneticPr fontId="3"/>
  </si>
  <si>
    <t>西原村</t>
    <phoneticPr fontId="3"/>
  </si>
  <si>
    <t>43433</t>
    <phoneticPr fontId="3"/>
  </si>
  <si>
    <t>南阿蘇村</t>
    <phoneticPr fontId="3"/>
  </si>
  <si>
    <t>43433</t>
    <phoneticPr fontId="3"/>
  </si>
  <si>
    <t>南阿蘇村</t>
    <phoneticPr fontId="3"/>
  </si>
  <si>
    <t>43441</t>
  </si>
  <si>
    <t>43441</t>
    <phoneticPr fontId="3"/>
  </si>
  <si>
    <t>御船町</t>
  </si>
  <si>
    <t>御船町</t>
    <phoneticPr fontId="3"/>
  </si>
  <si>
    <t>御船町甲佐町衛生施設組合</t>
  </si>
  <si>
    <t>43441</t>
    <phoneticPr fontId="3"/>
  </si>
  <si>
    <t>御船町</t>
    <phoneticPr fontId="3"/>
  </si>
  <si>
    <t>43442</t>
  </si>
  <si>
    <t>43442</t>
    <phoneticPr fontId="3"/>
  </si>
  <si>
    <t>嘉島町</t>
  </si>
  <si>
    <t>嘉島町</t>
    <phoneticPr fontId="3"/>
  </si>
  <si>
    <t>43949</t>
  </si>
  <si>
    <t>益城、嘉島、西原環境衛生施設組合</t>
  </si>
  <si>
    <t>43442</t>
    <phoneticPr fontId="3"/>
  </si>
  <si>
    <t>嘉島町</t>
    <phoneticPr fontId="3"/>
  </si>
  <si>
    <t>43443</t>
  </si>
  <si>
    <t>43443</t>
    <phoneticPr fontId="3"/>
  </si>
  <si>
    <t>益城町</t>
  </si>
  <si>
    <t>益城町</t>
    <phoneticPr fontId="3"/>
  </si>
  <si>
    <t>43443</t>
    <phoneticPr fontId="3"/>
  </si>
  <si>
    <t>益城町</t>
    <phoneticPr fontId="3"/>
  </si>
  <si>
    <t>43443</t>
    <phoneticPr fontId="3"/>
  </si>
  <si>
    <t>益城町</t>
    <phoneticPr fontId="3"/>
  </si>
  <si>
    <t>43444</t>
  </si>
  <si>
    <t>43444</t>
    <phoneticPr fontId="3"/>
  </si>
  <si>
    <t>甲佐町</t>
  </si>
  <si>
    <t>甲佐町</t>
    <phoneticPr fontId="3"/>
  </si>
  <si>
    <t>43444</t>
    <phoneticPr fontId="3"/>
  </si>
  <si>
    <t>甲佐町</t>
    <phoneticPr fontId="3"/>
  </si>
  <si>
    <t>43447</t>
    <phoneticPr fontId="3"/>
  </si>
  <si>
    <t>山都町</t>
    <phoneticPr fontId="3"/>
  </si>
  <si>
    <t>43447</t>
    <phoneticPr fontId="3"/>
  </si>
  <si>
    <t>山都町</t>
    <phoneticPr fontId="3"/>
  </si>
  <si>
    <t>43482</t>
    <phoneticPr fontId="3"/>
  </si>
  <si>
    <t>芦北町</t>
    <phoneticPr fontId="3"/>
  </si>
  <si>
    <t>43482</t>
    <phoneticPr fontId="3"/>
  </si>
  <si>
    <t>芦北町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</si>
  <si>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</si>
  <si>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</si>
  <si>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</si>
  <si>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</si>
  <si>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43501</t>
    <phoneticPr fontId="3"/>
  </si>
  <si>
    <t>錦町</t>
    <phoneticPr fontId="3"/>
  </si>
  <si>
    <t>錦町</t>
    <phoneticPr fontId="3"/>
  </si>
  <si>
    <t>43501</t>
    <phoneticPr fontId="3"/>
  </si>
  <si>
    <t>錦町</t>
    <phoneticPr fontId="3"/>
  </si>
  <si>
    <t>43505</t>
    <phoneticPr fontId="3"/>
  </si>
  <si>
    <t>多良木町</t>
    <phoneticPr fontId="3"/>
  </si>
  <si>
    <t>43505</t>
    <phoneticPr fontId="3"/>
  </si>
  <si>
    <t>多良木町</t>
    <phoneticPr fontId="3"/>
  </si>
  <si>
    <t>43507</t>
    <phoneticPr fontId="3"/>
  </si>
  <si>
    <t>水上村</t>
    <phoneticPr fontId="3"/>
  </si>
  <si>
    <t>43507</t>
    <phoneticPr fontId="3"/>
  </si>
  <si>
    <t>水上村</t>
    <phoneticPr fontId="3"/>
  </si>
  <si>
    <t>43511</t>
    <phoneticPr fontId="3"/>
  </si>
  <si>
    <t>五木村</t>
    <phoneticPr fontId="3"/>
  </si>
  <si>
    <t>43511</t>
    <phoneticPr fontId="3"/>
  </si>
  <si>
    <t>五木村</t>
    <phoneticPr fontId="3"/>
  </si>
  <si>
    <t>43512</t>
    <phoneticPr fontId="3"/>
  </si>
  <si>
    <t>山江村</t>
    <phoneticPr fontId="3"/>
  </si>
  <si>
    <t>43512</t>
    <phoneticPr fontId="3"/>
  </si>
  <si>
    <t>山江村</t>
    <phoneticPr fontId="3"/>
  </si>
  <si>
    <t>43513</t>
    <phoneticPr fontId="3"/>
  </si>
  <si>
    <t>球磨村</t>
    <phoneticPr fontId="3"/>
  </si>
  <si>
    <t>43513</t>
    <phoneticPr fontId="3"/>
  </si>
  <si>
    <t>球磨村</t>
    <phoneticPr fontId="3"/>
  </si>
  <si>
    <t>43514</t>
    <phoneticPr fontId="3"/>
  </si>
  <si>
    <t>あさぎり町</t>
    <phoneticPr fontId="3"/>
  </si>
  <si>
    <t>43514</t>
    <phoneticPr fontId="3"/>
  </si>
  <si>
    <t>あさぎり町</t>
    <phoneticPr fontId="3"/>
  </si>
  <si>
    <t>43531</t>
    <phoneticPr fontId="3"/>
  </si>
  <si>
    <t>苓北町</t>
    <phoneticPr fontId="3"/>
  </si>
  <si>
    <t>43531</t>
    <phoneticPr fontId="3"/>
  </si>
  <si>
    <t>苓北町</t>
    <phoneticPr fontId="3"/>
  </si>
  <si>
    <t>43854</t>
    <phoneticPr fontId="3"/>
  </si>
  <si>
    <t>菊池環境保全組合</t>
    <phoneticPr fontId="3"/>
  </si>
  <si>
    <t>熊本県</t>
    <phoneticPr fontId="3"/>
  </si>
  <si>
    <t>43854</t>
    <phoneticPr fontId="3"/>
  </si>
  <si>
    <t>菊池環境保全組合</t>
    <phoneticPr fontId="3"/>
  </si>
  <si>
    <t>43857</t>
    <phoneticPr fontId="3"/>
  </si>
  <si>
    <t>御船地区衛生施設組合</t>
    <phoneticPr fontId="3"/>
  </si>
  <si>
    <t>御船地区衛生施設組合</t>
    <phoneticPr fontId="3"/>
  </si>
  <si>
    <t>43857</t>
    <phoneticPr fontId="3"/>
  </si>
  <si>
    <t>御船地区衛生施設組合</t>
    <phoneticPr fontId="3"/>
  </si>
  <si>
    <t>43937</t>
    <phoneticPr fontId="3"/>
  </si>
  <si>
    <t>御船町甲佐町衛生施設組合</t>
    <phoneticPr fontId="3"/>
  </si>
  <si>
    <t>43937</t>
    <phoneticPr fontId="3"/>
  </si>
  <si>
    <t>御船町甲佐町衛生施設組合</t>
    <phoneticPr fontId="3"/>
  </si>
  <si>
    <t>43949</t>
    <phoneticPr fontId="3"/>
  </si>
  <si>
    <t>益城、嘉島、西原環境衛生施設組合</t>
    <phoneticPr fontId="3"/>
  </si>
  <si>
    <t>43949</t>
    <phoneticPr fontId="3"/>
  </si>
  <si>
    <t>益城、嘉島、西原環境衛生施設組合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</si>
  <si>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</si>
  <si>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</si>
  <si>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</si>
  <si>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</si>
  <si>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43974</t>
    <phoneticPr fontId="3"/>
  </si>
  <si>
    <t>八代生活環境事務組合</t>
    <phoneticPr fontId="3"/>
  </si>
  <si>
    <t>43974</t>
    <phoneticPr fontId="3"/>
  </si>
  <si>
    <t>八代生活環境事務組合</t>
    <phoneticPr fontId="3"/>
  </si>
  <si>
    <t>43985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</si>
  <si>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</si>
  <si>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</si>
  <si>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</si>
  <si>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</si>
  <si>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</si>
  <si>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</si>
  <si>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</si>
  <si>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43993</t>
    <phoneticPr fontId="3"/>
  </si>
  <si>
    <t>水俣芦北広域行政事務組合</t>
    <phoneticPr fontId="3"/>
  </si>
  <si>
    <t>43993</t>
    <phoneticPr fontId="3"/>
  </si>
  <si>
    <t>水俣芦北広域行政事務組合</t>
    <phoneticPr fontId="3"/>
  </si>
  <si>
    <t>43995</t>
    <phoneticPr fontId="3"/>
  </si>
  <si>
    <t>宇城広域連合</t>
    <phoneticPr fontId="3"/>
  </si>
  <si>
    <t>43995</t>
    <phoneticPr fontId="3"/>
  </si>
  <si>
    <t>宇城広域連合</t>
    <phoneticPr fontId="3"/>
  </si>
  <si>
    <t>43996</t>
    <phoneticPr fontId="3"/>
  </si>
  <si>
    <t>菊池広域連合</t>
    <phoneticPr fontId="3"/>
  </si>
  <si>
    <t>43996</t>
    <phoneticPr fontId="3"/>
  </si>
  <si>
    <t>菊池広域連合</t>
    <phoneticPr fontId="3"/>
  </si>
  <si>
    <t>43998</t>
    <phoneticPr fontId="3"/>
  </si>
  <si>
    <t>天草広域連合</t>
    <phoneticPr fontId="3"/>
  </si>
  <si>
    <t>43998</t>
    <phoneticPr fontId="3"/>
  </si>
  <si>
    <t>天草広域連合</t>
    <phoneticPr fontId="3"/>
  </si>
  <si>
    <t>熊本県</t>
    <phoneticPr fontId="3"/>
  </si>
  <si>
    <t>43000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</si>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</sst>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437</v>
      </c>
      <c r="B7" s="92" t="s">
        <v>438</v>
      </c>
      <c r="C7" s="78" t="s">
        <v>192</v>
      </c>
      <c r="D7" s="79">
        <f>SUM($D$8:$D$47)</f>
        <v>60159838</v>
      </c>
      <c r="E7" s="79">
        <f>SUM($E$8:$E$47)</f>
        <v>59025047</v>
      </c>
      <c r="F7" s="79">
        <f>SUM($F$8:$F$47)</f>
        <v>30040555</v>
      </c>
      <c r="G7" s="79">
        <f>SUM($G$8:$G$47)</f>
        <v>0</v>
      </c>
      <c r="H7" s="79">
        <f>SUM($H$8:$H$47)</f>
        <v>28973990</v>
      </c>
      <c r="I7" s="79">
        <f>SUM($I$8:$I$47)</f>
        <v>0</v>
      </c>
      <c r="J7" s="93" t="s">
        <v>193</v>
      </c>
      <c r="K7" s="79">
        <f>SUM($K$8:$K$47)</f>
        <v>10502</v>
      </c>
      <c r="L7" s="79">
        <f>SUM($L$8:$L$47)</f>
        <v>1134791</v>
      </c>
      <c r="M7" s="79">
        <f>SUM($M$8:$M$47)</f>
        <v>31</v>
      </c>
      <c r="N7" s="79">
        <f>SUM($N$8:$N$47)</f>
        <v>30</v>
      </c>
      <c r="O7" s="79">
        <f>SUM($O$8:$O$47)</f>
        <v>15</v>
      </c>
      <c r="P7" s="79">
        <f>SUM($P$8:$P$47)</f>
        <v>0</v>
      </c>
      <c r="Q7" s="79">
        <f>SUM($Q$8:$Q$47)</f>
        <v>15</v>
      </c>
      <c r="R7" s="79">
        <f>SUM($R$8:$R$47)</f>
        <v>0</v>
      </c>
      <c r="S7" s="93" t="s">
        <v>193</v>
      </c>
      <c r="T7" s="79">
        <f>SUM($T$8:$T$47)</f>
        <v>0</v>
      </c>
      <c r="U7" s="79">
        <f>SUM($U$8:$U$47)</f>
        <v>1</v>
      </c>
      <c r="V7" s="79">
        <f>SUM($V$8:$V$47)</f>
        <v>60159869</v>
      </c>
      <c r="W7" s="79">
        <f>SUM($W$8:$W$47)</f>
        <v>59025077</v>
      </c>
      <c r="X7" s="79">
        <f>SUM($X$8:$X$47)</f>
        <v>30040570</v>
      </c>
      <c r="Y7" s="79">
        <f>SUM($Y$8:$Y$47)</f>
        <v>0</v>
      </c>
      <c r="Z7" s="79">
        <f>SUM($Z$8:$Z$47)</f>
        <v>28974005</v>
      </c>
      <c r="AA7" s="79">
        <f>SUM($AA$8:$AA$47)</f>
        <v>0</v>
      </c>
      <c r="AB7" s="93" t="s">
        <v>439</v>
      </c>
      <c r="AC7" s="79">
        <f>SUM($AC$8:$AC$47)</f>
        <v>10502</v>
      </c>
      <c r="AD7" s="79">
        <f>SUM($AD$8:$AD$47)</f>
        <v>1134792</v>
      </c>
      <c r="AE7" s="79">
        <f>SUM($AE$8:$AE$47)</f>
        <v>18656396</v>
      </c>
      <c r="AF7" s="79">
        <f>SUM($AF$8:$AF$47)</f>
        <v>18656396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18656396</v>
      </c>
      <c r="AK7" s="79">
        <f>SUM($AK$8:$AK$47)</f>
        <v>0</v>
      </c>
      <c r="AL7" s="79">
        <f>SUM($AL$8:$AL$47)</f>
        <v>0</v>
      </c>
      <c r="AM7" s="79">
        <f>SUM($AM$8:$AM$47)</f>
        <v>37089641</v>
      </c>
      <c r="AN7" s="79">
        <f>SUM($AN$8:$AN$47)</f>
        <v>152794</v>
      </c>
      <c r="AO7" s="79">
        <f>SUM($AO$8:$AO$47)</f>
        <v>149241</v>
      </c>
      <c r="AP7" s="79">
        <f>SUM($AP$8:$AP$47)</f>
        <v>0</v>
      </c>
      <c r="AQ7" s="79">
        <f>SUM($AQ$8:$AQ$47)</f>
        <v>3553</v>
      </c>
      <c r="AR7" s="79">
        <f>SUM($AR$8:$AR$47)</f>
        <v>0</v>
      </c>
      <c r="AS7" s="79">
        <f>SUM($AS$8:$AS$47)</f>
        <v>285408</v>
      </c>
      <c r="AT7" s="79">
        <f>SUM($AT$8:$AT$47)</f>
        <v>91539</v>
      </c>
      <c r="AU7" s="79">
        <f>SUM($AU$8:$AU$47)</f>
        <v>567</v>
      </c>
      <c r="AV7" s="79">
        <f>SUM($AV$8:$AV$47)</f>
        <v>193302</v>
      </c>
      <c r="AW7" s="79">
        <f>SUM($AW$8:$AW$47)</f>
        <v>0</v>
      </c>
      <c r="AX7" s="79">
        <f>SUM($AX$8:$AX$47)</f>
        <v>35232597</v>
      </c>
      <c r="AY7" s="79">
        <f>SUM($AY$8:$AY$47)</f>
        <v>2993284</v>
      </c>
      <c r="AZ7" s="79">
        <f>SUM($AZ$8:$AZ$47)</f>
        <v>3157508</v>
      </c>
      <c r="BA7" s="79">
        <f>SUM($BA$8:$BA$47)</f>
        <v>6107437</v>
      </c>
      <c r="BB7" s="79">
        <f>SUM($BB$8:$BB$47)</f>
        <v>22974368</v>
      </c>
      <c r="BC7" s="79">
        <f>SUM($BC$8:$BC$47)</f>
        <v>0</v>
      </c>
      <c r="BD7" s="79">
        <f>SUM($BD$8:$BD$47)</f>
        <v>1418842</v>
      </c>
      <c r="BE7" s="79">
        <f>SUM($BE$8:$BE$47)</f>
        <v>4393322</v>
      </c>
      <c r="BF7" s="79">
        <f>SUM($BF$8:$BF$47)</f>
        <v>60139359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79">
        <f>SUM($BN$8:$BN$47)</f>
        <v>0</v>
      </c>
      <c r="BO7" s="79">
        <f>SUM($BO$8:$BO$47)</f>
        <v>31</v>
      </c>
      <c r="BP7" s="79">
        <f>SUM($BP$8:$BP$47)</f>
        <v>0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31</v>
      </c>
      <c r="CA7" s="79">
        <f>SUM($CA$8:$CA$47)</f>
        <v>31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79">
        <f>SUM($CE$8:$CE$47)</f>
        <v>0</v>
      </c>
      <c r="CF7" s="79">
        <f>SUM($CF$8:$CF$47)</f>
        <v>0</v>
      </c>
      <c r="CG7" s="79">
        <f>SUM($CG$8:$CG$47)</f>
        <v>0</v>
      </c>
      <c r="CH7" s="79">
        <f>SUM($CH$8:$CH$47)</f>
        <v>31</v>
      </c>
      <c r="CI7" s="79">
        <f>SUM($CI$8:$CI$47)</f>
        <v>18656396</v>
      </c>
      <c r="CJ7" s="79">
        <f>SUM($CJ$8:$CJ$47)</f>
        <v>18656396</v>
      </c>
      <c r="CK7" s="79">
        <f>SUM($CK$8:$CK$47)</f>
        <v>0</v>
      </c>
      <c r="CL7" s="79">
        <f>SUM($CL$8:$CL$47)</f>
        <v>0</v>
      </c>
      <c r="CM7" s="79">
        <f>SUM($CM$8:$CM$47)</f>
        <v>0</v>
      </c>
      <c r="CN7" s="79">
        <f>SUM($CN$8:$CN$47)</f>
        <v>18656396</v>
      </c>
      <c r="CO7" s="79">
        <f>SUM($CO$8:$CO$47)</f>
        <v>0</v>
      </c>
      <c r="CP7" s="79">
        <f>SUM($CP$8:$CP$47)</f>
        <v>0</v>
      </c>
      <c r="CQ7" s="79">
        <f>SUM($CQ$8:$CQ$47)</f>
        <v>37089672</v>
      </c>
      <c r="CR7" s="79">
        <f>SUM($CR$8:$CR$47)</f>
        <v>152794</v>
      </c>
      <c r="CS7" s="79">
        <f>SUM($CS$8:$CS$47)</f>
        <v>149241</v>
      </c>
      <c r="CT7" s="79">
        <f>SUM($CT$8:$CT$47)</f>
        <v>0</v>
      </c>
      <c r="CU7" s="79">
        <f>SUM($CU$8:$CU$47)</f>
        <v>3553</v>
      </c>
      <c r="CV7" s="79">
        <f>SUM($CV$8:$CV$47)</f>
        <v>0</v>
      </c>
      <c r="CW7" s="79">
        <f>SUM($CW$8:$CW$47)</f>
        <v>285408</v>
      </c>
      <c r="CX7" s="79">
        <f>SUM($CX$8:$CX$47)</f>
        <v>91539</v>
      </c>
      <c r="CY7" s="79">
        <f>SUM($CY$8:$CY$47)</f>
        <v>567</v>
      </c>
      <c r="CZ7" s="79">
        <f>SUM($CZ$8:$CZ$47)</f>
        <v>193302</v>
      </c>
      <c r="DA7" s="79">
        <f>SUM($DA$8:$DA$47)</f>
        <v>0</v>
      </c>
      <c r="DB7" s="79">
        <f>SUM($DB$8:$DB$47)</f>
        <v>35232628</v>
      </c>
      <c r="DC7" s="79">
        <f>SUM($DC$8:$DC$47)</f>
        <v>2993315</v>
      </c>
      <c r="DD7" s="79">
        <f>SUM($DD$8:$DD$47)</f>
        <v>3157508</v>
      </c>
      <c r="DE7" s="79">
        <f>SUM($DE$8:$DE$47)</f>
        <v>6107437</v>
      </c>
      <c r="DF7" s="79">
        <f>SUM($DF$8:$DF$47)</f>
        <v>22974368</v>
      </c>
      <c r="DG7" s="79">
        <f>SUM($DG$8:$DG$47)</f>
        <v>0</v>
      </c>
      <c r="DH7" s="79">
        <f>SUM($DH$8:$DH$47)</f>
        <v>1418842</v>
      </c>
      <c r="DI7" s="79">
        <f>SUM($DI$8:$DI$47)</f>
        <v>4393322</v>
      </c>
      <c r="DJ7" s="79">
        <f>SUM($DJ$8:$DJ$47)</f>
        <v>60139390</v>
      </c>
    </row>
    <row r="8" spans="1:114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29278956</v>
      </c>
      <c r="E8" s="84">
        <f>SUM(F8:I8)+K8</f>
        <v>29278950</v>
      </c>
      <c r="F8" s="84">
        <v>14639530</v>
      </c>
      <c r="G8" s="84">
        <v>0</v>
      </c>
      <c r="H8" s="84">
        <v>14639420</v>
      </c>
      <c r="I8" s="84">
        <v>0</v>
      </c>
      <c r="J8" s="94" t="s">
        <v>193</v>
      </c>
      <c r="K8" s="84">
        <v>0</v>
      </c>
      <c r="L8" s="84">
        <v>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29278956</v>
      </c>
      <c r="W8" s="84">
        <v>29278950</v>
      </c>
      <c r="X8" s="84">
        <v>14639530</v>
      </c>
      <c r="Y8" s="84">
        <v>0</v>
      </c>
      <c r="Z8" s="84">
        <v>14639420</v>
      </c>
      <c r="AA8" s="84">
        <v>0</v>
      </c>
      <c r="AB8" s="94" t="s">
        <v>193</v>
      </c>
      <c r="AC8" s="84">
        <v>0</v>
      </c>
      <c r="AD8" s="84">
        <v>6</v>
      </c>
      <c r="AE8" s="84">
        <f>SUM(AF8,+AK8)</f>
        <v>16702891</v>
      </c>
      <c r="AF8" s="84">
        <f>SUM(AG8:AJ8)</f>
        <v>16702891</v>
      </c>
      <c r="AG8" s="84">
        <v>0</v>
      </c>
      <c r="AH8" s="84">
        <v>0</v>
      </c>
      <c r="AI8" s="84">
        <v>0</v>
      </c>
      <c r="AJ8" s="84">
        <v>16702891</v>
      </c>
      <c r="AK8" s="84">
        <v>0</v>
      </c>
      <c r="AL8" s="84">
        <v>0</v>
      </c>
      <c r="AM8" s="84">
        <f>SUM(AN8,AS8,AW8,AX8,BD8)</f>
        <v>12211143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17215</v>
      </c>
      <c r="AT8" s="84">
        <v>0</v>
      </c>
      <c r="AU8" s="84">
        <v>0</v>
      </c>
      <c r="AV8" s="84">
        <v>17215</v>
      </c>
      <c r="AW8" s="84">
        <v>0</v>
      </c>
      <c r="AX8" s="84">
        <f>SUM(AY8:BB8)</f>
        <v>12193928</v>
      </c>
      <c r="AY8" s="84">
        <v>0</v>
      </c>
      <c r="AZ8" s="84">
        <v>0</v>
      </c>
      <c r="BA8" s="84">
        <v>0</v>
      </c>
      <c r="BB8" s="84">
        <v>12193928</v>
      </c>
      <c r="BC8" s="84">
        <v>0</v>
      </c>
      <c r="BD8" s="84">
        <v>0</v>
      </c>
      <c r="BE8" s="84">
        <v>364818</v>
      </c>
      <c r="BF8" s="84">
        <f>SUM(AE8,+AM8,+BE8)</f>
        <v>29278852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7" si="0">SUM(AE8,+BG8)</f>
        <v>16702891</v>
      </c>
      <c r="CJ8" s="84">
        <f t="shared" ref="CJ8:CJ47" si="1">SUM(AF8,+BH8)</f>
        <v>16702891</v>
      </c>
      <c r="CK8" s="84">
        <f t="shared" ref="CK8:CK47" si="2">SUM(AG8,+BI8)</f>
        <v>0</v>
      </c>
      <c r="CL8" s="84">
        <f t="shared" ref="CL8:CL47" si="3">SUM(AH8,+BJ8)</f>
        <v>0</v>
      </c>
      <c r="CM8" s="84">
        <f t="shared" ref="CM8:CM47" si="4">SUM(AI8,+BK8)</f>
        <v>0</v>
      </c>
      <c r="CN8" s="84">
        <f t="shared" ref="CN8:CN47" si="5">SUM(AJ8,+BL8)</f>
        <v>16702891</v>
      </c>
      <c r="CO8" s="84">
        <f t="shared" ref="CO8:CO47" si="6">SUM(AK8,+BM8)</f>
        <v>0</v>
      </c>
      <c r="CP8" s="84">
        <f t="shared" ref="CP8:CP47" si="7">SUM(AL8,+BN8)</f>
        <v>0</v>
      </c>
      <c r="CQ8" s="84">
        <f t="shared" ref="CQ8:CQ47" si="8">SUM(AM8,+BO8)</f>
        <v>12211143</v>
      </c>
      <c r="CR8" s="84">
        <f t="shared" ref="CR8:CR47" si="9">SUM(AN8,+BP8)</f>
        <v>0</v>
      </c>
      <c r="CS8" s="84">
        <f t="shared" ref="CS8:CS47" si="10">SUM(AO8,+BQ8)</f>
        <v>0</v>
      </c>
      <c r="CT8" s="84">
        <f t="shared" ref="CT8:CT47" si="11">SUM(AP8,+BR8)</f>
        <v>0</v>
      </c>
      <c r="CU8" s="84">
        <f t="shared" ref="CU8:CU47" si="12">SUM(AQ8,+BS8)</f>
        <v>0</v>
      </c>
      <c r="CV8" s="84">
        <f t="shared" ref="CV8:CV47" si="13">SUM(AR8,+BT8)</f>
        <v>0</v>
      </c>
      <c r="CW8" s="84">
        <f t="shared" ref="CW8:CW47" si="14">SUM(AS8,+BU8)</f>
        <v>17215</v>
      </c>
      <c r="CX8" s="84">
        <f t="shared" ref="CX8:CX47" si="15">SUM(AT8,+BV8)</f>
        <v>0</v>
      </c>
      <c r="CY8" s="84">
        <f t="shared" ref="CY8:CY47" si="16">SUM(AU8,+BW8)</f>
        <v>0</v>
      </c>
      <c r="CZ8" s="84">
        <f t="shared" ref="CZ8:CZ47" si="17">SUM(AV8,+BX8)</f>
        <v>17215</v>
      </c>
      <c r="DA8" s="84">
        <f t="shared" ref="DA8:DA47" si="18">SUM(AW8,+BY8)</f>
        <v>0</v>
      </c>
      <c r="DB8" s="84">
        <f t="shared" ref="DB8:DB47" si="19">SUM(AX8,+BZ8)</f>
        <v>12193928</v>
      </c>
      <c r="DC8" s="84">
        <f t="shared" ref="DC8:DC47" si="20">SUM(AY8,+CA8)</f>
        <v>0</v>
      </c>
      <c r="DD8" s="84">
        <f t="shared" ref="DD8:DD47" si="21">SUM(AZ8,+CB8)</f>
        <v>0</v>
      </c>
      <c r="DE8" s="84">
        <f t="shared" ref="DE8:DE47" si="22">SUM(BA8,+CC8)</f>
        <v>0</v>
      </c>
      <c r="DF8" s="84">
        <f t="shared" ref="DF8:DF47" si="23">SUM(BB8,+CD8)</f>
        <v>12193928</v>
      </c>
      <c r="DG8" s="84">
        <f t="shared" ref="DG8:DG47" si="24">SUM(BC8,+CE8)</f>
        <v>0</v>
      </c>
      <c r="DH8" s="84">
        <f t="shared" ref="DH8:DH47" si="25">SUM(BD8,+CF8)</f>
        <v>0</v>
      </c>
      <c r="DI8" s="84">
        <f t="shared" ref="DI8:DI47" si="26">SUM(BE8,+CG8)</f>
        <v>364818</v>
      </c>
      <c r="DJ8" s="84">
        <f t="shared" ref="DJ8:DJ47" si="27">SUM(BF8,+CH8)</f>
        <v>29278852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216992</v>
      </c>
      <c r="E12" s="84">
        <f>SUM(F12:I12)+K12</f>
        <v>105126</v>
      </c>
      <c r="F12" s="84">
        <v>105126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111866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216992</v>
      </c>
      <c r="W12" s="84">
        <v>105126</v>
      </c>
      <c r="X12" s="84">
        <v>105126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111866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216992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216992</v>
      </c>
      <c r="AY12" s="84">
        <v>0</v>
      </c>
      <c r="AZ12" s="84">
        <v>0</v>
      </c>
      <c r="BA12" s="84">
        <v>0</v>
      </c>
      <c r="BB12" s="84">
        <v>216992</v>
      </c>
      <c r="BC12" s="84">
        <v>0</v>
      </c>
      <c r="BD12" s="84">
        <v>0</v>
      </c>
      <c r="BE12" s="84">
        <v>0</v>
      </c>
      <c r="BF12" s="84">
        <f>SUM(AE12,+AM12,+BE12)</f>
        <v>216992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216992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216992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216992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216992</v>
      </c>
    </row>
    <row r="13" spans="1:114" s="8" customFormat="1" ht="12" customHeight="1">
      <c r="A13" s="80" t="s">
        <v>200</v>
      </c>
      <c r="B13" s="83" t="s">
        <v>227</v>
      </c>
      <c r="C13" s="80" t="s">
        <v>228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231</v>
      </c>
      <c r="C14" s="80" t="s">
        <v>232</v>
      </c>
      <c r="D14" s="84">
        <f>SUM(E14,+L14)</f>
        <v>2172814</v>
      </c>
      <c r="E14" s="84">
        <f>SUM(F14:I14)+K14</f>
        <v>2172814</v>
      </c>
      <c r="F14" s="84">
        <v>1086407</v>
      </c>
      <c r="G14" s="84">
        <v>0</v>
      </c>
      <c r="H14" s="84">
        <v>1086400</v>
      </c>
      <c r="I14" s="84">
        <v>0</v>
      </c>
      <c r="J14" s="94" t="s">
        <v>193</v>
      </c>
      <c r="K14" s="84">
        <v>7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2172814</v>
      </c>
      <c r="W14" s="84">
        <v>2172814</v>
      </c>
      <c r="X14" s="84">
        <v>1086407</v>
      </c>
      <c r="Y14" s="84">
        <v>0</v>
      </c>
      <c r="Z14" s="84">
        <v>1086400</v>
      </c>
      <c r="AA14" s="84">
        <v>0</v>
      </c>
      <c r="AB14" s="94" t="s">
        <v>193</v>
      </c>
      <c r="AC14" s="84">
        <v>7</v>
      </c>
      <c r="AD14" s="84">
        <v>0</v>
      </c>
      <c r="AE14" s="84">
        <f>SUM(AF14,+AK14)</f>
        <v>1177888</v>
      </c>
      <c r="AF14" s="84">
        <f>SUM(AG14:AJ14)</f>
        <v>1177888</v>
      </c>
      <c r="AG14" s="84">
        <v>0</v>
      </c>
      <c r="AH14" s="84">
        <v>0</v>
      </c>
      <c r="AI14" s="84">
        <v>0</v>
      </c>
      <c r="AJ14" s="84">
        <v>1177888</v>
      </c>
      <c r="AK14" s="84">
        <v>0</v>
      </c>
      <c r="AL14" s="84">
        <v>0</v>
      </c>
      <c r="AM14" s="84">
        <f>SUM(AN14,AS14,AW14,AX14,BD14)</f>
        <v>886021</v>
      </c>
      <c r="AN14" s="84">
        <f>SUM(AO14:AR14)</f>
        <v>6273</v>
      </c>
      <c r="AO14" s="84">
        <v>6273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879748</v>
      </c>
      <c r="AY14" s="84">
        <v>222625</v>
      </c>
      <c r="AZ14" s="84">
        <v>327284</v>
      </c>
      <c r="BA14" s="84">
        <v>327283</v>
      </c>
      <c r="BB14" s="84">
        <v>2556</v>
      </c>
      <c r="BC14" s="84">
        <v>0</v>
      </c>
      <c r="BD14" s="84">
        <v>0</v>
      </c>
      <c r="BE14" s="84">
        <v>108905</v>
      </c>
      <c r="BF14" s="84">
        <f>SUM(AE14,+AM14,+BE14)</f>
        <v>2172814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1177888</v>
      </c>
      <c r="CJ14" s="84">
        <f t="shared" si="1"/>
        <v>1177888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1177888</v>
      </c>
      <c r="CO14" s="84">
        <f t="shared" si="6"/>
        <v>0</v>
      </c>
      <c r="CP14" s="84">
        <f t="shared" si="7"/>
        <v>0</v>
      </c>
      <c r="CQ14" s="84">
        <f t="shared" si="8"/>
        <v>886021</v>
      </c>
      <c r="CR14" s="84">
        <f t="shared" si="9"/>
        <v>6273</v>
      </c>
      <c r="CS14" s="84">
        <f t="shared" si="10"/>
        <v>6273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879748</v>
      </c>
      <c r="DC14" s="84">
        <f t="shared" si="20"/>
        <v>222625</v>
      </c>
      <c r="DD14" s="84">
        <f t="shared" si="21"/>
        <v>327284</v>
      </c>
      <c r="DE14" s="84">
        <f t="shared" si="22"/>
        <v>327283</v>
      </c>
      <c r="DF14" s="84">
        <f t="shared" si="23"/>
        <v>2556</v>
      </c>
      <c r="DG14" s="84">
        <f t="shared" si="24"/>
        <v>0</v>
      </c>
      <c r="DH14" s="84">
        <f t="shared" si="25"/>
        <v>0</v>
      </c>
      <c r="DI14" s="84">
        <f t="shared" si="26"/>
        <v>108905</v>
      </c>
      <c r="DJ14" s="84">
        <f t="shared" si="27"/>
        <v>2172814</v>
      </c>
    </row>
    <row r="15" spans="1:114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2371759</v>
      </c>
      <c r="E15" s="84">
        <f>SUM(F15:I15)+K15</f>
        <v>2371577</v>
      </c>
      <c r="F15" s="84">
        <v>1185877</v>
      </c>
      <c r="G15" s="84">
        <v>0</v>
      </c>
      <c r="H15" s="84">
        <v>1185700</v>
      </c>
      <c r="I15" s="84">
        <v>0</v>
      </c>
      <c r="J15" s="94" t="s">
        <v>193</v>
      </c>
      <c r="K15" s="84">
        <v>0</v>
      </c>
      <c r="L15" s="84">
        <v>182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2371759</v>
      </c>
      <c r="W15" s="84">
        <v>2371577</v>
      </c>
      <c r="X15" s="84">
        <v>1185877</v>
      </c>
      <c r="Y15" s="84">
        <v>0</v>
      </c>
      <c r="Z15" s="84">
        <v>1185700</v>
      </c>
      <c r="AA15" s="84">
        <v>0</v>
      </c>
      <c r="AB15" s="94" t="s">
        <v>193</v>
      </c>
      <c r="AC15" s="84">
        <v>0</v>
      </c>
      <c r="AD15" s="84">
        <v>182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2371759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953581</v>
      </c>
      <c r="AY15" s="84">
        <v>249806</v>
      </c>
      <c r="AZ15" s="84">
        <v>703775</v>
      </c>
      <c r="BA15" s="84">
        <v>0</v>
      </c>
      <c r="BB15" s="84">
        <v>0</v>
      </c>
      <c r="BC15" s="84">
        <v>0</v>
      </c>
      <c r="BD15" s="84">
        <v>1418178</v>
      </c>
      <c r="BE15" s="84">
        <v>0</v>
      </c>
      <c r="BF15" s="84">
        <f>SUM(AE15,+AM15,+BE15)</f>
        <v>2371759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2371759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953581</v>
      </c>
      <c r="DC15" s="84">
        <f t="shared" si="20"/>
        <v>249806</v>
      </c>
      <c r="DD15" s="84">
        <f t="shared" si="21"/>
        <v>703775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1418178</v>
      </c>
      <c r="DI15" s="84">
        <f t="shared" si="26"/>
        <v>0</v>
      </c>
      <c r="DJ15" s="84">
        <f t="shared" si="27"/>
        <v>2371759</v>
      </c>
    </row>
    <row r="16" spans="1:114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5313581</v>
      </c>
      <c r="E16" s="84">
        <f>SUM(F16:I16)+K16</f>
        <v>5313487</v>
      </c>
      <c r="F16" s="84">
        <v>2656787</v>
      </c>
      <c r="G16" s="84">
        <v>0</v>
      </c>
      <c r="H16" s="84">
        <v>2656700</v>
      </c>
      <c r="I16" s="84">
        <v>0</v>
      </c>
      <c r="J16" s="94" t="s">
        <v>193</v>
      </c>
      <c r="K16" s="84">
        <v>0</v>
      </c>
      <c r="L16" s="84">
        <v>94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5313581</v>
      </c>
      <c r="W16" s="84">
        <v>5313487</v>
      </c>
      <c r="X16" s="84">
        <v>2656787</v>
      </c>
      <c r="Y16" s="84">
        <v>0</v>
      </c>
      <c r="Z16" s="84">
        <v>2656700</v>
      </c>
      <c r="AA16" s="84">
        <v>0</v>
      </c>
      <c r="AB16" s="94" t="s">
        <v>193</v>
      </c>
      <c r="AC16" s="84">
        <v>0</v>
      </c>
      <c r="AD16" s="84">
        <v>94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2215299</v>
      </c>
      <c r="AN16" s="84">
        <f>SUM(AO16:AR16)</f>
        <v>3201</v>
      </c>
      <c r="AO16" s="84">
        <v>3201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2212098</v>
      </c>
      <c r="AY16" s="84">
        <v>635836</v>
      </c>
      <c r="AZ16" s="84">
        <v>637002</v>
      </c>
      <c r="BA16" s="84">
        <v>931136</v>
      </c>
      <c r="BB16" s="84">
        <v>8124</v>
      </c>
      <c r="BC16" s="84">
        <v>0</v>
      </c>
      <c r="BD16" s="84">
        <v>0</v>
      </c>
      <c r="BE16" s="84">
        <v>3098282</v>
      </c>
      <c r="BF16" s="84">
        <f>SUM(AE16,+AM16,+BE16)</f>
        <v>5313581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2215299</v>
      </c>
      <c r="CR16" s="84">
        <f t="shared" si="9"/>
        <v>3201</v>
      </c>
      <c r="CS16" s="84">
        <f t="shared" si="10"/>
        <v>3201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2212098</v>
      </c>
      <c r="DC16" s="84">
        <f t="shared" si="20"/>
        <v>635836</v>
      </c>
      <c r="DD16" s="84">
        <f t="shared" si="21"/>
        <v>637002</v>
      </c>
      <c r="DE16" s="84">
        <f t="shared" si="22"/>
        <v>931136</v>
      </c>
      <c r="DF16" s="84">
        <f t="shared" si="23"/>
        <v>8124</v>
      </c>
      <c r="DG16" s="84">
        <f t="shared" si="24"/>
        <v>0</v>
      </c>
      <c r="DH16" s="84">
        <f t="shared" si="25"/>
        <v>0</v>
      </c>
      <c r="DI16" s="84">
        <f t="shared" si="26"/>
        <v>3098282</v>
      </c>
      <c r="DJ16" s="84">
        <f t="shared" si="27"/>
        <v>5313581</v>
      </c>
    </row>
    <row r="17" spans="1:114" s="8" customFormat="1" ht="12" customHeight="1">
      <c r="A17" s="80" t="s">
        <v>200</v>
      </c>
      <c r="B17" s="83" t="s">
        <v>244</v>
      </c>
      <c r="C17" s="80" t="s">
        <v>245</v>
      </c>
      <c r="D17" s="84">
        <f>SUM(E17,+L17)</f>
        <v>379622</v>
      </c>
      <c r="E17" s="84">
        <f>SUM(F17:I17)+K17</f>
        <v>379010</v>
      </c>
      <c r="F17" s="84">
        <v>189810</v>
      </c>
      <c r="G17" s="84">
        <v>0</v>
      </c>
      <c r="H17" s="84">
        <v>189200</v>
      </c>
      <c r="I17" s="84">
        <v>0</v>
      </c>
      <c r="J17" s="94" t="s">
        <v>193</v>
      </c>
      <c r="K17" s="84">
        <v>0</v>
      </c>
      <c r="L17" s="84">
        <v>612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379622</v>
      </c>
      <c r="W17" s="84">
        <v>379010</v>
      </c>
      <c r="X17" s="84">
        <v>189810</v>
      </c>
      <c r="Y17" s="84">
        <v>0</v>
      </c>
      <c r="Z17" s="84">
        <v>189200</v>
      </c>
      <c r="AA17" s="84">
        <v>0</v>
      </c>
      <c r="AB17" s="94" t="s">
        <v>193</v>
      </c>
      <c r="AC17" s="84">
        <v>0</v>
      </c>
      <c r="AD17" s="84">
        <v>612</v>
      </c>
      <c r="AE17" s="84">
        <f>SUM(AF17,+AK17)</f>
        <v>351</v>
      </c>
      <c r="AF17" s="84">
        <f>SUM(AG17:AJ17)</f>
        <v>351</v>
      </c>
      <c r="AG17" s="84">
        <v>0</v>
      </c>
      <c r="AH17" s="84">
        <v>0</v>
      </c>
      <c r="AI17" s="84">
        <v>0</v>
      </c>
      <c r="AJ17" s="84">
        <v>351</v>
      </c>
      <c r="AK17" s="84">
        <v>0</v>
      </c>
      <c r="AL17" s="84">
        <v>0</v>
      </c>
      <c r="AM17" s="84">
        <f>SUM(AN17,AS17,AW17,AX17,BD17)</f>
        <v>379271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378817</v>
      </c>
      <c r="AY17" s="84">
        <v>233852</v>
      </c>
      <c r="AZ17" s="84">
        <v>71225</v>
      </c>
      <c r="BA17" s="84">
        <v>69712</v>
      </c>
      <c r="BB17" s="84">
        <v>4028</v>
      </c>
      <c r="BC17" s="84">
        <v>0</v>
      </c>
      <c r="BD17" s="84">
        <v>454</v>
      </c>
      <c r="BE17" s="84">
        <v>0</v>
      </c>
      <c r="BF17" s="84">
        <f>SUM(AE17,+AM17,+BE17)</f>
        <v>379622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351</v>
      </c>
      <c r="CJ17" s="84">
        <f t="shared" si="1"/>
        <v>351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351</v>
      </c>
      <c r="CO17" s="84">
        <f t="shared" si="6"/>
        <v>0</v>
      </c>
      <c r="CP17" s="84">
        <f t="shared" si="7"/>
        <v>0</v>
      </c>
      <c r="CQ17" s="84">
        <f t="shared" si="8"/>
        <v>379271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378817</v>
      </c>
      <c r="DC17" s="84">
        <f t="shared" si="20"/>
        <v>233852</v>
      </c>
      <c r="DD17" s="84">
        <f t="shared" si="21"/>
        <v>71225</v>
      </c>
      <c r="DE17" s="84">
        <f t="shared" si="22"/>
        <v>69712</v>
      </c>
      <c r="DF17" s="84">
        <f t="shared" si="23"/>
        <v>4028</v>
      </c>
      <c r="DG17" s="84">
        <f t="shared" si="24"/>
        <v>0</v>
      </c>
      <c r="DH17" s="84">
        <f t="shared" si="25"/>
        <v>454</v>
      </c>
      <c r="DI17" s="84">
        <f t="shared" si="26"/>
        <v>0</v>
      </c>
      <c r="DJ17" s="84">
        <f t="shared" si="27"/>
        <v>379622</v>
      </c>
    </row>
    <row r="18" spans="1:114" s="8" customFormat="1" ht="12" customHeight="1">
      <c r="A18" s="80" t="s">
        <v>200</v>
      </c>
      <c r="B18" s="83" t="s">
        <v>248</v>
      </c>
      <c r="C18" s="80" t="s">
        <v>249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252</v>
      </c>
      <c r="C19" s="80" t="s">
        <v>253</v>
      </c>
      <c r="D19" s="84">
        <f>SUM(E19,+L19)</f>
        <v>931178</v>
      </c>
      <c r="E19" s="84">
        <f>SUM(F19:I19)+K19</f>
        <v>465588</v>
      </c>
      <c r="F19" s="84">
        <v>465588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465590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931178</v>
      </c>
      <c r="W19" s="84">
        <v>465588</v>
      </c>
      <c r="X19" s="84">
        <v>465588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465590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929893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929893</v>
      </c>
      <c r="AY19" s="84">
        <v>4329</v>
      </c>
      <c r="AZ19" s="84">
        <v>308238</v>
      </c>
      <c r="BA19" s="84">
        <v>0</v>
      </c>
      <c r="BB19" s="84">
        <v>617326</v>
      </c>
      <c r="BC19" s="84">
        <v>0</v>
      </c>
      <c r="BD19" s="84">
        <v>0</v>
      </c>
      <c r="BE19" s="84">
        <v>1285</v>
      </c>
      <c r="BF19" s="84">
        <f>SUM(AE19,+AM19,+BE19)</f>
        <v>931178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929893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929893</v>
      </c>
      <c r="DC19" s="84">
        <f t="shared" si="20"/>
        <v>4329</v>
      </c>
      <c r="DD19" s="84">
        <f t="shared" si="21"/>
        <v>308238</v>
      </c>
      <c r="DE19" s="84">
        <f t="shared" si="22"/>
        <v>0</v>
      </c>
      <c r="DF19" s="84">
        <f t="shared" si="23"/>
        <v>617326</v>
      </c>
      <c r="DG19" s="84">
        <f t="shared" si="24"/>
        <v>0</v>
      </c>
      <c r="DH19" s="84">
        <f t="shared" si="25"/>
        <v>0</v>
      </c>
      <c r="DI19" s="84">
        <f t="shared" si="26"/>
        <v>1285</v>
      </c>
      <c r="DJ19" s="84">
        <f t="shared" si="27"/>
        <v>931178</v>
      </c>
    </row>
    <row r="20" spans="1:114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851012</v>
      </c>
      <c r="E20" s="84">
        <f>SUM(F20:I20)+K20</f>
        <v>426162</v>
      </c>
      <c r="F20" s="84">
        <v>426162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424850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851012</v>
      </c>
      <c r="W20" s="84">
        <v>426162</v>
      </c>
      <c r="X20" s="84">
        <v>426162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424850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267626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267626</v>
      </c>
      <c r="AT20" s="84">
        <v>91539</v>
      </c>
      <c r="AU20" s="84">
        <v>0</v>
      </c>
      <c r="AV20" s="84">
        <v>176087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583386</v>
      </c>
      <c r="BF20" s="84">
        <f>SUM(AE20,+AM20,+BE20)</f>
        <v>851012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267626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267626</v>
      </c>
      <c r="CX20" s="84">
        <f t="shared" si="15"/>
        <v>91539</v>
      </c>
      <c r="CY20" s="84">
        <f t="shared" si="16"/>
        <v>0</v>
      </c>
      <c r="CZ20" s="84">
        <f t="shared" si="17"/>
        <v>176087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583386</v>
      </c>
      <c r="DJ20" s="84">
        <f t="shared" si="27"/>
        <v>851012</v>
      </c>
    </row>
    <row r="21" spans="1:114" s="8" customFormat="1" ht="12" customHeight="1">
      <c r="A21" s="80" t="s">
        <v>200</v>
      </c>
      <c r="B21" s="83" t="s">
        <v>260</v>
      </c>
      <c r="C21" s="80" t="s">
        <v>261</v>
      </c>
      <c r="D21" s="84">
        <f>SUM(E21,+L21)</f>
        <v>139935</v>
      </c>
      <c r="E21" s="84">
        <f>SUM(F21:I21)+K21</f>
        <v>69426</v>
      </c>
      <c r="F21" s="84">
        <v>69382</v>
      </c>
      <c r="G21" s="84">
        <v>0</v>
      </c>
      <c r="H21" s="84">
        <v>0</v>
      </c>
      <c r="I21" s="84">
        <v>0</v>
      </c>
      <c r="J21" s="94" t="s">
        <v>193</v>
      </c>
      <c r="K21" s="84">
        <v>44</v>
      </c>
      <c r="L21" s="84">
        <v>70509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139935</v>
      </c>
      <c r="W21" s="84">
        <v>69426</v>
      </c>
      <c r="X21" s="84">
        <v>69382</v>
      </c>
      <c r="Y21" s="84">
        <v>0</v>
      </c>
      <c r="Z21" s="84">
        <v>0</v>
      </c>
      <c r="AA21" s="84">
        <v>0</v>
      </c>
      <c r="AB21" s="94" t="s">
        <v>193</v>
      </c>
      <c r="AC21" s="84">
        <v>44</v>
      </c>
      <c r="AD21" s="84">
        <v>70509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139935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139935</v>
      </c>
      <c r="AY21" s="84">
        <v>25539</v>
      </c>
      <c r="AZ21" s="84">
        <v>0</v>
      </c>
      <c r="BA21" s="84">
        <v>54997</v>
      </c>
      <c r="BB21" s="84">
        <v>59399</v>
      </c>
      <c r="BC21" s="84">
        <v>0</v>
      </c>
      <c r="BD21" s="84">
        <v>0</v>
      </c>
      <c r="BE21" s="84">
        <v>0</v>
      </c>
      <c r="BF21" s="84">
        <f>SUM(AE21,+AM21,+BE21)</f>
        <v>139935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139935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139935</v>
      </c>
      <c r="DC21" s="84">
        <f t="shared" si="20"/>
        <v>25539</v>
      </c>
      <c r="DD21" s="84">
        <f t="shared" si="21"/>
        <v>0</v>
      </c>
      <c r="DE21" s="84">
        <f t="shared" si="22"/>
        <v>54997</v>
      </c>
      <c r="DF21" s="84">
        <f t="shared" si="23"/>
        <v>59399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139935</v>
      </c>
    </row>
    <row r="22" spans="1:114" s="8" customFormat="1" ht="12" customHeight="1">
      <c r="A22" s="80" t="s">
        <v>200</v>
      </c>
      <c r="B22" s="83" t="s">
        <v>264</v>
      </c>
      <c r="C22" s="80" t="s">
        <v>265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268</v>
      </c>
      <c r="C23" s="80" t="s">
        <v>269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272</v>
      </c>
      <c r="C24" s="80" t="s">
        <v>273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276</v>
      </c>
      <c r="C25" s="80" t="s">
        <v>277</v>
      </c>
      <c r="D25" s="84">
        <f>SUM(E25,+L25)</f>
        <v>3243100</v>
      </c>
      <c r="E25" s="84">
        <f>SUM(F25:I25)+K25</f>
        <v>3221550</v>
      </c>
      <c r="F25" s="84">
        <v>1621550</v>
      </c>
      <c r="G25" s="84">
        <v>0</v>
      </c>
      <c r="H25" s="84">
        <v>1600000</v>
      </c>
      <c r="I25" s="84">
        <v>0</v>
      </c>
      <c r="J25" s="94" t="s">
        <v>193</v>
      </c>
      <c r="K25" s="84">
        <v>0</v>
      </c>
      <c r="L25" s="84">
        <v>21550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3243100</v>
      </c>
      <c r="W25" s="84">
        <v>3221550</v>
      </c>
      <c r="X25" s="84">
        <v>1621550</v>
      </c>
      <c r="Y25" s="84">
        <v>0</v>
      </c>
      <c r="Z25" s="84">
        <v>1600000</v>
      </c>
      <c r="AA25" s="84">
        <v>0</v>
      </c>
      <c r="AB25" s="94" t="s">
        <v>193</v>
      </c>
      <c r="AC25" s="84">
        <v>0</v>
      </c>
      <c r="AD25" s="84">
        <v>21550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3053440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3053440</v>
      </c>
      <c r="AY25" s="84">
        <v>450605</v>
      </c>
      <c r="AZ25" s="84">
        <v>0</v>
      </c>
      <c r="BA25" s="84">
        <v>1507457</v>
      </c>
      <c r="BB25" s="84">
        <v>1095378</v>
      </c>
      <c r="BC25" s="84">
        <v>0</v>
      </c>
      <c r="BD25" s="84">
        <v>0</v>
      </c>
      <c r="BE25" s="84">
        <v>189660</v>
      </c>
      <c r="BF25" s="84">
        <f>SUM(AE25,+AM25,+BE25)</f>
        <v>3243100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3053440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3053440</v>
      </c>
      <c r="DC25" s="84">
        <f t="shared" si="20"/>
        <v>450605</v>
      </c>
      <c r="DD25" s="84">
        <f t="shared" si="21"/>
        <v>0</v>
      </c>
      <c r="DE25" s="84">
        <f t="shared" si="22"/>
        <v>1507457</v>
      </c>
      <c r="DF25" s="84">
        <f t="shared" si="23"/>
        <v>1095378</v>
      </c>
      <c r="DG25" s="84">
        <f t="shared" si="24"/>
        <v>0</v>
      </c>
      <c r="DH25" s="84">
        <f t="shared" si="25"/>
        <v>0</v>
      </c>
      <c r="DI25" s="84">
        <f t="shared" si="26"/>
        <v>189660</v>
      </c>
      <c r="DJ25" s="84">
        <f t="shared" si="27"/>
        <v>3243100</v>
      </c>
    </row>
    <row r="26" spans="1:114" s="8" customFormat="1" ht="12" customHeight="1">
      <c r="A26" s="80" t="s">
        <v>200</v>
      </c>
      <c r="B26" s="83" t="s">
        <v>280</v>
      </c>
      <c r="C26" s="80" t="s">
        <v>281</v>
      </c>
      <c r="D26" s="84">
        <f>SUM(E26,+L26)</f>
        <v>717308</v>
      </c>
      <c r="E26" s="84">
        <f>SUM(F26:I26)+K26</f>
        <v>717238</v>
      </c>
      <c r="F26" s="84">
        <v>358653</v>
      </c>
      <c r="G26" s="84">
        <v>0</v>
      </c>
      <c r="H26" s="84">
        <v>358585</v>
      </c>
      <c r="I26" s="84">
        <v>0</v>
      </c>
      <c r="J26" s="94" t="s">
        <v>193</v>
      </c>
      <c r="K26" s="84">
        <v>0</v>
      </c>
      <c r="L26" s="84">
        <v>70</v>
      </c>
      <c r="M26" s="84">
        <f>SUM(N26,+U26)</f>
        <v>31</v>
      </c>
      <c r="N26" s="84">
        <f>SUM(O26:R26)+T26</f>
        <v>30</v>
      </c>
      <c r="O26" s="84">
        <v>15</v>
      </c>
      <c r="P26" s="84">
        <v>0</v>
      </c>
      <c r="Q26" s="84">
        <v>15</v>
      </c>
      <c r="R26" s="84">
        <v>0</v>
      </c>
      <c r="S26" s="94" t="s">
        <v>193</v>
      </c>
      <c r="T26" s="84">
        <v>0</v>
      </c>
      <c r="U26" s="84">
        <v>1</v>
      </c>
      <c r="V26" s="84">
        <v>717339</v>
      </c>
      <c r="W26" s="84">
        <v>717268</v>
      </c>
      <c r="X26" s="84">
        <v>358668</v>
      </c>
      <c r="Y26" s="84">
        <v>0</v>
      </c>
      <c r="Z26" s="84">
        <v>358600</v>
      </c>
      <c r="AA26" s="84">
        <v>0</v>
      </c>
      <c r="AB26" s="94" t="s">
        <v>193</v>
      </c>
      <c r="AC26" s="84">
        <v>0</v>
      </c>
      <c r="AD26" s="84">
        <v>71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717181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717181</v>
      </c>
      <c r="AY26" s="84">
        <v>131205</v>
      </c>
      <c r="AZ26" s="84">
        <v>255233</v>
      </c>
      <c r="BA26" s="84">
        <v>0</v>
      </c>
      <c r="BB26" s="84">
        <v>330743</v>
      </c>
      <c r="BC26" s="84">
        <v>0</v>
      </c>
      <c r="BD26" s="84">
        <v>0</v>
      </c>
      <c r="BE26" s="84">
        <v>127</v>
      </c>
      <c r="BF26" s="84">
        <f>SUM(AE26,+AM26,+BE26)</f>
        <v>717308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31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31</v>
      </c>
      <c r="CA26" s="84">
        <v>31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31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717212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717212</v>
      </c>
      <c r="DC26" s="84">
        <f t="shared" si="20"/>
        <v>131236</v>
      </c>
      <c r="DD26" s="84">
        <f t="shared" si="21"/>
        <v>255233</v>
      </c>
      <c r="DE26" s="84">
        <f t="shared" si="22"/>
        <v>0</v>
      </c>
      <c r="DF26" s="84">
        <f t="shared" si="23"/>
        <v>330743</v>
      </c>
      <c r="DG26" s="84">
        <f t="shared" si="24"/>
        <v>0</v>
      </c>
      <c r="DH26" s="84">
        <f t="shared" si="25"/>
        <v>0</v>
      </c>
      <c r="DI26" s="84">
        <f t="shared" si="26"/>
        <v>127</v>
      </c>
      <c r="DJ26" s="84">
        <f t="shared" si="27"/>
        <v>717339</v>
      </c>
    </row>
    <row r="27" spans="1:114" s="8" customFormat="1" ht="12" customHeight="1">
      <c r="A27" s="80" t="s">
        <v>200</v>
      </c>
      <c r="B27" s="83" t="s">
        <v>284</v>
      </c>
      <c r="C27" s="80" t="s">
        <v>285</v>
      </c>
      <c r="D27" s="84">
        <f>SUM(E27,+L27)</f>
        <v>14178</v>
      </c>
      <c r="E27" s="84">
        <f>SUM(F27:I27)+K27</f>
        <v>6800</v>
      </c>
      <c r="F27" s="84">
        <v>6800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7378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14178</v>
      </c>
      <c r="W27" s="84">
        <v>6800</v>
      </c>
      <c r="X27" s="84">
        <v>6800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7378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14178</v>
      </c>
      <c r="AN27" s="84">
        <f>SUM(AO27:AR27)</f>
        <v>294</v>
      </c>
      <c r="AO27" s="84">
        <v>294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13884</v>
      </c>
      <c r="AY27" s="84">
        <v>735</v>
      </c>
      <c r="AZ27" s="84">
        <v>944</v>
      </c>
      <c r="BA27" s="84">
        <v>0</v>
      </c>
      <c r="BB27" s="84">
        <v>12205</v>
      </c>
      <c r="BC27" s="84">
        <v>0</v>
      </c>
      <c r="BD27" s="84">
        <v>0</v>
      </c>
      <c r="BE27" s="84">
        <v>0</v>
      </c>
      <c r="BF27" s="84">
        <f>SUM(AE27,+AM27,+BE27)</f>
        <v>14178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14178</v>
      </c>
      <c r="CR27" s="84">
        <f t="shared" si="9"/>
        <v>294</v>
      </c>
      <c r="CS27" s="84">
        <f t="shared" si="10"/>
        <v>294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13884</v>
      </c>
      <c r="DC27" s="84">
        <f t="shared" si="20"/>
        <v>735</v>
      </c>
      <c r="DD27" s="84">
        <f t="shared" si="21"/>
        <v>944</v>
      </c>
      <c r="DE27" s="84">
        <f t="shared" si="22"/>
        <v>0</v>
      </c>
      <c r="DF27" s="84">
        <f t="shared" si="23"/>
        <v>12205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14178</v>
      </c>
    </row>
    <row r="28" spans="1:114" s="8" customFormat="1" ht="12" customHeight="1">
      <c r="A28" s="80" t="s">
        <v>200</v>
      </c>
      <c r="B28" s="83" t="s">
        <v>288</v>
      </c>
      <c r="C28" s="80" t="s">
        <v>289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294</v>
      </c>
      <c r="C29" s="80" t="s">
        <v>295</v>
      </c>
      <c r="D29" s="84">
        <f>SUM(E29,+L29)</f>
        <v>155714</v>
      </c>
      <c r="E29" s="84">
        <f>SUM(F29:I29)+K29</f>
        <v>155616</v>
      </c>
      <c r="F29" s="84">
        <v>77716</v>
      </c>
      <c r="G29" s="84">
        <v>0</v>
      </c>
      <c r="H29" s="84">
        <v>77900</v>
      </c>
      <c r="I29" s="84">
        <v>0</v>
      </c>
      <c r="J29" s="94" t="s">
        <v>193</v>
      </c>
      <c r="K29" s="84">
        <v>0</v>
      </c>
      <c r="L29" s="84">
        <v>98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155714</v>
      </c>
      <c r="W29" s="84">
        <v>155616</v>
      </c>
      <c r="X29" s="84">
        <v>77716</v>
      </c>
      <c r="Y29" s="84">
        <v>0</v>
      </c>
      <c r="Z29" s="84">
        <v>77900</v>
      </c>
      <c r="AA29" s="84">
        <v>0</v>
      </c>
      <c r="AB29" s="94" t="s">
        <v>193</v>
      </c>
      <c r="AC29" s="84">
        <v>0</v>
      </c>
      <c r="AD29" s="84">
        <v>98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125052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125052</v>
      </c>
      <c r="AY29" s="84">
        <v>20128</v>
      </c>
      <c r="AZ29" s="84">
        <v>73673</v>
      </c>
      <c r="BA29" s="84">
        <v>0</v>
      </c>
      <c r="BB29" s="84">
        <v>31251</v>
      </c>
      <c r="BC29" s="84">
        <v>0</v>
      </c>
      <c r="BD29" s="84">
        <v>0</v>
      </c>
      <c r="BE29" s="84">
        <v>30662</v>
      </c>
      <c r="BF29" s="84">
        <f>SUM(AE29,+AM29,+BE29)</f>
        <v>155714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125052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125052</v>
      </c>
      <c r="DC29" s="84">
        <f t="shared" si="20"/>
        <v>20128</v>
      </c>
      <c r="DD29" s="84">
        <f t="shared" si="21"/>
        <v>73673</v>
      </c>
      <c r="DE29" s="84">
        <f t="shared" si="22"/>
        <v>0</v>
      </c>
      <c r="DF29" s="84">
        <f t="shared" si="23"/>
        <v>31251</v>
      </c>
      <c r="DG29" s="84">
        <f t="shared" si="24"/>
        <v>0</v>
      </c>
      <c r="DH29" s="84">
        <f t="shared" si="25"/>
        <v>0</v>
      </c>
      <c r="DI29" s="84">
        <f t="shared" si="26"/>
        <v>30662</v>
      </c>
      <c r="DJ29" s="84">
        <f t="shared" si="27"/>
        <v>155714</v>
      </c>
    </row>
    <row r="30" spans="1:114" s="8" customFormat="1" ht="12" customHeight="1">
      <c r="A30" s="80" t="s">
        <v>200</v>
      </c>
      <c r="B30" s="83" t="s">
        <v>298</v>
      </c>
      <c r="C30" s="80" t="s">
        <v>299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303</v>
      </c>
      <c r="C31" s="80" t="s">
        <v>305</v>
      </c>
      <c r="D31" s="84">
        <f>SUM(E31,+L31)</f>
        <v>2375091</v>
      </c>
      <c r="E31" s="84">
        <f>SUM(F31:I31)+K31</f>
        <v>2374116</v>
      </c>
      <c r="F31" s="84">
        <v>1189486</v>
      </c>
      <c r="G31" s="84">
        <v>0</v>
      </c>
      <c r="H31" s="84">
        <v>1184500</v>
      </c>
      <c r="I31" s="84">
        <v>0</v>
      </c>
      <c r="J31" s="94" t="s">
        <v>193</v>
      </c>
      <c r="K31" s="84">
        <v>130</v>
      </c>
      <c r="L31" s="84">
        <v>975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2375091</v>
      </c>
      <c r="W31" s="84">
        <v>2374116</v>
      </c>
      <c r="X31" s="84">
        <v>1189486</v>
      </c>
      <c r="Y31" s="84">
        <v>0</v>
      </c>
      <c r="Z31" s="84">
        <v>1184500</v>
      </c>
      <c r="AA31" s="84">
        <v>0</v>
      </c>
      <c r="AB31" s="94" t="s">
        <v>193</v>
      </c>
      <c r="AC31" s="84">
        <v>130</v>
      </c>
      <c r="AD31" s="84">
        <v>975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2358310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2358310</v>
      </c>
      <c r="AY31" s="84">
        <v>183355</v>
      </c>
      <c r="AZ31" s="84">
        <v>199174</v>
      </c>
      <c r="BA31" s="84">
        <v>0</v>
      </c>
      <c r="BB31" s="84">
        <v>1975781</v>
      </c>
      <c r="BC31" s="84">
        <v>0</v>
      </c>
      <c r="BD31" s="84">
        <v>0</v>
      </c>
      <c r="BE31" s="84">
        <v>15905</v>
      </c>
      <c r="BF31" s="84">
        <f>SUM(AE31,+AM31,+BE31)</f>
        <v>2374215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2358310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2358310</v>
      </c>
      <c r="DC31" s="84">
        <f t="shared" si="20"/>
        <v>183355</v>
      </c>
      <c r="DD31" s="84">
        <f t="shared" si="21"/>
        <v>199174</v>
      </c>
      <c r="DE31" s="84">
        <f t="shared" si="22"/>
        <v>0</v>
      </c>
      <c r="DF31" s="84">
        <f t="shared" si="23"/>
        <v>1975781</v>
      </c>
      <c r="DG31" s="84">
        <f t="shared" si="24"/>
        <v>0</v>
      </c>
      <c r="DH31" s="84">
        <f t="shared" si="25"/>
        <v>0</v>
      </c>
      <c r="DI31" s="84">
        <f t="shared" si="26"/>
        <v>15905</v>
      </c>
      <c r="DJ31" s="84">
        <f t="shared" si="27"/>
        <v>2374215</v>
      </c>
    </row>
    <row r="32" spans="1:114" s="8" customFormat="1" ht="12" customHeight="1">
      <c r="A32" s="80" t="s">
        <v>200</v>
      </c>
      <c r="B32" s="83" t="s">
        <v>309</v>
      </c>
      <c r="C32" s="80" t="s">
        <v>310</v>
      </c>
      <c r="D32" s="84">
        <f>SUM(E32,+L32)</f>
        <v>2198704</v>
      </c>
      <c r="E32" s="84">
        <f>SUM(F32:I32)+K32</f>
        <v>2198672</v>
      </c>
      <c r="F32" s="84">
        <v>1098825</v>
      </c>
      <c r="G32" s="84">
        <v>0</v>
      </c>
      <c r="H32" s="84">
        <v>1098800</v>
      </c>
      <c r="I32" s="84">
        <v>0</v>
      </c>
      <c r="J32" s="94" t="s">
        <v>193</v>
      </c>
      <c r="K32" s="84">
        <v>1047</v>
      </c>
      <c r="L32" s="84">
        <v>32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2198704</v>
      </c>
      <c r="W32" s="84">
        <v>2198672</v>
      </c>
      <c r="X32" s="84">
        <v>1098825</v>
      </c>
      <c r="Y32" s="84">
        <v>0</v>
      </c>
      <c r="Z32" s="84">
        <v>1098800</v>
      </c>
      <c r="AA32" s="84">
        <v>0</v>
      </c>
      <c r="AB32" s="94" t="s">
        <v>193</v>
      </c>
      <c r="AC32" s="84">
        <v>1047</v>
      </c>
      <c r="AD32" s="84">
        <v>32</v>
      </c>
      <c r="AE32" s="84">
        <f>SUM(AF32,+AK32)</f>
        <v>775266</v>
      </c>
      <c r="AF32" s="84">
        <f>SUM(AG32:AJ32)</f>
        <v>775266</v>
      </c>
      <c r="AG32" s="84">
        <v>0</v>
      </c>
      <c r="AH32" s="84">
        <v>0</v>
      </c>
      <c r="AI32" s="84">
        <v>0</v>
      </c>
      <c r="AJ32" s="84">
        <v>775266</v>
      </c>
      <c r="AK32" s="84">
        <v>0</v>
      </c>
      <c r="AL32" s="84">
        <v>0</v>
      </c>
      <c r="AM32" s="84">
        <f>SUM(AN32,AS32,AW32,AX32,BD32)</f>
        <v>1423438</v>
      </c>
      <c r="AN32" s="84">
        <f>SUM(AO32:AR32)</f>
        <v>130749</v>
      </c>
      <c r="AO32" s="84">
        <v>130749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1292689</v>
      </c>
      <c r="AY32" s="84">
        <v>145884</v>
      </c>
      <c r="AZ32" s="84">
        <v>579956</v>
      </c>
      <c r="BA32" s="84">
        <v>0</v>
      </c>
      <c r="BB32" s="84">
        <v>566849</v>
      </c>
      <c r="BC32" s="84">
        <v>0</v>
      </c>
      <c r="BD32" s="84">
        <v>0</v>
      </c>
      <c r="BE32" s="84">
        <v>0</v>
      </c>
      <c r="BF32" s="84">
        <f>SUM(AE32,+AM32,+BE32)</f>
        <v>2198704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775266</v>
      </c>
      <c r="CJ32" s="84">
        <f t="shared" si="1"/>
        <v>775266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775266</v>
      </c>
      <c r="CO32" s="84">
        <f t="shared" si="6"/>
        <v>0</v>
      </c>
      <c r="CP32" s="84">
        <f t="shared" si="7"/>
        <v>0</v>
      </c>
      <c r="CQ32" s="84">
        <f t="shared" si="8"/>
        <v>1423438</v>
      </c>
      <c r="CR32" s="84">
        <f t="shared" si="9"/>
        <v>130749</v>
      </c>
      <c r="CS32" s="84">
        <f t="shared" si="10"/>
        <v>130749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1292689</v>
      </c>
      <c r="DC32" s="84">
        <f t="shared" si="20"/>
        <v>145884</v>
      </c>
      <c r="DD32" s="84">
        <f t="shared" si="21"/>
        <v>579956</v>
      </c>
      <c r="DE32" s="84">
        <f t="shared" si="22"/>
        <v>0</v>
      </c>
      <c r="DF32" s="84">
        <f t="shared" si="23"/>
        <v>566849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2198704</v>
      </c>
    </row>
    <row r="33" spans="1:114" s="8" customFormat="1" ht="12" customHeight="1">
      <c r="A33" s="80" t="s">
        <v>200</v>
      </c>
      <c r="B33" s="83" t="s">
        <v>314</v>
      </c>
      <c r="C33" s="80" t="s">
        <v>316</v>
      </c>
      <c r="D33" s="84">
        <f>SUM(E33,+L33)</f>
        <v>3414628</v>
      </c>
      <c r="E33" s="84">
        <f>SUM(F33:I33)+K33</f>
        <v>3393874</v>
      </c>
      <c r="F33" s="84">
        <v>1672000</v>
      </c>
      <c r="G33" s="84">
        <v>0</v>
      </c>
      <c r="H33" s="84">
        <v>1712600</v>
      </c>
      <c r="I33" s="84">
        <v>0</v>
      </c>
      <c r="J33" s="94" t="s">
        <v>193</v>
      </c>
      <c r="K33" s="84">
        <v>9274</v>
      </c>
      <c r="L33" s="84">
        <v>20754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3414628</v>
      </c>
      <c r="W33" s="84">
        <v>3393874</v>
      </c>
      <c r="X33" s="84">
        <v>1672000</v>
      </c>
      <c r="Y33" s="84">
        <v>0</v>
      </c>
      <c r="Z33" s="84">
        <v>1712600</v>
      </c>
      <c r="AA33" s="84">
        <v>0</v>
      </c>
      <c r="AB33" s="94" t="s">
        <v>193</v>
      </c>
      <c r="AC33" s="84">
        <v>9274</v>
      </c>
      <c r="AD33" s="84">
        <v>20754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3405354</v>
      </c>
      <c r="AN33" s="84">
        <f>SUM(AO33:AR33)</f>
        <v>8724</v>
      </c>
      <c r="AO33" s="84">
        <v>8724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3396420</v>
      </c>
      <c r="AY33" s="84">
        <v>371171</v>
      </c>
      <c r="AZ33" s="84">
        <v>0</v>
      </c>
      <c r="BA33" s="84">
        <v>1358134</v>
      </c>
      <c r="BB33" s="84">
        <v>1667115</v>
      </c>
      <c r="BC33" s="84">
        <v>0</v>
      </c>
      <c r="BD33" s="84">
        <v>210</v>
      </c>
      <c r="BE33" s="84">
        <v>0</v>
      </c>
      <c r="BF33" s="84">
        <f>SUM(AE33,+AM33,+BE33)</f>
        <v>3405354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3405354</v>
      </c>
      <c r="CR33" s="84">
        <f t="shared" si="9"/>
        <v>8724</v>
      </c>
      <c r="CS33" s="84">
        <f t="shared" si="10"/>
        <v>8724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3396420</v>
      </c>
      <c r="DC33" s="84">
        <f t="shared" si="20"/>
        <v>371171</v>
      </c>
      <c r="DD33" s="84">
        <f t="shared" si="21"/>
        <v>0</v>
      </c>
      <c r="DE33" s="84">
        <f t="shared" si="22"/>
        <v>1358134</v>
      </c>
      <c r="DF33" s="84">
        <f t="shared" si="23"/>
        <v>1667115</v>
      </c>
      <c r="DG33" s="84">
        <f t="shared" si="24"/>
        <v>0</v>
      </c>
      <c r="DH33" s="84">
        <f t="shared" si="25"/>
        <v>210</v>
      </c>
      <c r="DI33" s="84">
        <f t="shared" si="26"/>
        <v>0</v>
      </c>
      <c r="DJ33" s="84">
        <f t="shared" si="27"/>
        <v>3405354</v>
      </c>
    </row>
    <row r="34" spans="1:114" s="8" customFormat="1" ht="12" customHeight="1">
      <c r="A34" s="80" t="s">
        <v>200</v>
      </c>
      <c r="B34" s="83" t="s">
        <v>321</v>
      </c>
      <c r="C34" s="80" t="s">
        <v>323</v>
      </c>
      <c r="D34" s="84">
        <f>SUM(E34,+L34)</f>
        <v>1017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1017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1017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1017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329</v>
      </c>
      <c r="C35" s="80" t="s">
        <v>331</v>
      </c>
      <c r="D35" s="84">
        <f>SUM(E35,+L35)</f>
        <v>6370907</v>
      </c>
      <c r="E35" s="84">
        <f>SUM(F35:I35)+K35</f>
        <v>6368370</v>
      </c>
      <c r="F35" s="84">
        <v>3184185</v>
      </c>
      <c r="G35" s="84">
        <v>0</v>
      </c>
      <c r="H35" s="84">
        <v>3184185</v>
      </c>
      <c r="I35" s="84">
        <v>0</v>
      </c>
      <c r="J35" s="94" t="s">
        <v>193</v>
      </c>
      <c r="K35" s="84">
        <v>0</v>
      </c>
      <c r="L35" s="84">
        <v>2537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6370907</v>
      </c>
      <c r="W35" s="84">
        <v>6368370</v>
      </c>
      <c r="X35" s="84">
        <v>3184185</v>
      </c>
      <c r="Y35" s="84">
        <v>0</v>
      </c>
      <c r="Z35" s="84">
        <v>3184185</v>
      </c>
      <c r="AA35" s="84">
        <v>0</v>
      </c>
      <c r="AB35" s="94" t="s">
        <v>193</v>
      </c>
      <c r="AC35" s="84">
        <v>0</v>
      </c>
      <c r="AD35" s="84">
        <v>2537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6368370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6368370</v>
      </c>
      <c r="AY35" s="84">
        <v>317478</v>
      </c>
      <c r="AZ35" s="84">
        <v>0</v>
      </c>
      <c r="BA35" s="84">
        <v>1858199</v>
      </c>
      <c r="BB35" s="84">
        <v>4192693</v>
      </c>
      <c r="BC35" s="84">
        <v>0</v>
      </c>
      <c r="BD35" s="84">
        <v>0</v>
      </c>
      <c r="BE35" s="84">
        <v>0</v>
      </c>
      <c r="BF35" s="84">
        <f>SUM(AE35,+AM35,+BE35)</f>
        <v>6368370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6368370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6368370</v>
      </c>
      <c r="DC35" s="84">
        <f t="shared" si="20"/>
        <v>317478</v>
      </c>
      <c r="DD35" s="84">
        <f t="shared" si="21"/>
        <v>0</v>
      </c>
      <c r="DE35" s="84">
        <f t="shared" si="22"/>
        <v>1858199</v>
      </c>
      <c r="DF35" s="84">
        <f t="shared" si="23"/>
        <v>4192693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6368370</v>
      </c>
    </row>
    <row r="36" spans="1:114" s="8" customFormat="1" ht="12" customHeight="1">
      <c r="A36" s="80" t="s">
        <v>200</v>
      </c>
      <c r="B36" s="83" t="s">
        <v>337</v>
      </c>
      <c r="C36" s="80" t="s">
        <v>339</v>
      </c>
      <c r="D36" s="84">
        <f>SUM(E36,+L36)</f>
        <v>13342</v>
      </c>
      <c r="E36" s="84">
        <f>SUM(F36:I36)+K36</f>
        <v>6671</v>
      </c>
      <c r="F36" s="84">
        <v>6671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6671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13342</v>
      </c>
      <c r="W36" s="84">
        <v>6671</v>
      </c>
      <c r="X36" s="84">
        <v>6671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6671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6379</v>
      </c>
      <c r="AN36" s="84">
        <f>SUM(AO36:AR36)</f>
        <v>3553</v>
      </c>
      <c r="AO36" s="84">
        <v>0</v>
      </c>
      <c r="AP36" s="84">
        <v>0</v>
      </c>
      <c r="AQ36" s="84">
        <v>3553</v>
      </c>
      <c r="AR36" s="84">
        <v>0</v>
      </c>
      <c r="AS36" s="84">
        <f>SUM(AT36:AV36)</f>
        <v>567</v>
      </c>
      <c r="AT36" s="84">
        <v>0</v>
      </c>
      <c r="AU36" s="84">
        <v>567</v>
      </c>
      <c r="AV36" s="84">
        <v>0</v>
      </c>
      <c r="AW36" s="84">
        <v>0</v>
      </c>
      <c r="AX36" s="84">
        <f>SUM(AY36:BB36)</f>
        <v>2259</v>
      </c>
      <c r="AY36" s="84">
        <v>736</v>
      </c>
      <c r="AZ36" s="84">
        <v>1004</v>
      </c>
      <c r="BA36" s="84">
        <v>519</v>
      </c>
      <c r="BB36" s="84">
        <v>0</v>
      </c>
      <c r="BC36" s="84">
        <v>0</v>
      </c>
      <c r="BD36" s="84">
        <v>0</v>
      </c>
      <c r="BE36" s="84">
        <v>292</v>
      </c>
      <c r="BF36" s="84">
        <f>SUM(AE36,+AM36,+BE36)</f>
        <v>6671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6379</v>
      </c>
      <c r="CR36" s="84">
        <f t="shared" si="9"/>
        <v>3553</v>
      </c>
      <c r="CS36" s="84">
        <f t="shared" si="10"/>
        <v>0</v>
      </c>
      <c r="CT36" s="84">
        <f t="shared" si="11"/>
        <v>0</v>
      </c>
      <c r="CU36" s="84">
        <f t="shared" si="12"/>
        <v>3553</v>
      </c>
      <c r="CV36" s="84">
        <f t="shared" si="13"/>
        <v>0</v>
      </c>
      <c r="CW36" s="84">
        <f t="shared" si="14"/>
        <v>567</v>
      </c>
      <c r="CX36" s="84">
        <f t="shared" si="15"/>
        <v>0</v>
      </c>
      <c r="CY36" s="84">
        <f t="shared" si="16"/>
        <v>567</v>
      </c>
      <c r="CZ36" s="84">
        <f t="shared" si="17"/>
        <v>0</v>
      </c>
      <c r="DA36" s="84">
        <f t="shared" si="18"/>
        <v>0</v>
      </c>
      <c r="DB36" s="84">
        <f t="shared" si="19"/>
        <v>2259</v>
      </c>
      <c r="DC36" s="84">
        <f t="shared" si="20"/>
        <v>736</v>
      </c>
      <c r="DD36" s="84">
        <f t="shared" si="21"/>
        <v>1004</v>
      </c>
      <c r="DE36" s="84">
        <f t="shared" si="22"/>
        <v>519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292</v>
      </c>
      <c r="DJ36" s="84">
        <f t="shared" si="27"/>
        <v>6671</v>
      </c>
    </row>
    <row r="37" spans="1:114" s="8" customFormat="1" ht="12" customHeight="1">
      <c r="A37" s="80" t="s">
        <v>200</v>
      </c>
      <c r="B37" s="83" t="s">
        <v>342</v>
      </c>
      <c r="C37" s="80" t="s">
        <v>343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346</v>
      </c>
      <c r="C38" s="80" t="s">
        <v>347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350</v>
      </c>
      <c r="C39" s="80" t="s">
        <v>351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354</v>
      </c>
      <c r="C40" s="80" t="s">
        <v>355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359</v>
      </c>
      <c r="C41" s="80" t="s">
        <v>360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363</v>
      </c>
      <c r="C42" s="80" t="s">
        <v>364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367</v>
      </c>
      <c r="C43" s="80" t="s">
        <v>368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371</v>
      </c>
      <c r="C44" s="80" t="s">
        <v>372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375</v>
      </c>
      <c r="C45" s="80" t="s">
        <v>376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379</v>
      </c>
      <c r="C46" s="80" t="s">
        <v>380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383</v>
      </c>
      <c r="C47" s="80" t="s">
        <v>384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0:DJ995">
    <cfRule type="expression" dxfId="742" priority="56" stopIfTrue="1">
      <formula>$A60&lt;&gt;""</formula>
    </cfRule>
  </conditionalFormatting>
  <conditionalFormatting sqref="A7:DJ7">
    <cfRule type="expression" dxfId="741" priority="1" stopIfTrue="1">
      <formula>$A7&lt;&gt;""</formula>
    </cfRule>
  </conditionalFormatting>
  <conditionalFormatting sqref="A8:DJ8">
    <cfRule type="expression" dxfId="740" priority="54" stopIfTrue="1">
      <formula>$A8&lt;&gt;""</formula>
    </cfRule>
  </conditionalFormatting>
  <conditionalFormatting sqref="A9:DJ9">
    <cfRule type="expression" dxfId="739" priority="53" stopIfTrue="1">
      <formula>$A9&lt;&gt;""</formula>
    </cfRule>
  </conditionalFormatting>
  <conditionalFormatting sqref="A10:DJ10">
    <cfRule type="expression" dxfId="738" priority="52" stopIfTrue="1">
      <formula>$A10&lt;&gt;""</formula>
    </cfRule>
  </conditionalFormatting>
  <conditionalFormatting sqref="A11:DJ11">
    <cfRule type="expression" dxfId="737" priority="51" stopIfTrue="1">
      <formula>$A11&lt;&gt;""</formula>
    </cfRule>
  </conditionalFormatting>
  <conditionalFormatting sqref="A12:DJ12">
    <cfRule type="expression" dxfId="736" priority="50" stopIfTrue="1">
      <formula>$A12&lt;&gt;""</formula>
    </cfRule>
  </conditionalFormatting>
  <conditionalFormatting sqref="A13:DJ13">
    <cfRule type="expression" dxfId="735" priority="49" stopIfTrue="1">
      <formula>$A13&lt;&gt;""</formula>
    </cfRule>
  </conditionalFormatting>
  <conditionalFormatting sqref="A14:DJ14">
    <cfRule type="expression" dxfId="734" priority="48" stopIfTrue="1">
      <formula>$A14&lt;&gt;""</formula>
    </cfRule>
  </conditionalFormatting>
  <conditionalFormatting sqref="A15:DJ15">
    <cfRule type="expression" dxfId="733" priority="47" stopIfTrue="1">
      <formula>$A15&lt;&gt;""</formula>
    </cfRule>
  </conditionalFormatting>
  <conditionalFormatting sqref="A16:DJ16">
    <cfRule type="expression" dxfId="732" priority="46" stopIfTrue="1">
      <formula>$A16&lt;&gt;""</formula>
    </cfRule>
  </conditionalFormatting>
  <conditionalFormatting sqref="A17:DJ17">
    <cfRule type="expression" dxfId="731" priority="45" stopIfTrue="1">
      <formula>$A17&lt;&gt;""</formula>
    </cfRule>
  </conditionalFormatting>
  <conditionalFormatting sqref="A18:DJ18">
    <cfRule type="expression" dxfId="730" priority="44" stopIfTrue="1">
      <formula>$A18&lt;&gt;""</formula>
    </cfRule>
  </conditionalFormatting>
  <conditionalFormatting sqref="A19:DJ19">
    <cfRule type="expression" dxfId="729" priority="43" stopIfTrue="1">
      <formula>$A19&lt;&gt;""</formula>
    </cfRule>
  </conditionalFormatting>
  <conditionalFormatting sqref="A20:DJ20">
    <cfRule type="expression" dxfId="728" priority="42" stopIfTrue="1">
      <formula>$A20&lt;&gt;""</formula>
    </cfRule>
  </conditionalFormatting>
  <conditionalFormatting sqref="A21:DJ21">
    <cfRule type="expression" dxfId="727" priority="41" stopIfTrue="1">
      <formula>$A21&lt;&gt;""</formula>
    </cfRule>
  </conditionalFormatting>
  <conditionalFormatting sqref="A22:DJ22">
    <cfRule type="expression" dxfId="726" priority="40" stopIfTrue="1">
      <formula>$A22&lt;&gt;""</formula>
    </cfRule>
  </conditionalFormatting>
  <conditionalFormatting sqref="A23:DJ23">
    <cfRule type="expression" dxfId="725" priority="39" stopIfTrue="1">
      <formula>$A23&lt;&gt;""</formula>
    </cfRule>
  </conditionalFormatting>
  <conditionalFormatting sqref="A24:DJ24">
    <cfRule type="expression" dxfId="724" priority="38" stopIfTrue="1">
      <formula>$A24&lt;&gt;""</formula>
    </cfRule>
  </conditionalFormatting>
  <conditionalFormatting sqref="A25:DJ25">
    <cfRule type="expression" dxfId="723" priority="37" stopIfTrue="1">
      <formula>$A25&lt;&gt;""</formula>
    </cfRule>
  </conditionalFormatting>
  <conditionalFormatting sqref="A26:DJ26">
    <cfRule type="expression" dxfId="722" priority="36" stopIfTrue="1">
      <formula>$A26&lt;&gt;""</formula>
    </cfRule>
  </conditionalFormatting>
  <conditionalFormatting sqref="A27:DJ27">
    <cfRule type="expression" dxfId="721" priority="35" stopIfTrue="1">
      <formula>$A27&lt;&gt;""</formula>
    </cfRule>
  </conditionalFormatting>
  <conditionalFormatting sqref="A28:DJ28">
    <cfRule type="expression" dxfId="720" priority="34" stopIfTrue="1">
      <formula>$A28&lt;&gt;""</formula>
    </cfRule>
  </conditionalFormatting>
  <conditionalFormatting sqref="A29:DJ29">
    <cfRule type="expression" dxfId="719" priority="33" stopIfTrue="1">
      <formula>$A29&lt;&gt;""</formula>
    </cfRule>
  </conditionalFormatting>
  <conditionalFormatting sqref="A30:DJ30">
    <cfRule type="expression" dxfId="718" priority="32" stopIfTrue="1">
      <formula>$A30&lt;&gt;""</formula>
    </cfRule>
  </conditionalFormatting>
  <conditionalFormatting sqref="A31:DJ31">
    <cfRule type="expression" dxfId="717" priority="31" stopIfTrue="1">
      <formula>$A31&lt;&gt;""</formula>
    </cfRule>
  </conditionalFormatting>
  <conditionalFormatting sqref="A32:DJ32">
    <cfRule type="expression" dxfId="716" priority="30" stopIfTrue="1">
      <formula>$A32&lt;&gt;""</formula>
    </cfRule>
  </conditionalFormatting>
  <conditionalFormatting sqref="A33:DJ33">
    <cfRule type="expression" dxfId="715" priority="29" stopIfTrue="1">
      <formula>$A33&lt;&gt;""</formula>
    </cfRule>
  </conditionalFormatting>
  <conditionalFormatting sqref="A34:DJ34">
    <cfRule type="expression" dxfId="714" priority="28" stopIfTrue="1">
      <formula>$A34&lt;&gt;""</formula>
    </cfRule>
  </conditionalFormatting>
  <conditionalFormatting sqref="A35:DJ35">
    <cfRule type="expression" dxfId="713" priority="27" stopIfTrue="1">
      <formula>$A35&lt;&gt;""</formula>
    </cfRule>
  </conditionalFormatting>
  <conditionalFormatting sqref="A36:DJ36">
    <cfRule type="expression" dxfId="712" priority="26" stopIfTrue="1">
      <formula>$A36&lt;&gt;""</formula>
    </cfRule>
  </conditionalFormatting>
  <conditionalFormatting sqref="A37:DJ37">
    <cfRule type="expression" dxfId="711" priority="25" stopIfTrue="1">
      <formula>$A37&lt;&gt;""</formula>
    </cfRule>
  </conditionalFormatting>
  <conditionalFormatting sqref="A38:DJ38">
    <cfRule type="expression" dxfId="710" priority="24" stopIfTrue="1">
      <formula>$A38&lt;&gt;""</formula>
    </cfRule>
  </conditionalFormatting>
  <conditionalFormatting sqref="A39:DJ39">
    <cfRule type="expression" dxfId="709" priority="23" stopIfTrue="1">
      <formula>$A39&lt;&gt;""</formula>
    </cfRule>
  </conditionalFormatting>
  <conditionalFormatting sqref="A40:DJ40">
    <cfRule type="expression" dxfId="708" priority="22" stopIfTrue="1">
      <formula>$A40&lt;&gt;""</formula>
    </cfRule>
  </conditionalFormatting>
  <conditionalFormatting sqref="A41:DJ41">
    <cfRule type="expression" dxfId="707" priority="21" stopIfTrue="1">
      <formula>$A41&lt;&gt;""</formula>
    </cfRule>
  </conditionalFormatting>
  <conditionalFormatting sqref="A42:DJ42">
    <cfRule type="expression" dxfId="706" priority="20" stopIfTrue="1">
      <formula>$A42&lt;&gt;""</formula>
    </cfRule>
  </conditionalFormatting>
  <conditionalFormatting sqref="A43:DJ43">
    <cfRule type="expression" dxfId="705" priority="19" stopIfTrue="1">
      <formula>$A43&lt;&gt;""</formula>
    </cfRule>
  </conditionalFormatting>
  <conditionalFormatting sqref="A44:DJ44">
    <cfRule type="expression" dxfId="704" priority="18" stopIfTrue="1">
      <formula>$A44&lt;&gt;""</formula>
    </cfRule>
  </conditionalFormatting>
  <conditionalFormatting sqref="A45:DJ45">
    <cfRule type="expression" dxfId="703" priority="17" stopIfTrue="1">
      <formula>$A45&lt;&gt;""</formula>
    </cfRule>
  </conditionalFormatting>
  <conditionalFormatting sqref="A46:DJ46">
    <cfRule type="expression" dxfId="702" priority="16" stopIfTrue="1">
      <formula>$A46&lt;&gt;""</formula>
    </cfRule>
  </conditionalFormatting>
  <conditionalFormatting sqref="A47:DJ47">
    <cfRule type="expression" dxfId="701" priority="15" stopIfTrue="1">
      <formula>$A47&lt;&gt;""</formula>
    </cfRule>
  </conditionalFormatting>
  <conditionalFormatting sqref="A48:DJ48">
    <cfRule type="expression" dxfId="699" priority="13" stopIfTrue="1">
      <formula>$A48&lt;&gt;""</formula>
    </cfRule>
  </conditionalFormatting>
  <conditionalFormatting sqref="A49:DJ49">
    <cfRule type="expression" dxfId="698" priority="12" stopIfTrue="1">
      <formula>$A49&lt;&gt;""</formula>
    </cfRule>
  </conditionalFormatting>
  <conditionalFormatting sqref="A50:DJ50">
    <cfRule type="expression" dxfId="697" priority="11" stopIfTrue="1">
      <formula>$A50&lt;&gt;""</formula>
    </cfRule>
  </conditionalFormatting>
  <conditionalFormatting sqref="A51:DJ51">
    <cfRule type="expression" dxfId="696" priority="10" stopIfTrue="1">
      <formula>$A51&lt;&gt;""</formula>
    </cfRule>
  </conditionalFormatting>
  <conditionalFormatting sqref="A52:DJ52">
    <cfRule type="expression" dxfId="695" priority="9" stopIfTrue="1">
      <formula>$A52&lt;&gt;""</formula>
    </cfRule>
  </conditionalFormatting>
  <conditionalFormatting sqref="A53:DJ53">
    <cfRule type="expression" dxfId="694" priority="8" stopIfTrue="1">
      <formula>$A53&lt;&gt;""</formula>
    </cfRule>
  </conditionalFormatting>
  <conditionalFormatting sqref="A54:DJ54">
    <cfRule type="expression" dxfId="693" priority="7" stopIfTrue="1">
      <formula>$A54&lt;&gt;""</formula>
    </cfRule>
  </conditionalFormatting>
  <conditionalFormatting sqref="A55:DJ55">
    <cfRule type="expression" dxfId="692" priority="6" stopIfTrue="1">
      <formula>$A55&lt;&gt;""</formula>
    </cfRule>
  </conditionalFormatting>
  <conditionalFormatting sqref="A56:DJ56">
    <cfRule type="expression" dxfId="691" priority="5" stopIfTrue="1">
      <formula>$A56&lt;&gt;""</formula>
    </cfRule>
  </conditionalFormatting>
  <conditionalFormatting sqref="A57:DJ57">
    <cfRule type="expression" dxfId="690" priority="4" stopIfTrue="1">
      <formula>$A57&lt;&gt;""</formula>
    </cfRule>
  </conditionalFormatting>
  <conditionalFormatting sqref="A58:DJ58">
    <cfRule type="expression" dxfId="689" priority="3" stopIfTrue="1">
      <formula>$A58&lt;&gt;""</formula>
    </cfRule>
  </conditionalFormatting>
  <conditionalFormatting sqref="A59:DJ59">
    <cfRule type="expression" dxfId="688" priority="2" stopIfTrue="1">
      <formula>$A59&lt;&gt;""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46" man="1"/>
    <brk id="21" min="1" max="46" man="1"/>
    <brk id="30" min="1" max="46" man="1"/>
    <brk id="38" min="1" max="46" man="1"/>
    <brk id="58" min="1" max="46" man="1"/>
    <brk id="66" min="1" max="46" man="1"/>
    <brk id="86" min="1" max="46" man="1"/>
    <brk id="94" min="1" max="4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437</v>
      </c>
      <c r="B7" s="92" t="s">
        <v>438</v>
      </c>
      <c r="C7" s="78" t="s">
        <v>192</v>
      </c>
      <c r="D7" s="79">
        <f>SUM($D$8:$D$19)</f>
        <v>20480</v>
      </c>
      <c r="E7" s="79">
        <f>SUM($E$8:$E$19)</f>
        <v>20480</v>
      </c>
      <c r="F7" s="79">
        <f>SUM($F$8:$F$19)</f>
        <v>20480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20480</v>
      </c>
      <c r="W7" s="79">
        <f>SUM($W$8:$W$19)</f>
        <v>20480</v>
      </c>
      <c r="X7" s="79">
        <f>SUM($X$8:$X$19)</f>
        <v>20480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193</v>
      </c>
      <c r="AM7" s="79">
        <f>SUM($AM$8:$AM$19)</f>
        <v>40959</v>
      </c>
      <c r="AN7" s="79">
        <f>SUM($AN$8:$AN$19)</f>
        <v>17764</v>
      </c>
      <c r="AO7" s="79">
        <f>SUM($AO$8:$AO$19)</f>
        <v>0</v>
      </c>
      <c r="AP7" s="79">
        <f>SUM($AP$8:$AP$19)</f>
        <v>0</v>
      </c>
      <c r="AQ7" s="79">
        <f>SUM($AQ$8:$AQ$19)</f>
        <v>17764</v>
      </c>
      <c r="AR7" s="79">
        <f>SUM($AR$8:$AR$19)</f>
        <v>0</v>
      </c>
      <c r="AS7" s="79">
        <f>SUM($AS$8:$AS$19)</f>
        <v>6897</v>
      </c>
      <c r="AT7" s="79">
        <f>SUM($AT$8:$AT$19)</f>
        <v>0</v>
      </c>
      <c r="AU7" s="79">
        <f>SUM($AU$8:$AU$19)</f>
        <v>6810</v>
      </c>
      <c r="AV7" s="79">
        <f>SUM($AV$8:$AV$19)</f>
        <v>87</v>
      </c>
      <c r="AW7" s="79">
        <f>SUM($AW$8:$AW$19)</f>
        <v>0</v>
      </c>
      <c r="AX7" s="79">
        <f>SUM($AX$8:$AX$19)</f>
        <v>16298</v>
      </c>
      <c r="AY7" s="79">
        <f>SUM($AY$8:$AY$19)</f>
        <v>3678</v>
      </c>
      <c r="AZ7" s="79">
        <f>SUM($AZ$8:$AZ$19)</f>
        <v>5019</v>
      </c>
      <c r="BA7" s="79">
        <f>SUM($BA$8:$BA$19)</f>
        <v>7601</v>
      </c>
      <c r="BB7" s="79">
        <f>SUM($BB$8:$BB$19)</f>
        <v>0</v>
      </c>
      <c r="BC7" s="93" t="s">
        <v>193</v>
      </c>
      <c r="BD7" s="79">
        <f>SUM($BD$8:$BD$19)</f>
        <v>0</v>
      </c>
      <c r="BE7" s="79">
        <f>SUM($BE$8:$BE$19)</f>
        <v>0</v>
      </c>
      <c r="BF7" s="79">
        <f>SUM($BF$8:$BF$19)</f>
        <v>40959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193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193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193</v>
      </c>
      <c r="CQ7" s="79">
        <f>SUM($CQ$8:$CQ$19)</f>
        <v>40959</v>
      </c>
      <c r="CR7" s="79">
        <f>SUM($CR$8:$CR$19)</f>
        <v>17764</v>
      </c>
      <c r="CS7" s="79">
        <f>SUM($CS$8:$CS$19)</f>
        <v>0</v>
      </c>
      <c r="CT7" s="79">
        <f>SUM($CT$8:$CT$19)</f>
        <v>0</v>
      </c>
      <c r="CU7" s="79">
        <f>SUM($CU$8:$CU$19)</f>
        <v>17764</v>
      </c>
      <c r="CV7" s="79">
        <f>SUM($CV$8:$CV$19)</f>
        <v>0</v>
      </c>
      <c r="CW7" s="79">
        <f>SUM($CW$8:$CW$19)</f>
        <v>6897</v>
      </c>
      <c r="CX7" s="79">
        <f>SUM($CX$8:$CX$19)</f>
        <v>0</v>
      </c>
      <c r="CY7" s="79">
        <f>SUM($CY$8:$CY$19)</f>
        <v>6810</v>
      </c>
      <c r="CZ7" s="79">
        <f>SUM($CZ$8:$CZ$19)</f>
        <v>87</v>
      </c>
      <c r="DA7" s="79">
        <f>SUM($DA$8:$DA$19)</f>
        <v>0</v>
      </c>
      <c r="DB7" s="79">
        <f>SUM($DB$8:$DB$19)</f>
        <v>16298</v>
      </c>
      <c r="DC7" s="79">
        <f>SUM($DC$8:$DC$19)</f>
        <v>3678</v>
      </c>
      <c r="DD7" s="79">
        <f>SUM($DD$8:$DD$19)</f>
        <v>5019</v>
      </c>
      <c r="DE7" s="79">
        <f>SUM($DE$8:$DE$19)</f>
        <v>7601</v>
      </c>
      <c r="DF7" s="79">
        <f>SUM($DF$8:$DF$19)</f>
        <v>0</v>
      </c>
      <c r="DG7" s="93" t="s">
        <v>193</v>
      </c>
      <c r="DH7" s="79">
        <f>SUM($DH$8:$DH$19)</f>
        <v>0</v>
      </c>
      <c r="DI7" s="79">
        <f>SUM($DI$8:$DI$19)</f>
        <v>0</v>
      </c>
      <c r="DJ7" s="79">
        <f>SUM($DJ$8:$DJ$19)</f>
        <v>40959</v>
      </c>
    </row>
    <row r="8" spans="1:114" s="8" customFormat="1" ht="12" customHeight="1">
      <c r="A8" s="80" t="s">
        <v>200</v>
      </c>
      <c r="B8" s="83" t="s">
        <v>387</v>
      </c>
      <c r="C8" s="80" t="s">
        <v>388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94" t="s">
        <v>193</v>
      </c>
      <c r="CQ8" s="84">
        <f t="shared" ref="CQ8:CQ19" si="7">SUM(AM8,+BO8)</f>
        <v>0</v>
      </c>
      <c r="CR8" s="84">
        <f t="shared" ref="CR8:CR19" si="8">SUM(AN8,+BP8)</f>
        <v>0</v>
      </c>
      <c r="CS8" s="84">
        <f t="shared" ref="CS8:CS19" si="9">SUM(AO8,+BQ8)</f>
        <v>0</v>
      </c>
      <c r="CT8" s="84">
        <f t="shared" ref="CT8:CT19" si="10">SUM(AP8,+BR8)</f>
        <v>0</v>
      </c>
      <c r="CU8" s="84">
        <f t="shared" ref="CU8:CU19" si="11">SUM(AQ8,+BS8)</f>
        <v>0</v>
      </c>
      <c r="CV8" s="84">
        <f t="shared" ref="CV8:CV19" si="12">SUM(AR8,+BT8)</f>
        <v>0</v>
      </c>
      <c r="CW8" s="84">
        <f t="shared" ref="CW8:CW19" si="13">SUM(AS8,+BU8)</f>
        <v>0</v>
      </c>
      <c r="CX8" s="84">
        <f t="shared" ref="CX8:CX19" si="14">SUM(AT8,+BV8)</f>
        <v>0</v>
      </c>
      <c r="CY8" s="84">
        <f t="shared" ref="CY8:CY19" si="15">SUM(AU8,+BW8)</f>
        <v>0</v>
      </c>
      <c r="CZ8" s="84">
        <f t="shared" ref="CZ8:CZ19" si="16">SUM(AV8,+BX8)</f>
        <v>0</v>
      </c>
      <c r="DA8" s="84">
        <f t="shared" ref="DA8:DA19" si="17">SUM(AW8,+BY8)</f>
        <v>0</v>
      </c>
      <c r="DB8" s="84">
        <f t="shared" ref="DB8:DB19" si="18">SUM(AX8,+BZ8)</f>
        <v>0</v>
      </c>
      <c r="DC8" s="84">
        <f t="shared" ref="DC8:DC19" si="19">SUM(AY8,+CA8)</f>
        <v>0</v>
      </c>
      <c r="DD8" s="84">
        <f t="shared" ref="DD8:DD19" si="20">SUM(AZ8,+CB8)</f>
        <v>0</v>
      </c>
      <c r="DE8" s="84">
        <f t="shared" ref="DE8:DE19" si="21">SUM(BA8,+CC8)</f>
        <v>0</v>
      </c>
      <c r="DF8" s="84">
        <f t="shared" ref="DF8:DF19" si="22">SUM(BB8,+CD8)</f>
        <v>0</v>
      </c>
      <c r="DG8" s="94" t="s">
        <v>193</v>
      </c>
      <c r="DH8" s="84">
        <f t="shared" ref="DH8:DH19" si="23">SUM(BD8,+CF8)</f>
        <v>0</v>
      </c>
      <c r="DI8" s="84">
        <f t="shared" ref="DI8:DI19" si="24">SUM(BE8,+CG8)</f>
        <v>0</v>
      </c>
      <c r="DJ8" s="84">
        <f t="shared" ref="DJ8:DJ19" si="25">SUM(BF8,+CH8)</f>
        <v>0</v>
      </c>
    </row>
    <row r="9" spans="1:114" s="8" customFormat="1" ht="12" customHeight="1">
      <c r="A9" s="80" t="s">
        <v>200</v>
      </c>
      <c r="B9" s="83" t="s">
        <v>392</v>
      </c>
      <c r="C9" s="80" t="s">
        <v>393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397</v>
      </c>
      <c r="C10" s="80" t="s">
        <v>398</v>
      </c>
      <c r="D10" s="84">
        <f>SUM(E10,+L10)</f>
        <v>15945</v>
      </c>
      <c r="E10" s="84">
        <f>SUM(F10:I10)+K10</f>
        <v>15945</v>
      </c>
      <c r="F10" s="84">
        <v>15945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15945</v>
      </c>
      <c r="W10" s="84">
        <v>15945</v>
      </c>
      <c r="X10" s="84">
        <v>15945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31890</v>
      </c>
      <c r="AN10" s="84">
        <f>SUM(AO10:AR10)</f>
        <v>17764</v>
      </c>
      <c r="AO10" s="84">
        <v>0</v>
      </c>
      <c r="AP10" s="84">
        <v>0</v>
      </c>
      <c r="AQ10" s="84">
        <v>17764</v>
      </c>
      <c r="AR10" s="84">
        <v>0</v>
      </c>
      <c r="AS10" s="84">
        <f>SUM(AT10:AV10)</f>
        <v>2838</v>
      </c>
      <c r="AT10" s="84">
        <v>0</v>
      </c>
      <c r="AU10" s="84">
        <v>2838</v>
      </c>
      <c r="AV10" s="84">
        <v>0</v>
      </c>
      <c r="AW10" s="84">
        <v>0</v>
      </c>
      <c r="AX10" s="84">
        <f>SUM(AY10:BB10)</f>
        <v>11288</v>
      </c>
      <c r="AY10" s="84">
        <v>3678</v>
      </c>
      <c r="AZ10" s="84">
        <v>5019</v>
      </c>
      <c r="BA10" s="84">
        <v>2591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31890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31890</v>
      </c>
      <c r="CR10" s="84">
        <f t="shared" si="8"/>
        <v>17764</v>
      </c>
      <c r="CS10" s="84">
        <f t="shared" si="9"/>
        <v>0</v>
      </c>
      <c r="CT10" s="84">
        <f t="shared" si="10"/>
        <v>0</v>
      </c>
      <c r="CU10" s="84">
        <f t="shared" si="11"/>
        <v>17764</v>
      </c>
      <c r="CV10" s="84">
        <f t="shared" si="12"/>
        <v>0</v>
      </c>
      <c r="CW10" s="84">
        <f t="shared" si="13"/>
        <v>2838</v>
      </c>
      <c r="CX10" s="84">
        <f t="shared" si="14"/>
        <v>0</v>
      </c>
      <c r="CY10" s="84">
        <f t="shared" si="15"/>
        <v>2838</v>
      </c>
      <c r="CZ10" s="84">
        <f t="shared" si="16"/>
        <v>0</v>
      </c>
      <c r="DA10" s="84">
        <f t="shared" si="17"/>
        <v>0</v>
      </c>
      <c r="DB10" s="84">
        <f t="shared" si="18"/>
        <v>11288</v>
      </c>
      <c r="DC10" s="84">
        <f t="shared" si="19"/>
        <v>3678</v>
      </c>
      <c r="DD10" s="84">
        <f t="shared" si="20"/>
        <v>5019</v>
      </c>
      <c r="DE10" s="84">
        <f t="shared" si="21"/>
        <v>2591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31890</v>
      </c>
    </row>
    <row r="11" spans="1:114" s="8" customFormat="1" ht="12" customHeight="1">
      <c r="A11" s="80" t="s">
        <v>200</v>
      </c>
      <c r="B11" s="83" t="s">
        <v>401</v>
      </c>
      <c r="C11" s="80" t="s">
        <v>402</v>
      </c>
      <c r="D11" s="84">
        <f>SUM(E11,+L11)</f>
        <v>4430</v>
      </c>
      <c r="E11" s="84">
        <f>SUM(F11:I11)+K11</f>
        <v>4430</v>
      </c>
      <c r="F11" s="84">
        <v>4430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4430</v>
      </c>
      <c r="W11" s="84">
        <v>4430</v>
      </c>
      <c r="X11" s="84">
        <v>4430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8860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3850</v>
      </c>
      <c r="AT11" s="84">
        <v>0</v>
      </c>
      <c r="AU11" s="84">
        <v>3850</v>
      </c>
      <c r="AV11" s="84">
        <v>0</v>
      </c>
      <c r="AW11" s="84">
        <v>0</v>
      </c>
      <c r="AX11" s="84">
        <f>SUM(AY11:BB11)</f>
        <v>5010</v>
      </c>
      <c r="AY11" s="84">
        <v>0</v>
      </c>
      <c r="AZ11" s="84">
        <v>0</v>
      </c>
      <c r="BA11" s="84">
        <v>5010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8860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8860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3850</v>
      </c>
      <c r="CX11" s="84">
        <f t="shared" si="14"/>
        <v>0</v>
      </c>
      <c r="CY11" s="84">
        <f t="shared" si="15"/>
        <v>3850</v>
      </c>
      <c r="CZ11" s="84">
        <f t="shared" si="16"/>
        <v>0</v>
      </c>
      <c r="DA11" s="84">
        <f t="shared" si="17"/>
        <v>0</v>
      </c>
      <c r="DB11" s="84">
        <f t="shared" si="18"/>
        <v>5010</v>
      </c>
      <c r="DC11" s="84">
        <f t="shared" si="19"/>
        <v>0</v>
      </c>
      <c r="DD11" s="84">
        <f t="shared" si="20"/>
        <v>0</v>
      </c>
      <c r="DE11" s="84">
        <f t="shared" si="21"/>
        <v>5010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8860</v>
      </c>
    </row>
    <row r="12" spans="1:114" s="8" customFormat="1" ht="12" customHeight="1">
      <c r="A12" s="80" t="s">
        <v>200</v>
      </c>
      <c r="B12" s="83" t="s">
        <v>405</v>
      </c>
      <c r="C12" s="80" t="s">
        <v>406</v>
      </c>
      <c r="D12" s="84">
        <f>SUM(E12,+L12)</f>
        <v>105</v>
      </c>
      <c r="E12" s="84">
        <f>SUM(F12:I12)+K12</f>
        <v>105</v>
      </c>
      <c r="F12" s="84">
        <v>105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105</v>
      </c>
      <c r="W12" s="84">
        <v>105</v>
      </c>
      <c r="X12" s="84">
        <v>105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209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209</v>
      </c>
      <c r="AT12" s="84">
        <v>0</v>
      </c>
      <c r="AU12" s="84">
        <v>122</v>
      </c>
      <c r="AV12" s="84">
        <v>87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209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209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209</v>
      </c>
      <c r="CX12" s="84">
        <f t="shared" si="14"/>
        <v>0</v>
      </c>
      <c r="CY12" s="84">
        <f t="shared" si="15"/>
        <v>122</v>
      </c>
      <c r="CZ12" s="84">
        <f t="shared" si="16"/>
        <v>87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209</v>
      </c>
    </row>
    <row r="13" spans="1:114" s="8" customFormat="1" ht="12" customHeight="1">
      <c r="A13" s="80" t="s">
        <v>200</v>
      </c>
      <c r="B13" s="83" t="s">
        <v>409</v>
      </c>
      <c r="C13" s="80" t="s">
        <v>410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413</v>
      </c>
      <c r="C14" s="80" t="s">
        <v>414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417</v>
      </c>
      <c r="C15" s="80" t="s">
        <v>418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421</v>
      </c>
      <c r="C16" s="80" t="s">
        <v>422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425</v>
      </c>
      <c r="C17" s="80" t="s">
        <v>426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429</v>
      </c>
      <c r="C18" s="80" t="s">
        <v>430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433</v>
      </c>
      <c r="C19" s="80" t="s">
        <v>434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55">
    <cfRule type="expression" dxfId="686" priority="56" stopIfTrue="1">
      <formula>$A20&lt;&gt;""</formula>
    </cfRule>
  </conditionalFormatting>
  <conditionalFormatting sqref="A19:DJ19">
    <cfRule type="expression" dxfId="685" priority="2" stopIfTrue="1">
      <formula>$A19&lt;&gt;""</formula>
    </cfRule>
  </conditionalFormatting>
  <conditionalFormatting sqref="A7:DJ7">
    <cfRule type="expression" dxfId="644" priority="1" stopIfTrue="1">
      <formula>$A7&lt;&gt;""</formula>
    </cfRule>
  </conditionalFormatting>
  <conditionalFormatting sqref="A8:DJ8">
    <cfRule type="expression" dxfId="643" priority="13" stopIfTrue="1">
      <formula>$A8&lt;&gt;""</formula>
    </cfRule>
  </conditionalFormatting>
  <conditionalFormatting sqref="A9:DJ9">
    <cfRule type="expression" dxfId="642" priority="12" stopIfTrue="1">
      <formula>$A9&lt;&gt;""</formula>
    </cfRule>
  </conditionalFormatting>
  <conditionalFormatting sqref="A10:DJ10">
    <cfRule type="expression" dxfId="641" priority="11" stopIfTrue="1">
      <formula>$A10&lt;&gt;""</formula>
    </cfRule>
  </conditionalFormatting>
  <conditionalFormatting sqref="A11:DJ11">
    <cfRule type="expression" dxfId="640" priority="10" stopIfTrue="1">
      <formula>$A11&lt;&gt;""</formula>
    </cfRule>
  </conditionalFormatting>
  <conditionalFormatting sqref="A12:DJ12">
    <cfRule type="expression" dxfId="639" priority="9" stopIfTrue="1">
      <formula>$A12&lt;&gt;""</formula>
    </cfRule>
  </conditionalFormatting>
  <conditionalFormatting sqref="A13:DJ13">
    <cfRule type="expression" dxfId="638" priority="8" stopIfTrue="1">
      <formula>$A13&lt;&gt;""</formula>
    </cfRule>
  </conditionalFormatting>
  <conditionalFormatting sqref="A14:DJ14">
    <cfRule type="expression" dxfId="637" priority="7" stopIfTrue="1">
      <formula>$A14&lt;&gt;""</formula>
    </cfRule>
  </conditionalFormatting>
  <conditionalFormatting sqref="A15:DJ15">
    <cfRule type="expression" dxfId="636" priority="6" stopIfTrue="1">
      <formula>$A15&lt;&gt;""</formula>
    </cfRule>
  </conditionalFormatting>
  <conditionalFormatting sqref="A16:DJ16">
    <cfRule type="expression" dxfId="635" priority="5" stopIfTrue="1">
      <formula>$A16&lt;&gt;""</formula>
    </cfRule>
  </conditionalFormatting>
  <conditionalFormatting sqref="A17:DJ17">
    <cfRule type="expression" dxfId="634" priority="4" stopIfTrue="1">
      <formula>$A17&lt;&gt;""</formula>
    </cfRule>
  </conditionalFormatting>
  <conditionalFormatting sqref="A18:DJ18">
    <cfRule type="expression" dxfId="633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437</v>
      </c>
      <c r="B7" s="92" t="s">
        <v>438</v>
      </c>
      <c r="C7" s="78" t="s">
        <v>192</v>
      </c>
      <c r="D7" s="79">
        <f>SUM($D$8:$D$59)</f>
        <v>60180318</v>
      </c>
      <c r="E7" s="79">
        <f>SUM($E$8:$E$59)</f>
        <v>59045527</v>
      </c>
      <c r="F7" s="79">
        <f>SUM($F$8:$F$59)</f>
        <v>30061035</v>
      </c>
      <c r="G7" s="79">
        <f>SUM($G$8:$G$59)</f>
        <v>0</v>
      </c>
      <c r="H7" s="79">
        <f>SUM($H$8:$H$59)</f>
        <v>28973990</v>
      </c>
      <c r="I7" s="79">
        <f>SUM($I$8:$I$59)</f>
        <v>0</v>
      </c>
      <c r="J7" s="79">
        <f>SUM($J$8:$J$59)</f>
        <v>0</v>
      </c>
      <c r="K7" s="79">
        <f>SUM($K$8:$K$59)</f>
        <v>10502</v>
      </c>
      <c r="L7" s="79">
        <f>SUM($L$8:$L$59)</f>
        <v>1134791</v>
      </c>
      <c r="M7" s="79">
        <f>SUM($M$8:$M$59)</f>
        <v>31</v>
      </c>
      <c r="N7" s="79">
        <f>SUM($N$8:$N$59)</f>
        <v>30</v>
      </c>
      <c r="O7" s="79">
        <f>SUM($O$8:$O$59)</f>
        <v>15</v>
      </c>
      <c r="P7" s="79">
        <f>SUM($P$8:$P$59)</f>
        <v>0</v>
      </c>
      <c r="Q7" s="79">
        <f>SUM($Q$8:$Q$59)</f>
        <v>15</v>
      </c>
      <c r="R7" s="79">
        <f>SUM($R$8:$R$59)</f>
        <v>0</v>
      </c>
      <c r="S7" s="79">
        <f>SUM($S$8:$S$59)</f>
        <v>0</v>
      </c>
      <c r="T7" s="79">
        <f>SUM($T$8:$T$59)</f>
        <v>0</v>
      </c>
      <c r="U7" s="79">
        <f>SUM($U$8:$U$59)</f>
        <v>1</v>
      </c>
      <c r="V7" s="79">
        <f>SUM($V$8:$V$59)</f>
        <v>60180349</v>
      </c>
      <c r="W7" s="79">
        <f>SUM($W$8:$W$59)</f>
        <v>59045557</v>
      </c>
      <c r="X7" s="79">
        <f>SUM($X$8:$X$59)</f>
        <v>30061050</v>
      </c>
      <c r="Y7" s="79">
        <f>SUM($Y$8:$Y$59)</f>
        <v>0</v>
      </c>
      <c r="Z7" s="79">
        <f>SUM($Z$8:$Z$59)</f>
        <v>28974005</v>
      </c>
      <c r="AA7" s="79">
        <f>SUM($AA$8:$AA$59)</f>
        <v>0</v>
      </c>
      <c r="AB7" s="79">
        <f>SUM($AB$8:$AB$59)</f>
        <v>0</v>
      </c>
      <c r="AC7" s="79">
        <f>SUM($AC$8:$AC$59)</f>
        <v>10502</v>
      </c>
      <c r="AD7" s="79">
        <f>SUM($AD$8:$AD$59)</f>
        <v>1134792</v>
      </c>
    </row>
    <row r="8" spans="1:30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29278956</v>
      </c>
      <c r="E8" s="84">
        <v>29278950</v>
      </c>
      <c r="F8" s="84">
        <v>14639530</v>
      </c>
      <c r="G8" s="84">
        <v>0</v>
      </c>
      <c r="H8" s="84">
        <v>14639420</v>
      </c>
      <c r="I8" s="84">
        <v>0</v>
      </c>
      <c r="J8" s="94">
        <v>0</v>
      </c>
      <c r="K8" s="84">
        <v>0</v>
      </c>
      <c r="L8" s="84">
        <v>6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29278956</v>
      </c>
      <c r="W8" s="84">
        <v>29278950</v>
      </c>
      <c r="X8" s="84">
        <v>14639530</v>
      </c>
      <c r="Y8" s="84">
        <v>0</v>
      </c>
      <c r="Z8" s="84">
        <v>14639420</v>
      </c>
      <c r="AA8" s="84">
        <v>0</v>
      </c>
      <c r="AB8" s="94">
        <v>0</v>
      </c>
      <c r="AC8" s="84">
        <v>0</v>
      </c>
      <c r="AD8" s="84">
        <v>6</v>
      </c>
    </row>
    <row r="9" spans="1:30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216992</v>
      </c>
      <c r="E12" s="84">
        <v>105126</v>
      </c>
      <c r="F12" s="84">
        <v>105126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111866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216992</v>
      </c>
      <c r="W12" s="84">
        <v>105126</v>
      </c>
      <c r="X12" s="84">
        <v>105126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111866</v>
      </c>
    </row>
    <row r="13" spans="1:30" s="8" customFormat="1" ht="12" customHeight="1">
      <c r="A13" s="80" t="s">
        <v>200</v>
      </c>
      <c r="B13" s="83" t="s">
        <v>227</v>
      </c>
      <c r="C13" s="80" t="s">
        <v>228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231</v>
      </c>
      <c r="C14" s="80" t="s">
        <v>232</v>
      </c>
      <c r="D14" s="84">
        <f>SUM(E14,+L14)</f>
        <v>2172814</v>
      </c>
      <c r="E14" s="84">
        <v>2172814</v>
      </c>
      <c r="F14" s="84">
        <v>1086407</v>
      </c>
      <c r="G14" s="84">
        <v>0</v>
      </c>
      <c r="H14" s="84">
        <v>1086400</v>
      </c>
      <c r="I14" s="84">
        <v>0</v>
      </c>
      <c r="J14" s="94">
        <v>0</v>
      </c>
      <c r="K14" s="84">
        <v>7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2172814</v>
      </c>
      <c r="W14" s="84">
        <v>2172814</v>
      </c>
      <c r="X14" s="84">
        <v>1086407</v>
      </c>
      <c r="Y14" s="84">
        <v>0</v>
      </c>
      <c r="Z14" s="84">
        <v>1086400</v>
      </c>
      <c r="AA14" s="84">
        <v>0</v>
      </c>
      <c r="AB14" s="94">
        <v>0</v>
      </c>
      <c r="AC14" s="84">
        <v>7</v>
      </c>
      <c r="AD14" s="84">
        <v>0</v>
      </c>
    </row>
    <row r="15" spans="1:30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2371759</v>
      </c>
      <c r="E15" s="84">
        <v>2371577</v>
      </c>
      <c r="F15" s="84">
        <v>1185877</v>
      </c>
      <c r="G15" s="84">
        <v>0</v>
      </c>
      <c r="H15" s="84">
        <v>1185700</v>
      </c>
      <c r="I15" s="84">
        <v>0</v>
      </c>
      <c r="J15" s="94">
        <v>0</v>
      </c>
      <c r="K15" s="84">
        <v>0</v>
      </c>
      <c r="L15" s="84">
        <v>182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2371759</v>
      </c>
      <c r="W15" s="84">
        <v>2371577</v>
      </c>
      <c r="X15" s="84">
        <v>1185877</v>
      </c>
      <c r="Y15" s="84">
        <v>0</v>
      </c>
      <c r="Z15" s="84">
        <v>1185700</v>
      </c>
      <c r="AA15" s="84">
        <v>0</v>
      </c>
      <c r="AB15" s="94">
        <v>0</v>
      </c>
      <c r="AC15" s="84">
        <v>0</v>
      </c>
      <c r="AD15" s="84">
        <v>182</v>
      </c>
    </row>
    <row r="16" spans="1:30" s="8" customFormat="1" ht="12" customHeight="1">
      <c r="A16" s="80" t="s">
        <v>200</v>
      </c>
      <c r="B16" s="83" t="s">
        <v>239</v>
      </c>
      <c r="C16" s="80" t="s">
        <v>241</v>
      </c>
      <c r="D16" s="84">
        <f>SUM(E16,+L16)</f>
        <v>5313581</v>
      </c>
      <c r="E16" s="84">
        <v>5313487</v>
      </c>
      <c r="F16" s="84">
        <v>2656787</v>
      </c>
      <c r="G16" s="84">
        <v>0</v>
      </c>
      <c r="H16" s="84">
        <v>2656700</v>
      </c>
      <c r="I16" s="84">
        <v>0</v>
      </c>
      <c r="J16" s="94">
        <v>0</v>
      </c>
      <c r="K16" s="84">
        <v>0</v>
      </c>
      <c r="L16" s="84">
        <v>94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5313581</v>
      </c>
      <c r="W16" s="84">
        <v>5313487</v>
      </c>
      <c r="X16" s="84">
        <v>2656787</v>
      </c>
      <c r="Y16" s="84">
        <v>0</v>
      </c>
      <c r="Z16" s="84">
        <v>2656700</v>
      </c>
      <c r="AA16" s="84">
        <v>0</v>
      </c>
      <c r="AB16" s="94">
        <v>0</v>
      </c>
      <c r="AC16" s="84">
        <v>0</v>
      </c>
      <c r="AD16" s="84">
        <v>94</v>
      </c>
    </row>
    <row r="17" spans="1:30" s="8" customFormat="1" ht="12" customHeight="1">
      <c r="A17" s="80" t="s">
        <v>200</v>
      </c>
      <c r="B17" s="83" t="s">
        <v>244</v>
      </c>
      <c r="C17" s="80" t="s">
        <v>245</v>
      </c>
      <c r="D17" s="84">
        <f>SUM(E17,+L17)</f>
        <v>379622</v>
      </c>
      <c r="E17" s="84">
        <v>379010</v>
      </c>
      <c r="F17" s="84">
        <v>189810</v>
      </c>
      <c r="G17" s="84">
        <v>0</v>
      </c>
      <c r="H17" s="84">
        <v>189200</v>
      </c>
      <c r="I17" s="84">
        <v>0</v>
      </c>
      <c r="J17" s="94">
        <v>0</v>
      </c>
      <c r="K17" s="84">
        <v>0</v>
      </c>
      <c r="L17" s="84">
        <v>612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379622</v>
      </c>
      <c r="W17" s="84">
        <v>379010</v>
      </c>
      <c r="X17" s="84">
        <v>189810</v>
      </c>
      <c r="Y17" s="84">
        <v>0</v>
      </c>
      <c r="Z17" s="84">
        <v>189200</v>
      </c>
      <c r="AA17" s="84">
        <v>0</v>
      </c>
      <c r="AB17" s="94">
        <v>0</v>
      </c>
      <c r="AC17" s="84">
        <v>0</v>
      </c>
      <c r="AD17" s="84">
        <v>612</v>
      </c>
    </row>
    <row r="18" spans="1:30" s="8" customFormat="1" ht="12" customHeight="1">
      <c r="A18" s="80" t="s">
        <v>200</v>
      </c>
      <c r="B18" s="83" t="s">
        <v>248</v>
      </c>
      <c r="C18" s="80" t="s">
        <v>249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252</v>
      </c>
      <c r="C19" s="80" t="s">
        <v>253</v>
      </c>
      <c r="D19" s="84">
        <f>SUM(E19,+L19)</f>
        <v>931178</v>
      </c>
      <c r="E19" s="84">
        <v>465588</v>
      </c>
      <c r="F19" s="84">
        <v>465588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465590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931178</v>
      </c>
      <c r="W19" s="84">
        <v>465588</v>
      </c>
      <c r="X19" s="84">
        <v>465588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465590</v>
      </c>
    </row>
    <row r="20" spans="1:30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851012</v>
      </c>
      <c r="E20" s="84">
        <v>426162</v>
      </c>
      <c r="F20" s="84">
        <v>426162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424850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851012</v>
      </c>
      <c r="W20" s="84">
        <v>426162</v>
      </c>
      <c r="X20" s="84">
        <v>426162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424850</v>
      </c>
    </row>
    <row r="21" spans="1:30" s="8" customFormat="1" ht="12" customHeight="1">
      <c r="A21" s="80" t="s">
        <v>200</v>
      </c>
      <c r="B21" s="83" t="s">
        <v>260</v>
      </c>
      <c r="C21" s="80" t="s">
        <v>261</v>
      </c>
      <c r="D21" s="84">
        <f>SUM(E21,+L21)</f>
        <v>139935</v>
      </c>
      <c r="E21" s="84">
        <v>69426</v>
      </c>
      <c r="F21" s="84">
        <v>69382</v>
      </c>
      <c r="G21" s="84">
        <v>0</v>
      </c>
      <c r="H21" s="84">
        <v>0</v>
      </c>
      <c r="I21" s="84">
        <v>0</v>
      </c>
      <c r="J21" s="94">
        <v>0</v>
      </c>
      <c r="K21" s="84">
        <v>44</v>
      </c>
      <c r="L21" s="84">
        <v>70509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139935</v>
      </c>
      <c r="W21" s="84">
        <v>69426</v>
      </c>
      <c r="X21" s="84">
        <v>69382</v>
      </c>
      <c r="Y21" s="84">
        <v>0</v>
      </c>
      <c r="Z21" s="84">
        <v>0</v>
      </c>
      <c r="AA21" s="84">
        <v>0</v>
      </c>
      <c r="AB21" s="94">
        <v>0</v>
      </c>
      <c r="AC21" s="84">
        <v>44</v>
      </c>
      <c r="AD21" s="84">
        <v>70509</v>
      </c>
    </row>
    <row r="22" spans="1:30" s="8" customFormat="1" ht="12" customHeight="1">
      <c r="A22" s="80" t="s">
        <v>200</v>
      </c>
      <c r="B22" s="83" t="s">
        <v>264</v>
      </c>
      <c r="C22" s="80" t="s">
        <v>265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268</v>
      </c>
      <c r="C23" s="80" t="s">
        <v>269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272</v>
      </c>
      <c r="C24" s="80" t="s">
        <v>273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276</v>
      </c>
      <c r="C25" s="80" t="s">
        <v>277</v>
      </c>
      <c r="D25" s="84">
        <f>SUM(E25,+L25)</f>
        <v>3243100</v>
      </c>
      <c r="E25" s="84">
        <v>3221550</v>
      </c>
      <c r="F25" s="84">
        <v>1621550</v>
      </c>
      <c r="G25" s="84">
        <v>0</v>
      </c>
      <c r="H25" s="84">
        <v>1600000</v>
      </c>
      <c r="I25" s="84">
        <v>0</v>
      </c>
      <c r="J25" s="94">
        <v>0</v>
      </c>
      <c r="K25" s="84">
        <v>0</v>
      </c>
      <c r="L25" s="84">
        <v>21550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3243100</v>
      </c>
      <c r="W25" s="84">
        <v>3221550</v>
      </c>
      <c r="X25" s="84">
        <v>1621550</v>
      </c>
      <c r="Y25" s="84">
        <v>0</v>
      </c>
      <c r="Z25" s="84">
        <v>1600000</v>
      </c>
      <c r="AA25" s="84">
        <v>0</v>
      </c>
      <c r="AB25" s="94">
        <v>0</v>
      </c>
      <c r="AC25" s="84">
        <v>0</v>
      </c>
      <c r="AD25" s="84">
        <v>21550</v>
      </c>
    </row>
    <row r="26" spans="1:30" s="8" customFormat="1" ht="12" customHeight="1">
      <c r="A26" s="80" t="s">
        <v>200</v>
      </c>
      <c r="B26" s="83" t="s">
        <v>280</v>
      </c>
      <c r="C26" s="80" t="s">
        <v>281</v>
      </c>
      <c r="D26" s="84">
        <f>SUM(E26,+L26)</f>
        <v>717308</v>
      </c>
      <c r="E26" s="84">
        <v>717238</v>
      </c>
      <c r="F26" s="84">
        <v>358653</v>
      </c>
      <c r="G26" s="84">
        <v>0</v>
      </c>
      <c r="H26" s="84">
        <v>358585</v>
      </c>
      <c r="I26" s="84">
        <v>0</v>
      </c>
      <c r="J26" s="94">
        <v>0</v>
      </c>
      <c r="K26" s="84">
        <v>0</v>
      </c>
      <c r="L26" s="84">
        <v>70</v>
      </c>
      <c r="M26" s="84">
        <f>SUM(N26,+U26)</f>
        <v>31</v>
      </c>
      <c r="N26" s="84">
        <v>30</v>
      </c>
      <c r="O26" s="84">
        <v>15</v>
      </c>
      <c r="P26" s="84">
        <v>0</v>
      </c>
      <c r="Q26" s="84">
        <v>15</v>
      </c>
      <c r="R26" s="84">
        <v>0</v>
      </c>
      <c r="S26" s="94">
        <v>0</v>
      </c>
      <c r="T26" s="84">
        <v>0</v>
      </c>
      <c r="U26" s="84">
        <v>1</v>
      </c>
      <c r="V26" s="84">
        <v>717339</v>
      </c>
      <c r="W26" s="84">
        <v>717268</v>
      </c>
      <c r="X26" s="84">
        <v>358668</v>
      </c>
      <c r="Y26" s="84">
        <v>0</v>
      </c>
      <c r="Z26" s="84">
        <v>358600</v>
      </c>
      <c r="AA26" s="84">
        <v>0</v>
      </c>
      <c r="AB26" s="94">
        <v>0</v>
      </c>
      <c r="AC26" s="84">
        <v>0</v>
      </c>
      <c r="AD26" s="84">
        <v>71</v>
      </c>
    </row>
    <row r="27" spans="1:30" s="8" customFormat="1" ht="12" customHeight="1">
      <c r="A27" s="80" t="s">
        <v>200</v>
      </c>
      <c r="B27" s="83" t="s">
        <v>284</v>
      </c>
      <c r="C27" s="80" t="s">
        <v>285</v>
      </c>
      <c r="D27" s="84">
        <f>SUM(E27,+L27)</f>
        <v>14178</v>
      </c>
      <c r="E27" s="84">
        <v>6800</v>
      </c>
      <c r="F27" s="84">
        <v>6800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7378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14178</v>
      </c>
      <c r="W27" s="84">
        <v>6800</v>
      </c>
      <c r="X27" s="84">
        <v>6800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7378</v>
      </c>
    </row>
    <row r="28" spans="1:30" s="8" customFormat="1" ht="12" customHeight="1">
      <c r="A28" s="80" t="s">
        <v>200</v>
      </c>
      <c r="B28" s="83" t="s">
        <v>290</v>
      </c>
      <c r="C28" s="80" t="s">
        <v>291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294</v>
      </c>
      <c r="C29" s="80" t="s">
        <v>295</v>
      </c>
      <c r="D29" s="84">
        <f>SUM(E29,+L29)</f>
        <v>155714</v>
      </c>
      <c r="E29" s="84">
        <v>155616</v>
      </c>
      <c r="F29" s="84">
        <v>77716</v>
      </c>
      <c r="G29" s="84">
        <v>0</v>
      </c>
      <c r="H29" s="84">
        <v>77900</v>
      </c>
      <c r="I29" s="84">
        <v>0</v>
      </c>
      <c r="J29" s="94">
        <v>0</v>
      </c>
      <c r="K29" s="84">
        <v>0</v>
      </c>
      <c r="L29" s="84">
        <v>98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155714</v>
      </c>
      <c r="W29" s="84">
        <v>155616</v>
      </c>
      <c r="X29" s="84">
        <v>77716</v>
      </c>
      <c r="Y29" s="84">
        <v>0</v>
      </c>
      <c r="Z29" s="84">
        <v>77900</v>
      </c>
      <c r="AA29" s="84">
        <v>0</v>
      </c>
      <c r="AB29" s="94">
        <v>0</v>
      </c>
      <c r="AC29" s="84">
        <v>0</v>
      </c>
      <c r="AD29" s="84">
        <v>98</v>
      </c>
    </row>
    <row r="30" spans="1:30" s="8" customFormat="1" ht="12" customHeight="1">
      <c r="A30" s="80" t="s">
        <v>200</v>
      </c>
      <c r="B30" s="83" t="s">
        <v>298</v>
      </c>
      <c r="C30" s="80" t="s">
        <v>299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303</v>
      </c>
      <c r="C31" s="80" t="s">
        <v>305</v>
      </c>
      <c r="D31" s="84">
        <f>SUM(E31,+L31)</f>
        <v>2375091</v>
      </c>
      <c r="E31" s="84">
        <v>2374116</v>
      </c>
      <c r="F31" s="84">
        <v>1189486</v>
      </c>
      <c r="G31" s="84">
        <v>0</v>
      </c>
      <c r="H31" s="84">
        <v>1184500</v>
      </c>
      <c r="I31" s="84">
        <v>0</v>
      </c>
      <c r="J31" s="94">
        <v>0</v>
      </c>
      <c r="K31" s="84">
        <v>130</v>
      </c>
      <c r="L31" s="84">
        <v>975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2375091</v>
      </c>
      <c r="W31" s="84">
        <v>2374116</v>
      </c>
      <c r="X31" s="84">
        <v>1189486</v>
      </c>
      <c r="Y31" s="84">
        <v>0</v>
      </c>
      <c r="Z31" s="84">
        <v>1184500</v>
      </c>
      <c r="AA31" s="84">
        <v>0</v>
      </c>
      <c r="AB31" s="94">
        <v>0</v>
      </c>
      <c r="AC31" s="84">
        <v>130</v>
      </c>
      <c r="AD31" s="84">
        <v>975</v>
      </c>
    </row>
    <row r="32" spans="1:30" s="8" customFormat="1" ht="12" customHeight="1">
      <c r="A32" s="80" t="s">
        <v>200</v>
      </c>
      <c r="B32" s="83" t="s">
        <v>309</v>
      </c>
      <c r="C32" s="80" t="s">
        <v>310</v>
      </c>
      <c r="D32" s="84">
        <f>SUM(E32,+L32)</f>
        <v>2198704</v>
      </c>
      <c r="E32" s="84">
        <v>2198672</v>
      </c>
      <c r="F32" s="84">
        <v>1098825</v>
      </c>
      <c r="G32" s="84">
        <v>0</v>
      </c>
      <c r="H32" s="84">
        <v>1098800</v>
      </c>
      <c r="I32" s="84">
        <v>0</v>
      </c>
      <c r="J32" s="94">
        <v>0</v>
      </c>
      <c r="K32" s="84">
        <v>1047</v>
      </c>
      <c r="L32" s="84">
        <v>32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2198704</v>
      </c>
      <c r="W32" s="84">
        <v>2198672</v>
      </c>
      <c r="X32" s="84">
        <v>1098825</v>
      </c>
      <c r="Y32" s="84">
        <v>0</v>
      </c>
      <c r="Z32" s="84">
        <v>1098800</v>
      </c>
      <c r="AA32" s="84">
        <v>0</v>
      </c>
      <c r="AB32" s="94">
        <v>0</v>
      </c>
      <c r="AC32" s="84">
        <v>1047</v>
      </c>
      <c r="AD32" s="84">
        <v>32</v>
      </c>
    </row>
    <row r="33" spans="1:30" s="8" customFormat="1" ht="12" customHeight="1">
      <c r="A33" s="80" t="s">
        <v>200</v>
      </c>
      <c r="B33" s="83" t="s">
        <v>314</v>
      </c>
      <c r="C33" s="80" t="s">
        <v>316</v>
      </c>
      <c r="D33" s="84">
        <f>SUM(E33,+L33)</f>
        <v>3414628</v>
      </c>
      <c r="E33" s="84">
        <v>3393874</v>
      </c>
      <c r="F33" s="84">
        <v>1672000</v>
      </c>
      <c r="G33" s="84">
        <v>0</v>
      </c>
      <c r="H33" s="84">
        <v>1712600</v>
      </c>
      <c r="I33" s="84">
        <v>0</v>
      </c>
      <c r="J33" s="94">
        <v>0</v>
      </c>
      <c r="K33" s="84">
        <v>9274</v>
      </c>
      <c r="L33" s="84">
        <v>20754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3414628</v>
      </c>
      <c r="W33" s="84">
        <v>3393874</v>
      </c>
      <c r="X33" s="84">
        <v>1672000</v>
      </c>
      <c r="Y33" s="84">
        <v>0</v>
      </c>
      <c r="Z33" s="84">
        <v>1712600</v>
      </c>
      <c r="AA33" s="84">
        <v>0</v>
      </c>
      <c r="AB33" s="94">
        <v>0</v>
      </c>
      <c r="AC33" s="84">
        <v>9274</v>
      </c>
      <c r="AD33" s="84">
        <v>20754</v>
      </c>
    </row>
    <row r="34" spans="1:30" s="8" customFormat="1" ht="12" customHeight="1">
      <c r="A34" s="80" t="s">
        <v>200</v>
      </c>
      <c r="B34" s="83" t="s">
        <v>321</v>
      </c>
      <c r="C34" s="80" t="s">
        <v>323</v>
      </c>
      <c r="D34" s="84">
        <f>SUM(E34,+L34)</f>
        <v>1017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1017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1017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1017</v>
      </c>
    </row>
    <row r="35" spans="1:30" s="8" customFormat="1" ht="12" customHeight="1">
      <c r="A35" s="80" t="s">
        <v>200</v>
      </c>
      <c r="B35" s="83" t="s">
        <v>332</v>
      </c>
      <c r="C35" s="80" t="s">
        <v>333</v>
      </c>
      <c r="D35" s="84">
        <f>SUM(E35,+L35)</f>
        <v>6370907</v>
      </c>
      <c r="E35" s="84">
        <v>6368370</v>
      </c>
      <c r="F35" s="84">
        <v>3184185</v>
      </c>
      <c r="G35" s="84">
        <v>0</v>
      </c>
      <c r="H35" s="84">
        <v>3184185</v>
      </c>
      <c r="I35" s="84">
        <v>0</v>
      </c>
      <c r="J35" s="94">
        <v>0</v>
      </c>
      <c r="K35" s="84">
        <v>0</v>
      </c>
      <c r="L35" s="84">
        <v>2537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6370907</v>
      </c>
      <c r="W35" s="84">
        <v>6368370</v>
      </c>
      <c r="X35" s="84">
        <v>3184185</v>
      </c>
      <c r="Y35" s="84">
        <v>0</v>
      </c>
      <c r="Z35" s="84">
        <v>3184185</v>
      </c>
      <c r="AA35" s="84">
        <v>0</v>
      </c>
      <c r="AB35" s="94">
        <v>0</v>
      </c>
      <c r="AC35" s="84">
        <v>0</v>
      </c>
      <c r="AD35" s="84">
        <v>2537</v>
      </c>
    </row>
    <row r="36" spans="1:30" s="8" customFormat="1" ht="12" customHeight="1">
      <c r="A36" s="80" t="s">
        <v>200</v>
      </c>
      <c r="B36" s="83" t="s">
        <v>337</v>
      </c>
      <c r="C36" s="80" t="s">
        <v>339</v>
      </c>
      <c r="D36" s="84">
        <f>SUM(E36,+L36)</f>
        <v>13342</v>
      </c>
      <c r="E36" s="84">
        <v>6671</v>
      </c>
      <c r="F36" s="84">
        <v>6671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6671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13342</v>
      </c>
      <c r="W36" s="84">
        <v>6671</v>
      </c>
      <c r="X36" s="84">
        <v>6671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6671</v>
      </c>
    </row>
    <row r="37" spans="1:30" s="8" customFormat="1" ht="12" customHeight="1">
      <c r="A37" s="80" t="s">
        <v>200</v>
      </c>
      <c r="B37" s="83" t="s">
        <v>342</v>
      </c>
      <c r="C37" s="80" t="s">
        <v>343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346</v>
      </c>
      <c r="C38" s="80" t="s">
        <v>347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350</v>
      </c>
      <c r="C39" s="80" t="s">
        <v>351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354</v>
      </c>
      <c r="C40" s="80" t="s">
        <v>356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359</v>
      </c>
      <c r="C41" s="80" t="s">
        <v>360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363</v>
      </c>
      <c r="C42" s="80" t="s">
        <v>364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367</v>
      </c>
      <c r="C43" s="80" t="s">
        <v>368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371</v>
      </c>
      <c r="C44" s="80" t="s">
        <v>372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375</v>
      </c>
      <c r="C45" s="80" t="s">
        <v>376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379</v>
      </c>
      <c r="C46" s="80" t="s">
        <v>380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383</v>
      </c>
      <c r="C47" s="80" t="s">
        <v>384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387</v>
      </c>
      <c r="C48" s="80" t="s">
        <v>388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392</v>
      </c>
      <c r="C49" s="80" t="s">
        <v>394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397</v>
      </c>
      <c r="C50" s="80" t="s">
        <v>398</v>
      </c>
      <c r="D50" s="84">
        <f>SUM(E50,+L50)</f>
        <v>15945</v>
      </c>
      <c r="E50" s="84">
        <v>15945</v>
      </c>
      <c r="F50" s="84">
        <v>15945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15945</v>
      </c>
      <c r="W50" s="84">
        <v>15945</v>
      </c>
      <c r="X50" s="84">
        <v>15945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401</v>
      </c>
      <c r="C51" s="80" t="s">
        <v>402</v>
      </c>
      <c r="D51" s="84">
        <f>SUM(E51,+L51)</f>
        <v>4430</v>
      </c>
      <c r="E51" s="84">
        <v>4430</v>
      </c>
      <c r="F51" s="84">
        <v>4430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4430</v>
      </c>
      <c r="W51" s="84">
        <v>4430</v>
      </c>
      <c r="X51" s="84">
        <v>4430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405</v>
      </c>
      <c r="C52" s="80" t="s">
        <v>406</v>
      </c>
      <c r="D52" s="84">
        <f>SUM(E52,+L52)</f>
        <v>105</v>
      </c>
      <c r="E52" s="84">
        <v>105</v>
      </c>
      <c r="F52" s="84">
        <v>105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105</v>
      </c>
      <c r="W52" s="84">
        <v>105</v>
      </c>
      <c r="X52" s="84">
        <v>105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409</v>
      </c>
      <c r="C53" s="80" t="s">
        <v>410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413</v>
      </c>
      <c r="C54" s="80" t="s">
        <v>414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417</v>
      </c>
      <c r="C55" s="80" t="s">
        <v>418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421</v>
      </c>
      <c r="C56" s="80" t="s">
        <v>422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425</v>
      </c>
      <c r="C57" s="80" t="s">
        <v>426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429</v>
      </c>
      <c r="C58" s="80" t="s">
        <v>430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200</v>
      </c>
      <c r="B59" s="83" t="s">
        <v>433</v>
      </c>
      <c r="C59" s="80" t="s">
        <v>434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0:AD995">
    <cfRule type="expression" dxfId="630" priority="56" stopIfTrue="1">
      <formula>$A60&lt;&gt;""</formula>
    </cfRule>
  </conditionalFormatting>
  <conditionalFormatting sqref="A59:AD59">
    <cfRule type="expression" dxfId="629" priority="2" stopIfTrue="1">
      <formula>$A59&lt;&gt;""</formula>
    </cfRule>
  </conditionalFormatting>
  <conditionalFormatting sqref="A8:AD8">
    <cfRule type="expression" dxfId="628" priority="54" stopIfTrue="1">
      <formula>$A8&lt;&gt;""</formula>
    </cfRule>
  </conditionalFormatting>
  <conditionalFormatting sqref="A9:AD9">
    <cfRule type="expression" dxfId="627" priority="53" stopIfTrue="1">
      <formula>$A9&lt;&gt;""</formula>
    </cfRule>
  </conditionalFormatting>
  <conditionalFormatting sqref="A10:AD10">
    <cfRule type="expression" dxfId="626" priority="52" stopIfTrue="1">
      <formula>$A10&lt;&gt;""</formula>
    </cfRule>
  </conditionalFormatting>
  <conditionalFormatting sqref="A11:AD11">
    <cfRule type="expression" dxfId="625" priority="51" stopIfTrue="1">
      <formula>$A11&lt;&gt;""</formula>
    </cfRule>
  </conditionalFormatting>
  <conditionalFormatting sqref="A12:AD12">
    <cfRule type="expression" dxfId="624" priority="50" stopIfTrue="1">
      <formula>$A12&lt;&gt;""</formula>
    </cfRule>
  </conditionalFormatting>
  <conditionalFormatting sqref="A13:AD13">
    <cfRule type="expression" dxfId="623" priority="49" stopIfTrue="1">
      <formula>$A13&lt;&gt;""</formula>
    </cfRule>
  </conditionalFormatting>
  <conditionalFormatting sqref="A14:AD14">
    <cfRule type="expression" dxfId="622" priority="48" stopIfTrue="1">
      <formula>$A14&lt;&gt;""</formula>
    </cfRule>
  </conditionalFormatting>
  <conditionalFormatting sqref="A15:AD15">
    <cfRule type="expression" dxfId="621" priority="47" stopIfTrue="1">
      <formula>$A15&lt;&gt;""</formula>
    </cfRule>
  </conditionalFormatting>
  <conditionalFormatting sqref="A16:AD16">
    <cfRule type="expression" dxfId="620" priority="46" stopIfTrue="1">
      <formula>$A16&lt;&gt;""</formula>
    </cfRule>
  </conditionalFormatting>
  <conditionalFormatting sqref="A17:AD17">
    <cfRule type="expression" dxfId="619" priority="45" stopIfTrue="1">
      <formula>$A17&lt;&gt;""</formula>
    </cfRule>
  </conditionalFormatting>
  <conditionalFormatting sqref="A18:AD18">
    <cfRule type="expression" dxfId="618" priority="44" stopIfTrue="1">
      <formula>$A18&lt;&gt;""</formula>
    </cfRule>
  </conditionalFormatting>
  <conditionalFormatting sqref="A19:AD19">
    <cfRule type="expression" dxfId="617" priority="43" stopIfTrue="1">
      <formula>$A19&lt;&gt;""</formula>
    </cfRule>
  </conditionalFormatting>
  <conditionalFormatting sqref="A20:AD20">
    <cfRule type="expression" dxfId="616" priority="42" stopIfTrue="1">
      <formula>$A20&lt;&gt;""</formula>
    </cfRule>
  </conditionalFormatting>
  <conditionalFormatting sqref="A21:AD21">
    <cfRule type="expression" dxfId="615" priority="41" stopIfTrue="1">
      <formula>$A21&lt;&gt;""</formula>
    </cfRule>
  </conditionalFormatting>
  <conditionalFormatting sqref="A22:AD22">
    <cfRule type="expression" dxfId="614" priority="40" stopIfTrue="1">
      <formula>$A22&lt;&gt;""</formula>
    </cfRule>
  </conditionalFormatting>
  <conditionalFormatting sqref="A23:AD23">
    <cfRule type="expression" dxfId="613" priority="39" stopIfTrue="1">
      <formula>$A23&lt;&gt;""</formula>
    </cfRule>
  </conditionalFormatting>
  <conditionalFormatting sqref="A24:AD24">
    <cfRule type="expression" dxfId="612" priority="38" stopIfTrue="1">
      <formula>$A24&lt;&gt;""</formula>
    </cfRule>
  </conditionalFormatting>
  <conditionalFormatting sqref="A25:AD25">
    <cfRule type="expression" dxfId="611" priority="37" stopIfTrue="1">
      <formula>$A25&lt;&gt;""</formula>
    </cfRule>
  </conditionalFormatting>
  <conditionalFormatting sqref="A26:AD26">
    <cfRule type="expression" dxfId="610" priority="36" stopIfTrue="1">
      <formula>$A26&lt;&gt;""</formula>
    </cfRule>
  </conditionalFormatting>
  <conditionalFormatting sqref="A27:AD27">
    <cfRule type="expression" dxfId="609" priority="35" stopIfTrue="1">
      <formula>$A27&lt;&gt;""</formula>
    </cfRule>
  </conditionalFormatting>
  <conditionalFormatting sqref="A28:AD28">
    <cfRule type="expression" dxfId="608" priority="34" stopIfTrue="1">
      <formula>$A28&lt;&gt;""</formula>
    </cfRule>
  </conditionalFormatting>
  <conditionalFormatting sqref="A29:AD29">
    <cfRule type="expression" dxfId="607" priority="33" stopIfTrue="1">
      <formula>$A29&lt;&gt;""</formula>
    </cfRule>
  </conditionalFormatting>
  <conditionalFormatting sqref="A30:AD30">
    <cfRule type="expression" dxfId="606" priority="32" stopIfTrue="1">
      <formula>$A30&lt;&gt;""</formula>
    </cfRule>
  </conditionalFormatting>
  <conditionalFormatting sqref="A31:AD31">
    <cfRule type="expression" dxfId="605" priority="31" stopIfTrue="1">
      <formula>$A31&lt;&gt;""</formula>
    </cfRule>
  </conditionalFormatting>
  <conditionalFormatting sqref="A32:AD32">
    <cfRule type="expression" dxfId="604" priority="30" stopIfTrue="1">
      <formula>$A32&lt;&gt;""</formula>
    </cfRule>
  </conditionalFormatting>
  <conditionalFormatting sqref="A33:AD33">
    <cfRule type="expression" dxfId="603" priority="29" stopIfTrue="1">
      <formula>$A33&lt;&gt;""</formula>
    </cfRule>
  </conditionalFormatting>
  <conditionalFormatting sqref="A34:AD34">
    <cfRule type="expression" dxfId="602" priority="28" stopIfTrue="1">
      <formula>$A34&lt;&gt;""</formula>
    </cfRule>
  </conditionalFormatting>
  <conditionalFormatting sqref="A35:AD35">
    <cfRule type="expression" dxfId="601" priority="27" stopIfTrue="1">
      <formula>$A35&lt;&gt;""</formula>
    </cfRule>
  </conditionalFormatting>
  <conditionalFormatting sqref="A36:AD36">
    <cfRule type="expression" dxfId="600" priority="26" stopIfTrue="1">
      <formula>$A36&lt;&gt;""</formula>
    </cfRule>
  </conditionalFormatting>
  <conditionalFormatting sqref="A37:AD37">
    <cfRule type="expression" dxfId="599" priority="25" stopIfTrue="1">
      <formula>$A37&lt;&gt;""</formula>
    </cfRule>
  </conditionalFormatting>
  <conditionalFormatting sqref="A38:AD38">
    <cfRule type="expression" dxfId="598" priority="24" stopIfTrue="1">
      <formula>$A38&lt;&gt;""</formula>
    </cfRule>
  </conditionalFormatting>
  <conditionalFormatting sqref="A39:AD39">
    <cfRule type="expression" dxfId="597" priority="23" stopIfTrue="1">
      <formula>$A39&lt;&gt;""</formula>
    </cfRule>
  </conditionalFormatting>
  <conditionalFormatting sqref="A40:AD40">
    <cfRule type="expression" dxfId="596" priority="22" stopIfTrue="1">
      <formula>$A40&lt;&gt;""</formula>
    </cfRule>
  </conditionalFormatting>
  <conditionalFormatting sqref="A41:AD41">
    <cfRule type="expression" dxfId="595" priority="21" stopIfTrue="1">
      <formula>$A41&lt;&gt;""</formula>
    </cfRule>
  </conditionalFormatting>
  <conditionalFormatting sqref="A42:AD42">
    <cfRule type="expression" dxfId="594" priority="20" stopIfTrue="1">
      <formula>$A42&lt;&gt;""</formula>
    </cfRule>
  </conditionalFormatting>
  <conditionalFormatting sqref="A43:AD43">
    <cfRule type="expression" dxfId="593" priority="19" stopIfTrue="1">
      <formula>$A43&lt;&gt;""</formula>
    </cfRule>
  </conditionalFormatting>
  <conditionalFormatting sqref="A44:AD44">
    <cfRule type="expression" dxfId="592" priority="18" stopIfTrue="1">
      <formula>$A44&lt;&gt;""</formula>
    </cfRule>
  </conditionalFormatting>
  <conditionalFormatting sqref="A45:AD45">
    <cfRule type="expression" dxfId="591" priority="17" stopIfTrue="1">
      <formula>$A45&lt;&gt;""</formula>
    </cfRule>
  </conditionalFormatting>
  <conditionalFormatting sqref="A46:AD46">
    <cfRule type="expression" dxfId="590" priority="16" stopIfTrue="1">
      <formula>$A46&lt;&gt;""</formula>
    </cfRule>
  </conditionalFormatting>
  <conditionalFormatting sqref="A47:AD47">
    <cfRule type="expression" dxfId="589" priority="15" stopIfTrue="1">
      <formula>$A47&lt;&gt;""</formula>
    </cfRule>
  </conditionalFormatting>
  <conditionalFormatting sqref="A7:AD7">
    <cfRule type="expression" dxfId="588" priority="1" stopIfTrue="1">
      <formula>$A7&lt;&gt;""</formula>
    </cfRule>
  </conditionalFormatting>
  <conditionalFormatting sqref="A48:AD48">
    <cfRule type="expression" dxfId="587" priority="13" stopIfTrue="1">
      <formula>$A48&lt;&gt;""</formula>
    </cfRule>
  </conditionalFormatting>
  <conditionalFormatting sqref="A49:AD49">
    <cfRule type="expression" dxfId="586" priority="12" stopIfTrue="1">
      <formula>$A49&lt;&gt;""</formula>
    </cfRule>
  </conditionalFormatting>
  <conditionalFormatting sqref="A50:AD50">
    <cfRule type="expression" dxfId="585" priority="11" stopIfTrue="1">
      <formula>$A50&lt;&gt;""</formula>
    </cfRule>
  </conditionalFormatting>
  <conditionalFormatting sqref="A51:AD51">
    <cfRule type="expression" dxfId="584" priority="10" stopIfTrue="1">
      <formula>$A51&lt;&gt;""</formula>
    </cfRule>
  </conditionalFormatting>
  <conditionalFormatting sqref="A52:AD52">
    <cfRule type="expression" dxfId="583" priority="9" stopIfTrue="1">
      <formula>$A52&lt;&gt;""</formula>
    </cfRule>
  </conditionalFormatting>
  <conditionalFormatting sqref="A53:AD53">
    <cfRule type="expression" dxfId="582" priority="8" stopIfTrue="1">
      <formula>$A53&lt;&gt;""</formula>
    </cfRule>
  </conditionalFormatting>
  <conditionalFormatting sqref="A54:AD54">
    <cfRule type="expression" dxfId="581" priority="7" stopIfTrue="1">
      <formula>$A54&lt;&gt;""</formula>
    </cfRule>
  </conditionalFormatting>
  <conditionalFormatting sqref="A55:AD55">
    <cfRule type="expression" dxfId="580" priority="6" stopIfTrue="1">
      <formula>$A55&lt;&gt;""</formula>
    </cfRule>
  </conditionalFormatting>
  <conditionalFormatting sqref="A56:AD56">
    <cfRule type="expression" dxfId="579" priority="5" stopIfTrue="1">
      <formula>$A56&lt;&gt;""</formula>
    </cfRule>
  </conditionalFormatting>
  <conditionalFormatting sqref="A57:AD57">
    <cfRule type="expression" dxfId="578" priority="4" stopIfTrue="1">
      <formula>$A57&lt;&gt;""</formula>
    </cfRule>
  </conditionalFormatting>
  <conditionalFormatting sqref="A58:AD58">
    <cfRule type="expression" dxfId="577" priority="3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58" man="1"/>
    <brk id="21" min="1" max="5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437</v>
      </c>
      <c r="B7" s="92" t="s">
        <v>438</v>
      </c>
      <c r="C7" s="78" t="s">
        <v>192</v>
      </c>
      <c r="D7" s="79">
        <f>SUM($D$8:$D$59)</f>
        <v>18656396</v>
      </c>
      <c r="E7" s="79">
        <f>SUM($E$8:$E$59)</f>
        <v>18656396</v>
      </c>
      <c r="F7" s="79">
        <f>SUM($F$8:$F$59)</f>
        <v>0</v>
      </c>
      <c r="G7" s="79">
        <f>SUM($G$8:$G$59)</f>
        <v>0</v>
      </c>
      <c r="H7" s="79">
        <f>SUM($H$8:$H$59)</f>
        <v>0</v>
      </c>
      <c r="I7" s="79">
        <f>SUM($I$8:$I$59)</f>
        <v>18656396</v>
      </c>
      <c r="J7" s="79">
        <f>SUM($J$8:$J$59)</f>
        <v>0</v>
      </c>
      <c r="K7" s="79">
        <f>SUM($K$8:$K$59)</f>
        <v>0</v>
      </c>
      <c r="L7" s="79">
        <f>SUM($L$8:$L$59)</f>
        <v>37130600</v>
      </c>
      <c r="M7" s="79">
        <f>SUM($M$8:$M$59)</f>
        <v>170558</v>
      </c>
      <c r="N7" s="79">
        <f>SUM($N$8:$N$59)</f>
        <v>149241</v>
      </c>
      <c r="O7" s="79">
        <f>SUM($O$8:$O$59)</f>
        <v>0</v>
      </c>
      <c r="P7" s="79">
        <f>SUM($P$8:$P$59)</f>
        <v>21317</v>
      </c>
      <c r="Q7" s="79">
        <f>SUM($Q$8:$Q$59)</f>
        <v>0</v>
      </c>
      <c r="R7" s="79">
        <f>SUM($R$8:$R$59)</f>
        <v>292305</v>
      </c>
      <c r="S7" s="79">
        <f>SUM($S$8:$S$59)</f>
        <v>91539</v>
      </c>
      <c r="T7" s="79">
        <f>SUM($T$8:$T$59)</f>
        <v>7377</v>
      </c>
      <c r="U7" s="79">
        <f>SUM($U$8:$U$59)</f>
        <v>193389</v>
      </c>
      <c r="V7" s="79">
        <f>SUM($V$8:$V$59)</f>
        <v>0</v>
      </c>
      <c r="W7" s="79">
        <f>SUM($W$8:$W$59)</f>
        <v>35248895</v>
      </c>
      <c r="X7" s="79">
        <f>SUM($X$8:$X$59)</f>
        <v>2996962</v>
      </c>
      <c r="Y7" s="79">
        <f>SUM($Y$8:$Y$59)</f>
        <v>3162527</v>
      </c>
      <c r="Z7" s="79">
        <f>SUM($Z$8:$Z$59)</f>
        <v>6115038</v>
      </c>
      <c r="AA7" s="79">
        <f>SUM($AA$8:$AA$59)</f>
        <v>22974368</v>
      </c>
      <c r="AB7" s="79">
        <f>SUM($AB$8:$AB$59)</f>
        <v>0</v>
      </c>
      <c r="AC7" s="79">
        <f>SUM($AC$8:$AC$59)</f>
        <v>1418842</v>
      </c>
      <c r="AD7" s="79">
        <f>SUM($AD$8:$AD$59)</f>
        <v>4393322</v>
      </c>
      <c r="AE7" s="79">
        <f>SUM($AE$8:$AE$59)</f>
        <v>60180318</v>
      </c>
      <c r="AF7" s="79">
        <f>SUM($AF$8:$AF$59)</f>
        <v>0</v>
      </c>
      <c r="AG7" s="79">
        <f>SUM($AG$8:$AG$59)</f>
        <v>0</v>
      </c>
      <c r="AH7" s="79">
        <f>SUM($AH$8:$AH$59)</f>
        <v>0</v>
      </c>
      <c r="AI7" s="79">
        <f>SUM($AI$8:$AI$59)</f>
        <v>0</v>
      </c>
      <c r="AJ7" s="79">
        <f>SUM($AJ$8:$AJ$59)</f>
        <v>0</v>
      </c>
      <c r="AK7" s="79">
        <f>SUM($AK$8:$AK$59)</f>
        <v>0</v>
      </c>
      <c r="AL7" s="79">
        <f>SUM($AL$8:$AL$59)</f>
        <v>0</v>
      </c>
      <c r="AM7" s="79">
        <f>SUM($AM$8:$AM$59)</f>
        <v>0</v>
      </c>
      <c r="AN7" s="79">
        <f>SUM($AN$8:$AN$59)</f>
        <v>31</v>
      </c>
      <c r="AO7" s="79">
        <f>SUM($AO$8:$AO$59)</f>
        <v>0</v>
      </c>
      <c r="AP7" s="79">
        <f>SUM($AP$8:$AP$59)</f>
        <v>0</v>
      </c>
      <c r="AQ7" s="79">
        <f>SUM($AQ$8:$AQ$59)</f>
        <v>0</v>
      </c>
      <c r="AR7" s="79">
        <f>SUM($AR$8:$AR$59)</f>
        <v>0</v>
      </c>
      <c r="AS7" s="79">
        <f>SUM($AS$8:$AS$59)</f>
        <v>0</v>
      </c>
      <c r="AT7" s="79">
        <f>SUM($AT$8:$AT$59)</f>
        <v>0</v>
      </c>
      <c r="AU7" s="79">
        <f>SUM($AU$8:$AU$59)</f>
        <v>0</v>
      </c>
      <c r="AV7" s="79">
        <f>SUM($AV$8:$AV$59)</f>
        <v>0</v>
      </c>
      <c r="AW7" s="79">
        <f>SUM($AW$8:$AW$59)</f>
        <v>0</v>
      </c>
      <c r="AX7" s="79">
        <f>SUM($AX$8:$AX$59)</f>
        <v>0</v>
      </c>
      <c r="AY7" s="79">
        <f>SUM($AY$8:$AY$59)</f>
        <v>31</v>
      </c>
      <c r="AZ7" s="79">
        <f>SUM($AZ$8:$AZ$59)</f>
        <v>31</v>
      </c>
      <c r="BA7" s="79">
        <f>SUM($BA$8:$BA$59)</f>
        <v>0</v>
      </c>
      <c r="BB7" s="79">
        <f>SUM($BB$8:$BB$59)</f>
        <v>0</v>
      </c>
      <c r="BC7" s="79">
        <f>SUM($BC$8:$BC$59)</f>
        <v>0</v>
      </c>
      <c r="BD7" s="79">
        <f>SUM($BD$8:$BD$59)</f>
        <v>0</v>
      </c>
      <c r="BE7" s="79">
        <f>SUM($BE$8:$BE$59)</f>
        <v>0</v>
      </c>
      <c r="BF7" s="79">
        <f>SUM($BF$8:$BF$59)</f>
        <v>0</v>
      </c>
      <c r="BG7" s="79">
        <f>SUM($BG$8:$BG$59)</f>
        <v>31</v>
      </c>
      <c r="BH7" s="79">
        <f>SUM($BH$8:$BH$59)</f>
        <v>18656396</v>
      </c>
      <c r="BI7" s="79">
        <f>SUM($BI$8:$BI$59)</f>
        <v>18656396</v>
      </c>
      <c r="BJ7" s="79">
        <f>SUM($BJ$8:$BJ$59)</f>
        <v>0</v>
      </c>
      <c r="BK7" s="79">
        <f>SUM($BK$8:$BK$59)</f>
        <v>0</v>
      </c>
      <c r="BL7" s="79">
        <f>SUM($BL$8:$BL$59)</f>
        <v>0</v>
      </c>
      <c r="BM7" s="79">
        <f>SUM($BM$8:$BM$59)</f>
        <v>18656396</v>
      </c>
      <c r="BN7" s="79">
        <f>SUM($BN$8:$BN$59)</f>
        <v>0</v>
      </c>
      <c r="BO7" s="79">
        <f>SUM($BO$8:$BO$59)</f>
        <v>0</v>
      </c>
      <c r="BP7" s="79">
        <f>SUM($BP$8:$BP$59)</f>
        <v>37130631</v>
      </c>
      <c r="BQ7" s="79">
        <f>SUM($BQ$8:$BQ$59)</f>
        <v>170558</v>
      </c>
      <c r="BR7" s="79">
        <f>SUM($BR$8:$BR$59)</f>
        <v>149241</v>
      </c>
      <c r="BS7" s="79">
        <f>SUM($BS$8:$BS$59)</f>
        <v>0</v>
      </c>
      <c r="BT7" s="79">
        <f>SUM($BT$8:$BT$59)</f>
        <v>21317</v>
      </c>
      <c r="BU7" s="79">
        <f>SUM($BU$8:$BU$59)</f>
        <v>0</v>
      </c>
      <c r="BV7" s="79">
        <f>SUM($BV$8:$BV$59)</f>
        <v>292305</v>
      </c>
      <c r="BW7" s="79">
        <f>SUM($BW$8:$BW$59)</f>
        <v>91539</v>
      </c>
      <c r="BX7" s="79">
        <f>SUM($BX$8:$BX$59)</f>
        <v>7377</v>
      </c>
      <c r="BY7" s="79">
        <f>SUM($BY$8:$BY$59)</f>
        <v>193389</v>
      </c>
      <c r="BZ7" s="79">
        <f>SUM($BZ$8:$BZ$59)</f>
        <v>0</v>
      </c>
      <c r="CA7" s="79">
        <f>SUM($CA$8:$CA$59)</f>
        <v>35248926</v>
      </c>
      <c r="CB7" s="79">
        <f>SUM($CB$8:$CB$59)</f>
        <v>2996993</v>
      </c>
      <c r="CC7" s="79">
        <f>SUM($CC$8:$CC$59)</f>
        <v>3162527</v>
      </c>
      <c r="CD7" s="79">
        <f>SUM($CD$8:$CD$59)</f>
        <v>6115038</v>
      </c>
      <c r="CE7" s="79">
        <f>SUM($CE$8:$CE$59)</f>
        <v>22974368</v>
      </c>
      <c r="CF7" s="79">
        <f>SUM($CF$8:$CF$59)</f>
        <v>0</v>
      </c>
      <c r="CG7" s="79">
        <f>SUM($CG$8:$CG$59)</f>
        <v>1418842</v>
      </c>
      <c r="CH7" s="79">
        <f>SUM($CH$8:$CH$59)</f>
        <v>4393322</v>
      </c>
      <c r="CI7" s="79">
        <f>SUM($CI$8:$CI$59)</f>
        <v>60180349</v>
      </c>
    </row>
    <row r="8" spans="1:87" s="8" customFormat="1" ht="12" customHeight="1">
      <c r="A8" s="80" t="s">
        <v>200</v>
      </c>
      <c r="B8" s="83" t="s">
        <v>202</v>
      </c>
      <c r="C8" s="80" t="s">
        <v>204</v>
      </c>
      <c r="D8" s="84">
        <v>16702891</v>
      </c>
      <c r="E8" s="84">
        <v>16702891</v>
      </c>
      <c r="F8" s="84">
        <v>0</v>
      </c>
      <c r="G8" s="84">
        <v>0</v>
      </c>
      <c r="H8" s="84">
        <v>0</v>
      </c>
      <c r="I8" s="84">
        <v>16702891</v>
      </c>
      <c r="J8" s="84">
        <v>0</v>
      </c>
      <c r="K8" s="94">
        <v>0</v>
      </c>
      <c r="L8" s="84">
        <v>12211143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17215</v>
      </c>
      <c r="S8" s="84">
        <v>0</v>
      </c>
      <c r="T8" s="84">
        <v>0</v>
      </c>
      <c r="U8" s="84">
        <v>17215</v>
      </c>
      <c r="V8" s="84">
        <v>0</v>
      </c>
      <c r="W8" s="84">
        <v>12193928</v>
      </c>
      <c r="X8" s="84">
        <v>0</v>
      </c>
      <c r="Y8" s="84">
        <v>0</v>
      </c>
      <c r="Z8" s="84">
        <v>0</v>
      </c>
      <c r="AA8" s="84">
        <v>12193928</v>
      </c>
      <c r="AB8" s="94">
        <v>0</v>
      </c>
      <c r="AC8" s="84">
        <v>0</v>
      </c>
      <c r="AD8" s="84">
        <v>364818</v>
      </c>
      <c r="AE8" s="84">
        <v>29278852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59" si="0">SUM(D8,AF8)</f>
        <v>16702891</v>
      </c>
      <c r="BI8" s="84">
        <f t="shared" ref="BI8:BI59" si="1">SUM(E8,AG8)</f>
        <v>16702891</v>
      </c>
      <c r="BJ8" s="84">
        <f t="shared" ref="BJ8:BJ59" si="2">SUM(F8,AH8)</f>
        <v>0</v>
      </c>
      <c r="BK8" s="84">
        <f t="shared" ref="BK8:BK59" si="3">SUM(G8,AI8)</f>
        <v>0</v>
      </c>
      <c r="BL8" s="84">
        <f t="shared" ref="BL8:BL59" si="4">SUM(H8,AJ8)</f>
        <v>0</v>
      </c>
      <c r="BM8" s="84">
        <f t="shared" ref="BM8:BM59" si="5">SUM(I8,AK8)</f>
        <v>16702891</v>
      </c>
      <c r="BN8" s="84">
        <f t="shared" ref="BN8:BN59" si="6">SUM(J8,AL8)</f>
        <v>0</v>
      </c>
      <c r="BO8" s="94">
        <f t="shared" ref="BO8:BO47" si="7">SUM(K8,AM8)</f>
        <v>0</v>
      </c>
      <c r="BP8" s="84">
        <f t="shared" ref="BP8:BP59" si="8">SUM(L8,AN8)</f>
        <v>12211143</v>
      </c>
      <c r="BQ8" s="84">
        <f t="shared" ref="BQ8:BQ59" si="9">SUM(M8,AO8)</f>
        <v>0</v>
      </c>
      <c r="BR8" s="84">
        <f t="shared" ref="BR8:BR59" si="10">SUM(N8,AP8)</f>
        <v>0</v>
      </c>
      <c r="BS8" s="84">
        <f t="shared" ref="BS8:BS59" si="11">SUM(O8,AQ8)</f>
        <v>0</v>
      </c>
      <c r="BT8" s="84">
        <f t="shared" ref="BT8:BT59" si="12">SUM(P8,AR8)</f>
        <v>0</v>
      </c>
      <c r="BU8" s="84">
        <f t="shared" ref="BU8:BU59" si="13">SUM(Q8,AS8)</f>
        <v>0</v>
      </c>
      <c r="BV8" s="84">
        <f t="shared" ref="BV8:BV59" si="14">SUM(R8,AT8)</f>
        <v>17215</v>
      </c>
      <c r="BW8" s="84">
        <f t="shared" ref="BW8:BW59" si="15">SUM(S8,AU8)</f>
        <v>0</v>
      </c>
      <c r="BX8" s="84">
        <f t="shared" ref="BX8:BX59" si="16">SUM(T8,AV8)</f>
        <v>0</v>
      </c>
      <c r="BY8" s="84">
        <f t="shared" ref="BY8:BY59" si="17">SUM(U8,AW8)</f>
        <v>17215</v>
      </c>
      <c r="BZ8" s="84">
        <f t="shared" ref="BZ8:BZ59" si="18">SUM(V8,AX8)</f>
        <v>0</v>
      </c>
      <c r="CA8" s="84">
        <f t="shared" ref="CA8:CA59" si="19">SUM(W8,AY8)</f>
        <v>12193928</v>
      </c>
      <c r="CB8" s="84">
        <f t="shared" ref="CB8:CB59" si="20">SUM(X8,AZ8)</f>
        <v>0</v>
      </c>
      <c r="CC8" s="84">
        <f t="shared" ref="CC8:CC59" si="21">SUM(Y8,BA8)</f>
        <v>0</v>
      </c>
      <c r="CD8" s="84">
        <f t="shared" ref="CD8:CD59" si="22">SUM(Z8,BB8)</f>
        <v>0</v>
      </c>
      <c r="CE8" s="84">
        <f t="shared" ref="CE8:CE59" si="23">SUM(AA8,BC8)</f>
        <v>12193928</v>
      </c>
      <c r="CF8" s="94">
        <f t="shared" ref="CF8:CF47" si="24">SUM(AB8,BD8)</f>
        <v>0</v>
      </c>
      <c r="CG8" s="84">
        <f t="shared" ref="CG8:CG59" si="25">SUM(AC8,BE8)</f>
        <v>0</v>
      </c>
      <c r="CH8" s="84">
        <f t="shared" ref="CH8:CH59" si="26">SUM(AD8,BF8)</f>
        <v>364818</v>
      </c>
      <c r="CI8" s="84">
        <f t="shared" ref="CI8:CI59" si="27">SUM(AE8,BG8)</f>
        <v>29278852</v>
      </c>
    </row>
    <row r="9" spans="1:87" s="8" customFormat="1" ht="12" customHeight="1">
      <c r="A9" s="80" t="s">
        <v>200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223</v>
      </c>
      <c r="C12" s="80" t="s">
        <v>224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216992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216992</v>
      </c>
      <c r="X12" s="84">
        <v>0</v>
      </c>
      <c r="Y12" s="84">
        <v>0</v>
      </c>
      <c r="Z12" s="84">
        <v>0</v>
      </c>
      <c r="AA12" s="84">
        <v>216992</v>
      </c>
      <c r="AB12" s="94">
        <v>0</v>
      </c>
      <c r="AC12" s="84">
        <v>0</v>
      </c>
      <c r="AD12" s="84">
        <v>0</v>
      </c>
      <c r="AE12" s="84">
        <v>216992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216992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216992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216992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216992</v>
      </c>
    </row>
    <row r="13" spans="1:87" s="8" customFormat="1" ht="12" customHeight="1">
      <c r="A13" s="80" t="s">
        <v>200</v>
      </c>
      <c r="B13" s="83" t="s">
        <v>227</v>
      </c>
      <c r="C13" s="80" t="s">
        <v>228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231</v>
      </c>
      <c r="C14" s="80" t="s">
        <v>232</v>
      </c>
      <c r="D14" s="84">
        <v>1177888</v>
      </c>
      <c r="E14" s="84">
        <v>1177888</v>
      </c>
      <c r="F14" s="84">
        <v>0</v>
      </c>
      <c r="G14" s="84">
        <v>0</v>
      </c>
      <c r="H14" s="84">
        <v>0</v>
      </c>
      <c r="I14" s="84">
        <v>1177888</v>
      </c>
      <c r="J14" s="84">
        <v>0</v>
      </c>
      <c r="K14" s="94">
        <v>0</v>
      </c>
      <c r="L14" s="84">
        <v>886021</v>
      </c>
      <c r="M14" s="84">
        <v>6273</v>
      </c>
      <c r="N14" s="84">
        <v>6273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879748</v>
      </c>
      <c r="X14" s="84">
        <v>222625</v>
      </c>
      <c r="Y14" s="84">
        <v>327284</v>
      </c>
      <c r="Z14" s="84">
        <v>327283</v>
      </c>
      <c r="AA14" s="84">
        <v>2556</v>
      </c>
      <c r="AB14" s="94">
        <v>0</v>
      </c>
      <c r="AC14" s="84">
        <v>0</v>
      </c>
      <c r="AD14" s="84">
        <v>108905</v>
      </c>
      <c r="AE14" s="84">
        <v>2172814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1177888</v>
      </c>
      <c r="BI14" s="84">
        <f t="shared" si="1"/>
        <v>1177888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1177888</v>
      </c>
      <c r="BN14" s="84">
        <f t="shared" si="6"/>
        <v>0</v>
      </c>
      <c r="BO14" s="94">
        <f t="shared" si="7"/>
        <v>0</v>
      </c>
      <c r="BP14" s="84">
        <f t="shared" si="8"/>
        <v>886021</v>
      </c>
      <c r="BQ14" s="84">
        <f t="shared" si="9"/>
        <v>6273</v>
      </c>
      <c r="BR14" s="84">
        <f t="shared" si="10"/>
        <v>6273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879748</v>
      </c>
      <c r="CB14" s="84">
        <f t="shared" si="20"/>
        <v>222625</v>
      </c>
      <c r="CC14" s="84">
        <f t="shared" si="21"/>
        <v>327284</v>
      </c>
      <c r="CD14" s="84">
        <f t="shared" si="22"/>
        <v>327283</v>
      </c>
      <c r="CE14" s="84">
        <f t="shared" si="23"/>
        <v>2556</v>
      </c>
      <c r="CF14" s="94">
        <f t="shared" si="24"/>
        <v>0</v>
      </c>
      <c r="CG14" s="84">
        <f t="shared" si="25"/>
        <v>0</v>
      </c>
      <c r="CH14" s="84">
        <f t="shared" si="26"/>
        <v>108905</v>
      </c>
      <c r="CI14" s="84">
        <f t="shared" si="27"/>
        <v>2172814</v>
      </c>
    </row>
    <row r="15" spans="1:87" s="8" customFormat="1" ht="12" customHeight="1">
      <c r="A15" s="80" t="s">
        <v>200</v>
      </c>
      <c r="B15" s="83" t="s">
        <v>235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2371759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953581</v>
      </c>
      <c r="X15" s="84">
        <v>249806</v>
      </c>
      <c r="Y15" s="84">
        <v>703775</v>
      </c>
      <c r="Z15" s="84">
        <v>0</v>
      </c>
      <c r="AA15" s="84">
        <v>0</v>
      </c>
      <c r="AB15" s="94">
        <v>0</v>
      </c>
      <c r="AC15" s="84">
        <v>1418178</v>
      </c>
      <c r="AD15" s="84">
        <v>0</v>
      </c>
      <c r="AE15" s="84">
        <v>2371759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2371759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953581</v>
      </c>
      <c r="CB15" s="84">
        <f t="shared" si="20"/>
        <v>249806</v>
      </c>
      <c r="CC15" s="84">
        <f t="shared" si="21"/>
        <v>703775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1418178</v>
      </c>
      <c r="CH15" s="84">
        <f t="shared" si="26"/>
        <v>0</v>
      </c>
      <c r="CI15" s="84">
        <f t="shared" si="27"/>
        <v>2371759</v>
      </c>
    </row>
    <row r="16" spans="1:87" s="8" customFormat="1" ht="12" customHeight="1">
      <c r="A16" s="80" t="s">
        <v>200</v>
      </c>
      <c r="B16" s="83" t="s">
        <v>239</v>
      </c>
      <c r="C16" s="80" t="s">
        <v>241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2215299</v>
      </c>
      <c r="M16" s="84">
        <v>3201</v>
      </c>
      <c r="N16" s="84">
        <v>3201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2212098</v>
      </c>
      <c r="X16" s="84">
        <v>635836</v>
      </c>
      <c r="Y16" s="84">
        <v>637002</v>
      </c>
      <c r="Z16" s="84">
        <v>931136</v>
      </c>
      <c r="AA16" s="84">
        <v>8124</v>
      </c>
      <c r="AB16" s="94">
        <v>0</v>
      </c>
      <c r="AC16" s="84">
        <v>0</v>
      </c>
      <c r="AD16" s="84">
        <v>3098282</v>
      </c>
      <c r="AE16" s="84">
        <v>5313581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2215299</v>
      </c>
      <c r="BQ16" s="84">
        <f t="shared" si="9"/>
        <v>3201</v>
      </c>
      <c r="BR16" s="84">
        <f t="shared" si="10"/>
        <v>3201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2212098</v>
      </c>
      <c r="CB16" s="84">
        <f t="shared" si="20"/>
        <v>635836</v>
      </c>
      <c r="CC16" s="84">
        <f t="shared" si="21"/>
        <v>637002</v>
      </c>
      <c r="CD16" s="84">
        <f t="shared" si="22"/>
        <v>931136</v>
      </c>
      <c r="CE16" s="84">
        <f t="shared" si="23"/>
        <v>8124</v>
      </c>
      <c r="CF16" s="94">
        <f t="shared" si="24"/>
        <v>0</v>
      </c>
      <c r="CG16" s="84">
        <f t="shared" si="25"/>
        <v>0</v>
      </c>
      <c r="CH16" s="84">
        <f t="shared" si="26"/>
        <v>3098282</v>
      </c>
      <c r="CI16" s="84">
        <f t="shared" si="27"/>
        <v>5313581</v>
      </c>
    </row>
    <row r="17" spans="1:87" s="8" customFormat="1" ht="12" customHeight="1">
      <c r="A17" s="80" t="s">
        <v>200</v>
      </c>
      <c r="B17" s="83" t="s">
        <v>244</v>
      </c>
      <c r="C17" s="80" t="s">
        <v>245</v>
      </c>
      <c r="D17" s="84">
        <v>351</v>
      </c>
      <c r="E17" s="84">
        <v>351</v>
      </c>
      <c r="F17" s="84">
        <v>0</v>
      </c>
      <c r="G17" s="84">
        <v>0</v>
      </c>
      <c r="H17" s="84">
        <v>0</v>
      </c>
      <c r="I17" s="84">
        <v>351</v>
      </c>
      <c r="J17" s="84">
        <v>0</v>
      </c>
      <c r="K17" s="94">
        <v>0</v>
      </c>
      <c r="L17" s="84">
        <v>379271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378817</v>
      </c>
      <c r="X17" s="84">
        <v>233852</v>
      </c>
      <c r="Y17" s="84">
        <v>71225</v>
      </c>
      <c r="Z17" s="84">
        <v>69712</v>
      </c>
      <c r="AA17" s="84">
        <v>4028</v>
      </c>
      <c r="AB17" s="94">
        <v>0</v>
      </c>
      <c r="AC17" s="84">
        <v>454</v>
      </c>
      <c r="AD17" s="84">
        <v>0</v>
      </c>
      <c r="AE17" s="84">
        <v>379622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351</v>
      </c>
      <c r="BI17" s="84">
        <f t="shared" si="1"/>
        <v>351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351</v>
      </c>
      <c r="BN17" s="84">
        <f t="shared" si="6"/>
        <v>0</v>
      </c>
      <c r="BO17" s="94">
        <f t="shared" si="7"/>
        <v>0</v>
      </c>
      <c r="BP17" s="84">
        <f t="shared" si="8"/>
        <v>379271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378817</v>
      </c>
      <c r="CB17" s="84">
        <f t="shared" si="20"/>
        <v>233852</v>
      </c>
      <c r="CC17" s="84">
        <f t="shared" si="21"/>
        <v>71225</v>
      </c>
      <c r="CD17" s="84">
        <f t="shared" si="22"/>
        <v>69712</v>
      </c>
      <c r="CE17" s="84">
        <f t="shared" si="23"/>
        <v>4028</v>
      </c>
      <c r="CF17" s="94">
        <f t="shared" si="24"/>
        <v>0</v>
      </c>
      <c r="CG17" s="84">
        <f t="shared" si="25"/>
        <v>454</v>
      </c>
      <c r="CH17" s="84">
        <f t="shared" si="26"/>
        <v>0</v>
      </c>
      <c r="CI17" s="84">
        <f t="shared" si="27"/>
        <v>379622</v>
      </c>
    </row>
    <row r="18" spans="1:87" s="8" customFormat="1" ht="12" customHeight="1">
      <c r="A18" s="80" t="s">
        <v>200</v>
      </c>
      <c r="B18" s="83" t="s">
        <v>248</v>
      </c>
      <c r="C18" s="80" t="s">
        <v>249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252</v>
      </c>
      <c r="C19" s="80" t="s">
        <v>253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929893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929893</v>
      </c>
      <c r="X19" s="84">
        <v>4329</v>
      </c>
      <c r="Y19" s="84">
        <v>308238</v>
      </c>
      <c r="Z19" s="84">
        <v>0</v>
      </c>
      <c r="AA19" s="84">
        <v>617326</v>
      </c>
      <c r="AB19" s="94">
        <v>0</v>
      </c>
      <c r="AC19" s="84">
        <v>0</v>
      </c>
      <c r="AD19" s="84">
        <v>1285</v>
      </c>
      <c r="AE19" s="84">
        <v>931178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929893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929893</v>
      </c>
      <c r="CB19" s="84">
        <f t="shared" si="20"/>
        <v>4329</v>
      </c>
      <c r="CC19" s="84">
        <f t="shared" si="21"/>
        <v>308238</v>
      </c>
      <c r="CD19" s="84">
        <f t="shared" si="22"/>
        <v>0</v>
      </c>
      <c r="CE19" s="84">
        <f t="shared" si="23"/>
        <v>617326</v>
      </c>
      <c r="CF19" s="94">
        <f t="shared" si="24"/>
        <v>0</v>
      </c>
      <c r="CG19" s="84">
        <f t="shared" si="25"/>
        <v>0</v>
      </c>
      <c r="CH19" s="84">
        <f t="shared" si="26"/>
        <v>1285</v>
      </c>
      <c r="CI19" s="84">
        <f t="shared" si="27"/>
        <v>931178</v>
      </c>
    </row>
    <row r="20" spans="1:87" s="8" customFormat="1" ht="12" customHeight="1">
      <c r="A20" s="80" t="s">
        <v>200</v>
      </c>
      <c r="B20" s="83" t="s">
        <v>256</v>
      </c>
      <c r="C20" s="80" t="s">
        <v>257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267626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267626</v>
      </c>
      <c r="S20" s="84">
        <v>91539</v>
      </c>
      <c r="T20" s="84">
        <v>0</v>
      </c>
      <c r="U20" s="84">
        <v>176087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583386</v>
      </c>
      <c r="AE20" s="84">
        <v>851012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267626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267626</v>
      </c>
      <c r="BW20" s="84">
        <f t="shared" si="15"/>
        <v>91539</v>
      </c>
      <c r="BX20" s="84">
        <f t="shared" si="16"/>
        <v>0</v>
      </c>
      <c r="BY20" s="84">
        <f t="shared" si="17"/>
        <v>176087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583386</v>
      </c>
      <c r="CI20" s="84">
        <f t="shared" si="27"/>
        <v>851012</v>
      </c>
    </row>
    <row r="21" spans="1:87" s="8" customFormat="1" ht="12" customHeight="1">
      <c r="A21" s="80" t="s">
        <v>200</v>
      </c>
      <c r="B21" s="83" t="s">
        <v>260</v>
      </c>
      <c r="C21" s="80" t="s">
        <v>261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139935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139935</v>
      </c>
      <c r="X21" s="84">
        <v>25539</v>
      </c>
      <c r="Y21" s="84">
        <v>0</v>
      </c>
      <c r="Z21" s="84">
        <v>54997</v>
      </c>
      <c r="AA21" s="84">
        <v>59399</v>
      </c>
      <c r="AB21" s="94">
        <v>0</v>
      </c>
      <c r="AC21" s="84">
        <v>0</v>
      </c>
      <c r="AD21" s="84">
        <v>0</v>
      </c>
      <c r="AE21" s="84">
        <v>139935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139935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139935</v>
      </c>
      <c r="CB21" s="84">
        <f t="shared" si="20"/>
        <v>25539</v>
      </c>
      <c r="CC21" s="84">
        <f t="shared" si="21"/>
        <v>0</v>
      </c>
      <c r="CD21" s="84">
        <f t="shared" si="22"/>
        <v>54997</v>
      </c>
      <c r="CE21" s="84">
        <f t="shared" si="23"/>
        <v>59399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139935</v>
      </c>
    </row>
    <row r="22" spans="1:87" s="8" customFormat="1" ht="12" customHeight="1">
      <c r="A22" s="80" t="s">
        <v>200</v>
      </c>
      <c r="B22" s="83" t="s">
        <v>264</v>
      </c>
      <c r="C22" s="80" t="s">
        <v>265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268</v>
      </c>
      <c r="C23" s="80" t="s">
        <v>269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272</v>
      </c>
      <c r="C24" s="80" t="s">
        <v>273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276</v>
      </c>
      <c r="C25" s="80" t="s">
        <v>277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3053440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3053440</v>
      </c>
      <c r="X25" s="84">
        <v>450605</v>
      </c>
      <c r="Y25" s="84">
        <v>0</v>
      </c>
      <c r="Z25" s="84">
        <v>1507457</v>
      </c>
      <c r="AA25" s="84">
        <v>1095378</v>
      </c>
      <c r="AB25" s="94">
        <v>0</v>
      </c>
      <c r="AC25" s="84">
        <v>0</v>
      </c>
      <c r="AD25" s="84">
        <v>189660</v>
      </c>
      <c r="AE25" s="84">
        <v>3243100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3053440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3053440</v>
      </c>
      <c r="CB25" s="84">
        <f t="shared" si="20"/>
        <v>450605</v>
      </c>
      <c r="CC25" s="84">
        <f t="shared" si="21"/>
        <v>0</v>
      </c>
      <c r="CD25" s="84">
        <f t="shared" si="22"/>
        <v>1507457</v>
      </c>
      <c r="CE25" s="84">
        <f t="shared" si="23"/>
        <v>1095378</v>
      </c>
      <c r="CF25" s="94">
        <f t="shared" si="24"/>
        <v>0</v>
      </c>
      <c r="CG25" s="84">
        <f t="shared" si="25"/>
        <v>0</v>
      </c>
      <c r="CH25" s="84">
        <f t="shared" si="26"/>
        <v>189660</v>
      </c>
      <c r="CI25" s="84">
        <f t="shared" si="27"/>
        <v>3243100</v>
      </c>
    </row>
    <row r="26" spans="1:87" s="8" customFormat="1" ht="12" customHeight="1">
      <c r="A26" s="80" t="s">
        <v>200</v>
      </c>
      <c r="B26" s="83" t="s">
        <v>280</v>
      </c>
      <c r="C26" s="80" t="s">
        <v>281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717181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717181</v>
      </c>
      <c r="X26" s="84">
        <v>131205</v>
      </c>
      <c r="Y26" s="84">
        <v>255233</v>
      </c>
      <c r="Z26" s="84">
        <v>0</v>
      </c>
      <c r="AA26" s="84">
        <v>330743</v>
      </c>
      <c r="AB26" s="94">
        <v>0</v>
      </c>
      <c r="AC26" s="84">
        <v>0</v>
      </c>
      <c r="AD26" s="84">
        <v>127</v>
      </c>
      <c r="AE26" s="84">
        <v>717308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31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31</v>
      </c>
      <c r="AZ26" s="84">
        <v>31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31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717212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717212</v>
      </c>
      <c r="CB26" s="84">
        <f t="shared" si="20"/>
        <v>131236</v>
      </c>
      <c r="CC26" s="84">
        <f t="shared" si="21"/>
        <v>255233</v>
      </c>
      <c r="CD26" s="84">
        <f t="shared" si="22"/>
        <v>0</v>
      </c>
      <c r="CE26" s="84">
        <f t="shared" si="23"/>
        <v>330743</v>
      </c>
      <c r="CF26" s="94">
        <f t="shared" si="24"/>
        <v>0</v>
      </c>
      <c r="CG26" s="84">
        <f t="shared" si="25"/>
        <v>0</v>
      </c>
      <c r="CH26" s="84">
        <f t="shared" si="26"/>
        <v>127</v>
      </c>
      <c r="CI26" s="84">
        <f t="shared" si="27"/>
        <v>717339</v>
      </c>
    </row>
    <row r="27" spans="1:87" s="8" customFormat="1" ht="12" customHeight="1">
      <c r="A27" s="80" t="s">
        <v>200</v>
      </c>
      <c r="B27" s="83" t="s">
        <v>284</v>
      </c>
      <c r="C27" s="80" t="s">
        <v>285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14178</v>
      </c>
      <c r="M27" s="84">
        <v>294</v>
      </c>
      <c r="N27" s="84">
        <v>294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13884</v>
      </c>
      <c r="X27" s="84">
        <v>735</v>
      </c>
      <c r="Y27" s="84">
        <v>944</v>
      </c>
      <c r="Z27" s="84">
        <v>0</v>
      </c>
      <c r="AA27" s="84">
        <v>12205</v>
      </c>
      <c r="AB27" s="94">
        <v>0</v>
      </c>
      <c r="AC27" s="84">
        <v>0</v>
      </c>
      <c r="AD27" s="84">
        <v>0</v>
      </c>
      <c r="AE27" s="84">
        <v>14178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14178</v>
      </c>
      <c r="BQ27" s="84">
        <f t="shared" si="9"/>
        <v>294</v>
      </c>
      <c r="BR27" s="84">
        <f t="shared" si="10"/>
        <v>294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13884</v>
      </c>
      <c r="CB27" s="84">
        <f t="shared" si="20"/>
        <v>735</v>
      </c>
      <c r="CC27" s="84">
        <f t="shared" si="21"/>
        <v>944</v>
      </c>
      <c r="CD27" s="84">
        <f t="shared" si="22"/>
        <v>0</v>
      </c>
      <c r="CE27" s="84">
        <f t="shared" si="23"/>
        <v>12205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14178</v>
      </c>
    </row>
    <row r="28" spans="1:87" s="8" customFormat="1" ht="12" customHeight="1">
      <c r="A28" s="80" t="s">
        <v>200</v>
      </c>
      <c r="B28" s="83" t="s">
        <v>290</v>
      </c>
      <c r="C28" s="80" t="s">
        <v>291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294</v>
      </c>
      <c r="C29" s="80" t="s">
        <v>295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125052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125052</v>
      </c>
      <c r="X29" s="84">
        <v>20128</v>
      </c>
      <c r="Y29" s="84">
        <v>73673</v>
      </c>
      <c r="Z29" s="84">
        <v>0</v>
      </c>
      <c r="AA29" s="84">
        <v>31251</v>
      </c>
      <c r="AB29" s="94">
        <v>0</v>
      </c>
      <c r="AC29" s="84">
        <v>0</v>
      </c>
      <c r="AD29" s="84">
        <v>30662</v>
      </c>
      <c r="AE29" s="84">
        <v>155714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125052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125052</v>
      </c>
      <c r="CB29" s="84">
        <f t="shared" si="20"/>
        <v>20128</v>
      </c>
      <c r="CC29" s="84">
        <f t="shared" si="21"/>
        <v>73673</v>
      </c>
      <c r="CD29" s="84">
        <f t="shared" si="22"/>
        <v>0</v>
      </c>
      <c r="CE29" s="84">
        <f t="shared" si="23"/>
        <v>31251</v>
      </c>
      <c r="CF29" s="94">
        <f t="shared" si="24"/>
        <v>0</v>
      </c>
      <c r="CG29" s="84">
        <f t="shared" si="25"/>
        <v>0</v>
      </c>
      <c r="CH29" s="84">
        <f t="shared" si="26"/>
        <v>30662</v>
      </c>
      <c r="CI29" s="84">
        <f t="shared" si="27"/>
        <v>155714</v>
      </c>
    </row>
    <row r="30" spans="1:87" s="8" customFormat="1" ht="12" customHeight="1">
      <c r="A30" s="80" t="s">
        <v>200</v>
      </c>
      <c r="B30" s="83" t="s">
        <v>298</v>
      </c>
      <c r="C30" s="80" t="s">
        <v>299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303</v>
      </c>
      <c r="C31" s="80" t="s">
        <v>305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2358310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2358310</v>
      </c>
      <c r="X31" s="84">
        <v>183355</v>
      </c>
      <c r="Y31" s="84">
        <v>199174</v>
      </c>
      <c r="Z31" s="84">
        <v>0</v>
      </c>
      <c r="AA31" s="84">
        <v>1975781</v>
      </c>
      <c r="AB31" s="94">
        <v>0</v>
      </c>
      <c r="AC31" s="84">
        <v>0</v>
      </c>
      <c r="AD31" s="84">
        <v>15905</v>
      </c>
      <c r="AE31" s="84">
        <v>2374215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2358310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2358310</v>
      </c>
      <c r="CB31" s="84">
        <f t="shared" si="20"/>
        <v>183355</v>
      </c>
      <c r="CC31" s="84">
        <f t="shared" si="21"/>
        <v>199174</v>
      </c>
      <c r="CD31" s="84">
        <f t="shared" si="22"/>
        <v>0</v>
      </c>
      <c r="CE31" s="84">
        <f t="shared" si="23"/>
        <v>1975781</v>
      </c>
      <c r="CF31" s="94">
        <f t="shared" si="24"/>
        <v>0</v>
      </c>
      <c r="CG31" s="84">
        <f t="shared" si="25"/>
        <v>0</v>
      </c>
      <c r="CH31" s="84">
        <f t="shared" si="26"/>
        <v>15905</v>
      </c>
      <c r="CI31" s="84">
        <f t="shared" si="27"/>
        <v>2374215</v>
      </c>
    </row>
    <row r="32" spans="1:87" s="8" customFormat="1" ht="12" customHeight="1">
      <c r="A32" s="80" t="s">
        <v>200</v>
      </c>
      <c r="B32" s="83" t="s">
        <v>309</v>
      </c>
      <c r="C32" s="80" t="s">
        <v>310</v>
      </c>
      <c r="D32" s="84">
        <v>775266</v>
      </c>
      <c r="E32" s="84">
        <v>775266</v>
      </c>
      <c r="F32" s="84">
        <v>0</v>
      </c>
      <c r="G32" s="84">
        <v>0</v>
      </c>
      <c r="H32" s="84">
        <v>0</v>
      </c>
      <c r="I32" s="84">
        <v>775266</v>
      </c>
      <c r="J32" s="84">
        <v>0</v>
      </c>
      <c r="K32" s="94">
        <v>0</v>
      </c>
      <c r="L32" s="84">
        <v>1423438</v>
      </c>
      <c r="M32" s="84">
        <v>130749</v>
      </c>
      <c r="N32" s="84">
        <v>130749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1292689</v>
      </c>
      <c r="X32" s="84">
        <v>145884</v>
      </c>
      <c r="Y32" s="84">
        <v>579956</v>
      </c>
      <c r="Z32" s="84">
        <v>0</v>
      </c>
      <c r="AA32" s="84">
        <v>566849</v>
      </c>
      <c r="AB32" s="94">
        <v>0</v>
      </c>
      <c r="AC32" s="84">
        <v>0</v>
      </c>
      <c r="AD32" s="84">
        <v>0</v>
      </c>
      <c r="AE32" s="84">
        <v>2198704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775266</v>
      </c>
      <c r="BI32" s="84">
        <f t="shared" si="1"/>
        <v>775266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775266</v>
      </c>
      <c r="BN32" s="84">
        <f t="shared" si="6"/>
        <v>0</v>
      </c>
      <c r="BO32" s="94">
        <f t="shared" si="7"/>
        <v>0</v>
      </c>
      <c r="BP32" s="84">
        <f t="shared" si="8"/>
        <v>1423438</v>
      </c>
      <c r="BQ32" s="84">
        <f t="shared" si="9"/>
        <v>130749</v>
      </c>
      <c r="BR32" s="84">
        <f t="shared" si="10"/>
        <v>130749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1292689</v>
      </c>
      <c r="CB32" s="84">
        <f t="shared" si="20"/>
        <v>145884</v>
      </c>
      <c r="CC32" s="84">
        <f t="shared" si="21"/>
        <v>579956</v>
      </c>
      <c r="CD32" s="84">
        <f t="shared" si="22"/>
        <v>0</v>
      </c>
      <c r="CE32" s="84">
        <f t="shared" si="23"/>
        <v>566849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2198704</v>
      </c>
    </row>
    <row r="33" spans="1:87" s="8" customFormat="1" ht="12" customHeight="1">
      <c r="A33" s="80" t="s">
        <v>200</v>
      </c>
      <c r="B33" s="83" t="s">
        <v>314</v>
      </c>
      <c r="C33" s="80" t="s">
        <v>316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3405354</v>
      </c>
      <c r="M33" s="84">
        <v>8724</v>
      </c>
      <c r="N33" s="84">
        <v>8724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3396420</v>
      </c>
      <c r="X33" s="84">
        <v>371171</v>
      </c>
      <c r="Y33" s="84">
        <v>0</v>
      </c>
      <c r="Z33" s="84">
        <v>1358134</v>
      </c>
      <c r="AA33" s="84">
        <v>1667115</v>
      </c>
      <c r="AB33" s="94">
        <v>0</v>
      </c>
      <c r="AC33" s="84">
        <v>210</v>
      </c>
      <c r="AD33" s="84">
        <v>0</v>
      </c>
      <c r="AE33" s="84">
        <v>3405354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3405354</v>
      </c>
      <c r="BQ33" s="84">
        <f t="shared" si="9"/>
        <v>8724</v>
      </c>
      <c r="BR33" s="84">
        <f t="shared" si="10"/>
        <v>8724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3396420</v>
      </c>
      <c r="CB33" s="84">
        <f t="shared" si="20"/>
        <v>371171</v>
      </c>
      <c r="CC33" s="84">
        <f t="shared" si="21"/>
        <v>0</v>
      </c>
      <c r="CD33" s="84">
        <f t="shared" si="22"/>
        <v>1358134</v>
      </c>
      <c r="CE33" s="84">
        <f t="shared" si="23"/>
        <v>1667115</v>
      </c>
      <c r="CF33" s="94">
        <f t="shared" si="24"/>
        <v>0</v>
      </c>
      <c r="CG33" s="84">
        <f t="shared" si="25"/>
        <v>210</v>
      </c>
      <c r="CH33" s="84">
        <f t="shared" si="26"/>
        <v>0</v>
      </c>
      <c r="CI33" s="84">
        <f t="shared" si="27"/>
        <v>3405354</v>
      </c>
    </row>
    <row r="34" spans="1:87" s="8" customFormat="1" ht="12" customHeight="1">
      <c r="A34" s="80" t="s">
        <v>200</v>
      </c>
      <c r="B34" s="83" t="s">
        <v>321</v>
      </c>
      <c r="C34" s="80" t="s">
        <v>323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332</v>
      </c>
      <c r="C35" s="80" t="s">
        <v>333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6368370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6368370</v>
      </c>
      <c r="X35" s="84">
        <v>317478</v>
      </c>
      <c r="Y35" s="84">
        <v>0</v>
      </c>
      <c r="Z35" s="84">
        <v>1858199</v>
      </c>
      <c r="AA35" s="84">
        <v>4192693</v>
      </c>
      <c r="AB35" s="94">
        <v>0</v>
      </c>
      <c r="AC35" s="84">
        <v>0</v>
      </c>
      <c r="AD35" s="84">
        <v>0</v>
      </c>
      <c r="AE35" s="84">
        <v>6368370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6368370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6368370</v>
      </c>
      <c r="CB35" s="84">
        <f t="shared" si="20"/>
        <v>317478</v>
      </c>
      <c r="CC35" s="84">
        <f t="shared" si="21"/>
        <v>0</v>
      </c>
      <c r="CD35" s="84">
        <f t="shared" si="22"/>
        <v>1858199</v>
      </c>
      <c r="CE35" s="84">
        <f t="shared" si="23"/>
        <v>4192693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6368370</v>
      </c>
    </row>
    <row r="36" spans="1:87" s="8" customFormat="1" ht="12" customHeight="1">
      <c r="A36" s="80" t="s">
        <v>200</v>
      </c>
      <c r="B36" s="83" t="s">
        <v>337</v>
      </c>
      <c r="C36" s="80" t="s">
        <v>339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6379</v>
      </c>
      <c r="M36" s="84">
        <v>3553</v>
      </c>
      <c r="N36" s="84">
        <v>0</v>
      </c>
      <c r="O36" s="84">
        <v>0</v>
      </c>
      <c r="P36" s="84">
        <v>3553</v>
      </c>
      <c r="Q36" s="84">
        <v>0</v>
      </c>
      <c r="R36" s="84">
        <v>567</v>
      </c>
      <c r="S36" s="84">
        <v>0</v>
      </c>
      <c r="T36" s="84">
        <v>567</v>
      </c>
      <c r="U36" s="84">
        <v>0</v>
      </c>
      <c r="V36" s="84">
        <v>0</v>
      </c>
      <c r="W36" s="84">
        <v>2259</v>
      </c>
      <c r="X36" s="84">
        <v>736</v>
      </c>
      <c r="Y36" s="84">
        <v>1004</v>
      </c>
      <c r="Z36" s="84">
        <v>519</v>
      </c>
      <c r="AA36" s="84">
        <v>0</v>
      </c>
      <c r="AB36" s="94">
        <v>0</v>
      </c>
      <c r="AC36" s="84">
        <v>0</v>
      </c>
      <c r="AD36" s="84">
        <v>292</v>
      </c>
      <c r="AE36" s="84">
        <v>6671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6379</v>
      </c>
      <c r="BQ36" s="84">
        <f t="shared" si="9"/>
        <v>3553</v>
      </c>
      <c r="BR36" s="84">
        <f t="shared" si="10"/>
        <v>0</v>
      </c>
      <c r="BS36" s="84">
        <f t="shared" si="11"/>
        <v>0</v>
      </c>
      <c r="BT36" s="84">
        <f t="shared" si="12"/>
        <v>3553</v>
      </c>
      <c r="BU36" s="84">
        <f t="shared" si="13"/>
        <v>0</v>
      </c>
      <c r="BV36" s="84">
        <f t="shared" si="14"/>
        <v>567</v>
      </c>
      <c r="BW36" s="84">
        <f t="shared" si="15"/>
        <v>0</v>
      </c>
      <c r="BX36" s="84">
        <f t="shared" si="16"/>
        <v>567</v>
      </c>
      <c r="BY36" s="84">
        <f t="shared" si="17"/>
        <v>0</v>
      </c>
      <c r="BZ36" s="84">
        <f t="shared" si="18"/>
        <v>0</v>
      </c>
      <c r="CA36" s="84">
        <f t="shared" si="19"/>
        <v>2259</v>
      </c>
      <c r="CB36" s="84">
        <f t="shared" si="20"/>
        <v>736</v>
      </c>
      <c r="CC36" s="84">
        <f t="shared" si="21"/>
        <v>1004</v>
      </c>
      <c r="CD36" s="84">
        <f t="shared" si="22"/>
        <v>519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292</v>
      </c>
      <c r="CI36" s="84">
        <f t="shared" si="27"/>
        <v>6671</v>
      </c>
    </row>
    <row r="37" spans="1:87" s="8" customFormat="1" ht="12" customHeight="1">
      <c r="A37" s="80" t="s">
        <v>200</v>
      </c>
      <c r="B37" s="83" t="s">
        <v>342</v>
      </c>
      <c r="C37" s="80" t="s">
        <v>343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346</v>
      </c>
      <c r="C38" s="80" t="s">
        <v>347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350</v>
      </c>
      <c r="C39" s="80" t="s">
        <v>351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354</v>
      </c>
      <c r="C40" s="80" t="s">
        <v>356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359</v>
      </c>
      <c r="C41" s="80" t="s">
        <v>360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363</v>
      </c>
      <c r="C42" s="80" t="s">
        <v>364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367</v>
      </c>
      <c r="C43" s="80" t="s">
        <v>368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371</v>
      </c>
      <c r="C44" s="80" t="s">
        <v>372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375</v>
      </c>
      <c r="C45" s="80" t="s">
        <v>376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379</v>
      </c>
      <c r="C46" s="80" t="s">
        <v>380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383</v>
      </c>
      <c r="C47" s="80" t="s">
        <v>384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387</v>
      </c>
      <c r="C48" s="80" t="s">
        <v>388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392</v>
      </c>
      <c r="C49" s="80" t="s">
        <v>394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397</v>
      </c>
      <c r="C50" s="80" t="s">
        <v>398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31890</v>
      </c>
      <c r="M50" s="84">
        <v>17764</v>
      </c>
      <c r="N50" s="84">
        <v>0</v>
      </c>
      <c r="O50" s="84">
        <v>0</v>
      </c>
      <c r="P50" s="84">
        <v>17764</v>
      </c>
      <c r="Q50" s="84">
        <v>0</v>
      </c>
      <c r="R50" s="84">
        <v>2838</v>
      </c>
      <c r="S50" s="84">
        <v>0</v>
      </c>
      <c r="T50" s="84">
        <v>2838</v>
      </c>
      <c r="U50" s="84">
        <v>0</v>
      </c>
      <c r="V50" s="84">
        <v>0</v>
      </c>
      <c r="W50" s="84">
        <v>11288</v>
      </c>
      <c r="X50" s="84">
        <v>3678</v>
      </c>
      <c r="Y50" s="84">
        <v>5019</v>
      </c>
      <c r="Z50" s="84">
        <v>2591</v>
      </c>
      <c r="AA50" s="84">
        <v>0</v>
      </c>
      <c r="AB50" s="94">
        <v>0</v>
      </c>
      <c r="AC50" s="84">
        <v>0</v>
      </c>
      <c r="AD50" s="84">
        <v>0</v>
      </c>
      <c r="AE50" s="84">
        <v>31890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31890</v>
      </c>
      <c r="BQ50" s="84">
        <f t="shared" si="9"/>
        <v>17764</v>
      </c>
      <c r="BR50" s="84">
        <f t="shared" si="10"/>
        <v>0</v>
      </c>
      <c r="BS50" s="84">
        <f t="shared" si="11"/>
        <v>0</v>
      </c>
      <c r="BT50" s="84">
        <f t="shared" si="12"/>
        <v>17764</v>
      </c>
      <c r="BU50" s="84">
        <f t="shared" si="13"/>
        <v>0</v>
      </c>
      <c r="BV50" s="84">
        <f t="shared" si="14"/>
        <v>2838</v>
      </c>
      <c r="BW50" s="84">
        <f t="shared" si="15"/>
        <v>0</v>
      </c>
      <c r="BX50" s="84">
        <f t="shared" si="16"/>
        <v>2838</v>
      </c>
      <c r="BY50" s="84">
        <f t="shared" si="17"/>
        <v>0</v>
      </c>
      <c r="BZ50" s="84">
        <f t="shared" si="18"/>
        <v>0</v>
      </c>
      <c r="CA50" s="84">
        <f t="shared" si="19"/>
        <v>11288</v>
      </c>
      <c r="CB50" s="84">
        <f t="shared" si="20"/>
        <v>3678</v>
      </c>
      <c r="CC50" s="84">
        <f t="shared" si="21"/>
        <v>5019</v>
      </c>
      <c r="CD50" s="84">
        <f t="shared" si="22"/>
        <v>2591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31890</v>
      </c>
    </row>
    <row r="51" spans="1:87" s="8" customFormat="1" ht="12" customHeight="1">
      <c r="A51" s="80" t="s">
        <v>200</v>
      </c>
      <c r="B51" s="83" t="s">
        <v>401</v>
      </c>
      <c r="C51" s="80" t="s">
        <v>402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8860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3850</v>
      </c>
      <c r="S51" s="84">
        <v>0</v>
      </c>
      <c r="T51" s="84">
        <v>3850</v>
      </c>
      <c r="U51" s="84">
        <v>0</v>
      </c>
      <c r="V51" s="84">
        <v>0</v>
      </c>
      <c r="W51" s="84">
        <v>5010</v>
      </c>
      <c r="X51" s="84">
        <v>0</v>
      </c>
      <c r="Y51" s="84">
        <v>0</v>
      </c>
      <c r="Z51" s="84">
        <v>5010</v>
      </c>
      <c r="AA51" s="84">
        <v>0</v>
      </c>
      <c r="AB51" s="94">
        <v>0</v>
      </c>
      <c r="AC51" s="84">
        <v>0</v>
      </c>
      <c r="AD51" s="84">
        <v>0</v>
      </c>
      <c r="AE51" s="84">
        <v>8860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8860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3850</v>
      </c>
      <c r="BW51" s="84">
        <f t="shared" si="15"/>
        <v>0</v>
      </c>
      <c r="BX51" s="84">
        <f t="shared" si="16"/>
        <v>3850</v>
      </c>
      <c r="BY51" s="84">
        <f t="shared" si="17"/>
        <v>0</v>
      </c>
      <c r="BZ51" s="84">
        <f t="shared" si="18"/>
        <v>0</v>
      </c>
      <c r="CA51" s="84">
        <f t="shared" si="19"/>
        <v>5010</v>
      </c>
      <c r="CB51" s="84">
        <f t="shared" si="20"/>
        <v>0</v>
      </c>
      <c r="CC51" s="84">
        <f t="shared" si="21"/>
        <v>0</v>
      </c>
      <c r="CD51" s="84">
        <f t="shared" si="22"/>
        <v>5010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8860</v>
      </c>
    </row>
    <row r="52" spans="1:87" s="8" customFormat="1" ht="12" customHeight="1">
      <c r="A52" s="80" t="s">
        <v>200</v>
      </c>
      <c r="B52" s="83" t="s">
        <v>405</v>
      </c>
      <c r="C52" s="80" t="s">
        <v>406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209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209</v>
      </c>
      <c r="S52" s="84">
        <v>0</v>
      </c>
      <c r="T52" s="84">
        <v>122</v>
      </c>
      <c r="U52" s="84">
        <v>87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209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209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209</v>
      </c>
      <c r="BW52" s="84">
        <f t="shared" si="15"/>
        <v>0</v>
      </c>
      <c r="BX52" s="84">
        <f t="shared" si="16"/>
        <v>122</v>
      </c>
      <c r="BY52" s="84">
        <f t="shared" si="17"/>
        <v>87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209</v>
      </c>
    </row>
    <row r="53" spans="1:87" s="8" customFormat="1" ht="12" customHeight="1">
      <c r="A53" s="80" t="s">
        <v>200</v>
      </c>
      <c r="B53" s="83" t="s">
        <v>409</v>
      </c>
      <c r="C53" s="80" t="s">
        <v>410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413</v>
      </c>
      <c r="C54" s="80" t="s">
        <v>414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417</v>
      </c>
      <c r="C55" s="80" t="s">
        <v>418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421</v>
      </c>
      <c r="C56" s="80" t="s">
        <v>422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425</v>
      </c>
      <c r="C57" s="80" t="s">
        <v>426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429</v>
      </c>
      <c r="C58" s="80" t="s">
        <v>430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200</v>
      </c>
      <c r="B59" s="83" t="s">
        <v>433</v>
      </c>
      <c r="C59" s="80" t="s">
        <v>434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0:CI995">
    <cfRule type="expression" dxfId="574" priority="56" stopIfTrue="1">
      <formula>$A60&lt;&gt;""</formula>
    </cfRule>
  </conditionalFormatting>
  <conditionalFormatting sqref="A59:CI59">
    <cfRule type="expression" dxfId="573" priority="2" stopIfTrue="1">
      <formula>$A59&lt;&gt;""</formula>
    </cfRule>
  </conditionalFormatting>
  <conditionalFormatting sqref="A8:CI8">
    <cfRule type="expression" dxfId="572" priority="54" stopIfTrue="1">
      <formula>$A8&lt;&gt;""</formula>
    </cfRule>
  </conditionalFormatting>
  <conditionalFormatting sqref="A9:CI9">
    <cfRule type="expression" dxfId="571" priority="53" stopIfTrue="1">
      <formula>$A9&lt;&gt;""</formula>
    </cfRule>
  </conditionalFormatting>
  <conditionalFormatting sqref="A10:CI10">
    <cfRule type="expression" dxfId="570" priority="52" stopIfTrue="1">
      <formula>$A10&lt;&gt;""</formula>
    </cfRule>
  </conditionalFormatting>
  <conditionalFormatting sqref="A11:CI11">
    <cfRule type="expression" dxfId="569" priority="51" stopIfTrue="1">
      <formula>$A11&lt;&gt;""</formula>
    </cfRule>
  </conditionalFormatting>
  <conditionalFormatting sqref="A12:CI12">
    <cfRule type="expression" dxfId="568" priority="50" stopIfTrue="1">
      <formula>$A12&lt;&gt;""</formula>
    </cfRule>
  </conditionalFormatting>
  <conditionalFormatting sqref="A13:CI13">
    <cfRule type="expression" dxfId="567" priority="49" stopIfTrue="1">
      <formula>$A13&lt;&gt;""</formula>
    </cfRule>
  </conditionalFormatting>
  <conditionalFormatting sqref="A14:CI14">
    <cfRule type="expression" dxfId="566" priority="48" stopIfTrue="1">
      <formula>$A14&lt;&gt;""</formula>
    </cfRule>
  </conditionalFormatting>
  <conditionalFormatting sqref="A15:CI15">
    <cfRule type="expression" dxfId="565" priority="47" stopIfTrue="1">
      <formula>$A15&lt;&gt;""</formula>
    </cfRule>
  </conditionalFormatting>
  <conditionalFormatting sqref="A16:CI16">
    <cfRule type="expression" dxfId="564" priority="46" stopIfTrue="1">
      <formula>$A16&lt;&gt;""</formula>
    </cfRule>
  </conditionalFormatting>
  <conditionalFormatting sqref="A17:CI17">
    <cfRule type="expression" dxfId="563" priority="45" stopIfTrue="1">
      <formula>$A17&lt;&gt;""</formula>
    </cfRule>
  </conditionalFormatting>
  <conditionalFormatting sqref="A18:CI18">
    <cfRule type="expression" dxfId="562" priority="44" stopIfTrue="1">
      <formula>$A18&lt;&gt;""</formula>
    </cfRule>
  </conditionalFormatting>
  <conditionalFormatting sqref="A19:CI19">
    <cfRule type="expression" dxfId="561" priority="43" stopIfTrue="1">
      <formula>$A19&lt;&gt;""</formula>
    </cfRule>
  </conditionalFormatting>
  <conditionalFormatting sqref="A20:CI20">
    <cfRule type="expression" dxfId="560" priority="42" stopIfTrue="1">
      <formula>$A20&lt;&gt;""</formula>
    </cfRule>
  </conditionalFormatting>
  <conditionalFormatting sqref="A21:CI21">
    <cfRule type="expression" dxfId="559" priority="41" stopIfTrue="1">
      <formula>$A21&lt;&gt;""</formula>
    </cfRule>
  </conditionalFormatting>
  <conditionalFormatting sqref="A22:CI22">
    <cfRule type="expression" dxfId="558" priority="40" stopIfTrue="1">
      <formula>$A22&lt;&gt;""</formula>
    </cfRule>
  </conditionalFormatting>
  <conditionalFormatting sqref="A23:CI23">
    <cfRule type="expression" dxfId="557" priority="39" stopIfTrue="1">
      <formula>$A23&lt;&gt;""</formula>
    </cfRule>
  </conditionalFormatting>
  <conditionalFormatting sqref="A24:CI24">
    <cfRule type="expression" dxfId="556" priority="38" stopIfTrue="1">
      <formula>$A24&lt;&gt;""</formula>
    </cfRule>
  </conditionalFormatting>
  <conditionalFormatting sqref="A25:CI25">
    <cfRule type="expression" dxfId="555" priority="37" stopIfTrue="1">
      <formula>$A25&lt;&gt;""</formula>
    </cfRule>
  </conditionalFormatting>
  <conditionalFormatting sqref="A26:CI26">
    <cfRule type="expression" dxfId="554" priority="36" stopIfTrue="1">
      <formula>$A26&lt;&gt;""</formula>
    </cfRule>
  </conditionalFormatting>
  <conditionalFormatting sqref="A27:CI27">
    <cfRule type="expression" dxfId="553" priority="35" stopIfTrue="1">
      <formula>$A27&lt;&gt;""</formula>
    </cfRule>
  </conditionalFormatting>
  <conditionalFormatting sqref="A28:CI28">
    <cfRule type="expression" dxfId="552" priority="34" stopIfTrue="1">
      <formula>$A28&lt;&gt;""</formula>
    </cfRule>
  </conditionalFormatting>
  <conditionalFormatting sqref="A29:CI29">
    <cfRule type="expression" dxfId="551" priority="33" stopIfTrue="1">
      <formula>$A29&lt;&gt;""</formula>
    </cfRule>
  </conditionalFormatting>
  <conditionalFormatting sqref="A30:CI30">
    <cfRule type="expression" dxfId="550" priority="32" stopIfTrue="1">
      <formula>$A30&lt;&gt;""</formula>
    </cfRule>
  </conditionalFormatting>
  <conditionalFormatting sqref="A31:CI31">
    <cfRule type="expression" dxfId="549" priority="31" stopIfTrue="1">
      <formula>$A31&lt;&gt;""</formula>
    </cfRule>
  </conditionalFormatting>
  <conditionalFormatting sqref="A32:CI32">
    <cfRule type="expression" dxfId="548" priority="30" stopIfTrue="1">
      <formula>$A32&lt;&gt;""</formula>
    </cfRule>
  </conditionalFormatting>
  <conditionalFormatting sqref="A33:CI33">
    <cfRule type="expression" dxfId="547" priority="29" stopIfTrue="1">
      <formula>$A33&lt;&gt;""</formula>
    </cfRule>
  </conditionalFormatting>
  <conditionalFormatting sqref="A34:CI34">
    <cfRule type="expression" dxfId="546" priority="28" stopIfTrue="1">
      <formula>$A34&lt;&gt;""</formula>
    </cfRule>
  </conditionalFormatting>
  <conditionalFormatting sqref="A35:CI35">
    <cfRule type="expression" dxfId="545" priority="27" stopIfTrue="1">
      <formula>$A35&lt;&gt;""</formula>
    </cfRule>
  </conditionalFormatting>
  <conditionalFormatting sqref="A36:CI36">
    <cfRule type="expression" dxfId="544" priority="26" stopIfTrue="1">
      <formula>$A36&lt;&gt;""</formula>
    </cfRule>
  </conditionalFormatting>
  <conditionalFormatting sqref="A37:CI37">
    <cfRule type="expression" dxfId="543" priority="25" stopIfTrue="1">
      <formula>$A37&lt;&gt;""</formula>
    </cfRule>
  </conditionalFormatting>
  <conditionalFormatting sqref="A38:CI38">
    <cfRule type="expression" dxfId="542" priority="24" stopIfTrue="1">
      <formula>$A38&lt;&gt;""</formula>
    </cfRule>
  </conditionalFormatting>
  <conditionalFormatting sqref="A39:CI39">
    <cfRule type="expression" dxfId="541" priority="23" stopIfTrue="1">
      <formula>$A39&lt;&gt;""</formula>
    </cfRule>
  </conditionalFormatting>
  <conditionalFormatting sqref="A40:CI40">
    <cfRule type="expression" dxfId="540" priority="22" stopIfTrue="1">
      <formula>$A40&lt;&gt;""</formula>
    </cfRule>
  </conditionalFormatting>
  <conditionalFormatting sqref="A41:CI41">
    <cfRule type="expression" dxfId="539" priority="21" stopIfTrue="1">
      <formula>$A41&lt;&gt;""</formula>
    </cfRule>
  </conditionalFormatting>
  <conditionalFormatting sqref="A42:CI42">
    <cfRule type="expression" dxfId="538" priority="20" stopIfTrue="1">
      <formula>$A42&lt;&gt;""</formula>
    </cfRule>
  </conditionalFormatting>
  <conditionalFormatting sqref="A43:CI43">
    <cfRule type="expression" dxfId="537" priority="19" stopIfTrue="1">
      <formula>$A43&lt;&gt;""</formula>
    </cfRule>
  </conditionalFormatting>
  <conditionalFormatting sqref="A44:CI44">
    <cfRule type="expression" dxfId="536" priority="18" stopIfTrue="1">
      <formula>$A44&lt;&gt;""</formula>
    </cfRule>
  </conditionalFormatting>
  <conditionalFormatting sqref="A45:CI45">
    <cfRule type="expression" dxfId="535" priority="17" stopIfTrue="1">
      <formula>$A45&lt;&gt;""</formula>
    </cfRule>
  </conditionalFormatting>
  <conditionalFormatting sqref="A46:CI46">
    <cfRule type="expression" dxfId="534" priority="16" stopIfTrue="1">
      <formula>$A46&lt;&gt;""</formula>
    </cfRule>
  </conditionalFormatting>
  <conditionalFormatting sqref="A47:CI47">
    <cfRule type="expression" dxfId="533" priority="15" stopIfTrue="1">
      <formula>$A47&lt;&gt;""</formula>
    </cfRule>
  </conditionalFormatting>
  <conditionalFormatting sqref="A7:CI7">
    <cfRule type="expression" dxfId="532" priority="1" stopIfTrue="1">
      <formula>$A7&lt;&gt;""</formula>
    </cfRule>
  </conditionalFormatting>
  <conditionalFormatting sqref="A48:CI48">
    <cfRule type="expression" dxfId="531" priority="13" stopIfTrue="1">
      <formula>$A48&lt;&gt;""</formula>
    </cfRule>
  </conditionalFormatting>
  <conditionalFormatting sqref="A49:CI49">
    <cfRule type="expression" dxfId="530" priority="12" stopIfTrue="1">
      <formula>$A49&lt;&gt;""</formula>
    </cfRule>
  </conditionalFormatting>
  <conditionalFormatting sqref="A50:CI50">
    <cfRule type="expression" dxfId="529" priority="11" stopIfTrue="1">
      <formula>$A50&lt;&gt;""</formula>
    </cfRule>
  </conditionalFormatting>
  <conditionalFormatting sqref="A51:CI51">
    <cfRule type="expression" dxfId="528" priority="10" stopIfTrue="1">
      <formula>$A51&lt;&gt;""</formula>
    </cfRule>
  </conditionalFormatting>
  <conditionalFormatting sqref="A52:CI52">
    <cfRule type="expression" dxfId="527" priority="9" stopIfTrue="1">
      <formula>$A52&lt;&gt;""</formula>
    </cfRule>
  </conditionalFormatting>
  <conditionalFormatting sqref="A53:CI53">
    <cfRule type="expression" dxfId="526" priority="8" stopIfTrue="1">
      <formula>$A53&lt;&gt;""</formula>
    </cfRule>
  </conditionalFormatting>
  <conditionalFormatting sqref="A54:CI54">
    <cfRule type="expression" dxfId="525" priority="7" stopIfTrue="1">
      <formula>$A54&lt;&gt;""</formula>
    </cfRule>
  </conditionalFormatting>
  <conditionalFormatting sqref="A55:CI55">
    <cfRule type="expression" dxfId="524" priority="6" stopIfTrue="1">
      <formula>$A55&lt;&gt;""</formula>
    </cfRule>
  </conditionalFormatting>
  <conditionalFormatting sqref="A56:CI56">
    <cfRule type="expression" dxfId="523" priority="5" stopIfTrue="1">
      <formula>$A56&lt;&gt;""</formula>
    </cfRule>
  </conditionalFormatting>
  <conditionalFormatting sqref="A57:CI57">
    <cfRule type="expression" dxfId="522" priority="4" stopIfTrue="1">
      <formula>$A57&lt;&gt;""</formula>
    </cfRule>
  </conditionalFormatting>
  <conditionalFormatting sqref="A58:CI58">
    <cfRule type="expression" dxfId="521" priority="3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58" man="1"/>
    <brk id="67" min="1" max="5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437</v>
      </c>
      <c r="B7" s="92" t="s">
        <v>438</v>
      </c>
      <c r="C7" s="78" t="s">
        <v>192</v>
      </c>
      <c r="D7" s="101">
        <f>SUM($D$8:$D$47)</f>
        <v>0</v>
      </c>
      <c r="E7" s="101">
        <f>SUM($E$8:$E$47)</f>
        <v>20479</v>
      </c>
      <c r="F7" s="101">
        <f>SUM($F$8:$F$47)</f>
        <v>20479</v>
      </c>
      <c r="G7" s="101">
        <f>SUM($G$8:$G$47)</f>
        <v>0</v>
      </c>
      <c r="H7" s="101">
        <f>SUM($H$8:$H$47)</f>
        <v>0</v>
      </c>
      <c r="I7" s="101">
        <f>SUM($I$8:$I$47)</f>
        <v>0</v>
      </c>
      <c r="J7" s="101">
        <f>COUNTIF($J$8:$J$47,"&lt;&gt;") - COUNTIF($J$8:$J$47,"&lt; &gt;")</f>
        <v>4</v>
      </c>
      <c r="K7" s="101">
        <f>COUNTIF($K$8:$K$47,"&lt;&gt;") - COUNTIF($K$8:$K$47,"&lt; &gt;")</f>
        <v>6</v>
      </c>
      <c r="L7" s="101">
        <f>SUM($L$8:$L$47)</f>
        <v>0</v>
      </c>
      <c r="M7" s="101">
        <f>SUM($M$8:$M$47)</f>
        <v>20479</v>
      </c>
      <c r="N7" s="101">
        <f>SUM($N$8:$N$47)</f>
        <v>20479</v>
      </c>
      <c r="O7" s="101">
        <f>SUM($O$8:$O$47)</f>
        <v>0</v>
      </c>
      <c r="P7" s="101">
        <f>SUM($P$8:$P$47)</f>
        <v>0</v>
      </c>
      <c r="Q7" s="101">
        <f>SUM($Q$8:$Q$47)</f>
        <v>0</v>
      </c>
      <c r="R7" s="101">
        <f>COUNTIF($R$8:$R$47,"&lt;&gt;") - COUNTIF($R$8:$R$47,"&lt; &gt;")</f>
        <v>0</v>
      </c>
      <c r="S7" s="101">
        <f>COUNTIF($S$8:$S$47,"&lt;&gt;") - COUNTIF($S$8:$S$47,"&lt; &gt;")</f>
        <v>0</v>
      </c>
      <c r="T7" s="101">
        <f>SUM($T$8:$T$47)</f>
        <v>0</v>
      </c>
      <c r="U7" s="101">
        <f>SUM($U$8:$U$47)</f>
        <v>0</v>
      </c>
      <c r="V7" s="101">
        <f>SUM($V$8:$V$47)</f>
        <v>0</v>
      </c>
      <c r="W7" s="101">
        <f>SUM($W$8:$W$47)</f>
        <v>0</v>
      </c>
      <c r="X7" s="101">
        <f>SUM($X$8:$X$47)</f>
        <v>0</v>
      </c>
      <c r="Y7" s="101">
        <f>SUM($Y$8:$Y$47)</f>
        <v>0</v>
      </c>
      <c r="Z7" s="101">
        <f>COUNTIF($Z$8:$Z$47,"&lt;&gt;") - COUNTIF($Z$8:$Z$47,"&lt; &gt;")</f>
        <v>0</v>
      </c>
      <c r="AA7" s="101">
        <f>COUNTIF($AA$8:$AA$47,"&lt;&gt;") - COUNTIF($AA$8:$AA$47,"&lt; &gt;")</f>
        <v>0</v>
      </c>
      <c r="AB7" s="101">
        <f>SUM($AB$8:$AB$47)</f>
        <v>0</v>
      </c>
      <c r="AC7" s="101">
        <f>SUM($AC$8:$AC$47)</f>
        <v>0</v>
      </c>
      <c r="AD7" s="101">
        <f>SUM($AD$8:$AD$47)</f>
        <v>0</v>
      </c>
      <c r="AE7" s="101">
        <f>SUM($AE$8:$AE$47)</f>
        <v>0</v>
      </c>
      <c r="AF7" s="101">
        <f>SUM($AF$8:$AF$47)</f>
        <v>0</v>
      </c>
      <c r="AG7" s="101">
        <f>SUM($AG$8:$AG$47)</f>
        <v>0</v>
      </c>
      <c r="AH7" s="101">
        <f>COUNTIF($AH$8:$AH$47,"&lt;&gt;") - COUNTIF($AH$8:$AH$47,"&lt; &gt;")</f>
        <v>0</v>
      </c>
      <c r="AI7" s="101">
        <f>COUNTIF($AI$8:$AI$47,"&lt;&gt;") - COUNTIF($AI$8:$AI$47,"&lt; &gt;")</f>
        <v>0</v>
      </c>
      <c r="AJ7" s="101">
        <f>SUM($AJ$8:$AJ$47)</f>
        <v>0</v>
      </c>
      <c r="AK7" s="101">
        <f>SUM($AK$8:$AK$47)</f>
        <v>0</v>
      </c>
      <c r="AL7" s="101">
        <f>SUM($AL$8:$AL$47)</f>
        <v>0</v>
      </c>
      <c r="AM7" s="101">
        <f>SUM($AM$8:$AM$47)</f>
        <v>0</v>
      </c>
      <c r="AN7" s="101">
        <f>SUM($AN$8:$AN$47)</f>
        <v>0</v>
      </c>
      <c r="AO7" s="101">
        <f>SUM($AO$8:$AO$47)</f>
        <v>0</v>
      </c>
      <c r="AP7" s="101">
        <f>COUNTIF($AP$8:$AP$47,"&lt;&gt;") - COUNTIF($AP$8:$AP$47,"&lt; &gt;")</f>
        <v>0</v>
      </c>
      <c r="AQ7" s="101">
        <f>COUNTIF($AQ$8:$AQ$47,"&lt;&gt;") - COUNTIF($AQ$8:$AQ$47,"&lt; &gt;")</f>
        <v>0</v>
      </c>
      <c r="AR7" s="101">
        <f>SUM($AR$8:$AR$47)</f>
        <v>0</v>
      </c>
      <c r="AS7" s="101">
        <f>SUM($AS$8:$AS$47)</f>
        <v>0</v>
      </c>
      <c r="AT7" s="101">
        <f>SUM($AT$8:$AT$47)</f>
        <v>0</v>
      </c>
      <c r="AU7" s="101">
        <f>SUM($AU$8:$AU$47)</f>
        <v>0</v>
      </c>
      <c r="AV7" s="101">
        <f>SUM($AV$8:$AV$47)</f>
        <v>0</v>
      </c>
      <c r="AW7" s="101">
        <f>SUM($AW$8:$AW$47)</f>
        <v>0</v>
      </c>
      <c r="AX7" s="101">
        <f>COUNTIF($AX$8:$AX$47,"&lt;&gt;") - COUNTIF($AX$8:$AX$47,"&lt; &gt;")</f>
        <v>0</v>
      </c>
      <c r="AY7" s="101">
        <f>COUNTIF($AY$8:$AY$47,"&lt;&gt;") - COUNTIF($AY$8:$AY$47,"&lt; &gt;")</f>
        <v>0</v>
      </c>
      <c r="AZ7" s="101">
        <f>SUM($AZ$8:$AZ$47)</f>
        <v>0</v>
      </c>
      <c r="BA7" s="101">
        <f>SUM($BA$8:$BA$47)</f>
        <v>0</v>
      </c>
      <c r="BB7" s="101">
        <f>SUM($BB$8:$BB$47)</f>
        <v>0</v>
      </c>
      <c r="BC7" s="101">
        <f>SUM($BC$8:$BC$47)</f>
        <v>0</v>
      </c>
      <c r="BD7" s="101">
        <f>SUM($BD$8:$BD$47)</f>
        <v>0</v>
      </c>
      <c r="BE7" s="101">
        <f>SUM($BE$8:$BE$47)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104</v>
      </c>
      <c r="F8" s="81">
        <f>SUM(D8:E8)</f>
        <v>104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208</v>
      </c>
      <c r="K8" s="82" t="s">
        <v>209</v>
      </c>
      <c r="L8" s="81">
        <v>0</v>
      </c>
      <c r="M8" s="81">
        <v>104</v>
      </c>
      <c r="N8" s="81">
        <f>SUM(L8,+M8)</f>
        <v>104</v>
      </c>
      <c r="O8" s="81">
        <v>0</v>
      </c>
      <c r="P8" s="81">
        <v>0</v>
      </c>
      <c r="Q8" s="81">
        <f>SUM(O8,+P8)</f>
        <v>0</v>
      </c>
      <c r="R8" s="82" t="s">
        <v>210</v>
      </c>
      <c r="S8" s="82" t="s">
        <v>210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210</v>
      </c>
      <c r="AA8" s="82" t="s">
        <v>210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210</v>
      </c>
      <c r="AI8" s="82" t="s">
        <v>210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210</v>
      </c>
      <c r="AQ8" s="82" t="s">
        <v>210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210</v>
      </c>
      <c r="AY8" s="82" t="s">
        <v>210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210</v>
      </c>
      <c r="K9" s="82" t="s">
        <v>210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210</v>
      </c>
      <c r="S9" s="82" t="s">
        <v>210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210</v>
      </c>
      <c r="AA9" s="82" t="s">
        <v>210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210</v>
      </c>
      <c r="AI9" s="82" t="s">
        <v>210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210</v>
      </c>
      <c r="AQ9" s="82" t="s">
        <v>210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210</v>
      </c>
      <c r="AY9" s="82" t="s">
        <v>210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217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210</v>
      </c>
      <c r="K10" s="82" t="s">
        <v>210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210</v>
      </c>
      <c r="S10" s="82" t="s">
        <v>210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210</v>
      </c>
      <c r="AA10" s="82" t="s">
        <v>210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210</v>
      </c>
      <c r="AI10" s="82" t="s">
        <v>210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210</v>
      </c>
      <c r="AQ10" s="82" t="s">
        <v>210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210</v>
      </c>
      <c r="AY10" s="82" t="s">
        <v>210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221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210</v>
      </c>
      <c r="K11" s="82" t="s">
        <v>210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210</v>
      </c>
      <c r="S11" s="82" t="s">
        <v>210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210</v>
      </c>
      <c r="AA11" s="82" t="s">
        <v>210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210</v>
      </c>
      <c r="AI11" s="82" t="s">
        <v>210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210</v>
      </c>
      <c r="AQ11" s="82" t="s">
        <v>210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210</v>
      </c>
      <c r="AY11" s="82" t="s">
        <v>210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225</v>
      </c>
      <c r="C12" s="80" t="s">
        <v>226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210</v>
      </c>
      <c r="K12" s="82" t="s">
        <v>210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210</v>
      </c>
      <c r="S12" s="82" t="s">
        <v>210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210</v>
      </c>
      <c r="AA12" s="82" t="s">
        <v>210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210</v>
      </c>
      <c r="AI12" s="82" t="s">
        <v>210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210</v>
      </c>
      <c r="AQ12" s="82" t="s">
        <v>210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210</v>
      </c>
      <c r="AY12" s="82" t="s">
        <v>210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229</v>
      </c>
      <c r="C13" s="80" t="s">
        <v>230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210</v>
      </c>
      <c r="K13" s="82" t="s">
        <v>210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210</v>
      </c>
      <c r="S13" s="82" t="s">
        <v>210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210</v>
      </c>
      <c r="AA13" s="82" t="s">
        <v>210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210</v>
      </c>
      <c r="AI13" s="82" t="s">
        <v>210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210</v>
      </c>
      <c r="AQ13" s="82" t="s">
        <v>210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210</v>
      </c>
      <c r="AY13" s="82" t="s">
        <v>210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233</v>
      </c>
      <c r="C14" s="80" t="s">
        <v>234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210</v>
      </c>
      <c r="K14" s="82" t="s">
        <v>210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210</v>
      </c>
      <c r="S14" s="82" t="s">
        <v>210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210</v>
      </c>
      <c r="AA14" s="82" t="s">
        <v>210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210</v>
      </c>
      <c r="AI14" s="82" t="s">
        <v>210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210</v>
      </c>
      <c r="AQ14" s="82" t="s">
        <v>210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210</v>
      </c>
      <c r="AY14" s="82" t="s">
        <v>210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237</v>
      </c>
      <c r="C15" s="80" t="s">
        <v>238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210</v>
      </c>
      <c r="K15" s="82" t="s">
        <v>210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210</v>
      </c>
      <c r="S15" s="82" t="s">
        <v>210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210</v>
      </c>
      <c r="AA15" s="82" t="s">
        <v>210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210</v>
      </c>
      <c r="AI15" s="82" t="s">
        <v>210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210</v>
      </c>
      <c r="AQ15" s="82" t="s">
        <v>210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210</v>
      </c>
      <c r="AY15" s="82" t="s">
        <v>210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242</v>
      </c>
      <c r="C16" s="80" t="s">
        <v>243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210</v>
      </c>
      <c r="K16" s="82" t="s">
        <v>210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210</v>
      </c>
      <c r="S16" s="82" t="s">
        <v>210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210</v>
      </c>
      <c r="AA16" s="82" t="s">
        <v>210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210</v>
      </c>
      <c r="AI16" s="82" t="s">
        <v>210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210</v>
      </c>
      <c r="AQ16" s="82" t="s">
        <v>210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210</v>
      </c>
      <c r="AY16" s="82" t="s">
        <v>210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246</v>
      </c>
      <c r="C17" s="80" t="s">
        <v>247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210</v>
      </c>
      <c r="K17" s="82" t="s">
        <v>210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210</v>
      </c>
      <c r="S17" s="82" t="s">
        <v>210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210</v>
      </c>
      <c r="AA17" s="82" t="s">
        <v>210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210</v>
      </c>
      <c r="AI17" s="82" t="s">
        <v>210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210</v>
      </c>
      <c r="AQ17" s="82" t="s">
        <v>210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210</v>
      </c>
      <c r="AY17" s="82" t="s">
        <v>210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250</v>
      </c>
      <c r="C18" s="80" t="s">
        <v>251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210</v>
      </c>
      <c r="K18" s="82" t="s">
        <v>210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210</v>
      </c>
      <c r="S18" s="82" t="s">
        <v>210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210</v>
      </c>
      <c r="AA18" s="82" t="s">
        <v>210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210</v>
      </c>
      <c r="AI18" s="82" t="s">
        <v>210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210</v>
      </c>
      <c r="AQ18" s="82" t="s">
        <v>210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210</v>
      </c>
      <c r="AY18" s="82" t="s">
        <v>210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254</v>
      </c>
      <c r="C19" s="80" t="s">
        <v>255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210</v>
      </c>
      <c r="K19" s="82" t="s">
        <v>210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210</v>
      </c>
      <c r="S19" s="82" t="s">
        <v>210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210</v>
      </c>
      <c r="AA19" s="82" t="s">
        <v>210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210</v>
      </c>
      <c r="AI19" s="82" t="s">
        <v>210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210</v>
      </c>
      <c r="AQ19" s="82" t="s">
        <v>210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210</v>
      </c>
      <c r="AY19" s="82" t="s">
        <v>210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258</v>
      </c>
      <c r="C20" s="80" t="s">
        <v>259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210</v>
      </c>
      <c r="K20" s="82" t="s">
        <v>210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210</v>
      </c>
      <c r="S20" s="82" t="s">
        <v>210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210</v>
      </c>
      <c r="AA20" s="82" t="s">
        <v>210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210</v>
      </c>
      <c r="AI20" s="82" t="s">
        <v>210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210</v>
      </c>
      <c r="AQ20" s="82" t="s">
        <v>210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210</v>
      </c>
      <c r="AY20" s="82" t="s">
        <v>210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262</v>
      </c>
      <c r="C21" s="80" t="s">
        <v>263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210</v>
      </c>
      <c r="K21" s="82" t="s">
        <v>210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210</v>
      </c>
      <c r="S21" s="82" t="s">
        <v>210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210</v>
      </c>
      <c r="AA21" s="82" t="s">
        <v>210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210</v>
      </c>
      <c r="AI21" s="82" t="s">
        <v>210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210</v>
      </c>
      <c r="AQ21" s="82" t="s">
        <v>210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210</v>
      </c>
      <c r="AY21" s="82" t="s">
        <v>210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266</v>
      </c>
      <c r="C22" s="80" t="s">
        <v>267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210</v>
      </c>
      <c r="K22" s="82" t="s">
        <v>210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210</v>
      </c>
      <c r="S22" s="82" t="s">
        <v>210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210</v>
      </c>
      <c r="AA22" s="82" t="s">
        <v>210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210</v>
      </c>
      <c r="AI22" s="82" t="s">
        <v>210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210</v>
      </c>
      <c r="AQ22" s="82" t="s">
        <v>210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210</v>
      </c>
      <c r="AY22" s="82" t="s">
        <v>210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270</v>
      </c>
      <c r="C23" s="80" t="s">
        <v>271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210</v>
      </c>
      <c r="K23" s="82" t="s">
        <v>210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210</v>
      </c>
      <c r="S23" s="82" t="s">
        <v>210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210</v>
      </c>
      <c r="AA23" s="82" t="s">
        <v>210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210</v>
      </c>
      <c r="AI23" s="82" t="s">
        <v>210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210</v>
      </c>
      <c r="AQ23" s="82" t="s">
        <v>210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210</v>
      </c>
      <c r="AY23" s="82" t="s">
        <v>210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274</v>
      </c>
      <c r="C24" s="80" t="s">
        <v>275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210</v>
      </c>
      <c r="K24" s="82" t="s">
        <v>210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210</v>
      </c>
      <c r="S24" s="82" t="s">
        <v>210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210</v>
      </c>
      <c r="AA24" s="82" t="s">
        <v>210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210</v>
      </c>
      <c r="AI24" s="82" t="s">
        <v>210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210</v>
      </c>
      <c r="AQ24" s="82" t="s">
        <v>210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210</v>
      </c>
      <c r="AY24" s="82" t="s">
        <v>210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278</v>
      </c>
      <c r="C25" s="80" t="s">
        <v>279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210</v>
      </c>
      <c r="K25" s="82" t="s">
        <v>210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210</v>
      </c>
      <c r="S25" s="82" t="s">
        <v>210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210</v>
      </c>
      <c r="AA25" s="82" t="s">
        <v>210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210</v>
      </c>
      <c r="AI25" s="82" t="s">
        <v>210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210</v>
      </c>
      <c r="AQ25" s="82" t="s">
        <v>210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210</v>
      </c>
      <c r="AY25" s="82" t="s">
        <v>210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282</v>
      </c>
      <c r="C26" s="80" t="s">
        <v>283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210</v>
      </c>
      <c r="K26" s="82" t="s">
        <v>210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210</v>
      </c>
      <c r="S26" s="82" t="s">
        <v>210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210</v>
      </c>
      <c r="AA26" s="82" t="s">
        <v>210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210</v>
      </c>
      <c r="AI26" s="82" t="s">
        <v>210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210</v>
      </c>
      <c r="AQ26" s="82" t="s">
        <v>210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210</v>
      </c>
      <c r="AY26" s="82" t="s">
        <v>210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286</v>
      </c>
      <c r="C27" s="80" t="s">
        <v>287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210</v>
      </c>
      <c r="K27" s="82" t="s">
        <v>210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210</v>
      </c>
      <c r="S27" s="82" t="s">
        <v>210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210</v>
      </c>
      <c r="AA27" s="82" t="s">
        <v>210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210</v>
      </c>
      <c r="AI27" s="82" t="s">
        <v>210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210</v>
      </c>
      <c r="AQ27" s="82" t="s">
        <v>210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210</v>
      </c>
      <c r="AY27" s="82" t="s">
        <v>210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292</v>
      </c>
      <c r="C28" s="80" t="s">
        <v>293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210</v>
      </c>
      <c r="K28" s="82" t="s">
        <v>210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210</v>
      </c>
      <c r="S28" s="82" t="s">
        <v>210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210</v>
      </c>
      <c r="AA28" s="82" t="s">
        <v>210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210</v>
      </c>
      <c r="AI28" s="82" t="s">
        <v>210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210</v>
      </c>
      <c r="AQ28" s="82" t="s">
        <v>210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210</v>
      </c>
      <c r="AY28" s="82" t="s">
        <v>210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205</v>
      </c>
      <c r="B29" s="83" t="s">
        <v>296</v>
      </c>
      <c r="C29" s="80" t="s">
        <v>297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210</v>
      </c>
      <c r="K29" s="82" t="s">
        <v>210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210</v>
      </c>
      <c r="S29" s="82" t="s">
        <v>210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210</v>
      </c>
      <c r="AA29" s="82" t="s">
        <v>210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210</v>
      </c>
      <c r="AI29" s="82" t="s">
        <v>210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210</v>
      </c>
      <c r="AQ29" s="82" t="s">
        <v>210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210</v>
      </c>
      <c r="AY29" s="82" t="s">
        <v>210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300</v>
      </c>
      <c r="C30" s="80" t="s">
        <v>301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210</v>
      </c>
      <c r="K30" s="82" t="s">
        <v>210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210</v>
      </c>
      <c r="S30" s="82" t="s">
        <v>210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210</v>
      </c>
      <c r="AA30" s="82" t="s">
        <v>210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210</v>
      </c>
      <c r="AI30" s="82" t="s">
        <v>210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210</v>
      </c>
      <c r="AQ30" s="82" t="s">
        <v>210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210</v>
      </c>
      <c r="AY30" s="82" t="s">
        <v>210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205</v>
      </c>
      <c r="B31" s="83" t="s">
        <v>307</v>
      </c>
      <c r="C31" s="80" t="s">
        <v>308</v>
      </c>
      <c r="D31" s="81">
        <f>SUM(L31,T31,AB31,AJ31,AR31,AZ31)</f>
        <v>0</v>
      </c>
      <c r="E31" s="81">
        <f>SUM(M31,U31,AC31,AK31,AS31,BA31)</f>
        <v>876</v>
      </c>
      <c r="F31" s="81">
        <f>SUM(D31:E31)</f>
        <v>876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302</v>
      </c>
      <c r="K31" s="82" t="s">
        <v>306</v>
      </c>
      <c r="L31" s="81">
        <v>0</v>
      </c>
      <c r="M31" s="81">
        <v>876</v>
      </c>
      <c r="N31" s="81">
        <f>SUM(L31,+M31)</f>
        <v>876</v>
      </c>
      <c r="O31" s="81">
        <v>0</v>
      </c>
      <c r="P31" s="81">
        <v>0</v>
      </c>
      <c r="Q31" s="81">
        <f>SUM(O31,+P31)</f>
        <v>0</v>
      </c>
      <c r="R31" s="82" t="s">
        <v>210</v>
      </c>
      <c r="S31" s="82" t="s">
        <v>210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210</v>
      </c>
      <c r="AA31" s="82" t="s">
        <v>210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210</v>
      </c>
      <c r="AI31" s="82" t="s">
        <v>210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210</v>
      </c>
      <c r="AQ31" s="82" t="s">
        <v>210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210</v>
      </c>
      <c r="AY31" s="82" t="s">
        <v>210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205</v>
      </c>
      <c r="B32" s="83" t="s">
        <v>311</v>
      </c>
      <c r="C32" s="80" t="s">
        <v>312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210</v>
      </c>
      <c r="K32" s="82" t="s">
        <v>210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210</v>
      </c>
      <c r="S32" s="82" t="s">
        <v>210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210</v>
      </c>
      <c r="AA32" s="82" t="s">
        <v>210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210</v>
      </c>
      <c r="AI32" s="82" t="s">
        <v>210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210</v>
      </c>
      <c r="AQ32" s="82" t="s">
        <v>210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210</v>
      </c>
      <c r="AY32" s="82" t="s">
        <v>210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318</v>
      </c>
      <c r="C33" s="80" t="s">
        <v>319</v>
      </c>
      <c r="D33" s="81">
        <f>SUM(L33,T33,AB33,AJ33,AR33,AZ33)</f>
        <v>0</v>
      </c>
      <c r="E33" s="81">
        <f>SUM(M33,U33,AC33,AK33,AS33,BA33)</f>
        <v>9274</v>
      </c>
      <c r="F33" s="81">
        <f>SUM(D33:E33)</f>
        <v>9274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210</v>
      </c>
      <c r="K33" s="82" t="s">
        <v>317</v>
      </c>
      <c r="L33" s="81">
        <v>0</v>
      </c>
      <c r="M33" s="81">
        <v>9274</v>
      </c>
      <c r="N33" s="81">
        <f>SUM(L33,+M33)</f>
        <v>9274</v>
      </c>
      <c r="O33" s="81">
        <v>0</v>
      </c>
      <c r="P33" s="81">
        <v>0</v>
      </c>
      <c r="Q33" s="81">
        <f>SUM(O33,+P33)</f>
        <v>0</v>
      </c>
      <c r="R33" s="82" t="s">
        <v>210</v>
      </c>
      <c r="S33" s="82" t="s">
        <v>210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210</v>
      </c>
      <c r="AA33" s="82" t="s">
        <v>210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210</v>
      </c>
      <c r="AI33" s="82" t="s">
        <v>210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210</v>
      </c>
      <c r="AQ33" s="82" t="s">
        <v>210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210</v>
      </c>
      <c r="AY33" s="82" t="s">
        <v>210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205</v>
      </c>
      <c r="B34" s="83" t="s">
        <v>326</v>
      </c>
      <c r="C34" s="80" t="s">
        <v>327</v>
      </c>
      <c r="D34" s="81">
        <f>SUM(L34,T34,AB34,AJ34,AR34,AZ34)</f>
        <v>0</v>
      </c>
      <c r="E34" s="81">
        <f>SUM(M34,U34,AC34,AK34,AS34,BA34)</f>
        <v>1017</v>
      </c>
      <c r="F34" s="81">
        <f>SUM(D34:E34)</f>
        <v>1017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324</v>
      </c>
      <c r="K34" s="82" t="s">
        <v>325</v>
      </c>
      <c r="L34" s="81">
        <v>0</v>
      </c>
      <c r="M34" s="81">
        <v>1017</v>
      </c>
      <c r="N34" s="81">
        <f>SUM(L34,+M34)</f>
        <v>1017</v>
      </c>
      <c r="O34" s="81">
        <v>0</v>
      </c>
      <c r="P34" s="81">
        <v>0</v>
      </c>
      <c r="Q34" s="81">
        <f>SUM(O34,+P34)</f>
        <v>0</v>
      </c>
      <c r="R34" s="82" t="s">
        <v>210</v>
      </c>
      <c r="S34" s="82" t="s">
        <v>210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210</v>
      </c>
      <c r="AA34" s="82" t="s">
        <v>210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210</v>
      </c>
      <c r="AI34" s="82" t="s">
        <v>210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210</v>
      </c>
      <c r="AQ34" s="82" t="s">
        <v>210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210</v>
      </c>
      <c r="AY34" s="82" t="s">
        <v>210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205</v>
      </c>
      <c r="B35" s="83" t="s">
        <v>334</v>
      </c>
      <c r="C35" s="80" t="s">
        <v>335</v>
      </c>
      <c r="D35" s="81">
        <f>SUM(L35,T35,AB35,AJ35,AR35,AZ35)</f>
        <v>0</v>
      </c>
      <c r="E35" s="81">
        <f>SUM(M35,U35,AC35,AK35,AS35,BA35)</f>
        <v>2537</v>
      </c>
      <c r="F35" s="81">
        <f>SUM(D35:E35)</f>
        <v>2537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324</v>
      </c>
      <c r="K35" s="82" t="s">
        <v>325</v>
      </c>
      <c r="L35" s="81">
        <v>0</v>
      </c>
      <c r="M35" s="81">
        <v>2537</v>
      </c>
      <c r="N35" s="81">
        <f>SUM(L35,+M35)</f>
        <v>2537</v>
      </c>
      <c r="O35" s="81">
        <v>0</v>
      </c>
      <c r="P35" s="81">
        <v>0</v>
      </c>
      <c r="Q35" s="81">
        <f>SUM(O35,+P35)</f>
        <v>0</v>
      </c>
      <c r="R35" s="82" t="s">
        <v>210</v>
      </c>
      <c r="S35" s="82" t="s">
        <v>210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210</v>
      </c>
      <c r="AA35" s="82" t="s">
        <v>210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210</v>
      </c>
      <c r="AI35" s="82" t="s">
        <v>210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210</v>
      </c>
      <c r="AQ35" s="82" t="s">
        <v>210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210</v>
      </c>
      <c r="AY35" s="82" t="s">
        <v>210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340</v>
      </c>
      <c r="C36" s="80" t="s">
        <v>341</v>
      </c>
      <c r="D36" s="81">
        <f>SUM(L36,T36,AB36,AJ36,AR36,AZ36)</f>
        <v>0</v>
      </c>
      <c r="E36" s="81">
        <f>SUM(M36,U36,AC36,AK36,AS36,BA36)</f>
        <v>6671</v>
      </c>
      <c r="F36" s="81">
        <f>SUM(D36:E36)</f>
        <v>6671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210</v>
      </c>
      <c r="K36" s="82" t="s">
        <v>317</v>
      </c>
      <c r="L36" s="81">
        <v>0</v>
      </c>
      <c r="M36" s="81">
        <v>6671</v>
      </c>
      <c r="N36" s="81">
        <f>SUM(L36,+M36)</f>
        <v>6671</v>
      </c>
      <c r="O36" s="81">
        <v>0</v>
      </c>
      <c r="P36" s="81">
        <v>0</v>
      </c>
      <c r="Q36" s="81">
        <f>SUM(O36,+P36)</f>
        <v>0</v>
      </c>
      <c r="R36" s="82" t="s">
        <v>210</v>
      </c>
      <c r="S36" s="82" t="s">
        <v>210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210</v>
      </c>
      <c r="AA36" s="82" t="s">
        <v>210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210</v>
      </c>
      <c r="AI36" s="82" t="s">
        <v>210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210</v>
      </c>
      <c r="AQ36" s="82" t="s">
        <v>210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210</v>
      </c>
      <c r="AY36" s="82" t="s">
        <v>210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205</v>
      </c>
      <c r="B37" s="83" t="s">
        <v>344</v>
      </c>
      <c r="C37" s="80" t="s">
        <v>345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210</v>
      </c>
      <c r="K37" s="82" t="s">
        <v>210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210</v>
      </c>
      <c r="S37" s="82" t="s">
        <v>210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210</v>
      </c>
      <c r="AA37" s="82" t="s">
        <v>210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210</v>
      </c>
      <c r="AI37" s="82" t="s">
        <v>210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210</v>
      </c>
      <c r="AQ37" s="82" t="s">
        <v>210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210</v>
      </c>
      <c r="AY37" s="82" t="s">
        <v>210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205</v>
      </c>
      <c r="B38" s="83" t="s">
        <v>348</v>
      </c>
      <c r="C38" s="80" t="s">
        <v>349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210</v>
      </c>
      <c r="K38" s="82" t="s">
        <v>210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210</v>
      </c>
      <c r="S38" s="82" t="s">
        <v>210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210</v>
      </c>
      <c r="AA38" s="82" t="s">
        <v>210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210</v>
      </c>
      <c r="AI38" s="82" t="s">
        <v>210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210</v>
      </c>
      <c r="AQ38" s="82" t="s">
        <v>210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210</v>
      </c>
      <c r="AY38" s="82" t="s">
        <v>210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205</v>
      </c>
      <c r="B39" s="83" t="s">
        <v>352</v>
      </c>
      <c r="C39" s="80" t="s">
        <v>353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210</v>
      </c>
      <c r="K39" s="82" t="s">
        <v>210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210</v>
      </c>
      <c r="S39" s="82" t="s">
        <v>210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210</v>
      </c>
      <c r="AA39" s="82" t="s">
        <v>210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210</v>
      </c>
      <c r="AI39" s="82" t="s">
        <v>210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210</v>
      </c>
      <c r="AQ39" s="82" t="s">
        <v>210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210</v>
      </c>
      <c r="AY39" s="82" t="s">
        <v>210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205</v>
      </c>
      <c r="B40" s="83" t="s">
        <v>357</v>
      </c>
      <c r="C40" s="80" t="s">
        <v>358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210</v>
      </c>
      <c r="K40" s="82" t="s">
        <v>210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210</v>
      </c>
      <c r="S40" s="82" t="s">
        <v>210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210</v>
      </c>
      <c r="AA40" s="82" t="s">
        <v>210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210</v>
      </c>
      <c r="AI40" s="82" t="s">
        <v>210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210</v>
      </c>
      <c r="AQ40" s="82" t="s">
        <v>210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210</v>
      </c>
      <c r="AY40" s="82" t="s">
        <v>210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205</v>
      </c>
      <c r="B41" s="83" t="s">
        <v>361</v>
      </c>
      <c r="C41" s="80" t="s">
        <v>362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210</v>
      </c>
      <c r="K41" s="82" t="s">
        <v>210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210</v>
      </c>
      <c r="S41" s="82" t="s">
        <v>210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210</v>
      </c>
      <c r="AA41" s="82" t="s">
        <v>210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210</v>
      </c>
      <c r="AI41" s="82" t="s">
        <v>210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210</v>
      </c>
      <c r="AQ41" s="82" t="s">
        <v>210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210</v>
      </c>
      <c r="AY41" s="82" t="s">
        <v>210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205</v>
      </c>
      <c r="B42" s="83" t="s">
        <v>365</v>
      </c>
      <c r="C42" s="80" t="s">
        <v>366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210</v>
      </c>
      <c r="K42" s="82" t="s">
        <v>210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210</v>
      </c>
      <c r="S42" s="82" t="s">
        <v>210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210</v>
      </c>
      <c r="AA42" s="82" t="s">
        <v>210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210</v>
      </c>
      <c r="AI42" s="82" t="s">
        <v>210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210</v>
      </c>
      <c r="AQ42" s="82" t="s">
        <v>210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210</v>
      </c>
      <c r="AY42" s="82" t="s">
        <v>210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205</v>
      </c>
      <c r="B43" s="83" t="s">
        <v>369</v>
      </c>
      <c r="C43" s="80" t="s">
        <v>370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210</v>
      </c>
      <c r="K43" s="82" t="s">
        <v>210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210</v>
      </c>
      <c r="S43" s="82" t="s">
        <v>210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210</v>
      </c>
      <c r="AA43" s="82" t="s">
        <v>210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210</v>
      </c>
      <c r="AI43" s="82" t="s">
        <v>210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210</v>
      </c>
      <c r="AQ43" s="82" t="s">
        <v>210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210</v>
      </c>
      <c r="AY43" s="82" t="s">
        <v>210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205</v>
      </c>
      <c r="B44" s="83" t="s">
        <v>373</v>
      </c>
      <c r="C44" s="80" t="s">
        <v>374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210</v>
      </c>
      <c r="K44" s="82" t="s">
        <v>210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210</v>
      </c>
      <c r="S44" s="82" t="s">
        <v>210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210</v>
      </c>
      <c r="AA44" s="82" t="s">
        <v>210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210</v>
      </c>
      <c r="AI44" s="82" t="s">
        <v>210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210</v>
      </c>
      <c r="AQ44" s="82" t="s">
        <v>210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210</v>
      </c>
      <c r="AY44" s="82" t="s">
        <v>210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205</v>
      </c>
      <c r="B45" s="83" t="s">
        <v>377</v>
      </c>
      <c r="C45" s="80" t="s">
        <v>378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210</v>
      </c>
      <c r="K45" s="82" t="s">
        <v>210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210</v>
      </c>
      <c r="S45" s="82" t="s">
        <v>210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210</v>
      </c>
      <c r="AA45" s="82" t="s">
        <v>210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210</v>
      </c>
      <c r="AI45" s="82" t="s">
        <v>210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210</v>
      </c>
      <c r="AQ45" s="82" t="s">
        <v>210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210</v>
      </c>
      <c r="AY45" s="82" t="s">
        <v>210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205</v>
      </c>
      <c r="B46" s="83" t="s">
        <v>381</v>
      </c>
      <c r="C46" s="80" t="s">
        <v>382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210</v>
      </c>
      <c r="K46" s="82" t="s">
        <v>210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210</v>
      </c>
      <c r="S46" s="82" t="s">
        <v>210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210</v>
      </c>
      <c r="AA46" s="82" t="s">
        <v>210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210</v>
      </c>
      <c r="AI46" s="82" t="s">
        <v>210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210</v>
      </c>
      <c r="AQ46" s="82" t="s">
        <v>210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210</v>
      </c>
      <c r="AY46" s="82" t="s">
        <v>210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205</v>
      </c>
      <c r="B47" s="83" t="s">
        <v>385</v>
      </c>
      <c r="C47" s="80" t="s">
        <v>386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210</v>
      </c>
      <c r="K47" s="82" t="s">
        <v>210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210</v>
      </c>
      <c r="S47" s="82" t="s">
        <v>210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210</v>
      </c>
      <c r="AA47" s="82" t="s">
        <v>210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210</v>
      </c>
      <c r="AI47" s="82" t="s">
        <v>210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210</v>
      </c>
      <c r="AQ47" s="82" t="s">
        <v>210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210</v>
      </c>
      <c r="AY47" s="82" t="s">
        <v>210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0:BE995">
    <cfRule type="expression" dxfId="518" priority="56" stopIfTrue="1">
      <formula>$A60&lt;&gt;""</formula>
    </cfRule>
  </conditionalFormatting>
  <conditionalFormatting sqref="A59:BE59">
    <cfRule type="expression" dxfId="517" priority="2" stopIfTrue="1">
      <formula>$A59&lt;&gt;""</formula>
    </cfRule>
  </conditionalFormatting>
  <conditionalFormatting sqref="A8:BE8">
    <cfRule type="expression" dxfId="516" priority="54" stopIfTrue="1">
      <formula>$A8&lt;&gt;""</formula>
    </cfRule>
  </conditionalFormatting>
  <conditionalFormatting sqref="A9:BE9">
    <cfRule type="expression" dxfId="515" priority="53" stopIfTrue="1">
      <formula>$A9&lt;&gt;""</formula>
    </cfRule>
  </conditionalFormatting>
  <conditionalFormatting sqref="A10:BE10">
    <cfRule type="expression" dxfId="514" priority="52" stopIfTrue="1">
      <formula>$A10&lt;&gt;""</formula>
    </cfRule>
  </conditionalFormatting>
  <conditionalFormatting sqref="A11:BE11">
    <cfRule type="expression" dxfId="513" priority="51" stopIfTrue="1">
      <formula>$A11&lt;&gt;""</formula>
    </cfRule>
  </conditionalFormatting>
  <conditionalFormatting sqref="A12:BE12">
    <cfRule type="expression" dxfId="512" priority="50" stopIfTrue="1">
      <formula>$A12&lt;&gt;""</formula>
    </cfRule>
  </conditionalFormatting>
  <conditionalFormatting sqref="A13:BE13">
    <cfRule type="expression" dxfId="511" priority="49" stopIfTrue="1">
      <formula>$A13&lt;&gt;""</formula>
    </cfRule>
  </conditionalFormatting>
  <conditionalFormatting sqref="A14:BE14">
    <cfRule type="expression" dxfId="510" priority="48" stopIfTrue="1">
      <formula>$A14&lt;&gt;""</formula>
    </cfRule>
  </conditionalFormatting>
  <conditionalFormatting sqref="A15:BE15">
    <cfRule type="expression" dxfId="509" priority="47" stopIfTrue="1">
      <formula>$A15&lt;&gt;""</formula>
    </cfRule>
  </conditionalFormatting>
  <conditionalFormatting sqref="A16:BE16">
    <cfRule type="expression" dxfId="508" priority="46" stopIfTrue="1">
      <formula>$A16&lt;&gt;""</formula>
    </cfRule>
  </conditionalFormatting>
  <conditionalFormatting sqref="A17:BE17">
    <cfRule type="expression" dxfId="507" priority="45" stopIfTrue="1">
      <formula>$A17&lt;&gt;""</formula>
    </cfRule>
  </conditionalFormatting>
  <conditionalFormatting sqref="A18:BE18">
    <cfRule type="expression" dxfId="506" priority="44" stopIfTrue="1">
      <formula>$A18&lt;&gt;""</formula>
    </cfRule>
  </conditionalFormatting>
  <conditionalFormatting sqref="A19:BE19">
    <cfRule type="expression" dxfId="505" priority="43" stopIfTrue="1">
      <formula>$A19&lt;&gt;""</formula>
    </cfRule>
  </conditionalFormatting>
  <conditionalFormatting sqref="A20:BE20">
    <cfRule type="expression" dxfId="504" priority="42" stopIfTrue="1">
      <formula>$A20&lt;&gt;""</formula>
    </cfRule>
  </conditionalFormatting>
  <conditionalFormatting sqref="A21:BE21">
    <cfRule type="expression" dxfId="503" priority="41" stopIfTrue="1">
      <formula>$A21&lt;&gt;""</formula>
    </cfRule>
  </conditionalFormatting>
  <conditionalFormatting sqref="A22:BE22">
    <cfRule type="expression" dxfId="502" priority="40" stopIfTrue="1">
      <formula>$A22&lt;&gt;""</formula>
    </cfRule>
  </conditionalFormatting>
  <conditionalFormatting sqref="A23:BE23">
    <cfRule type="expression" dxfId="501" priority="39" stopIfTrue="1">
      <formula>$A23&lt;&gt;""</formula>
    </cfRule>
  </conditionalFormatting>
  <conditionalFormatting sqref="A24:BE24">
    <cfRule type="expression" dxfId="500" priority="38" stopIfTrue="1">
      <formula>$A24&lt;&gt;""</formula>
    </cfRule>
  </conditionalFormatting>
  <conditionalFormatting sqref="A25:BE25">
    <cfRule type="expression" dxfId="499" priority="37" stopIfTrue="1">
      <formula>$A25&lt;&gt;""</formula>
    </cfRule>
  </conditionalFormatting>
  <conditionalFormatting sqref="A26:BE26">
    <cfRule type="expression" dxfId="498" priority="36" stopIfTrue="1">
      <formula>$A26&lt;&gt;""</formula>
    </cfRule>
  </conditionalFormatting>
  <conditionalFormatting sqref="A27:BE27">
    <cfRule type="expression" dxfId="497" priority="35" stopIfTrue="1">
      <formula>$A27&lt;&gt;""</formula>
    </cfRule>
  </conditionalFormatting>
  <conditionalFormatting sqref="A28:BE28">
    <cfRule type="expression" dxfId="496" priority="34" stopIfTrue="1">
      <formula>$A28&lt;&gt;""</formula>
    </cfRule>
  </conditionalFormatting>
  <conditionalFormatting sqref="A29:BE29">
    <cfRule type="expression" dxfId="495" priority="33" stopIfTrue="1">
      <formula>$A29&lt;&gt;""</formula>
    </cfRule>
  </conditionalFormatting>
  <conditionalFormatting sqref="A30:BE30">
    <cfRule type="expression" dxfId="494" priority="32" stopIfTrue="1">
      <formula>$A30&lt;&gt;""</formula>
    </cfRule>
  </conditionalFormatting>
  <conditionalFormatting sqref="A31:BE31">
    <cfRule type="expression" dxfId="493" priority="31" stopIfTrue="1">
      <formula>$A31&lt;&gt;""</formula>
    </cfRule>
  </conditionalFormatting>
  <conditionalFormatting sqref="A32:BE32">
    <cfRule type="expression" dxfId="492" priority="30" stopIfTrue="1">
      <formula>$A32&lt;&gt;""</formula>
    </cfRule>
  </conditionalFormatting>
  <conditionalFormatting sqref="A33:BE33">
    <cfRule type="expression" dxfId="491" priority="29" stopIfTrue="1">
      <formula>$A33&lt;&gt;""</formula>
    </cfRule>
  </conditionalFormatting>
  <conditionalFormatting sqref="A34:BE34">
    <cfRule type="expression" dxfId="490" priority="28" stopIfTrue="1">
      <formula>$A34&lt;&gt;""</formula>
    </cfRule>
  </conditionalFormatting>
  <conditionalFormatting sqref="A35:BE35">
    <cfRule type="expression" dxfId="489" priority="27" stopIfTrue="1">
      <formula>$A35&lt;&gt;""</formula>
    </cfRule>
  </conditionalFormatting>
  <conditionalFormatting sqref="A36:BE36">
    <cfRule type="expression" dxfId="488" priority="26" stopIfTrue="1">
      <formula>$A36&lt;&gt;""</formula>
    </cfRule>
  </conditionalFormatting>
  <conditionalFormatting sqref="A37:BE37">
    <cfRule type="expression" dxfId="487" priority="25" stopIfTrue="1">
      <formula>$A37&lt;&gt;""</formula>
    </cfRule>
  </conditionalFormatting>
  <conditionalFormatting sqref="A38:BE38">
    <cfRule type="expression" dxfId="486" priority="24" stopIfTrue="1">
      <formula>$A38&lt;&gt;""</formula>
    </cfRule>
  </conditionalFormatting>
  <conditionalFormatting sqref="A39:BE39">
    <cfRule type="expression" dxfId="485" priority="23" stopIfTrue="1">
      <formula>$A39&lt;&gt;""</formula>
    </cfRule>
  </conditionalFormatting>
  <conditionalFormatting sqref="A40:BE40">
    <cfRule type="expression" dxfId="484" priority="22" stopIfTrue="1">
      <formula>$A40&lt;&gt;""</formula>
    </cfRule>
  </conditionalFormatting>
  <conditionalFormatting sqref="A41:BE41">
    <cfRule type="expression" dxfId="483" priority="21" stopIfTrue="1">
      <formula>$A41&lt;&gt;""</formula>
    </cfRule>
  </conditionalFormatting>
  <conditionalFormatting sqref="A42:BE42">
    <cfRule type="expression" dxfId="482" priority="20" stopIfTrue="1">
      <formula>$A42&lt;&gt;""</formula>
    </cfRule>
  </conditionalFormatting>
  <conditionalFormatting sqref="A43:BE43">
    <cfRule type="expression" dxfId="481" priority="19" stopIfTrue="1">
      <formula>$A43&lt;&gt;""</formula>
    </cfRule>
  </conditionalFormatting>
  <conditionalFormatting sqref="A44:BE44">
    <cfRule type="expression" dxfId="480" priority="18" stopIfTrue="1">
      <formula>$A44&lt;&gt;""</formula>
    </cfRule>
  </conditionalFormatting>
  <conditionalFormatting sqref="A45:BE45">
    <cfRule type="expression" dxfId="479" priority="17" stopIfTrue="1">
      <formula>$A45&lt;&gt;""</formula>
    </cfRule>
  </conditionalFormatting>
  <conditionalFormatting sqref="A46:BE46">
    <cfRule type="expression" dxfId="478" priority="16" stopIfTrue="1">
      <formula>$A46&lt;&gt;""</formula>
    </cfRule>
  </conditionalFormatting>
  <conditionalFormatting sqref="A47:BE47">
    <cfRule type="expression" dxfId="477" priority="15" stopIfTrue="1">
      <formula>$A47&lt;&gt;""</formula>
    </cfRule>
  </conditionalFormatting>
  <conditionalFormatting sqref="A7:BE7">
    <cfRule type="expression" dxfId="476" priority="1" stopIfTrue="1">
      <formula>$A7&lt;&gt;""</formula>
    </cfRule>
  </conditionalFormatting>
  <conditionalFormatting sqref="A48:BE48">
    <cfRule type="expression" dxfId="475" priority="13" stopIfTrue="1">
      <formula>$A48&lt;&gt;""</formula>
    </cfRule>
  </conditionalFormatting>
  <conditionalFormatting sqref="A49:BE49">
    <cfRule type="expression" dxfId="474" priority="12" stopIfTrue="1">
      <formula>$A49&lt;&gt;""</formula>
    </cfRule>
  </conditionalFormatting>
  <conditionalFormatting sqref="A50:BE50">
    <cfRule type="expression" dxfId="473" priority="11" stopIfTrue="1">
      <formula>$A50&lt;&gt;""</formula>
    </cfRule>
  </conditionalFormatting>
  <conditionalFormatting sqref="A51:BE51">
    <cfRule type="expression" dxfId="472" priority="10" stopIfTrue="1">
      <formula>$A51&lt;&gt;""</formula>
    </cfRule>
  </conditionalFormatting>
  <conditionalFormatting sqref="A52:BE52">
    <cfRule type="expression" dxfId="471" priority="9" stopIfTrue="1">
      <formula>$A52&lt;&gt;""</formula>
    </cfRule>
  </conditionalFormatting>
  <conditionalFormatting sqref="A53:BE53">
    <cfRule type="expression" dxfId="470" priority="8" stopIfTrue="1">
      <formula>$A53&lt;&gt;""</formula>
    </cfRule>
  </conditionalFormatting>
  <conditionalFormatting sqref="A54:BE54">
    <cfRule type="expression" dxfId="469" priority="7" stopIfTrue="1">
      <formula>$A54&lt;&gt;""</formula>
    </cfRule>
  </conditionalFormatting>
  <conditionalFormatting sqref="A55:BE55">
    <cfRule type="expression" dxfId="468" priority="6" stopIfTrue="1">
      <formula>$A55&lt;&gt;""</formula>
    </cfRule>
  </conditionalFormatting>
  <conditionalFormatting sqref="A56:BE56">
    <cfRule type="expression" dxfId="467" priority="5" stopIfTrue="1">
      <formula>$A56&lt;&gt;""</formula>
    </cfRule>
  </conditionalFormatting>
  <conditionalFormatting sqref="A57:BE57">
    <cfRule type="expression" dxfId="466" priority="4" stopIfTrue="1">
      <formula>$A57&lt;&gt;""</formula>
    </cfRule>
  </conditionalFormatting>
  <conditionalFormatting sqref="A58:BE58">
    <cfRule type="expression" dxfId="465" priority="3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46" man="1"/>
    <brk id="17" min="1" max="46" man="1"/>
    <brk id="25" min="1" max="46" man="1"/>
    <brk id="33" min="1" max="46" man="1"/>
    <brk id="41" min="1" max="46" man="1"/>
    <brk id="49" min="1" max="4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437</v>
      </c>
      <c r="B7" s="92" t="s">
        <v>438</v>
      </c>
      <c r="C7" s="78" t="s">
        <v>192</v>
      </c>
      <c r="D7" s="101">
        <f>SUM($D$8:$D$19)</f>
        <v>20479</v>
      </c>
      <c r="E7" s="101">
        <f>SUM($E$8:$E$19)</f>
        <v>0</v>
      </c>
      <c r="F7" s="101">
        <f>COUNTIF($F$8:$F$19,"&lt;&gt;") - COUNTIF($F$8:$F$19,"&lt; &gt;")</f>
        <v>3</v>
      </c>
      <c r="G7" s="101">
        <f>COUNTIF($G$8:$G$19,"&lt;&gt;") - COUNTIF($G$8:$G$19,"&lt; &gt;")</f>
        <v>3</v>
      </c>
      <c r="H7" s="101">
        <f>SUM($H$8:$H$19)</f>
        <v>11915</v>
      </c>
      <c r="I7" s="101">
        <f>SUM($I$8:$I$19)</f>
        <v>0</v>
      </c>
      <c r="J7" s="101">
        <f>COUNTIF($J$8:$J$19,"&lt;&gt;") - COUNTIF($J$8:$J$19,"&lt; &gt;")</f>
        <v>2</v>
      </c>
      <c r="K7" s="101">
        <f>COUNTIF($K$8:$K$19,"&lt;&gt;") - COUNTIF($K$8:$K$19,"&lt; &gt;")</f>
        <v>2</v>
      </c>
      <c r="L7" s="101">
        <f>SUM($L$8:$L$19)</f>
        <v>7688</v>
      </c>
      <c r="M7" s="101">
        <f>SUM($M$8:$M$19)</f>
        <v>0</v>
      </c>
      <c r="N7" s="101">
        <f>COUNTIF($N$8:$N$19,"&lt;&gt;") - COUNTIF($N$8:$N$19,"&lt; &gt;")</f>
        <v>1</v>
      </c>
      <c r="O7" s="101">
        <f>COUNTIF($O$8:$O$19,"&lt;&gt;") - COUNTIF($O$8:$O$19,"&lt; &gt;")</f>
        <v>1</v>
      </c>
      <c r="P7" s="101">
        <f>SUM($P$8:$P$19)</f>
        <v>876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 t="s">
        <v>389</v>
      </c>
      <c r="B8" s="83" t="s">
        <v>390</v>
      </c>
      <c r="C8" s="80" t="s">
        <v>391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210</v>
      </c>
      <c r="G8" s="82" t="s">
        <v>210</v>
      </c>
      <c r="H8" s="81">
        <v>0</v>
      </c>
      <c r="I8" s="81">
        <v>0</v>
      </c>
      <c r="J8" s="103" t="s">
        <v>210</v>
      </c>
      <c r="K8" s="104" t="s">
        <v>210</v>
      </c>
      <c r="L8" s="102">
        <v>0</v>
      </c>
      <c r="M8" s="102">
        <v>0</v>
      </c>
      <c r="N8" s="103" t="s">
        <v>210</v>
      </c>
      <c r="O8" s="104" t="s">
        <v>210</v>
      </c>
      <c r="P8" s="102">
        <v>0</v>
      </c>
      <c r="Q8" s="102">
        <v>0</v>
      </c>
      <c r="R8" s="103" t="s">
        <v>210</v>
      </c>
      <c r="S8" s="104" t="s">
        <v>210</v>
      </c>
      <c r="T8" s="102">
        <v>0</v>
      </c>
      <c r="U8" s="102">
        <v>0</v>
      </c>
      <c r="V8" s="103" t="s">
        <v>210</v>
      </c>
      <c r="W8" s="104" t="s">
        <v>210</v>
      </c>
      <c r="X8" s="102">
        <v>0</v>
      </c>
      <c r="Y8" s="102">
        <v>0</v>
      </c>
      <c r="Z8" s="103" t="s">
        <v>210</v>
      </c>
      <c r="AA8" s="104" t="s">
        <v>210</v>
      </c>
      <c r="AB8" s="102">
        <v>0</v>
      </c>
      <c r="AC8" s="102">
        <v>0</v>
      </c>
      <c r="AD8" s="103" t="s">
        <v>210</v>
      </c>
      <c r="AE8" s="104" t="s">
        <v>210</v>
      </c>
      <c r="AF8" s="102">
        <v>0</v>
      </c>
      <c r="AG8" s="102">
        <v>0</v>
      </c>
      <c r="AH8" s="103" t="s">
        <v>210</v>
      </c>
      <c r="AI8" s="104" t="s">
        <v>210</v>
      </c>
      <c r="AJ8" s="102">
        <v>0</v>
      </c>
      <c r="AK8" s="102">
        <v>0</v>
      </c>
      <c r="AL8" s="103" t="s">
        <v>210</v>
      </c>
      <c r="AM8" s="104" t="s">
        <v>210</v>
      </c>
      <c r="AN8" s="102">
        <v>0</v>
      </c>
      <c r="AO8" s="102">
        <v>0</v>
      </c>
      <c r="AP8" s="103" t="s">
        <v>210</v>
      </c>
      <c r="AQ8" s="105" t="s">
        <v>210</v>
      </c>
      <c r="AR8" s="102">
        <v>0</v>
      </c>
      <c r="AS8" s="102">
        <v>0</v>
      </c>
      <c r="AT8" s="103" t="s">
        <v>210</v>
      </c>
      <c r="AU8" s="104" t="s">
        <v>210</v>
      </c>
      <c r="AV8" s="102">
        <v>0</v>
      </c>
      <c r="AW8" s="102">
        <v>0</v>
      </c>
      <c r="AX8" s="103" t="s">
        <v>210</v>
      </c>
      <c r="AY8" s="104" t="s">
        <v>210</v>
      </c>
      <c r="AZ8" s="102">
        <v>0</v>
      </c>
      <c r="BA8" s="102">
        <v>0</v>
      </c>
      <c r="BB8" s="103" t="s">
        <v>210</v>
      </c>
      <c r="BC8" s="104" t="s">
        <v>210</v>
      </c>
      <c r="BD8" s="102">
        <v>0</v>
      </c>
      <c r="BE8" s="102">
        <v>0</v>
      </c>
      <c r="BF8" s="103" t="s">
        <v>210</v>
      </c>
      <c r="BG8" s="104" t="s">
        <v>210</v>
      </c>
      <c r="BH8" s="102">
        <v>0</v>
      </c>
      <c r="BI8" s="102">
        <v>0</v>
      </c>
      <c r="BJ8" s="103" t="s">
        <v>210</v>
      </c>
      <c r="BK8" s="104" t="s">
        <v>210</v>
      </c>
      <c r="BL8" s="102">
        <v>0</v>
      </c>
      <c r="BM8" s="102">
        <v>0</v>
      </c>
      <c r="BN8" s="103" t="s">
        <v>210</v>
      </c>
      <c r="BO8" s="104" t="s">
        <v>210</v>
      </c>
      <c r="BP8" s="102">
        <v>0</v>
      </c>
      <c r="BQ8" s="102">
        <v>0</v>
      </c>
      <c r="BR8" s="103" t="s">
        <v>210</v>
      </c>
      <c r="BS8" s="104" t="s">
        <v>210</v>
      </c>
      <c r="BT8" s="102">
        <v>0</v>
      </c>
      <c r="BU8" s="102">
        <v>0</v>
      </c>
      <c r="BV8" s="103" t="s">
        <v>210</v>
      </c>
      <c r="BW8" s="104" t="s">
        <v>210</v>
      </c>
      <c r="BX8" s="102">
        <v>0</v>
      </c>
      <c r="BY8" s="102">
        <v>0</v>
      </c>
      <c r="BZ8" s="103" t="s">
        <v>210</v>
      </c>
      <c r="CA8" s="104" t="s">
        <v>210</v>
      </c>
      <c r="CB8" s="102">
        <v>0</v>
      </c>
      <c r="CC8" s="102">
        <v>0</v>
      </c>
      <c r="CD8" s="103" t="s">
        <v>210</v>
      </c>
      <c r="CE8" s="104" t="s">
        <v>210</v>
      </c>
      <c r="CF8" s="102">
        <v>0</v>
      </c>
      <c r="CG8" s="102">
        <v>0</v>
      </c>
      <c r="CH8" s="103" t="s">
        <v>210</v>
      </c>
      <c r="CI8" s="104" t="s">
        <v>210</v>
      </c>
      <c r="CJ8" s="102">
        <v>0</v>
      </c>
      <c r="CK8" s="102">
        <v>0</v>
      </c>
      <c r="CL8" s="103" t="s">
        <v>210</v>
      </c>
      <c r="CM8" s="104" t="s">
        <v>210</v>
      </c>
      <c r="CN8" s="102">
        <v>0</v>
      </c>
      <c r="CO8" s="102">
        <v>0</v>
      </c>
      <c r="CP8" s="103" t="s">
        <v>210</v>
      </c>
      <c r="CQ8" s="104" t="s">
        <v>210</v>
      </c>
      <c r="CR8" s="102">
        <v>0</v>
      </c>
      <c r="CS8" s="102">
        <v>0</v>
      </c>
      <c r="CT8" s="103" t="s">
        <v>210</v>
      </c>
      <c r="CU8" s="104" t="s">
        <v>210</v>
      </c>
      <c r="CV8" s="102">
        <v>0</v>
      </c>
      <c r="CW8" s="102">
        <v>0</v>
      </c>
      <c r="CX8" s="103" t="s">
        <v>210</v>
      </c>
      <c r="CY8" s="104" t="s">
        <v>210</v>
      </c>
      <c r="CZ8" s="102">
        <v>0</v>
      </c>
      <c r="DA8" s="102">
        <v>0</v>
      </c>
      <c r="DB8" s="103" t="s">
        <v>210</v>
      </c>
      <c r="DC8" s="104" t="s">
        <v>210</v>
      </c>
      <c r="DD8" s="102">
        <v>0</v>
      </c>
      <c r="DE8" s="102">
        <v>0</v>
      </c>
      <c r="DF8" s="103" t="s">
        <v>210</v>
      </c>
      <c r="DG8" s="104" t="s">
        <v>210</v>
      </c>
      <c r="DH8" s="102">
        <v>0</v>
      </c>
      <c r="DI8" s="102">
        <v>0</v>
      </c>
      <c r="DJ8" s="103" t="s">
        <v>210</v>
      </c>
      <c r="DK8" s="104" t="s">
        <v>210</v>
      </c>
      <c r="DL8" s="102">
        <v>0</v>
      </c>
      <c r="DM8" s="102">
        <v>0</v>
      </c>
      <c r="DN8" s="103" t="s">
        <v>210</v>
      </c>
      <c r="DO8" s="104" t="s">
        <v>210</v>
      </c>
      <c r="DP8" s="102">
        <v>0</v>
      </c>
      <c r="DQ8" s="102">
        <v>0</v>
      </c>
      <c r="DR8" s="103" t="s">
        <v>210</v>
      </c>
      <c r="DS8" s="104" t="s">
        <v>210</v>
      </c>
      <c r="DT8" s="102">
        <v>0</v>
      </c>
      <c r="DU8" s="102">
        <v>0</v>
      </c>
    </row>
    <row r="9" spans="1:125" s="8" customFormat="1" ht="12" customHeight="1">
      <c r="A9" s="80" t="s">
        <v>389</v>
      </c>
      <c r="B9" s="83" t="s">
        <v>395</v>
      </c>
      <c r="C9" s="80" t="s">
        <v>396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210</v>
      </c>
      <c r="G9" s="82" t="s">
        <v>210</v>
      </c>
      <c r="H9" s="81">
        <v>0</v>
      </c>
      <c r="I9" s="81">
        <v>0</v>
      </c>
      <c r="J9" s="103" t="s">
        <v>210</v>
      </c>
      <c r="K9" s="104" t="s">
        <v>210</v>
      </c>
      <c r="L9" s="102">
        <v>0</v>
      </c>
      <c r="M9" s="102">
        <v>0</v>
      </c>
      <c r="N9" s="103" t="s">
        <v>210</v>
      </c>
      <c r="O9" s="104" t="s">
        <v>210</v>
      </c>
      <c r="P9" s="102">
        <v>0</v>
      </c>
      <c r="Q9" s="102">
        <v>0</v>
      </c>
      <c r="R9" s="103" t="s">
        <v>210</v>
      </c>
      <c r="S9" s="104" t="s">
        <v>210</v>
      </c>
      <c r="T9" s="102">
        <v>0</v>
      </c>
      <c r="U9" s="102">
        <v>0</v>
      </c>
      <c r="V9" s="103" t="s">
        <v>210</v>
      </c>
      <c r="W9" s="104" t="s">
        <v>210</v>
      </c>
      <c r="X9" s="102">
        <v>0</v>
      </c>
      <c r="Y9" s="102">
        <v>0</v>
      </c>
      <c r="Z9" s="103" t="s">
        <v>210</v>
      </c>
      <c r="AA9" s="104" t="s">
        <v>210</v>
      </c>
      <c r="AB9" s="102">
        <v>0</v>
      </c>
      <c r="AC9" s="102">
        <v>0</v>
      </c>
      <c r="AD9" s="103" t="s">
        <v>210</v>
      </c>
      <c r="AE9" s="104" t="s">
        <v>210</v>
      </c>
      <c r="AF9" s="102">
        <v>0</v>
      </c>
      <c r="AG9" s="102">
        <v>0</v>
      </c>
      <c r="AH9" s="103" t="s">
        <v>210</v>
      </c>
      <c r="AI9" s="104" t="s">
        <v>210</v>
      </c>
      <c r="AJ9" s="102">
        <v>0</v>
      </c>
      <c r="AK9" s="102">
        <v>0</v>
      </c>
      <c r="AL9" s="103" t="s">
        <v>210</v>
      </c>
      <c r="AM9" s="104" t="s">
        <v>210</v>
      </c>
      <c r="AN9" s="102">
        <v>0</v>
      </c>
      <c r="AO9" s="102">
        <v>0</v>
      </c>
      <c r="AP9" s="103" t="s">
        <v>210</v>
      </c>
      <c r="AQ9" s="105" t="s">
        <v>210</v>
      </c>
      <c r="AR9" s="102">
        <v>0</v>
      </c>
      <c r="AS9" s="102">
        <v>0</v>
      </c>
      <c r="AT9" s="103" t="s">
        <v>210</v>
      </c>
      <c r="AU9" s="104" t="s">
        <v>210</v>
      </c>
      <c r="AV9" s="102">
        <v>0</v>
      </c>
      <c r="AW9" s="102">
        <v>0</v>
      </c>
      <c r="AX9" s="103" t="s">
        <v>210</v>
      </c>
      <c r="AY9" s="104" t="s">
        <v>210</v>
      </c>
      <c r="AZ9" s="102">
        <v>0</v>
      </c>
      <c r="BA9" s="102">
        <v>0</v>
      </c>
      <c r="BB9" s="103" t="s">
        <v>210</v>
      </c>
      <c r="BC9" s="104" t="s">
        <v>210</v>
      </c>
      <c r="BD9" s="102">
        <v>0</v>
      </c>
      <c r="BE9" s="102">
        <v>0</v>
      </c>
      <c r="BF9" s="103" t="s">
        <v>210</v>
      </c>
      <c r="BG9" s="104" t="s">
        <v>210</v>
      </c>
      <c r="BH9" s="102">
        <v>0</v>
      </c>
      <c r="BI9" s="102">
        <v>0</v>
      </c>
      <c r="BJ9" s="103" t="s">
        <v>210</v>
      </c>
      <c r="BK9" s="104" t="s">
        <v>210</v>
      </c>
      <c r="BL9" s="102">
        <v>0</v>
      </c>
      <c r="BM9" s="102">
        <v>0</v>
      </c>
      <c r="BN9" s="103" t="s">
        <v>210</v>
      </c>
      <c r="BO9" s="104" t="s">
        <v>210</v>
      </c>
      <c r="BP9" s="102">
        <v>0</v>
      </c>
      <c r="BQ9" s="102">
        <v>0</v>
      </c>
      <c r="BR9" s="103" t="s">
        <v>210</v>
      </c>
      <c r="BS9" s="104" t="s">
        <v>210</v>
      </c>
      <c r="BT9" s="102">
        <v>0</v>
      </c>
      <c r="BU9" s="102">
        <v>0</v>
      </c>
      <c r="BV9" s="103" t="s">
        <v>210</v>
      </c>
      <c r="BW9" s="104" t="s">
        <v>210</v>
      </c>
      <c r="BX9" s="102">
        <v>0</v>
      </c>
      <c r="BY9" s="102">
        <v>0</v>
      </c>
      <c r="BZ9" s="103" t="s">
        <v>210</v>
      </c>
      <c r="CA9" s="104" t="s">
        <v>210</v>
      </c>
      <c r="CB9" s="102">
        <v>0</v>
      </c>
      <c r="CC9" s="102">
        <v>0</v>
      </c>
      <c r="CD9" s="103" t="s">
        <v>210</v>
      </c>
      <c r="CE9" s="104" t="s">
        <v>210</v>
      </c>
      <c r="CF9" s="102">
        <v>0</v>
      </c>
      <c r="CG9" s="102">
        <v>0</v>
      </c>
      <c r="CH9" s="103" t="s">
        <v>210</v>
      </c>
      <c r="CI9" s="104" t="s">
        <v>210</v>
      </c>
      <c r="CJ9" s="102">
        <v>0</v>
      </c>
      <c r="CK9" s="102">
        <v>0</v>
      </c>
      <c r="CL9" s="103" t="s">
        <v>210</v>
      </c>
      <c r="CM9" s="104" t="s">
        <v>210</v>
      </c>
      <c r="CN9" s="102">
        <v>0</v>
      </c>
      <c r="CO9" s="102">
        <v>0</v>
      </c>
      <c r="CP9" s="103" t="s">
        <v>210</v>
      </c>
      <c r="CQ9" s="104" t="s">
        <v>210</v>
      </c>
      <c r="CR9" s="102">
        <v>0</v>
      </c>
      <c r="CS9" s="102">
        <v>0</v>
      </c>
      <c r="CT9" s="103" t="s">
        <v>210</v>
      </c>
      <c r="CU9" s="104" t="s">
        <v>210</v>
      </c>
      <c r="CV9" s="102">
        <v>0</v>
      </c>
      <c r="CW9" s="102">
        <v>0</v>
      </c>
      <c r="CX9" s="103" t="s">
        <v>210</v>
      </c>
      <c r="CY9" s="104" t="s">
        <v>210</v>
      </c>
      <c r="CZ9" s="102">
        <v>0</v>
      </c>
      <c r="DA9" s="102">
        <v>0</v>
      </c>
      <c r="DB9" s="103" t="s">
        <v>210</v>
      </c>
      <c r="DC9" s="104" t="s">
        <v>210</v>
      </c>
      <c r="DD9" s="102">
        <v>0</v>
      </c>
      <c r="DE9" s="102">
        <v>0</v>
      </c>
      <c r="DF9" s="103" t="s">
        <v>210</v>
      </c>
      <c r="DG9" s="104" t="s">
        <v>210</v>
      </c>
      <c r="DH9" s="102">
        <v>0</v>
      </c>
      <c r="DI9" s="102">
        <v>0</v>
      </c>
      <c r="DJ9" s="103" t="s">
        <v>210</v>
      </c>
      <c r="DK9" s="104" t="s">
        <v>210</v>
      </c>
      <c r="DL9" s="102">
        <v>0</v>
      </c>
      <c r="DM9" s="102">
        <v>0</v>
      </c>
      <c r="DN9" s="103" t="s">
        <v>210</v>
      </c>
      <c r="DO9" s="104" t="s">
        <v>210</v>
      </c>
      <c r="DP9" s="102">
        <v>0</v>
      </c>
      <c r="DQ9" s="102">
        <v>0</v>
      </c>
      <c r="DR9" s="103" t="s">
        <v>210</v>
      </c>
      <c r="DS9" s="104" t="s">
        <v>210</v>
      </c>
      <c r="DT9" s="102">
        <v>0</v>
      </c>
      <c r="DU9" s="102">
        <v>0</v>
      </c>
    </row>
    <row r="10" spans="1:125" s="8" customFormat="1" ht="12" customHeight="1">
      <c r="A10" s="80" t="s">
        <v>389</v>
      </c>
      <c r="B10" s="83" t="s">
        <v>399</v>
      </c>
      <c r="C10" s="80" t="s">
        <v>400</v>
      </c>
      <c r="D10" s="81">
        <f>SUM(H10,L10,P10,T10,X10,AB10,AF10,AJ10,AN10,AR10,AV10,AZ10,BD10,BH10,BL10,BP10,BT10,BX10,CB10,CF10,CJ10,CN10,CR10,CV10,CZ10,DD10,DH10,DL10,DP10,DT10)</f>
        <v>15945</v>
      </c>
      <c r="E10" s="81">
        <f>SUM(I10,M10,Q10,U10,Y10,AC10,AG10,AK10,AO10,AS10,AW10,BA10,BE10,BI10,BM10,BQ10,BU10,BY10,CC10,CG10,CK10,CO10,CS10,CW10,DA10,DE10,DI10,DM10,DQ10,DU10)</f>
        <v>0</v>
      </c>
      <c r="F10" s="97" t="s">
        <v>313</v>
      </c>
      <c r="G10" s="82" t="s">
        <v>315</v>
      </c>
      <c r="H10" s="81">
        <v>9274</v>
      </c>
      <c r="I10" s="81">
        <v>0</v>
      </c>
      <c r="J10" s="103" t="s">
        <v>336</v>
      </c>
      <c r="K10" s="104" t="s">
        <v>338</v>
      </c>
      <c r="L10" s="102">
        <v>6671</v>
      </c>
      <c r="M10" s="102">
        <v>0</v>
      </c>
      <c r="N10" s="103" t="s">
        <v>210</v>
      </c>
      <c r="O10" s="104" t="s">
        <v>210</v>
      </c>
      <c r="P10" s="102">
        <v>0</v>
      </c>
      <c r="Q10" s="102">
        <v>0</v>
      </c>
      <c r="R10" s="103" t="s">
        <v>210</v>
      </c>
      <c r="S10" s="104" t="s">
        <v>210</v>
      </c>
      <c r="T10" s="102">
        <v>0</v>
      </c>
      <c r="U10" s="102">
        <v>0</v>
      </c>
      <c r="V10" s="103" t="s">
        <v>210</v>
      </c>
      <c r="W10" s="104" t="s">
        <v>210</v>
      </c>
      <c r="X10" s="102">
        <v>0</v>
      </c>
      <c r="Y10" s="102">
        <v>0</v>
      </c>
      <c r="Z10" s="103" t="s">
        <v>210</v>
      </c>
      <c r="AA10" s="104" t="s">
        <v>210</v>
      </c>
      <c r="AB10" s="102">
        <v>0</v>
      </c>
      <c r="AC10" s="102">
        <v>0</v>
      </c>
      <c r="AD10" s="103" t="s">
        <v>210</v>
      </c>
      <c r="AE10" s="104" t="s">
        <v>210</v>
      </c>
      <c r="AF10" s="102">
        <v>0</v>
      </c>
      <c r="AG10" s="102">
        <v>0</v>
      </c>
      <c r="AH10" s="103" t="s">
        <v>210</v>
      </c>
      <c r="AI10" s="104" t="s">
        <v>210</v>
      </c>
      <c r="AJ10" s="102">
        <v>0</v>
      </c>
      <c r="AK10" s="102">
        <v>0</v>
      </c>
      <c r="AL10" s="103" t="s">
        <v>210</v>
      </c>
      <c r="AM10" s="104" t="s">
        <v>210</v>
      </c>
      <c r="AN10" s="102">
        <v>0</v>
      </c>
      <c r="AO10" s="102">
        <v>0</v>
      </c>
      <c r="AP10" s="103" t="s">
        <v>210</v>
      </c>
      <c r="AQ10" s="105" t="s">
        <v>210</v>
      </c>
      <c r="AR10" s="102">
        <v>0</v>
      </c>
      <c r="AS10" s="102">
        <v>0</v>
      </c>
      <c r="AT10" s="103" t="s">
        <v>210</v>
      </c>
      <c r="AU10" s="104" t="s">
        <v>210</v>
      </c>
      <c r="AV10" s="102">
        <v>0</v>
      </c>
      <c r="AW10" s="102">
        <v>0</v>
      </c>
      <c r="AX10" s="103" t="s">
        <v>210</v>
      </c>
      <c r="AY10" s="104" t="s">
        <v>210</v>
      </c>
      <c r="AZ10" s="102">
        <v>0</v>
      </c>
      <c r="BA10" s="102">
        <v>0</v>
      </c>
      <c r="BB10" s="103" t="s">
        <v>210</v>
      </c>
      <c r="BC10" s="104" t="s">
        <v>210</v>
      </c>
      <c r="BD10" s="102">
        <v>0</v>
      </c>
      <c r="BE10" s="102">
        <v>0</v>
      </c>
      <c r="BF10" s="103" t="s">
        <v>210</v>
      </c>
      <c r="BG10" s="104" t="s">
        <v>210</v>
      </c>
      <c r="BH10" s="102">
        <v>0</v>
      </c>
      <c r="BI10" s="102">
        <v>0</v>
      </c>
      <c r="BJ10" s="103" t="s">
        <v>210</v>
      </c>
      <c r="BK10" s="104" t="s">
        <v>210</v>
      </c>
      <c r="BL10" s="102">
        <v>0</v>
      </c>
      <c r="BM10" s="102">
        <v>0</v>
      </c>
      <c r="BN10" s="103" t="s">
        <v>210</v>
      </c>
      <c r="BO10" s="104" t="s">
        <v>210</v>
      </c>
      <c r="BP10" s="102">
        <v>0</v>
      </c>
      <c r="BQ10" s="102">
        <v>0</v>
      </c>
      <c r="BR10" s="103" t="s">
        <v>210</v>
      </c>
      <c r="BS10" s="104" t="s">
        <v>210</v>
      </c>
      <c r="BT10" s="102">
        <v>0</v>
      </c>
      <c r="BU10" s="102">
        <v>0</v>
      </c>
      <c r="BV10" s="103" t="s">
        <v>210</v>
      </c>
      <c r="BW10" s="104" t="s">
        <v>210</v>
      </c>
      <c r="BX10" s="102">
        <v>0</v>
      </c>
      <c r="BY10" s="102">
        <v>0</v>
      </c>
      <c r="BZ10" s="103" t="s">
        <v>210</v>
      </c>
      <c r="CA10" s="104" t="s">
        <v>210</v>
      </c>
      <c r="CB10" s="102">
        <v>0</v>
      </c>
      <c r="CC10" s="102">
        <v>0</v>
      </c>
      <c r="CD10" s="103" t="s">
        <v>210</v>
      </c>
      <c r="CE10" s="104" t="s">
        <v>210</v>
      </c>
      <c r="CF10" s="102">
        <v>0</v>
      </c>
      <c r="CG10" s="102">
        <v>0</v>
      </c>
      <c r="CH10" s="103" t="s">
        <v>210</v>
      </c>
      <c r="CI10" s="104" t="s">
        <v>210</v>
      </c>
      <c r="CJ10" s="102">
        <v>0</v>
      </c>
      <c r="CK10" s="102">
        <v>0</v>
      </c>
      <c r="CL10" s="103" t="s">
        <v>210</v>
      </c>
      <c r="CM10" s="104" t="s">
        <v>210</v>
      </c>
      <c r="CN10" s="102">
        <v>0</v>
      </c>
      <c r="CO10" s="102">
        <v>0</v>
      </c>
      <c r="CP10" s="103" t="s">
        <v>210</v>
      </c>
      <c r="CQ10" s="104" t="s">
        <v>210</v>
      </c>
      <c r="CR10" s="102">
        <v>0</v>
      </c>
      <c r="CS10" s="102">
        <v>0</v>
      </c>
      <c r="CT10" s="103" t="s">
        <v>210</v>
      </c>
      <c r="CU10" s="104" t="s">
        <v>210</v>
      </c>
      <c r="CV10" s="102">
        <v>0</v>
      </c>
      <c r="CW10" s="102">
        <v>0</v>
      </c>
      <c r="CX10" s="103" t="s">
        <v>210</v>
      </c>
      <c r="CY10" s="104" t="s">
        <v>210</v>
      </c>
      <c r="CZ10" s="102">
        <v>0</v>
      </c>
      <c r="DA10" s="102">
        <v>0</v>
      </c>
      <c r="DB10" s="103" t="s">
        <v>210</v>
      </c>
      <c r="DC10" s="104" t="s">
        <v>210</v>
      </c>
      <c r="DD10" s="102">
        <v>0</v>
      </c>
      <c r="DE10" s="102">
        <v>0</v>
      </c>
      <c r="DF10" s="103" t="s">
        <v>210</v>
      </c>
      <c r="DG10" s="104" t="s">
        <v>210</v>
      </c>
      <c r="DH10" s="102">
        <v>0</v>
      </c>
      <c r="DI10" s="102">
        <v>0</v>
      </c>
      <c r="DJ10" s="103" t="s">
        <v>210</v>
      </c>
      <c r="DK10" s="104" t="s">
        <v>210</v>
      </c>
      <c r="DL10" s="102">
        <v>0</v>
      </c>
      <c r="DM10" s="102">
        <v>0</v>
      </c>
      <c r="DN10" s="103" t="s">
        <v>210</v>
      </c>
      <c r="DO10" s="104" t="s">
        <v>210</v>
      </c>
      <c r="DP10" s="102">
        <v>0</v>
      </c>
      <c r="DQ10" s="102">
        <v>0</v>
      </c>
      <c r="DR10" s="103" t="s">
        <v>210</v>
      </c>
      <c r="DS10" s="104" t="s">
        <v>210</v>
      </c>
      <c r="DT10" s="102">
        <v>0</v>
      </c>
      <c r="DU10" s="102">
        <v>0</v>
      </c>
    </row>
    <row r="11" spans="1:125" s="8" customFormat="1" ht="12" customHeight="1">
      <c r="A11" s="80" t="s">
        <v>389</v>
      </c>
      <c r="B11" s="83" t="s">
        <v>403</v>
      </c>
      <c r="C11" s="80" t="s">
        <v>404</v>
      </c>
      <c r="D11" s="81">
        <f>SUM(H11,L11,P11,T11,X11,AB11,AF11,AJ11,AN11,AR11,AV11,AZ11,BD11,BH11,BL11,BP11,BT11,BX11,CB11,CF11,CJ11,CN11,CR11,CV11,CZ11,DD11,DH11,DL11,DP11,DT11)</f>
        <v>4430</v>
      </c>
      <c r="E11" s="81">
        <f>SUM(I11,M11,Q11,U11,Y11,AC11,AG11,AK11,AO11,AS11,AW11,BA11,BE11,BI11,BM11,BQ11,BU11,BY11,CC11,CG11,CK11,CO11,CS11,CW11,DA11,DE11,DI11,DM11,DQ11,DU11)</f>
        <v>0</v>
      </c>
      <c r="F11" s="97" t="s">
        <v>328</v>
      </c>
      <c r="G11" s="82" t="s">
        <v>330</v>
      </c>
      <c r="H11" s="81">
        <v>2537</v>
      </c>
      <c r="I11" s="81">
        <v>0</v>
      </c>
      <c r="J11" s="103" t="s">
        <v>320</v>
      </c>
      <c r="K11" s="104" t="s">
        <v>322</v>
      </c>
      <c r="L11" s="102">
        <v>1017</v>
      </c>
      <c r="M11" s="102">
        <v>0</v>
      </c>
      <c r="N11" s="103" t="s">
        <v>302</v>
      </c>
      <c r="O11" s="104" t="s">
        <v>304</v>
      </c>
      <c r="P11" s="102">
        <v>876</v>
      </c>
      <c r="Q11" s="102">
        <v>0</v>
      </c>
      <c r="R11" s="103" t="s">
        <v>210</v>
      </c>
      <c r="S11" s="104" t="s">
        <v>210</v>
      </c>
      <c r="T11" s="102">
        <v>0</v>
      </c>
      <c r="U11" s="102">
        <v>0</v>
      </c>
      <c r="V11" s="103" t="s">
        <v>210</v>
      </c>
      <c r="W11" s="104" t="s">
        <v>210</v>
      </c>
      <c r="X11" s="102">
        <v>0</v>
      </c>
      <c r="Y11" s="102">
        <v>0</v>
      </c>
      <c r="Z11" s="103" t="s">
        <v>210</v>
      </c>
      <c r="AA11" s="104" t="s">
        <v>210</v>
      </c>
      <c r="AB11" s="102">
        <v>0</v>
      </c>
      <c r="AC11" s="102">
        <v>0</v>
      </c>
      <c r="AD11" s="103" t="s">
        <v>210</v>
      </c>
      <c r="AE11" s="104" t="s">
        <v>210</v>
      </c>
      <c r="AF11" s="102">
        <v>0</v>
      </c>
      <c r="AG11" s="102">
        <v>0</v>
      </c>
      <c r="AH11" s="103" t="s">
        <v>210</v>
      </c>
      <c r="AI11" s="104" t="s">
        <v>210</v>
      </c>
      <c r="AJ11" s="102">
        <v>0</v>
      </c>
      <c r="AK11" s="102">
        <v>0</v>
      </c>
      <c r="AL11" s="103" t="s">
        <v>210</v>
      </c>
      <c r="AM11" s="104" t="s">
        <v>210</v>
      </c>
      <c r="AN11" s="102">
        <v>0</v>
      </c>
      <c r="AO11" s="102">
        <v>0</v>
      </c>
      <c r="AP11" s="103" t="s">
        <v>210</v>
      </c>
      <c r="AQ11" s="105" t="s">
        <v>210</v>
      </c>
      <c r="AR11" s="102">
        <v>0</v>
      </c>
      <c r="AS11" s="102">
        <v>0</v>
      </c>
      <c r="AT11" s="103" t="s">
        <v>210</v>
      </c>
      <c r="AU11" s="104" t="s">
        <v>210</v>
      </c>
      <c r="AV11" s="102">
        <v>0</v>
      </c>
      <c r="AW11" s="102">
        <v>0</v>
      </c>
      <c r="AX11" s="103" t="s">
        <v>210</v>
      </c>
      <c r="AY11" s="104" t="s">
        <v>210</v>
      </c>
      <c r="AZ11" s="102">
        <v>0</v>
      </c>
      <c r="BA11" s="102">
        <v>0</v>
      </c>
      <c r="BB11" s="103" t="s">
        <v>210</v>
      </c>
      <c r="BC11" s="104" t="s">
        <v>210</v>
      </c>
      <c r="BD11" s="102">
        <v>0</v>
      </c>
      <c r="BE11" s="102">
        <v>0</v>
      </c>
      <c r="BF11" s="103" t="s">
        <v>210</v>
      </c>
      <c r="BG11" s="104" t="s">
        <v>210</v>
      </c>
      <c r="BH11" s="102">
        <v>0</v>
      </c>
      <c r="BI11" s="102">
        <v>0</v>
      </c>
      <c r="BJ11" s="103" t="s">
        <v>210</v>
      </c>
      <c r="BK11" s="104" t="s">
        <v>210</v>
      </c>
      <c r="BL11" s="102">
        <v>0</v>
      </c>
      <c r="BM11" s="102">
        <v>0</v>
      </c>
      <c r="BN11" s="103" t="s">
        <v>210</v>
      </c>
      <c r="BO11" s="104" t="s">
        <v>210</v>
      </c>
      <c r="BP11" s="102">
        <v>0</v>
      </c>
      <c r="BQ11" s="102">
        <v>0</v>
      </c>
      <c r="BR11" s="103" t="s">
        <v>210</v>
      </c>
      <c r="BS11" s="104" t="s">
        <v>210</v>
      </c>
      <c r="BT11" s="102">
        <v>0</v>
      </c>
      <c r="BU11" s="102">
        <v>0</v>
      </c>
      <c r="BV11" s="103" t="s">
        <v>210</v>
      </c>
      <c r="BW11" s="104" t="s">
        <v>210</v>
      </c>
      <c r="BX11" s="102">
        <v>0</v>
      </c>
      <c r="BY11" s="102">
        <v>0</v>
      </c>
      <c r="BZ11" s="103" t="s">
        <v>210</v>
      </c>
      <c r="CA11" s="104" t="s">
        <v>210</v>
      </c>
      <c r="CB11" s="102">
        <v>0</v>
      </c>
      <c r="CC11" s="102">
        <v>0</v>
      </c>
      <c r="CD11" s="103" t="s">
        <v>210</v>
      </c>
      <c r="CE11" s="104" t="s">
        <v>210</v>
      </c>
      <c r="CF11" s="102">
        <v>0</v>
      </c>
      <c r="CG11" s="102">
        <v>0</v>
      </c>
      <c r="CH11" s="103" t="s">
        <v>210</v>
      </c>
      <c r="CI11" s="104" t="s">
        <v>210</v>
      </c>
      <c r="CJ11" s="102">
        <v>0</v>
      </c>
      <c r="CK11" s="102">
        <v>0</v>
      </c>
      <c r="CL11" s="103" t="s">
        <v>210</v>
      </c>
      <c r="CM11" s="104" t="s">
        <v>210</v>
      </c>
      <c r="CN11" s="102">
        <v>0</v>
      </c>
      <c r="CO11" s="102">
        <v>0</v>
      </c>
      <c r="CP11" s="103" t="s">
        <v>210</v>
      </c>
      <c r="CQ11" s="104" t="s">
        <v>210</v>
      </c>
      <c r="CR11" s="102">
        <v>0</v>
      </c>
      <c r="CS11" s="102">
        <v>0</v>
      </c>
      <c r="CT11" s="103" t="s">
        <v>210</v>
      </c>
      <c r="CU11" s="104" t="s">
        <v>210</v>
      </c>
      <c r="CV11" s="102">
        <v>0</v>
      </c>
      <c r="CW11" s="102">
        <v>0</v>
      </c>
      <c r="CX11" s="103" t="s">
        <v>210</v>
      </c>
      <c r="CY11" s="104" t="s">
        <v>210</v>
      </c>
      <c r="CZ11" s="102">
        <v>0</v>
      </c>
      <c r="DA11" s="102">
        <v>0</v>
      </c>
      <c r="DB11" s="103" t="s">
        <v>210</v>
      </c>
      <c r="DC11" s="104" t="s">
        <v>210</v>
      </c>
      <c r="DD11" s="102">
        <v>0</v>
      </c>
      <c r="DE11" s="102">
        <v>0</v>
      </c>
      <c r="DF11" s="103" t="s">
        <v>210</v>
      </c>
      <c r="DG11" s="104" t="s">
        <v>210</v>
      </c>
      <c r="DH11" s="102">
        <v>0</v>
      </c>
      <c r="DI11" s="102">
        <v>0</v>
      </c>
      <c r="DJ11" s="103" t="s">
        <v>210</v>
      </c>
      <c r="DK11" s="104" t="s">
        <v>210</v>
      </c>
      <c r="DL11" s="102">
        <v>0</v>
      </c>
      <c r="DM11" s="102">
        <v>0</v>
      </c>
      <c r="DN11" s="103" t="s">
        <v>210</v>
      </c>
      <c r="DO11" s="104" t="s">
        <v>210</v>
      </c>
      <c r="DP11" s="102">
        <v>0</v>
      </c>
      <c r="DQ11" s="102">
        <v>0</v>
      </c>
      <c r="DR11" s="103" t="s">
        <v>210</v>
      </c>
      <c r="DS11" s="104" t="s">
        <v>210</v>
      </c>
      <c r="DT11" s="102">
        <v>0</v>
      </c>
      <c r="DU11" s="102">
        <v>0</v>
      </c>
    </row>
    <row r="12" spans="1:125" s="8" customFormat="1" ht="12" customHeight="1">
      <c r="A12" s="80" t="s">
        <v>389</v>
      </c>
      <c r="B12" s="83" t="s">
        <v>407</v>
      </c>
      <c r="C12" s="80" t="s">
        <v>408</v>
      </c>
      <c r="D12" s="81">
        <f>SUM(H12,L12,P12,T12,X12,AB12,AF12,AJ12,AN12,AR12,AV12,AZ12,BD12,BH12,BL12,BP12,BT12,BX12,CB12,CF12,CJ12,CN12,CR12,CV12,CZ12,DD12,DH12,DL12,DP12,DT12)</f>
        <v>104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203</v>
      </c>
      <c r="H12" s="81">
        <v>104</v>
      </c>
      <c r="I12" s="81">
        <v>0</v>
      </c>
      <c r="J12" s="103" t="s">
        <v>210</v>
      </c>
      <c r="K12" s="104" t="s">
        <v>210</v>
      </c>
      <c r="L12" s="102">
        <v>0</v>
      </c>
      <c r="M12" s="102">
        <v>0</v>
      </c>
      <c r="N12" s="103" t="s">
        <v>210</v>
      </c>
      <c r="O12" s="104" t="s">
        <v>210</v>
      </c>
      <c r="P12" s="102">
        <v>0</v>
      </c>
      <c r="Q12" s="102">
        <v>0</v>
      </c>
      <c r="R12" s="103" t="s">
        <v>210</v>
      </c>
      <c r="S12" s="104" t="s">
        <v>210</v>
      </c>
      <c r="T12" s="102">
        <v>0</v>
      </c>
      <c r="U12" s="102">
        <v>0</v>
      </c>
      <c r="V12" s="103" t="s">
        <v>210</v>
      </c>
      <c r="W12" s="104" t="s">
        <v>210</v>
      </c>
      <c r="X12" s="102">
        <v>0</v>
      </c>
      <c r="Y12" s="102">
        <v>0</v>
      </c>
      <c r="Z12" s="103" t="s">
        <v>210</v>
      </c>
      <c r="AA12" s="104" t="s">
        <v>210</v>
      </c>
      <c r="AB12" s="102">
        <v>0</v>
      </c>
      <c r="AC12" s="102">
        <v>0</v>
      </c>
      <c r="AD12" s="103" t="s">
        <v>210</v>
      </c>
      <c r="AE12" s="104" t="s">
        <v>210</v>
      </c>
      <c r="AF12" s="102">
        <v>0</v>
      </c>
      <c r="AG12" s="102">
        <v>0</v>
      </c>
      <c r="AH12" s="103" t="s">
        <v>210</v>
      </c>
      <c r="AI12" s="104" t="s">
        <v>210</v>
      </c>
      <c r="AJ12" s="102">
        <v>0</v>
      </c>
      <c r="AK12" s="102">
        <v>0</v>
      </c>
      <c r="AL12" s="103" t="s">
        <v>210</v>
      </c>
      <c r="AM12" s="104" t="s">
        <v>210</v>
      </c>
      <c r="AN12" s="102">
        <v>0</v>
      </c>
      <c r="AO12" s="102">
        <v>0</v>
      </c>
      <c r="AP12" s="103" t="s">
        <v>210</v>
      </c>
      <c r="AQ12" s="105" t="s">
        <v>210</v>
      </c>
      <c r="AR12" s="102">
        <v>0</v>
      </c>
      <c r="AS12" s="102">
        <v>0</v>
      </c>
      <c r="AT12" s="103" t="s">
        <v>210</v>
      </c>
      <c r="AU12" s="104" t="s">
        <v>210</v>
      </c>
      <c r="AV12" s="102">
        <v>0</v>
      </c>
      <c r="AW12" s="102">
        <v>0</v>
      </c>
      <c r="AX12" s="103" t="s">
        <v>210</v>
      </c>
      <c r="AY12" s="104" t="s">
        <v>210</v>
      </c>
      <c r="AZ12" s="102">
        <v>0</v>
      </c>
      <c r="BA12" s="102">
        <v>0</v>
      </c>
      <c r="BB12" s="103" t="s">
        <v>210</v>
      </c>
      <c r="BC12" s="104" t="s">
        <v>210</v>
      </c>
      <c r="BD12" s="102">
        <v>0</v>
      </c>
      <c r="BE12" s="102">
        <v>0</v>
      </c>
      <c r="BF12" s="103" t="s">
        <v>210</v>
      </c>
      <c r="BG12" s="104" t="s">
        <v>210</v>
      </c>
      <c r="BH12" s="102">
        <v>0</v>
      </c>
      <c r="BI12" s="102">
        <v>0</v>
      </c>
      <c r="BJ12" s="103" t="s">
        <v>210</v>
      </c>
      <c r="BK12" s="104" t="s">
        <v>210</v>
      </c>
      <c r="BL12" s="102">
        <v>0</v>
      </c>
      <c r="BM12" s="102">
        <v>0</v>
      </c>
      <c r="BN12" s="103" t="s">
        <v>210</v>
      </c>
      <c r="BO12" s="104" t="s">
        <v>210</v>
      </c>
      <c r="BP12" s="102">
        <v>0</v>
      </c>
      <c r="BQ12" s="102">
        <v>0</v>
      </c>
      <c r="BR12" s="103" t="s">
        <v>210</v>
      </c>
      <c r="BS12" s="104" t="s">
        <v>210</v>
      </c>
      <c r="BT12" s="102">
        <v>0</v>
      </c>
      <c r="BU12" s="102">
        <v>0</v>
      </c>
      <c r="BV12" s="103" t="s">
        <v>210</v>
      </c>
      <c r="BW12" s="104" t="s">
        <v>210</v>
      </c>
      <c r="BX12" s="102">
        <v>0</v>
      </c>
      <c r="BY12" s="102">
        <v>0</v>
      </c>
      <c r="BZ12" s="103" t="s">
        <v>210</v>
      </c>
      <c r="CA12" s="104" t="s">
        <v>210</v>
      </c>
      <c r="CB12" s="102">
        <v>0</v>
      </c>
      <c r="CC12" s="102">
        <v>0</v>
      </c>
      <c r="CD12" s="103" t="s">
        <v>210</v>
      </c>
      <c r="CE12" s="104" t="s">
        <v>210</v>
      </c>
      <c r="CF12" s="102">
        <v>0</v>
      </c>
      <c r="CG12" s="102">
        <v>0</v>
      </c>
      <c r="CH12" s="103" t="s">
        <v>210</v>
      </c>
      <c r="CI12" s="104" t="s">
        <v>210</v>
      </c>
      <c r="CJ12" s="102">
        <v>0</v>
      </c>
      <c r="CK12" s="102">
        <v>0</v>
      </c>
      <c r="CL12" s="103" t="s">
        <v>210</v>
      </c>
      <c r="CM12" s="104" t="s">
        <v>210</v>
      </c>
      <c r="CN12" s="102">
        <v>0</v>
      </c>
      <c r="CO12" s="102">
        <v>0</v>
      </c>
      <c r="CP12" s="103" t="s">
        <v>210</v>
      </c>
      <c r="CQ12" s="104" t="s">
        <v>210</v>
      </c>
      <c r="CR12" s="102">
        <v>0</v>
      </c>
      <c r="CS12" s="102">
        <v>0</v>
      </c>
      <c r="CT12" s="103" t="s">
        <v>210</v>
      </c>
      <c r="CU12" s="104" t="s">
        <v>210</v>
      </c>
      <c r="CV12" s="102">
        <v>0</v>
      </c>
      <c r="CW12" s="102">
        <v>0</v>
      </c>
      <c r="CX12" s="103" t="s">
        <v>210</v>
      </c>
      <c r="CY12" s="104" t="s">
        <v>210</v>
      </c>
      <c r="CZ12" s="102">
        <v>0</v>
      </c>
      <c r="DA12" s="102">
        <v>0</v>
      </c>
      <c r="DB12" s="103" t="s">
        <v>210</v>
      </c>
      <c r="DC12" s="104" t="s">
        <v>210</v>
      </c>
      <c r="DD12" s="102">
        <v>0</v>
      </c>
      <c r="DE12" s="102">
        <v>0</v>
      </c>
      <c r="DF12" s="103" t="s">
        <v>210</v>
      </c>
      <c r="DG12" s="104" t="s">
        <v>210</v>
      </c>
      <c r="DH12" s="102">
        <v>0</v>
      </c>
      <c r="DI12" s="102">
        <v>0</v>
      </c>
      <c r="DJ12" s="103" t="s">
        <v>210</v>
      </c>
      <c r="DK12" s="104" t="s">
        <v>210</v>
      </c>
      <c r="DL12" s="102">
        <v>0</v>
      </c>
      <c r="DM12" s="102">
        <v>0</v>
      </c>
      <c r="DN12" s="103" t="s">
        <v>210</v>
      </c>
      <c r="DO12" s="104" t="s">
        <v>210</v>
      </c>
      <c r="DP12" s="102">
        <v>0</v>
      </c>
      <c r="DQ12" s="102">
        <v>0</v>
      </c>
      <c r="DR12" s="103" t="s">
        <v>210</v>
      </c>
      <c r="DS12" s="104" t="s">
        <v>210</v>
      </c>
      <c r="DT12" s="102">
        <v>0</v>
      </c>
      <c r="DU12" s="102">
        <v>0</v>
      </c>
    </row>
    <row r="13" spans="1:125" s="8" customFormat="1" ht="12" customHeight="1">
      <c r="A13" s="80" t="s">
        <v>389</v>
      </c>
      <c r="B13" s="83" t="s">
        <v>411</v>
      </c>
      <c r="C13" s="80" t="s">
        <v>412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210</v>
      </c>
      <c r="G13" s="82" t="s">
        <v>210</v>
      </c>
      <c r="H13" s="81">
        <v>0</v>
      </c>
      <c r="I13" s="81">
        <v>0</v>
      </c>
      <c r="J13" s="103" t="s">
        <v>210</v>
      </c>
      <c r="K13" s="104" t="s">
        <v>210</v>
      </c>
      <c r="L13" s="102">
        <v>0</v>
      </c>
      <c r="M13" s="102">
        <v>0</v>
      </c>
      <c r="N13" s="103" t="s">
        <v>210</v>
      </c>
      <c r="O13" s="104" t="s">
        <v>210</v>
      </c>
      <c r="P13" s="102">
        <v>0</v>
      </c>
      <c r="Q13" s="102">
        <v>0</v>
      </c>
      <c r="R13" s="103" t="s">
        <v>210</v>
      </c>
      <c r="S13" s="104" t="s">
        <v>210</v>
      </c>
      <c r="T13" s="102">
        <v>0</v>
      </c>
      <c r="U13" s="102">
        <v>0</v>
      </c>
      <c r="V13" s="103" t="s">
        <v>210</v>
      </c>
      <c r="W13" s="104" t="s">
        <v>210</v>
      </c>
      <c r="X13" s="102">
        <v>0</v>
      </c>
      <c r="Y13" s="102">
        <v>0</v>
      </c>
      <c r="Z13" s="103" t="s">
        <v>210</v>
      </c>
      <c r="AA13" s="104" t="s">
        <v>210</v>
      </c>
      <c r="AB13" s="102">
        <v>0</v>
      </c>
      <c r="AC13" s="102">
        <v>0</v>
      </c>
      <c r="AD13" s="103" t="s">
        <v>210</v>
      </c>
      <c r="AE13" s="104" t="s">
        <v>210</v>
      </c>
      <c r="AF13" s="102">
        <v>0</v>
      </c>
      <c r="AG13" s="102">
        <v>0</v>
      </c>
      <c r="AH13" s="103" t="s">
        <v>210</v>
      </c>
      <c r="AI13" s="104" t="s">
        <v>210</v>
      </c>
      <c r="AJ13" s="102">
        <v>0</v>
      </c>
      <c r="AK13" s="102">
        <v>0</v>
      </c>
      <c r="AL13" s="103" t="s">
        <v>210</v>
      </c>
      <c r="AM13" s="104" t="s">
        <v>210</v>
      </c>
      <c r="AN13" s="102">
        <v>0</v>
      </c>
      <c r="AO13" s="102">
        <v>0</v>
      </c>
      <c r="AP13" s="103" t="s">
        <v>210</v>
      </c>
      <c r="AQ13" s="105" t="s">
        <v>210</v>
      </c>
      <c r="AR13" s="102">
        <v>0</v>
      </c>
      <c r="AS13" s="102">
        <v>0</v>
      </c>
      <c r="AT13" s="103" t="s">
        <v>210</v>
      </c>
      <c r="AU13" s="104" t="s">
        <v>210</v>
      </c>
      <c r="AV13" s="102">
        <v>0</v>
      </c>
      <c r="AW13" s="102">
        <v>0</v>
      </c>
      <c r="AX13" s="103" t="s">
        <v>210</v>
      </c>
      <c r="AY13" s="104" t="s">
        <v>210</v>
      </c>
      <c r="AZ13" s="102">
        <v>0</v>
      </c>
      <c r="BA13" s="102">
        <v>0</v>
      </c>
      <c r="BB13" s="103" t="s">
        <v>210</v>
      </c>
      <c r="BC13" s="104" t="s">
        <v>210</v>
      </c>
      <c r="BD13" s="102">
        <v>0</v>
      </c>
      <c r="BE13" s="102">
        <v>0</v>
      </c>
      <c r="BF13" s="103" t="s">
        <v>210</v>
      </c>
      <c r="BG13" s="104" t="s">
        <v>210</v>
      </c>
      <c r="BH13" s="102">
        <v>0</v>
      </c>
      <c r="BI13" s="102">
        <v>0</v>
      </c>
      <c r="BJ13" s="103" t="s">
        <v>210</v>
      </c>
      <c r="BK13" s="104" t="s">
        <v>210</v>
      </c>
      <c r="BL13" s="102">
        <v>0</v>
      </c>
      <c r="BM13" s="102">
        <v>0</v>
      </c>
      <c r="BN13" s="103" t="s">
        <v>210</v>
      </c>
      <c r="BO13" s="104" t="s">
        <v>210</v>
      </c>
      <c r="BP13" s="102">
        <v>0</v>
      </c>
      <c r="BQ13" s="102">
        <v>0</v>
      </c>
      <c r="BR13" s="103" t="s">
        <v>210</v>
      </c>
      <c r="BS13" s="104" t="s">
        <v>210</v>
      </c>
      <c r="BT13" s="102">
        <v>0</v>
      </c>
      <c r="BU13" s="102">
        <v>0</v>
      </c>
      <c r="BV13" s="103" t="s">
        <v>210</v>
      </c>
      <c r="BW13" s="104" t="s">
        <v>210</v>
      </c>
      <c r="BX13" s="102">
        <v>0</v>
      </c>
      <c r="BY13" s="102">
        <v>0</v>
      </c>
      <c r="BZ13" s="103" t="s">
        <v>210</v>
      </c>
      <c r="CA13" s="104" t="s">
        <v>210</v>
      </c>
      <c r="CB13" s="102">
        <v>0</v>
      </c>
      <c r="CC13" s="102">
        <v>0</v>
      </c>
      <c r="CD13" s="103" t="s">
        <v>210</v>
      </c>
      <c r="CE13" s="104" t="s">
        <v>210</v>
      </c>
      <c r="CF13" s="102">
        <v>0</v>
      </c>
      <c r="CG13" s="102">
        <v>0</v>
      </c>
      <c r="CH13" s="103" t="s">
        <v>210</v>
      </c>
      <c r="CI13" s="104" t="s">
        <v>210</v>
      </c>
      <c r="CJ13" s="102">
        <v>0</v>
      </c>
      <c r="CK13" s="102">
        <v>0</v>
      </c>
      <c r="CL13" s="103" t="s">
        <v>210</v>
      </c>
      <c r="CM13" s="104" t="s">
        <v>210</v>
      </c>
      <c r="CN13" s="102">
        <v>0</v>
      </c>
      <c r="CO13" s="102">
        <v>0</v>
      </c>
      <c r="CP13" s="103" t="s">
        <v>210</v>
      </c>
      <c r="CQ13" s="104" t="s">
        <v>210</v>
      </c>
      <c r="CR13" s="102">
        <v>0</v>
      </c>
      <c r="CS13" s="102">
        <v>0</v>
      </c>
      <c r="CT13" s="103" t="s">
        <v>210</v>
      </c>
      <c r="CU13" s="104" t="s">
        <v>210</v>
      </c>
      <c r="CV13" s="102">
        <v>0</v>
      </c>
      <c r="CW13" s="102">
        <v>0</v>
      </c>
      <c r="CX13" s="103" t="s">
        <v>210</v>
      </c>
      <c r="CY13" s="104" t="s">
        <v>210</v>
      </c>
      <c r="CZ13" s="102">
        <v>0</v>
      </c>
      <c r="DA13" s="102">
        <v>0</v>
      </c>
      <c r="DB13" s="103" t="s">
        <v>210</v>
      </c>
      <c r="DC13" s="104" t="s">
        <v>210</v>
      </c>
      <c r="DD13" s="102">
        <v>0</v>
      </c>
      <c r="DE13" s="102">
        <v>0</v>
      </c>
      <c r="DF13" s="103" t="s">
        <v>210</v>
      </c>
      <c r="DG13" s="104" t="s">
        <v>210</v>
      </c>
      <c r="DH13" s="102">
        <v>0</v>
      </c>
      <c r="DI13" s="102">
        <v>0</v>
      </c>
      <c r="DJ13" s="103" t="s">
        <v>210</v>
      </c>
      <c r="DK13" s="104" t="s">
        <v>210</v>
      </c>
      <c r="DL13" s="102">
        <v>0</v>
      </c>
      <c r="DM13" s="102">
        <v>0</v>
      </c>
      <c r="DN13" s="103" t="s">
        <v>210</v>
      </c>
      <c r="DO13" s="104" t="s">
        <v>210</v>
      </c>
      <c r="DP13" s="102">
        <v>0</v>
      </c>
      <c r="DQ13" s="102">
        <v>0</v>
      </c>
      <c r="DR13" s="103" t="s">
        <v>210</v>
      </c>
      <c r="DS13" s="104" t="s">
        <v>210</v>
      </c>
      <c r="DT13" s="102">
        <v>0</v>
      </c>
      <c r="DU13" s="102">
        <v>0</v>
      </c>
    </row>
    <row r="14" spans="1:125" s="8" customFormat="1" ht="12" customHeight="1">
      <c r="A14" s="80" t="s">
        <v>389</v>
      </c>
      <c r="B14" s="83" t="s">
        <v>415</v>
      </c>
      <c r="C14" s="80" t="s">
        <v>416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210</v>
      </c>
      <c r="G14" s="82" t="s">
        <v>210</v>
      </c>
      <c r="H14" s="81">
        <v>0</v>
      </c>
      <c r="I14" s="81">
        <v>0</v>
      </c>
      <c r="J14" s="103" t="s">
        <v>210</v>
      </c>
      <c r="K14" s="104" t="s">
        <v>210</v>
      </c>
      <c r="L14" s="102">
        <v>0</v>
      </c>
      <c r="M14" s="102">
        <v>0</v>
      </c>
      <c r="N14" s="103" t="s">
        <v>210</v>
      </c>
      <c r="O14" s="104" t="s">
        <v>210</v>
      </c>
      <c r="P14" s="102">
        <v>0</v>
      </c>
      <c r="Q14" s="102">
        <v>0</v>
      </c>
      <c r="R14" s="103" t="s">
        <v>210</v>
      </c>
      <c r="S14" s="104" t="s">
        <v>210</v>
      </c>
      <c r="T14" s="102">
        <v>0</v>
      </c>
      <c r="U14" s="102">
        <v>0</v>
      </c>
      <c r="V14" s="103" t="s">
        <v>210</v>
      </c>
      <c r="W14" s="104" t="s">
        <v>210</v>
      </c>
      <c r="X14" s="102">
        <v>0</v>
      </c>
      <c r="Y14" s="102">
        <v>0</v>
      </c>
      <c r="Z14" s="103" t="s">
        <v>210</v>
      </c>
      <c r="AA14" s="104" t="s">
        <v>210</v>
      </c>
      <c r="AB14" s="102">
        <v>0</v>
      </c>
      <c r="AC14" s="102">
        <v>0</v>
      </c>
      <c r="AD14" s="103" t="s">
        <v>210</v>
      </c>
      <c r="AE14" s="104" t="s">
        <v>210</v>
      </c>
      <c r="AF14" s="102">
        <v>0</v>
      </c>
      <c r="AG14" s="102">
        <v>0</v>
      </c>
      <c r="AH14" s="103" t="s">
        <v>210</v>
      </c>
      <c r="AI14" s="104" t="s">
        <v>210</v>
      </c>
      <c r="AJ14" s="102">
        <v>0</v>
      </c>
      <c r="AK14" s="102">
        <v>0</v>
      </c>
      <c r="AL14" s="103" t="s">
        <v>210</v>
      </c>
      <c r="AM14" s="104" t="s">
        <v>210</v>
      </c>
      <c r="AN14" s="102">
        <v>0</v>
      </c>
      <c r="AO14" s="102">
        <v>0</v>
      </c>
      <c r="AP14" s="103" t="s">
        <v>210</v>
      </c>
      <c r="AQ14" s="105" t="s">
        <v>210</v>
      </c>
      <c r="AR14" s="102">
        <v>0</v>
      </c>
      <c r="AS14" s="102">
        <v>0</v>
      </c>
      <c r="AT14" s="103" t="s">
        <v>210</v>
      </c>
      <c r="AU14" s="104" t="s">
        <v>210</v>
      </c>
      <c r="AV14" s="102">
        <v>0</v>
      </c>
      <c r="AW14" s="102">
        <v>0</v>
      </c>
      <c r="AX14" s="103" t="s">
        <v>210</v>
      </c>
      <c r="AY14" s="104" t="s">
        <v>210</v>
      </c>
      <c r="AZ14" s="102">
        <v>0</v>
      </c>
      <c r="BA14" s="102">
        <v>0</v>
      </c>
      <c r="BB14" s="103" t="s">
        <v>210</v>
      </c>
      <c r="BC14" s="104" t="s">
        <v>210</v>
      </c>
      <c r="BD14" s="102">
        <v>0</v>
      </c>
      <c r="BE14" s="102">
        <v>0</v>
      </c>
      <c r="BF14" s="103" t="s">
        <v>210</v>
      </c>
      <c r="BG14" s="104" t="s">
        <v>210</v>
      </c>
      <c r="BH14" s="102">
        <v>0</v>
      </c>
      <c r="BI14" s="102">
        <v>0</v>
      </c>
      <c r="BJ14" s="103" t="s">
        <v>210</v>
      </c>
      <c r="BK14" s="104" t="s">
        <v>210</v>
      </c>
      <c r="BL14" s="102">
        <v>0</v>
      </c>
      <c r="BM14" s="102">
        <v>0</v>
      </c>
      <c r="BN14" s="103" t="s">
        <v>210</v>
      </c>
      <c r="BO14" s="104" t="s">
        <v>210</v>
      </c>
      <c r="BP14" s="102">
        <v>0</v>
      </c>
      <c r="BQ14" s="102">
        <v>0</v>
      </c>
      <c r="BR14" s="103" t="s">
        <v>210</v>
      </c>
      <c r="BS14" s="104" t="s">
        <v>210</v>
      </c>
      <c r="BT14" s="102">
        <v>0</v>
      </c>
      <c r="BU14" s="102">
        <v>0</v>
      </c>
      <c r="BV14" s="103" t="s">
        <v>210</v>
      </c>
      <c r="BW14" s="104" t="s">
        <v>210</v>
      </c>
      <c r="BX14" s="102">
        <v>0</v>
      </c>
      <c r="BY14" s="102">
        <v>0</v>
      </c>
      <c r="BZ14" s="103" t="s">
        <v>210</v>
      </c>
      <c r="CA14" s="104" t="s">
        <v>210</v>
      </c>
      <c r="CB14" s="102">
        <v>0</v>
      </c>
      <c r="CC14" s="102">
        <v>0</v>
      </c>
      <c r="CD14" s="103" t="s">
        <v>210</v>
      </c>
      <c r="CE14" s="104" t="s">
        <v>210</v>
      </c>
      <c r="CF14" s="102">
        <v>0</v>
      </c>
      <c r="CG14" s="102">
        <v>0</v>
      </c>
      <c r="CH14" s="103" t="s">
        <v>210</v>
      </c>
      <c r="CI14" s="104" t="s">
        <v>210</v>
      </c>
      <c r="CJ14" s="102">
        <v>0</v>
      </c>
      <c r="CK14" s="102">
        <v>0</v>
      </c>
      <c r="CL14" s="103" t="s">
        <v>210</v>
      </c>
      <c r="CM14" s="104" t="s">
        <v>210</v>
      </c>
      <c r="CN14" s="102">
        <v>0</v>
      </c>
      <c r="CO14" s="102">
        <v>0</v>
      </c>
      <c r="CP14" s="103" t="s">
        <v>210</v>
      </c>
      <c r="CQ14" s="104" t="s">
        <v>210</v>
      </c>
      <c r="CR14" s="102">
        <v>0</v>
      </c>
      <c r="CS14" s="102">
        <v>0</v>
      </c>
      <c r="CT14" s="103" t="s">
        <v>210</v>
      </c>
      <c r="CU14" s="104" t="s">
        <v>210</v>
      </c>
      <c r="CV14" s="102">
        <v>0</v>
      </c>
      <c r="CW14" s="102">
        <v>0</v>
      </c>
      <c r="CX14" s="103" t="s">
        <v>210</v>
      </c>
      <c r="CY14" s="104" t="s">
        <v>210</v>
      </c>
      <c r="CZ14" s="102">
        <v>0</v>
      </c>
      <c r="DA14" s="102">
        <v>0</v>
      </c>
      <c r="DB14" s="103" t="s">
        <v>210</v>
      </c>
      <c r="DC14" s="104" t="s">
        <v>210</v>
      </c>
      <c r="DD14" s="102">
        <v>0</v>
      </c>
      <c r="DE14" s="102">
        <v>0</v>
      </c>
      <c r="DF14" s="103" t="s">
        <v>210</v>
      </c>
      <c r="DG14" s="104" t="s">
        <v>210</v>
      </c>
      <c r="DH14" s="102">
        <v>0</v>
      </c>
      <c r="DI14" s="102">
        <v>0</v>
      </c>
      <c r="DJ14" s="103" t="s">
        <v>210</v>
      </c>
      <c r="DK14" s="104" t="s">
        <v>210</v>
      </c>
      <c r="DL14" s="102">
        <v>0</v>
      </c>
      <c r="DM14" s="102">
        <v>0</v>
      </c>
      <c r="DN14" s="103" t="s">
        <v>210</v>
      </c>
      <c r="DO14" s="104" t="s">
        <v>210</v>
      </c>
      <c r="DP14" s="102">
        <v>0</v>
      </c>
      <c r="DQ14" s="102">
        <v>0</v>
      </c>
      <c r="DR14" s="103" t="s">
        <v>210</v>
      </c>
      <c r="DS14" s="104" t="s">
        <v>210</v>
      </c>
      <c r="DT14" s="102">
        <v>0</v>
      </c>
      <c r="DU14" s="102">
        <v>0</v>
      </c>
    </row>
    <row r="15" spans="1:125" s="8" customFormat="1" ht="12" customHeight="1">
      <c r="A15" s="80" t="s">
        <v>389</v>
      </c>
      <c r="B15" s="83" t="s">
        <v>419</v>
      </c>
      <c r="C15" s="80" t="s">
        <v>420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210</v>
      </c>
      <c r="G15" s="82" t="s">
        <v>210</v>
      </c>
      <c r="H15" s="81">
        <v>0</v>
      </c>
      <c r="I15" s="81">
        <v>0</v>
      </c>
      <c r="J15" s="103" t="s">
        <v>210</v>
      </c>
      <c r="K15" s="104" t="s">
        <v>210</v>
      </c>
      <c r="L15" s="102">
        <v>0</v>
      </c>
      <c r="M15" s="102">
        <v>0</v>
      </c>
      <c r="N15" s="103" t="s">
        <v>210</v>
      </c>
      <c r="O15" s="104" t="s">
        <v>210</v>
      </c>
      <c r="P15" s="102">
        <v>0</v>
      </c>
      <c r="Q15" s="102">
        <v>0</v>
      </c>
      <c r="R15" s="103" t="s">
        <v>210</v>
      </c>
      <c r="S15" s="104" t="s">
        <v>210</v>
      </c>
      <c r="T15" s="102">
        <v>0</v>
      </c>
      <c r="U15" s="102">
        <v>0</v>
      </c>
      <c r="V15" s="103" t="s">
        <v>210</v>
      </c>
      <c r="W15" s="104" t="s">
        <v>210</v>
      </c>
      <c r="X15" s="102">
        <v>0</v>
      </c>
      <c r="Y15" s="102">
        <v>0</v>
      </c>
      <c r="Z15" s="103" t="s">
        <v>210</v>
      </c>
      <c r="AA15" s="104" t="s">
        <v>210</v>
      </c>
      <c r="AB15" s="102">
        <v>0</v>
      </c>
      <c r="AC15" s="102">
        <v>0</v>
      </c>
      <c r="AD15" s="103" t="s">
        <v>210</v>
      </c>
      <c r="AE15" s="104" t="s">
        <v>210</v>
      </c>
      <c r="AF15" s="102">
        <v>0</v>
      </c>
      <c r="AG15" s="102">
        <v>0</v>
      </c>
      <c r="AH15" s="103" t="s">
        <v>210</v>
      </c>
      <c r="AI15" s="104" t="s">
        <v>210</v>
      </c>
      <c r="AJ15" s="102">
        <v>0</v>
      </c>
      <c r="AK15" s="102">
        <v>0</v>
      </c>
      <c r="AL15" s="103" t="s">
        <v>210</v>
      </c>
      <c r="AM15" s="104" t="s">
        <v>210</v>
      </c>
      <c r="AN15" s="102">
        <v>0</v>
      </c>
      <c r="AO15" s="102">
        <v>0</v>
      </c>
      <c r="AP15" s="103" t="s">
        <v>210</v>
      </c>
      <c r="AQ15" s="105" t="s">
        <v>210</v>
      </c>
      <c r="AR15" s="102">
        <v>0</v>
      </c>
      <c r="AS15" s="102">
        <v>0</v>
      </c>
      <c r="AT15" s="103" t="s">
        <v>210</v>
      </c>
      <c r="AU15" s="104" t="s">
        <v>210</v>
      </c>
      <c r="AV15" s="102">
        <v>0</v>
      </c>
      <c r="AW15" s="102">
        <v>0</v>
      </c>
      <c r="AX15" s="103" t="s">
        <v>210</v>
      </c>
      <c r="AY15" s="104" t="s">
        <v>210</v>
      </c>
      <c r="AZ15" s="102">
        <v>0</v>
      </c>
      <c r="BA15" s="102">
        <v>0</v>
      </c>
      <c r="BB15" s="103" t="s">
        <v>210</v>
      </c>
      <c r="BC15" s="104" t="s">
        <v>210</v>
      </c>
      <c r="BD15" s="102">
        <v>0</v>
      </c>
      <c r="BE15" s="102">
        <v>0</v>
      </c>
      <c r="BF15" s="103" t="s">
        <v>210</v>
      </c>
      <c r="BG15" s="104" t="s">
        <v>210</v>
      </c>
      <c r="BH15" s="102">
        <v>0</v>
      </c>
      <c r="BI15" s="102">
        <v>0</v>
      </c>
      <c r="BJ15" s="103" t="s">
        <v>210</v>
      </c>
      <c r="BK15" s="104" t="s">
        <v>210</v>
      </c>
      <c r="BL15" s="102">
        <v>0</v>
      </c>
      <c r="BM15" s="102">
        <v>0</v>
      </c>
      <c r="BN15" s="103" t="s">
        <v>210</v>
      </c>
      <c r="BO15" s="104" t="s">
        <v>210</v>
      </c>
      <c r="BP15" s="102">
        <v>0</v>
      </c>
      <c r="BQ15" s="102">
        <v>0</v>
      </c>
      <c r="BR15" s="103" t="s">
        <v>210</v>
      </c>
      <c r="BS15" s="104" t="s">
        <v>210</v>
      </c>
      <c r="BT15" s="102">
        <v>0</v>
      </c>
      <c r="BU15" s="102">
        <v>0</v>
      </c>
      <c r="BV15" s="103" t="s">
        <v>210</v>
      </c>
      <c r="BW15" s="104" t="s">
        <v>210</v>
      </c>
      <c r="BX15" s="102">
        <v>0</v>
      </c>
      <c r="BY15" s="102">
        <v>0</v>
      </c>
      <c r="BZ15" s="103" t="s">
        <v>210</v>
      </c>
      <c r="CA15" s="104" t="s">
        <v>210</v>
      </c>
      <c r="CB15" s="102">
        <v>0</v>
      </c>
      <c r="CC15" s="102">
        <v>0</v>
      </c>
      <c r="CD15" s="103" t="s">
        <v>210</v>
      </c>
      <c r="CE15" s="104" t="s">
        <v>210</v>
      </c>
      <c r="CF15" s="102">
        <v>0</v>
      </c>
      <c r="CG15" s="102">
        <v>0</v>
      </c>
      <c r="CH15" s="103" t="s">
        <v>210</v>
      </c>
      <c r="CI15" s="104" t="s">
        <v>210</v>
      </c>
      <c r="CJ15" s="102">
        <v>0</v>
      </c>
      <c r="CK15" s="102">
        <v>0</v>
      </c>
      <c r="CL15" s="103" t="s">
        <v>210</v>
      </c>
      <c r="CM15" s="104" t="s">
        <v>210</v>
      </c>
      <c r="CN15" s="102">
        <v>0</v>
      </c>
      <c r="CO15" s="102">
        <v>0</v>
      </c>
      <c r="CP15" s="103" t="s">
        <v>210</v>
      </c>
      <c r="CQ15" s="104" t="s">
        <v>210</v>
      </c>
      <c r="CR15" s="102">
        <v>0</v>
      </c>
      <c r="CS15" s="102">
        <v>0</v>
      </c>
      <c r="CT15" s="103" t="s">
        <v>210</v>
      </c>
      <c r="CU15" s="104" t="s">
        <v>210</v>
      </c>
      <c r="CV15" s="102">
        <v>0</v>
      </c>
      <c r="CW15" s="102">
        <v>0</v>
      </c>
      <c r="CX15" s="103" t="s">
        <v>210</v>
      </c>
      <c r="CY15" s="104" t="s">
        <v>210</v>
      </c>
      <c r="CZ15" s="102">
        <v>0</v>
      </c>
      <c r="DA15" s="102">
        <v>0</v>
      </c>
      <c r="DB15" s="103" t="s">
        <v>210</v>
      </c>
      <c r="DC15" s="104" t="s">
        <v>210</v>
      </c>
      <c r="DD15" s="102">
        <v>0</v>
      </c>
      <c r="DE15" s="102">
        <v>0</v>
      </c>
      <c r="DF15" s="103" t="s">
        <v>210</v>
      </c>
      <c r="DG15" s="104" t="s">
        <v>210</v>
      </c>
      <c r="DH15" s="102">
        <v>0</v>
      </c>
      <c r="DI15" s="102">
        <v>0</v>
      </c>
      <c r="DJ15" s="103" t="s">
        <v>210</v>
      </c>
      <c r="DK15" s="104" t="s">
        <v>210</v>
      </c>
      <c r="DL15" s="102">
        <v>0</v>
      </c>
      <c r="DM15" s="102">
        <v>0</v>
      </c>
      <c r="DN15" s="103" t="s">
        <v>210</v>
      </c>
      <c r="DO15" s="104" t="s">
        <v>210</v>
      </c>
      <c r="DP15" s="102">
        <v>0</v>
      </c>
      <c r="DQ15" s="102">
        <v>0</v>
      </c>
      <c r="DR15" s="103" t="s">
        <v>210</v>
      </c>
      <c r="DS15" s="104" t="s">
        <v>210</v>
      </c>
      <c r="DT15" s="102">
        <v>0</v>
      </c>
      <c r="DU15" s="102">
        <v>0</v>
      </c>
    </row>
    <row r="16" spans="1:125" s="8" customFormat="1" ht="12" customHeight="1">
      <c r="A16" s="80" t="s">
        <v>389</v>
      </c>
      <c r="B16" s="83" t="s">
        <v>423</v>
      </c>
      <c r="C16" s="80" t="s">
        <v>424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210</v>
      </c>
      <c r="G16" s="82" t="s">
        <v>210</v>
      </c>
      <c r="H16" s="81">
        <v>0</v>
      </c>
      <c r="I16" s="81">
        <v>0</v>
      </c>
      <c r="J16" s="103" t="s">
        <v>210</v>
      </c>
      <c r="K16" s="104" t="s">
        <v>210</v>
      </c>
      <c r="L16" s="102">
        <v>0</v>
      </c>
      <c r="M16" s="102">
        <v>0</v>
      </c>
      <c r="N16" s="103" t="s">
        <v>210</v>
      </c>
      <c r="O16" s="104" t="s">
        <v>210</v>
      </c>
      <c r="P16" s="102">
        <v>0</v>
      </c>
      <c r="Q16" s="102">
        <v>0</v>
      </c>
      <c r="R16" s="103" t="s">
        <v>210</v>
      </c>
      <c r="S16" s="104" t="s">
        <v>210</v>
      </c>
      <c r="T16" s="102">
        <v>0</v>
      </c>
      <c r="U16" s="102">
        <v>0</v>
      </c>
      <c r="V16" s="103" t="s">
        <v>210</v>
      </c>
      <c r="W16" s="104" t="s">
        <v>210</v>
      </c>
      <c r="X16" s="102">
        <v>0</v>
      </c>
      <c r="Y16" s="102">
        <v>0</v>
      </c>
      <c r="Z16" s="103" t="s">
        <v>210</v>
      </c>
      <c r="AA16" s="104" t="s">
        <v>210</v>
      </c>
      <c r="AB16" s="102">
        <v>0</v>
      </c>
      <c r="AC16" s="102">
        <v>0</v>
      </c>
      <c r="AD16" s="103" t="s">
        <v>210</v>
      </c>
      <c r="AE16" s="104" t="s">
        <v>210</v>
      </c>
      <c r="AF16" s="102">
        <v>0</v>
      </c>
      <c r="AG16" s="102">
        <v>0</v>
      </c>
      <c r="AH16" s="103" t="s">
        <v>210</v>
      </c>
      <c r="AI16" s="104" t="s">
        <v>210</v>
      </c>
      <c r="AJ16" s="102">
        <v>0</v>
      </c>
      <c r="AK16" s="102">
        <v>0</v>
      </c>
      <c r="AL16" s="103" t="s">
        <v>210</v>
      </c>
      <c r="AM16" s="104" t="s">
        <v>210</v>
      </c>
      <c r="AN16" s="102">
        <v>0</v>
      </c>
      <c r="AO16" s="102">
        <v>0</v>
      </c>
      <c r="AP16" s="103" t="s">
        <v>210</v>
      </c>
      <c r="AQ16" s="105" t="s">
        <v>210</v>
      </c>
      <c r="AR16" s="102">
        <v>0</v>
      </c>
      <c r="AS16" s="102">
        <v>0</v>
      </c>
      <c r="AT16" s="103" t="s">
        <v>210</v>
      </c>
      <c r="AU16" s="104" t="s">
        <v>210</v>
      </c>
      <c r="AV16" s="102">
        <v>0</v>
      </c>
      <c r="AW16" s="102">
        <v>0</v>
      </c>
      <c r="AX16" s="103" t="s">
        <v>210</v>
      </c>
      <c r="AY16" s="104" t="s">
        <v>210</v>
      </c>
      <c r="AZ16" s="102">
        <v>0</v>
      </c>
      <c r="BA16" s="102">
        <v>0</v>
      </c>
      <c r="BB16" s="103" t="s">
        <v>210</v>
      </c>
      <c r="BC16" s="104" t="s">
        <v>210</v>
      </c>
      <c r="BD16" s="102">
        <v>0</v>
      </c>
      <c r="BE16" s="102">
        <v>0</v>
      </c>
      <c r="BF16" s="103" t="s">
        <v>210</v>
      </c>
      <c r="BG16" s="104" t="s">
        <v>210</v>
      </c>
      <c r="BH16" s="102">
        <v>0</v>
      </c>
      <c r="BI16" s="102">
        <v>0</v>
      </c>
      <c r="BJ16" s="103" t="s">
        <v>210</v>
      </c>
      <c r="BK16" s="104" t="s">
        <v>210</v>
      </c>
      <c r="BL16" s="102">
        <v>0</v>
      </c>
      <c r="BM16" s="102">
        <v>0</v>
      </c>
      <c r="BN16" s="103" t="s">
        <v>210</v>
      </c>
      <c r="BO16" s="104" t="s">
        <v>210</v>
      </c>
      <c r="BP16" s="102">
        <v>0</v>
      </c>
      <c r="BQ16" s="102">
        <v>0</v>
      </c>
      <c r="BR16" s="103" t="s">
        <v>210</v>
      </c>
      <c r="BS16" s="104" t="s">
        <v>210</v>
      </c>
      <c r="BT16" s="102">
        <v>0</v>
      </c>
      <c r="BU16" s="102">
        <v>0</v>
      </c>
      <c r="BV16" s="103" t="s">
        <v>210</v>
      </c>
      <c r="BW16" s="104" t="s">
        <v>210</v>
      </c>
      <c r="BX16" s="102">
        <v>0</v>
      </c>
      <c r="BY16" s="102">
        <v>0</v>
      </c>
      <c r="BZ16" s="103" t="s">
        <v>210</v>
      </c>
      <c r="CA16" s="104" t="s">
        <v>210</v>
      </c>
      <c r="CB16" s="102">
        <v>0</v>
      </c>
      <c r="CC16" s="102">
        <v>0</v>
      </c>
      <c r="CD16" s="103" t="s">
        <v>210</v>
      </c>
      <c r="CE16" s="104" t="s">
        <v>210</v>
      </c>
      <c r="CF16" s="102">
        <v>0</v>
      </c>
      <c r="CG16" s="102">
        <v>0</v>
      </c>
      <c r="CH16" s="103" t="s">
        <v>210</v>
      </c>
      <c r="CI16" s="104" t="s">
        <v>210</v>
      </c>
      <c r="CJ16" s="102">
        <v>0</v>
      </c>
      <c r="CK16" s="102">
        <v>0</v>
      </c>
      <c r="CL16" s="103" t="s">
        <v>210</v>
      </c>
      <c r="CM16" s="104" t="s">
        <v>210</v>
      </c>
      <c r="CN16" s="102">
        <v>0</v>
      </c>
      <c r="CO16" s="102">
        <v>0</v>
      </c>
      <c r="CP16" s="103" t="s">
        <v>210</v>
      </c>
      <c r="CQ16" s="104" t="s">
        <v>210</v>
      </c>
      <c r="CR16" s="102">
        <v>0</v>
      </c>
      <c r="CS16" s="102">
        <v>0</v>
      </c>
      <c r="CT16" s="103" t="s">
        <v>210</v>
      </c>
      <c r="CU16" s="104" t="s">
        <v>210</v>
      </c>
      <c r="CV16" s="102">
        <v>0</v>
      </c>
      <c r="CW16" s="102">
        <v>0</v>
      </c>
      <c r="CX16" s="103" t="s">
        <v>210</v>
      </c>
      <c r="CY16" s="104" t="s">
        <v>210</v>
      </c>
      <c r="CZ16" s="102">
        <v>0</v>
      </c>
      <c r="DA16" s="102">
        <v>0</v>
      </c>
      <c r="DB16" s="103" t="s">
        <v>210</v>
      </c>
      <c r="DC16" s="104" t="s">
        <v>210</v>
      </c>
      <c r="DD16" s="102">
        <v>0</v>
      </c>
      <c r="DE16" s="102">
        <v>0</v>
      </c>
      <c r="DF16" s="103" t="s">
        <v>210</v>
      </c>
      <c r="DG16" s="104" t="s">
        <v>210</v>
      </c>
      <c r="DH16" s="102">
        <v>0</v>
      </c>
      <c r="DI16" s="102">
        <v>0</v>
      </c>
      <c r="DJ16" s="103" t="s">
        <v>210</v>
      </c>
      <c r="DK16" s="104" t="s">
        <v>210</v>
      </c>
      <c r="DL16" s="102">
        <v>0</v>
      </c>
      <c r="DM16" s="102">
        <v>0</v>
      </c>
      <c r="DN16" s="103" t="s">
        <v>210</v>
      </c>
      <c r="DO16" s="104" t="s">
        <v>210</v>
      </c>
      <c r="DP16" s="102">
        <v>0</v>
      </c>
      <c r="DQ16" s="102">
        <v>0</v>
      </c>
      <c r="DR16" s="103" t="s">
        <v>210</v>
      </c>
      <c r="DS16" s="104" t="s">
        <v>210</v>
      </c>
      <c r="DT16" s="102">
        <v>0</v>
      </c>
      <c r="DU16" s="102">
        <v>0</v>
      </c>
    </row>
    <row r="17" spans="1:125" s="8" customFormat="1" ht="12" customHeight="1">
      <c r="A17" s="80" t="s">
        <v>389</v>
      </c>
      <c r="B17" s="83" t="s">
        <v>427</v>
      </c>
      <c r="C17" s="80" t="s">
        <v>428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210</v>
      </c>
      <c r="G17" s="82" t="s">
        <v>210</v>
      </c>
      <c r="H17" s="81">
        <v>0</v>
      </c>
      <c r="I17" s="81">
        <v>0</v>
      </c>
      <c r="J17" s="103" t="s">
        <v>210</v>
      </c>
      <c r="K17" s="104" t="s">
        <v>210</v>
      </c>
      <c r="L17" s="102">
        <v>0</v>
      </c>
      <c r="M17" s="102">
        <v>0</v>
      </c>
      <c r="N17" s="103" t="s">
        <v>210</v>
      </c>
      <c r="O17" s="104" t="s">
        <v>210</v>
      </c>
      <c r="P17" s="102">
        <v>0</v>
      </c>
      <c r="Q17" s="102">
        <v>0</v>
      </c>
      <c r="R17" s="103" t="s">
        <v>210</v>
      </c>
      <c r="S17" s="104" t="s">
        <v>210</v>
      </c>
      <c r="T17" s="102">
        <v>0</v>
      </c>
      <c r="U17" s="102">
        <v>0</v>
      </c>
      <c r="V17" s="103" t="s">
        <v>210</v>
      </c>
      <c r="W17" s="104" t="s">
        <v>210</v>
      </c>
      <c r="X17" s="102">
        <v>0</v>
      </c>
      <c r="Y17" s="102">
        <v>0</v>
      </c>
      <c r="Z17" s="103" t="s">
        <v>210</v>
      </c>
      <c r="AA17" s="104" t="s">
        <v>210</v>
      </c>
      <c r="AB17" s="102">
        <v>0</v>
      </c>
      <c r="AC17" s="102">
        <v>0</v>
      </c>
      <c r="AD17" s="103" t="s">
        <v>210</v>
      </c>
      <c r="AE17" s="104" t="s">
        <v>210</v>
      </c>
      <c r="AF17" s="102">
        <v>0</v>
      </c>
      <c r="AG17" s="102">
        <v>0</v>
      </c>
      <c r="AH17" s="103" t="s">
        <v>210</v>
      </c>
      <c r="AI17" s="104" t="s">
        <v>210</v>
      </c>
      <c r="AJ17" s="102">
        <v>0</v>
      </c>
      <c r="AK17" s="102">
        <v>0</v>
      </c>
      <c r="AL17" s="103" t="s">
        <v>210</v>
      </c>
      <c r="AM17" s="104" t="s">
        <v>210</v>
      </c>
      <c r="AN17" s="102">
        <v>0</v>
      </c>
      <c r="AO17" s="102">
        <v>0</v>
      </c>
      <c r="AP17" s="103" t="s">
        <v>210</v>
      </c>
      <c r="AQ17" s="105" t="s">
        <v>210</v>
      </c>
      <c r="AR17" s="102">
        <v>0</v>
      </c>
      <c r="AS17" s="102">
        <v>0</v>
      </c>
      <c r="AT17" s="103" t="s">
        <v>210</v>
      </c>
      <c r="AU17" s="104" t="s">
        <v>210</v>
      </c>
      <c r="AV17" s="102">
        <v>0</v>
      </c>
      <c r="AW17" s="102">
        <v>0</v>
      </c>
      <c r="AX17" s="103" t="s">
        <v>210</v>
      </c>
      <c r="AY17" s="104" t="s">
        <v>210</v>
      </c>
      <c r="AZ17" s="102">
        <v>0</v>
      </c>
      <c r="BA17" s="102">
        <v>0</v>
      </c>
      <c r="BB17" s="103" t="s">
        <v>210</v>
      </c>
      <c r="BC17" s="104" t="s">
        <v>210</v>
      </c>
      <c r="BD17" s="102">
        <v>0</v>
      </c>
      <c r="BE17" s="102">
        <v>0</v>
      </c>
      <c r="BF17" s="103" t="s">
        <v>210</v>
      </c>
      <c r="BG17" s="104" t="s">
        <v>210</v>
      </c>
      <c r="BH17" s="102">
        <v>0</v>
      </c>
      <c r="BI17" s="102">
        <v>0</v>
      </c>
      <c r="BJ17" s="103" t="s">
        <v>210</v>
      </c>
      <c r="BK17" s="104" t="s">
        <v>210</v>
      </c>
      <c r="BL17" s="102">
        <v>0</v>
      </c>
      <c r="BM17" s="102">
        <v>0</v>
      </c>
      <c r="BN17" s="103" t="s">
        <v>210</v>
      </c>
      <c r="BO17" s="104" t="s">
        <v>210</v>
      </c>
      <c r="BP17" s="102">
        <v>0</v>
      </c>
      <c r="BQ17" s="102">
        <v>0</v>
      </c>
      <c r="BR17" s="103" t="s">
        <v>210</v>
      </c>
      <c r="BS17" s="104" t="s">
        <v>210</v>
      </c>
      <c r="BT17" s="102">
        <v>0</v>
      </c>
      <c r="BU17" s="102">
        <v>0</v>
      </c>
      <c r="BV17" s="103" t="s">
        <v>210</v>
      </c>
      <c r="BW17" s="104" t="s">
        <v>210</v>
      </c>
      <c r="BX17" s="102">
        <v>0</v>
      </c>
      <c r="BY17" s="102">
        <v>0</v>
      </c>
      <c r="BZ17" s="103" t="s">
        <v>210</v>
      </c>
      <c r="CA17" s="104" t="s">
        <v>210</v>
      </c>
      <c r="CB17" s="102">
        <v>0</v>
      </c>
      <c r="CC17" s="102">
        <v>0</v>
      </c>
      <c r="CD17" s="103" t="s">
        <v>210</v>
      </c>
      <c r="CE17" s="104" t="s">
        <v>210</v>
      </c>
      <c r="CF17" s="102">
        <v>0</v>
      </c>
      <c r="CG17" s="102">
        <v>0</v>
      </c>
      <c r="CH17" s="103" t="s">
        <v>210</v>
      </c>
      <c r="CI17" s="104" t="s">
        <v>210</v>
      </c>
      <c r="CJ17" s="102">
        <v>0</v>
      </c>
      <c r="CK17" s="102">
        <v>0</v>
      </c>
      <c r="CL17" s="103" t="s">
        <v>210</v>
      </c>
      <c r="CM17" s="104" t="s">
        <v>210</v>
      </c>
      <c r="CN17" s="102">
        <v>0</v>
      </c>
      <c r="CO17" s="102">
        <v>0</v>
      </c>
      <c r="CP17" s="103" t="s">
        <v>210</v>
      </c>
      <c r="CQ17" s="104" t="s">
        <v>210</v>
      </c>
      <c r="CR17" s="102">
        <v>0</v>
      </c>
      <c r="CS17" s="102">
        <v>0</v>
      </c>
      <c r="CT17" s="103" t="s">
        <v>210</v>
      </c>
      <c r="CU17" s="104" t="s">
        <v>210</v>
      </c>
      <c r="CV17" s="102">
        <v>0</v>
      </c>
      <c r="CW17" s="102">
        <v>0</v>
      </c>
      <c r="CX17" s="103" t="s">
        <v>210</v>
      </c>
      <c r="CY17" s="104" t="s">
        <v>210</v>
      </c>
      <c r="CZ17" s="102">
        <v>0</v>
      </c>
      <c r="DA17" s="102">
        <v>0</v>
      </c>
      <c r="DB17" s="103" t="s">
        <v>210</v>
      </c>
      <c r="DC17" s="104" t="s">
        <v>210</v>
      </c>
      <c r="DD17" s="102">
        <v>0</v>
      </c>
      <c r="DE17" s="102">
        <v>0</v>
      </c>
      <c r="DF17" s="103" t="s">
        <v>210</v>
      </c>
      <c r="DG17" s="104" t="s">
        <v>210</v>
      </c>
      <c r="DH17" s="102">
        <v>0</v>
      </c>
      <c r="DI17" s="102">
        <v>0</v>
      </c>
      <c r="DJ17" s="103" t="s">
        <v>210</v>
      </c>
      <c r="DK17" s="104" t="s">
        <v>210</v>
      </c>
      <c r="DL17" s="102">
        <v>0</v>
      </c>
      <c r="DM17" s="102">
        <v>0</v>
      </c>
      <c r="DN17" s="103" t="s">
        <v>210</v>
      </c>
      <c r="DO17" s="104" t="s">
        <v>210</v>
      </c>
      <c r="DP17" s="102">
        <v>0</v>
      </c>
      <c r="DQ17" s="102">
        <v>0</v>
      </c>
      <c r="DR17" s="103" t="s">
        <v>210</v>
      </c>
      <c r="DS17" s="104" t="s">
        <v>210</v>
      </c>
      <c r="DT17" s="102">
        <v>0</v>
      </c>
      <c r="DU17" s="102">
        <v>0</v>
      </c>
    </row>
    <row r="18" spans="1:125" s="8" customFormat="1" ht="12" customHeight="1">
      <c r="A18" s="80" t="s">
        <v>389</v>
      </c>
      <c r="B18" s="83" t="s">
        <v>431</v>
      </c>
      <c r="C18" s="80" t="s">
        <v>432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210</v>
      </c>
      <c r="G18" s="82" t="s">
        <v>210</v>
      </c>
      <c r="H18" s="81">
        <v>0</v>
      </c>
      <c r="I18" s="81">
        <v>0</v>
      </c>
      <c r="J18" s="103" t="s">
        <v>210</v>
      </c>
      <c r="K18" s="104" t="s">
        <v>210</v>
      </c>
      <c r="L18" s="102">
        <v>0</v>
      </c>
      <c r="M18" s="102">
        <v>0</v>
      </c>
      <c r="N18" s="103" t="s">
        <v>210</v>
      </c>
      <c r="O18" s="104" t="s">
        <v>210</v>
      </c>
      <c r="P18" s="102">
        <v>0</v>
      </c>
      <c r="Q18" s="102">
        <v>0</v>
      </c>
      <c r="R18" s="103" t="s">
        <v>210</v>
      </c>
      <c r="S18" s="104" t="s">
        <v>210</v>
      </c>
      <c r="T18" s="102">
        <v>0</v>
      </c>
      <c r="U18" s="102">
        <v>0</v>
      </c>
      <c r="V18" s="103" t="s">
        <v>210</v>
      </c>
      <c r="W18" s="104" t="s">
        <v>210</v>
      </c>
      <c r="X18" s="102">
        <v>0</v>
      </c>
      <c r="Y18" s="102">
        <v>0</v>
      </c>
      <c r="Z18" s="103" t="s">
        <v>210</v>
      </c>
      <c r="AA18" s="104" t="s">
        <v>210</v>
      </c>
      <c r="AB18" s="102">
        <v>0</v>
      </c>
      <c r="AC18" s="102">
        <v>0</v>
      </c>
      <c r="AD18" s="103" t="s">
        <v>210</v>
      </c>
      <c r="AE18" s="104" t="s">
        <v>210</v>
      </c>
      <c r="AF18" s="102">
        <v>0</v>
      </c>
      <c r="AG18" s="102">
        <v>0</v>
      </c>
      <c r="AH18" s="103" t="s">
        <v>210</v>
      </c>
      <c r="AI18" s="104" t="s">
        <v>210</v>
      </c>
      <c r="AJ18" s="102">
        <v>0</v>
      </c>
      <c r="AK18" s="102">
        <v>0</v>
      </c>
      <c r="AL18" s="103" t="s">
        <v>210</v>
      </c>
      <c r="AM18" s="104" t="s">
        <v>210</v>
      </c>
      <c r="AN18" s="102">
        <v>0</v>
      </c>
      <c r="AO18" s="102">
        <v>0</v>
      </c>
      <c r="AP18" s="103" t="s">
        <v>210</v>
      </c>
      <c r="AQ18" s="105" t="s">
        <v>210</v>
      </c>
      <c r="AR18" s="102">
        <v>0</v>
      </c>
      <c r="AS18" s="102">
        <v>0</v>
      </c>
      <c r="AT18" s="103" t="s">
        <v>210</v>
      </c>
      <c r="AU18" s="104" t="s">
        <v>210</v>
      </c>
      <c r="AV18" s="102">
        <v>0</v>
      </c>
      <c r="AW18" s="102">
        <v>0</v>
      </c>
      <c r="AX18" s="103" t="s">
        <v>210</v>
      </c>
      <c r="AY18" s="104" t="s">
        <v>210</v>
      </c>
      <c r="AZ18" s="102">
        <v>0</v>
      </c>
      <c r="BA18" s="102">
        <v>0</v>
      </c>
      <c r="BB18" s="103" t="s">
        <v>210</v>
      </c>
      <c r="BC18" s="104" t="s">
        <v>210</v>
      </c>
      <c r="BD18" s="102">
        <v>0</v>
      </c>
      <c r="BE18" s="102">
        <v>0</v>
      </c>
      <c r="BF18" s="103" t="s">
        <v>210</v>
      </c>
      <c r="BG18" s="104" t="s">
        <v>210</v>
      </c>
      <c r="BH18" s="102">
        <v>0</v>
      </c>
      <c r="BI18" s="102">
        <v>0</v>
      </c>
      <c r="BJ18" s="103" t="s">
        <v>210</v>
      </c>
      <c r="BK18" s="104" t="s">
        <v>210</v>
      </c>
      <c r="BL18" s="102">
        <v>0</v>
      </c>
      <c r="BM18" s="102">
        <v>0</v>
      </c>
      <c r="BN18" s="103" t="s">
        <v>210</v>
      </c>
      <c r="BO18" s="104" t="s">
        <v>210</v>
      </c>
      <c r="BP18" s="102">
        <v>0</v>
      </c>
      <c r="BQ18" s="102">
        <v>0</v>
      </c>
      <c r="BR18" s="103" t="s">
        <v>210</v>
      </c>
      <c r="BS18" s="104" t="s">
        <v>210</v>
      </c>
      <c r="BT18" s="102">
        <v>0</v>
      </c>
      <c r="BU18" s="102">
        <v>0</v>
      </c>
      <c r="BV18" s="103" t="s">
        <v>210</v>
      </c>
      <c r="BW18" s="104" t="s">
        <v>210</v>
      </c>
      <c r="BX18" s="102">
        <v>0</v>
      </c>
      <c r="BY18" s="102">
        <v>0</v>
      </c>
      <c r="BZ18" s="103" t="s">
        <v>210</v>
      </c>
      <c r="CA18" s="104" t="s">
        <v>210</v>
      </c>
      <c r="CB18" s="102">
        <v>0</v>
      </c>
      <c r="CC18" s="102">
        <v>0</v>
      </c>
      <c r="CD18" s="103" t="s">
        <v>210</v>
      </c>
      <c r="CE18" s="104" t="s">
        <v>210</v>
      </c>
      <c r="CF18" s="102">
        <v>0</v>
      </c>
      <c r="CG18" s="102">
        <v>0</v>
      </c>
      <c r="CH18" s="103" t="s">
        <v>210</v>
      </c>
      <c r="CI18" s="104" t="s">
        <v>210</v>
      </c>
      <c r="CJ18" s="102">
        <v>0</v>
      </c>
      <c r="CK18" s="102">
        <v>0</v>
      </c>
      <c r="CL18" s="103" t="s">
        <v>210</v>
      </c>
      <c r="CM18" s="104" t="s">
        <v>210</v>
      </c>
      <c r="CN18" s="102">
        <v>0</v>
      </c>
      <c r="CO18" s="102">
        <v>0</v>
      </c>
      <c r="CP18" s="103" t="s">
        <v>210</v>
      </c>
      <c r="CQ18" s="104" t="s">
        <v>210</v>
      </c>
      <c r="CR18" s="102">
        <v>0</v>
      </c>
      <c r="CS18" s="102">
        <v>0</v>
      </c>
      <c r="CT18" s="103" t="s">
        <v>210</v>
      </c>
      <c r="CU18" s="104" t="s">
        <v>210</v>
      </c>
      <c r="CV18" s="102">
        <v>0</v>
      </c>
      <c r="CW18" s="102">
        <v>0</v>
      </c>
      <c r="CX18" s="103" t="s">
        <v>210</v>
      </c>
      <c r="CY18" s="104" t="s">
        <v>210</v>
      </c>
      <c r="CZ18" s="102">
        <v>0</v>
      </c>
      <c r="DA18" s="102">
        <v>0</v>
      </c>
      <c r="DB18" s="103" t="s">
        <v>210</v>
      </c>
      <c r="DC18" s="104" t="s">
        <v>210</v>
      </c>
      <c r="DD18" s="102">
        <v>0</v>
      </c>
      <c r="DE18" s="102">
        <v>0</v>
      </c>
      <c r="DF18" s="103" t="s">
        <v>210</v>
      </c>
      <c r="DG18" s="104" t="s">
        <v>210</v>
      </c>
      <c r="DH18" s="102">
        <v>0</v>
      </c>
      <c r="DI18" s="102">
        <v>0</v>
      </c>
      <c r="DJ18" s="103" t="s">
        <v>210</v>
      </c>
      <c r="DK18" s="104" t="s">
        <v>210</v>
      </c>
      <c r="DL18" s="102">
        <v>0</v>
      </c>
      <c r="DM18" s="102">
        <v>0</v>
      </c>
      <c r="DN18" s="103" t="s">
        <v>210</v>
      </c>
      <c r="DO18" s="104" t="s">
        <v>210</v>
      </c>
      <c r="DP18" s="102">
        <v>0</v>
      </c>
      <c r="DQ18" s="102">
        <v>0</v>
      </c>
      <c r="DR18" s="103" t="s">
        <v>210</v>
      </c>
      <c r="DS18" s="104" t="s">
        <v>210</v>
      </c>
      <c r="DT18" s="102">
        <v>0</v>
      </c>
      <c r="DU18" s="102">
        <v>0</v>
      </c>
    </row>
    <row r="19" spans="1:125" s="8" customFormat="1" ht="12" customHeight="1">
      <c r="A19" s="80" t="s">
        <v>389</v>
      </c>
      <c r="B19" s="83" t="s">
        <v>435</v>
      </c>
      <c r="C19" s="80" t="s">
        <v>436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210</v>
      </c>
      <c r="G19" s="82" t="s">
        <v>210</v>
      </c>
      <c r="H19" s="81">
        <v>0</v>
      </c>
      <c r="I19" s="81">
        <v>0</v>
      </c>
      <c r="J19" s="103" t="s">
        <v>210</v>
      </c>
      <c r="K19" s="104" t="s">
        <v>210</v>
      </c>
      <c r="L19" s="102">
        <v>0</v>
      </c>
      <c r="M19" s="102">
        <v>0</v>
      </c>
      <c r="N19" s="103" t="s">
        <v>210</v>
      </c>
      <c r="O19" s="104" t="s">
        <v>210</v>
      </c>
      <c r="P19" s="102">
        <v>0</v>
      </c>
      <c r="Q19" s="102">
        <v>0</v>
      </c>
      <c r="R19" s="103" t="s">
        <v>210</v>
      </c>
      <c r="S19" s="104" t="s">
        <v>210</v>
      </c>
      <c r="T19" s="102">
        <v>0</v>
      </c>
      <c r="U19" s="102">
        <v>0</v>
      </c>
      <c r="V19" s="103" t="s">
        <v>210</v>
      </c>
      <c r="W19" s="104" t="s">
        <v>210</v>
      </c>
      <c r="X19" s="102">
        <v>0</v>
      </c>
      <c r="Y19" s="102">
        <v>0</v>
      </c>
      <c r="Z19" s="103" t="s">
        <v>210</v>
      </c>
      <c r="AA19" s="104" t="s">
        <v>210</v>
      </c>
      <c r="AB19" s="102">
        <v>0</v>
      </c>
      <c r="AC19" s="102">
        <v>0</v>
      </c>
      <c r="AD19" s="103" t="s">
        <v>210</v>
      </c>
      <c r="AE19" s="104" t="s">
        <v>210</v>
      </c>
      <c r="AF19" s="102">
        <v>0</v>
      </c>
      <c r="AG19" s="102">
        <v>0</v>
      </c>
      <c r="AH19" s="103" t="s">
        <v>210</v>
      </c>
      <c r="AI19" s="104" t="s">
        <v>210</v>
      </c>
      <c r="AJ19" s="102">
        <v>0</v>
      </c>
      <c r="AK19" s="102">
        <v>0</v>
      </c>
      <c r="AL19" s="103" t="s">
        <v>210</v>
      </c>
      <c r="AM19" s="104" t="s">
        <v>210</v>
      </c>
      <c r="AN19" s="102">
        <v>0</v>
      </c>
      <c r="AO19" s="102">
        <v>0</v>
      </c>
      <c r="AP19" s="103" t="s">
        <v>210</v>
      </c>
      <c r="AQ19" s="105" t="s">
        <v>210</v>
      </c>
      <c r="AR19" s="102">
        <v>0</v>
      </c>
      <c r="AS19" s="102">
        <v>0</v>
      </c>
      <c r="AT19" s="103" t="s">
        <v>210</v>
      </c>
      <c r="AU19" s="104" t="s">
        <v>210</v>
      </c>
      <c r="AV19" s="102">
        <v>0</v>
      </c>
      <c r="AW19" s="102">
        <v>0</v>
      </c>
      <c r="AX19" s="103" t="s">
        <v>210</v>
      </c>
      <c r="AY19" s="104" t="s">
        <v>210</v>
      </c>
      <c r="AZ19" s="102">
        <v>0</v>
      </c>
      <c r="BA19" s="102">
        <v>0</v>
      </c>
      <c r="BB19" s="103" t="s">
        <v>210</v>
      </c>
      <c r="BC19" s="104" t="s">
        <v>210</v>
      </c>
      <c r="BD19" s="102">
        <v>0</v>
      </c>
      <c r="BE19" s="102">
        <v>0</v>
      </c>
      <c r="BF19" s="103" t="s">
        <v>210</v>
      </c>
      <c r="BG19" s="104" t="s">
        <v>210</v>
      </c>
      <c r="BH19" s="102">
        <v>0</v>
      </c>
      <c r="BI19" s="102">
        <v>0</v>
      </c>
      <c r="BJ19" s="103" t="s">
        <v>210</v>
      </c>
      <c r="BK19" s="104" t="s">
        <v>210</v>
      </c>
      <c r="BL19" s="102">
        <v>0</v>
      </c>
      <c r="BM19" s="102">
        <v>0</v>
      </c>
      <c r="BN19" s="103" t="s">
        <v>210</v>
      </c>
      <c r="BO19" s="104" t="s">
        <v>210</v>
      </c>
      <c r="BP19" s="102">
        <v>0</v>
      </c>
      <c r="BQ19" s="102">
        <v>0</v>
      </c>
      <c r="BR19" s="103" t="s">
        <v>210</v>
      </c>
      <c r="BS19" s="104" t="s">
        <v>210</v>
      </c>
      <c r="BT19" s="102">
        <v>0</v>
      </c>
      <c r="BU19" s="102">
        <v>0</v>
      </c>
      <c r="BV19" s="103" t="s">
        <v>210</v>
      </c>
      <c r="BW19" s="104" t="s">
        <v>210</v>
      </c>
      <c r="BX19" s="102">
        <v>0</v>
      </c>
      <c r="BY19" s="102">
        <v>0</v>
      </c>
      <c r="BZ19" s="103" t="s">
        <v>210</v>
      </c>
      <c r="CA19" s="104" t="s">
        <v>210</v>
      </c>
      <c r="CB19" s="102">
        <v>0</v>
      </c>
      <c r="CC19" s="102">
        <v>0</v>
      </c>
      <c r="CD19" s="103" t="s">
        <v>210</v>
      </c>
      <c r="CE19" s="104" t="s">
        <v>210</v>
      </c>
      <c r="CF19" s="102">
        <v>0</v>
      </c>
      <c r="CG19" s="102">
        <v>0</v>
      </c>
      <c r="CH19" s="103" t="s">
        <v>210</v>
      </c>
      <c r="CI19" s="104" t="s">
        <v>210</v>
      </c>
      <c r="CJ19" s="102">
        <v>0</v>
      </c>
      <c r="CK19" s="102">
        <v>0</v>
      </c>
      <c r="CL19" s="103" t="s">
        <v>210</v>
      </c>
      <c r="CM19" s="104" t="s">
        <v>210</v>
      </c>
      <c r="CN19" s="102">
        <v>0</v>
      </c>
      <c r="CO19" s="102">
        <v>0</v>
      </c>
      <c r="CP19" s="103" t="s">
        <v>210</v>
      </c>
      <c r="CQ19" s="104" t="s">
        <v>210</v>
      </c>
      <c r="CR19" s="102">
        <v>0</v>
      </c>
      <c r="CS19" s="102">
        <v>0</v>
      </c>
      <c r="CT19" s="103" t="s">
        <v>210</v>
      </c>
      <c r="CU19" s="104" t="s">
        <v>210</v>
      </c>
      <c r="CV19" s="102">
        <v>0</v>
      </c>
      <c r="CW19" s="102">
        <v>0</v>
      </c>
      <c r="CX19" s="103" t="s">
        <v>210</v>
      </c>
      <c r="CY19" s="104" t="s">
        <v>210</v>
      </c>
      <c r="CZ19" s="102">
        <v>0</v>
      </c>
      <c r="DA19" s="102">
        <v>0</v>
      </c>
      <c r="DB19" s="103" t="s">
        <v>210</v>
      </c>
      <c r="DC19" s="104" t="s">
        <v>210</v>
      </c>
      <c r="DD19" s="102">
        <v>0</v>
      </c>
      <c r="DE19" s="102">
        <v>0</v>
      </c>
      <c r="DF19" s="103" t="s">
        <v>210</v>
      </c>
      <c r="DG19" s="104" t="s">
        <v>210</v>
      </c>
      <c r="DH19" s="102">
        <v>0</v>
      </c>
      <c r="DI19" s="102">
        <v>0</v>
      </c>
      <c r="DJ19" s="103" t="s">
        <v>210</v>
      </c>
      <c r="DK19" s="104" t="s">
        <v>210</v>
      </c>
      <c r="DL19" s="102">
        <v>0</v>
      </c>
      <c r="DM19" s="102">
        <v>0</v>
      </c>
      <c r="DN19" s="103" t="s">
        <v>210</v>
      </c>
      <c r="DO19" s="104" t="s">
        <v>210</v>
      </c>
      <c r="DP19" s="102">
        <v>0</v>
      </c>
      <c r="DQ19" s="102">
        <v>0</v>
      </c>
      <c r="DR19" s="103" t="s">
        <v>210</v>
      </c>
      <c r="DS19" s="104" t="s">
        <v>210</v>
      </c>
      <c r="DT19" s="102">
        <v>0</v>
      </c>
      <c r="DU19" s="102">
        <v>0</v>
      </c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55">
    <cfRule type="expression" dxfId="462" priority="449" stopIfTrue="1">
      <formula>$A20&lt;&gt;""</formula>
    </cfRule>
  </conditionalFormatting>
  <conditionalFormatting sqref="BN19:BQ19">
    <cfRule type="expression" dxfId="432" priority="16" stopIfTrue="1">
      <formula>$A33&lt;&gt;""</formula>
    </cfRule>
  </conditionalFormatting>
  <conditionalFormatting sqref="A7:DU7">
    <cfRule type="expression" dxfId="431" priority="1" stopIfTrue="1">
      <formula>$A7&lt;&gt;""</formula>
    </cfRule>
  </conditionalFormatting>
  <conditionalFormatting sqref="A19:I19 BN19:BQ19">
    <cfRule type="expression" dxfId="390" priority="17" stopIfTrue="1">
      <formula>$A19&lt;&gt;""</formula>
    </cfRule>
  </conditionalFormatting>
  <conditionalFormatting sqref="J19:M19 BR19:BU19">
    <cfRule type="expression" dxfId="389" priority="18" stopIfTrue="1">
      <formula>$A20&lt;&gt;""</formula>
    </cfRule>
  </conditionalFormatting>
  <conditionalFormatting sqref="N19:Q19 BV19:BY19">
    <cfRule type="expression" dxfId="388" priority="19" stopIfTrue="1">
      <formula>$A21&lt;&gt;""</formula>
    </cfRule>
  </conditionalFormatting>
  <conditionalFormatting sqref="R19:U19 BZ19:CC19">
    <cfRule type="expression" dxfId="387" priority="20" stopIfTrue="1">
      <formula>$A22&lt;&gt;""</formula>
    </cfRule>
  </conditionalFormatting>
  <conditionalFormatting sqref="V19:Y19 CD19:CG19">
    <cfRule type="expression" dxfId="386" priority="21" stopIfTrue="1">
      <formula>$A23&lt;&gt;""</formula>
    </cfRule>
  </conditionalFormatting>
  <conditionalFormatting sqref="Z19:AC19 CH19:CK19">
    <cfRule type="expression" dxfId="385" priority="22" stopIfTrue="1">
      <formula>$A24&lt;&gt;""</formula>
    </cfRule>
  </conditionalFormatting>
  <conditionalFormatting sqref="AD19:AG19 CL19:CO19">
    <cfRule type="expression" dxfId="384" priority="23" stopIfTrue="1">
      <formula>$A25&lt;&gt;""</formula>
    </cfRule>
  </conditionalFormatting>
  <conditionalFormatting sqref="AH19:AK19 CP19:CS19">
    <cfRule type="expression" dxfId="383" priority="24" stopIfTrue="1">
      <formula>$A26&lt;&gt;""</formula>
    </cfRule>
  </conditionalFormatting>
  <conditionalFormatting sqref="AL19:AO19 CT19:CW19">
    <cfRule type="expression" dxfId="382" priority="25" stopIfTrue="1">
      <formula>$A27&lt;&gt;""</formula>
    </cfRule>
  </conditionalFormatting>
  <conditionalFormatting sqref="AP19:AS19 CX19:DA19">
    <cfRule type="expression" dxfId="381" priority="26" stopIfTrue="1">
      <formula>$A28&lt;&gt;""</formula>
    </cfRule>
  </conditionalFormatting>
  <conditionalFormatting sqref="AT19:AW19 DB19:DE19">
    <cfRule type="expression" dxfId="380" priority="27" stopIfTrue="1">
      <formula>$A29&lt;&gt;""</formula>
    </cfRule>
  </conditionalFormatting>
  <conditionalFormatting sqref="AX19:BA19 DF19:DI19">
    <cfRule type="expression" dxfId="379" priority="28" stopIfTrue="1">
      <formula>$A30&lt;&gt;""</formula>
    </cfRule>
  </conditionalFormatting>
  <conditionalFormatting sqref="BB19:BE19 DJ19:DM19">
    <cfRule type="expression" dxfId="378" priority="29" stopIfTrue="1">
      <formula>$A31&lt;&gt;""</formula>
    </cfRule>
  </conditionalFormatting>
  <conditionalFormatting sqref="BF19:BI19 DN19:DQ19">
    <cfRule type="expression" dxfId="377" priority="30" stopIfTrue="1">
      <formula>$A32&lt;&gt;""</formula>
    </cfRule>
  </conditionalFormatting>
  <conditionalFormatting sqref="BJ19:BM19 DR19:DU19">
    <cfRule type="expression" dxfId="376" priority="31" stopIfTrue="1">
      <formula>$A33&lt;&gt;""</formula>
    </cfRule>
  </conditionalFormatting>
  <conditionalFormatting sqref="BR19:BU19">
    <cfRule type="expression" dxfId="374" priority="15" stopIfTrue="1">
      <formula>$A34&lt;&gt;""</formula>
    </cfRule>
  </conditionalFormatting>
  <conditionalFormatting sqref="BV19:BY19">
    <cfRule type="expression" dxfId="373" priority="14" stopIfTrue="1">
      <formula>$A35&lt;&gt;""</formula>
    </cfRule>
  </conditionalFormatting>
  <conditionalFormatting sqref="BZ19:CC19">
    <cfRule type="expression" dxfId="372" priority="13" stopIfTrue="1">
      <formula>$A36&lt;&gt;""</formula>
    </cfRule>
  </conditionalFormatting>
  <conditionalFormatting sqref="CD19:CG19">
    <cfRule type="expression" dxfId="371" priority="12" stopIfTrue="1">
      <formula>$A37&lt;&gt;""</formula>
    </cfRule>
  </conditionalFormatting>
  <conditionalFormatting sqref="CH19:CK19">
    <cfRule type="expression" dxfId="370" priority="11" stopIfTrue="1">
      <formula>$A38&lt;&gt;""</formula>
    </cfRule>
  </conditionalFormatting>
  <conditionalFormatting sqref="CL19:CO19">
    <cfRule type="expression" dxfId="369" priority="10" stopIfTrue="1">
      <formula>$A39&lt;&gt;""</formula>
    </cfRule>
  </conditionalFormatting>
  <conditionalFormatting sqref="CP19:CS19">
    <cfRule type="expression" dxfId="368" priority="9" stopIfTrue="1">
      <formula>$A40&lt;&gt;""</formula>
    </cfRule>
  </conditionalFormatting>
  <conditionalFormatting sqref="CT19:CW19">
    <cfRule type="expression" dxfId="367" priority="8" stopIfTrue="1">
      <formula>$A41&lt;&gt;""</formula>
    </cfRule>
  </conditionalFormatting>
  <conditionalFormatting sqref="CX19:DA19">
    <cfRule type="expression" dxfId="366" priority="7" stopIfTrue="1">
      <formula>$A42&lt;&gt;""</formula>
    </cfRule>
  </conditionalFormatting>
  <conditionalFormatting sqref="DB19:DE19">
    <cfRule type="expression" dxfId="365" priority="6" stopIfTrue="1">
      <formula>$A43&lt;&gt;""</formula>
    </cfRule>
  </conditionalFormatting>
  <conditionalFormatting sqref="DF19:DI19">
    <cfRule type="expression" dxfId="364" priority="5" stopIfTrue="1">
      <formula>$A44&lt;&gt;""</formula>
    </cfRule>
  </conditionalFormatting>
  <conditionalFormatting sqref="DJ19:DM19">
    <cfRule type="expression" dxfId="363" priority="4" stopIfTrue="1">
      <formula>$A45&lt;&gt;""</formula>
    </cfRule>
  </conditionalFormatting>
  <conditionalFormatting sqref="DN19:DQ19">
    <cfRule type="expression" dxfId="362" priority="3" stopIfTrue="1">
      <formula>$A46&lt;&gt;""</formula>
    </cfRule>
  </conditionalFormatting>
  <conditionalFormatting sqref="DR19:DU19">
    <cfRule type="expression" dxfId="361" priority="2" stopIfTrue="1">
      <formula>$A47&lt;&gt;""</formula>
    </cfRule>
  </conditionalFormatting>
  <conditionalFormatting sqref="A8:I8 BN8:BQ8">
    <cfRule type="expression" dxfId="360" priority="347" stopIfTrue="1">
      <formula>$A8&lt;&gt;""</formula>
    </cfRule>
  </conditionalFormatting>
  <conditionalFormatting sqref="J8:M8 BR8:BU8">
    <cfRule type="expression" dxfId="359" priority="348" stopIfTrue="1">
      <formula>$A9&lt;&gt;""</formula>
    </cfRule>
  </conditionalFormatting>
  <conditionalFormatting sqref="N8:Q8 BV8:BY8">
    <cfRule type="expression" dxfId="358" priority="349" stopIfTrue="1">
      <formula>$A10&lt;&gt;""</formula>
    </cfRule>
  </conditionalFormatting>
  <conditionalFormatting sqref="R8:U8 BZ8:CC8">
    <cfRule type="expression" dxfId="357" priority="350" stopIfTrue="1">
      <formula>$A11&lt;&gt;""</formula>
    </cfRule>
  </conditionalFormatting>
  <conditionalFormatting sqref="V8:Y8 CD8:CG8">
    <cfRule type="expression" dxfId="356" priority="351" stopIfTrue="1">
      <formula>$A12&lt;&gt;""</formula>
    </cfRule>
  </conditionalFormatting>
  <conditionalFormatting sqref="Z8:AC8 CH8:CK8">
    <cfRule type="expression" dxfId="355" priority="352" stopIfTrue="1">
      <formula>$A13&lt;&gt;""</formula>
    </cfRule>
  </conditionalFormatting>
  <conditionalFormatting sqref="AD8:AG8 CL8:CO8">
    <cfRule type="expression" dxfId="354" priority="353" stopIfTrue="1">
      <formula>$A14&lt;&gt;""</formula>
    </cfRule>
  </conditionalFormatting>
  <conditionalFormatting sqref="AH8:AK8 CP8:CS8">
    <cfRule type="expression" dxfId="353" priority="354" stopIfTrue="1">
      <formula>$A15&lt;&gt;""</formula>
    </cfRule>
  </conditionalFormatting>
  <conditionalFormatting sqref="AL8:AO8 CT8:CW8">
    <cfRule type="expression" dxfId="352" priority="355" stopIfTrue="1">
      <formula>$A16&lt;&gt;""</formula>
    </cfRule>
  </conditionalFormatting>
  <conditionalFormatting sqref="AP8:AS8 CX8:DA8">
    <cfRule type="expression" dxfId="351" priority="356" stopIfTrue="1">
      <formula>$A17&lt;&gt;""</formula>
    </cfRule>
  </conditionalFormatting>
  <conditionalFormatting sqref="AT8:AW8 DB8:DE8">
    <cfRule type="expression" dxfId="350" priority="357" stopIfTrue="1">
      <formula>$A18&lt;&gt;""</formula>
    </cfRule>
  </conditionalFormatting>
  <conditionalFormatting sqref="AX8:BA8 DF8:DI8">
    <cfRule type="expression" dxfId="349" priority="358" stopIfTrue="1">
      <formula>$A19&lt;&gt;""</formula>
    </cfRule>
  </conditionalFormatting>
  <conditionalFormatting sqref="BB8:BE8 DJ8:DM8">
    <cfRule type="expression" dxfId="348" priority="359" stopIfTrue="1">
      <formula>$A20&lt;&gt;""</formula>
    </cfRule>
  </conditionalFormatting>
  <conditionalFormatting sqref="BF8:BI8 DN8:DQ8">
    <cfRule type="expression" dxfId="347" priority="360" stopIfTrue="1">
      <formula>$A21&lt;&gt;""</formula>
    </cfRule>
  </conditionalFormatting>
  <conditionalFormatting sqref="BJ8:BM8 DR8:DU8">
    <cfRule type="expression" dxfId="346" priority="361" stopIfTrue="1">
      <formula>$A22&lt;&gt;""</formula>
    </cfRule>
  </conditionalFormatting>
  <conditionalFormatting sqref="BN8:BQ8">
    <cfRule type="expression" dxfId="345" priority="346" stopIfTrue="1">
      <formula>$A22&lt;&gt;""</formula>
    </cfRule>
  </conditionalFormatting>
  <conditionalFormatting sqref="BR8:BU8">
    <cfRule type="expression" dxfId="344" priority="345" stopIfTrue="1">
      <formula>$A23&lt;&gt;""</formula>
    </cfRule>
  </conditionalFormatting>
  <conditionalFormatting sqref="BV8:BY8">
    <cfRule type="expression" dxfId="343" priority="344" stopIfTrue="1">
      <formula>$A24&lt;&gt;""</formula>
    </cfRule>
  </conditionalFormatting>
  <conditionalFormatting sqref="BZ8:CC8">
    <cfRule type="expression" dxfId="342" priority="343" stopIfTrue="1">
      <formula>$A25&lt;&gt;""</formula>
    </cfRule>
  </conditionalFormatting>
  <conditionalFormatting sqref="CD8:CG8">
    <cfRule type="expression" dxfId="341" priority="342" stopIfTrue="1">
      <formula>$A26&lt;&gt;""</formula>
    </cfRule>
  </conditionalFormatting>
  <conditionalFormatting sqref="CH8:CK8">
    <cfRule type="expression" dxfId="340" priority="341" stopIfTrue="1">
      <formula>$A27&lt;&gt;""</formula>
    </cfRule>
  </conditionalFormatting>
  <conditionalFormatting sqref="CL8:CO8">
    <cfRule type="expression" dxfId="339" priority="340" stopIfTrue="1">
      <formula>$A28&lt;&gt;""</formula>
    </cfRule>
  </conditionalFormatting>
  <conditionalFormatting sqref="CP8:CS8">
    <cfRule type="expression" dxfId="338" priority="339" stopIfTrue="1">
      <formula>$A29&lt;&gt;""</formula>
    </cfRule>
  </conditionalFormatting>
  <conditionalFormatting sqref="CT8:CW8">
    <cfRule type="expression" dxfId="337" priority="338" stopIfTrue="1">
      <formula>$A30&lt;&gt;""</formula>
    </cfRule>
  </conditionalFormatting>
  <conditionalFormatting sqref="CX8:DA8">
    <cfRule type="expression" dxfId="336" priority="337" stopIfTrue="1">
      <formula>$A31&lt;&gt;""</formula>
    </cfRule>
  </conditionalFormatting>
  <conditionalFormatting sqref="DB8:DE8">
    <cfRule type="expression" dxfId="335" priority="336" stopIfTrue="1">
      <formula>$A32&lt;&gt;""</formula>
    </cfRule>
  </conditionalFormatting>
  <conditionalFormatting sqref="DF8:DI8">
    <cfRule type="expression" dxfId="334" priority="335" stopIfTrue="1">
      <formula>$A33&lt;&gt;""</formula>
    </cfRule>
  </conditionalFormatting>
  <conditionalFormatting sqref="DJ8:DM8">
    <cfRule type="expression" dxfId="333" priority="334" stopIfTrue="1">
      <formula>$A34&lt;&gt;""</formula>
    </cfRule>
  </conditionalFormatting>
  <conditionalFormatting sqref="DN8:DQ8">
    <cfRule type="expression" dxfId="332" priority="333" stopIfTrue="1">
      <formula>$A35&lt;&gt;""</formula>
    </cfRule>
  </conditionalFormatting>
  <conditionalFormatting sqref="DR8:DU8">
    <cfRule type="expression" dxfId="331" priority="332" stopIfTrue="1">
      <formula>$A36&lt;&gt;""</formula>
    </cfRule>
  </conditionalFormatting>
  <conditionalFormatting sqref="A9:I9 BN9:BQ9">
    <cfRule type="expression" dxfId="330" priority="317" stopIfTrue="1">
      <formula>$A9&lt;&gt;""</formula>
    </cfRule>
  </conditionalFormatting>
  <conditionalFormatting sqref="J9:M9 BR9:BU9">
    <cfRule type="expression" dxfId="329" priority="318" stopIfTrue="1">
      <formula>$A10&lt;&gt;""</formula>
    </cfRule>
  </conditionalFormatting>
  <conditionalFormatting sqref="N9:Q9 BV9:BY9">
    <cfRule type="expression" dxfId="328" priority="319" stopIfTrue="1">
      <formula>$A11&lt;&gt;""</formula>
    </cfRule>
  </conditionalFormatting>
  <conditionalFormatting sqref="R9:U9 BZ9:CC9">
    <cfRule type="expression" dxfId="327" priority="320" stopIfTrue="1">
      <formula>$A12&lt;&gt;""</formula>
    </cfRule>
  </conditionalFormatting>
  <conditionalFormatting sqref="V9:Y9 CD9:CG9">
    <cfRule type="expression" dxfId="326" priority="321" stopIfTrue="1">
      <formula>$A13&lt;&gt;""</formula>
    </cfRule>
  </conditionalFormatting>
  <conditionalFormatting sqref="Z9:AC9 CH9:CK9">
    <cfRule type="expression" dxfId="325" priority="322" stopIfTrue="1">
      <formula>$A14&lt;&gt;""</formula>
    </cfRule>
  </conditionalFormatting>
  <conditionalFormatting sqref="AD9:AG9 CL9:CO9">
    <cfRule type="expression" dxfId="324" priority="323" stopIfTrue="1">
      <formula>$A15&lt;&gt;""</formula>
    </cfRule>
  </conditionalFormatting>
  <conditionalFormatting sqref="AH9:AK9 CP9:CS9">
    <cfRule type="expression" dxfId="323" priority="324" stopIfTrue="1">
      <formula>$A16&lt;&gt;""</formula>
    </cfRule>
  </conditionalFormatting>
  <conditionalFormatting sqref="AL9:AO9 CT9:CW9">
    <cfRule type="expression" dxfId="322" priority="325" stopIfTrue="1">
      <formula>$A17&lt;&gt;""</formula>
    </cfRule>
  </conditionalFormatting>
  <conditionalFormatting sqref="AP9:AS9 CX9:DA9">
    <cfRule type="expression" dxfId="321" priority="326" stopIfTrue="1">
      <formula>$A18&lt;&gt;""</formula>
    </cfRule>
  </conditionalFormatting>
  <conditionalFormatting sqref="AT9:AW9 DB9:DE9">
    <cfRule type="expression" dxfId="320" priority="327" stopIfTrue="1">
      <formula>$A19&lt;&gt;""</formula>
    </cfRule>
  </conditionalFormatting>
  <conditionalFormatting sqref="AX9:BA9 DF9:DI9">
    <cfRule type="expression" dxfId="319" priority="328" stopIfTrue="1">
      <formula>$A20&lt;&gt;""</formula>
    </cfRule>
  </conditionalFormatting>
  <conditionalFormatting sqref="BB9:BE9 DJ9:DM9">
    <cfRule type="expression" dxfId="318" priority="329" stopIfTrue="1">
      <formula>$A21&lt;&gt;""</formula>
    </cfRule>
  </conditionalFormatting>
  <conditionalFormatting sqref="BF9:BI9 DN9:DQ9">
    <cfRule type="expression" dxfId="317" priority="330" stopIfTrue="1">
      <formula>$A22&lt;&gt;""</formula>
    </cfRule>
  </conditionalFormatting>
  <conditionalFormatting sqref="BJ9:BM9 DR9:DU9">
    <cfRule type="expression" dxfId="316" priority="331" stopIfTrue="1">
      <formula>$A23&lt;&gt;""</formula>
    </cfRule>
  </conditionalFormatting>
  <conditionalFormatting sqref="BN9:BQ9">
    <cfRule type="expression" dxfId="315" priority="316" stopIfTrue="1">
      <formula>$A23&lt;&gt;""</formula>
    </cfRule>
  </conditionalFormatting>
  <conditionalFormatting sqref="BR9:BU9">
    <cfRule type="expression" dxfId="314" priority="315" stopIfTrue="1">
      <formula>$A24&lt;&gt;""</formula>
    </cfRule>
  </conditionalFormatting>
  <conditionalFormatting sqref="BV9:BY9">
    <cfRule type="expression" dxfId="313" priority="314" stopIfTrue="1">
      <formula>$A25&lt;&gt;""</formula>
    </cfRule>
  </conditionalFormatting>
  <conditionalFormatting sqref="BZ9:CC9">
    <cfRule type="expression" dxfId="312" priority="313" stopIfTrue="1">
      <formula>$A26&lt;&gt;""</formula>
    </cfRule>
  </conditionalFormatting>
  <conditionalFormatting sqref="CD9:CG9">
    <cfRule type="expression" dxfId="311" priority="312" stopIfTrue="1">
      <formula>$A27&lt;&gt;""</formula>
    </cfRule>
  </conditionalFormatting>
  <conditionalFormatting sqref="CH9:CK9">
    <cfRule type="expression" dxfId="310" priority="311" stopIfTrue="1">
      <formula>$A28&lt;&gt;""</formula>
    </cfRule>
  </conditionalFormatting>
  <conditionalFormatting sqref="CL9:CO9">
    <cfRule type="expression" dxfId="309" priority="310" stopIfTrue="1">
      <formula>$A29&lt;&gt;""</formula>
    </cfRule>
  </conditionalFormatting>
  <conditionalFormatting sqref="CP9:CS9">
    <cfRule type="expression" dxfId="308" priority="309" stopIfTrue="1">
      <formula>$A30&lt;&gt;""</formula>
    </cfRule>
  </conditionalFormatting>
  <conditionalFormatting sqref="CT9:CW9">
    <cfRule type="expression" dxfId="307" priority="308" stopIfTrue="1">
      <formula>$A31&lt;&gt;""</formula>
    </cfRule>
  </conditionalFormatting>
  <conditionalFormatting sqref="CX9:DA9">
    <cfRule type="expression" dxfId="306" priority="307" stopIfTrue="1">
      <formula>$A32&lt;&gt;""</formula>
    </cfRule>
  </conditionalFormatting>
  <conditionalFormatting sqref="DB9:DE9">
    <cfRule type="expression" dxfId="305" priority="306" stopIfTrue="1">
      <formula>$A33&lt;&gt;""</formula>
    </cfRule>
  </conditionalFormatting>
  <conditionalFormatting sqref="DF9:DI9">
    <cfRule type="expression" dxfId="304" priority="305" stopIfTrue="1">
      <formula>$A34&lt;&gt;""</formula>
    </cfRule>
  </conditionalFormatting>
  <conditionalFormatting sqref="DJ9:DM9">
    <cfRule type="expression" dxfId="303" priority="304" stopIfTrue="1">
      <formula>$A35&lt;&gt;""</formula>
    </cfRule>
  </conditionalFormatting>
  <conditionalFormatting sqref="DN9:DQ9">
    <cfRule type="expression" dxfId="302" priority="303" stopIfTrue="1">
      <formula>$A36&lt;&gt;""</formula>
    </cfRule>
  </conditionalFormatting>
  <conditionalFormatting sqref="DR9:DU9">
    <cfRule type="expression" dxfId="301" priority="302" stopIfTrue="1">
      <formula>$A37&lt;&gt;""</formula>
    </cfRule>
  </conditionalFormatting>
  <conditionalFormatting sqref="A10:I10 BN10:BQ10">
    <cfRule type="expression" dxfId="300" priority="287" stopIfTrue="1">
      <formula>$A10&lt;&gt;""</formula>
    </cfRule>
  </conditionalFormatting>
  <conditionalFormatting sqref="J10:M10 BR10:BU10">
    <cfRule type="expression" dxfId="299" priority="288" stopIfTrue="1">
      <formula>$A11&lt;&gt;""</formula>
    </cfRule>
  </conditionalFormatting>
  <conditionalFormatting sqref="N10:Q10 BV10:BY10">
    <cfRule type="expression" dxfId="298" priority="289" stopIfTrue="1">
      <formula>$A12&lt;&gt;""</formula>
    </cfRule>
  </conditionalFormatting>
  <conditionalFormatting sqref="R10:U10 BZ10:CC10">
    <cfRule type="expression" dxfId="297" priority="290" stopIfTrue="1">
      <formula>$A13&lt;&gt;""</formula>
    </cfRule>
  </conditionalFormatting>
  <conditionalFormatting sqref="V10:Y10 CD10:CG10">
    <cfRule type="expression" dxfId="296" priority="291" stopIfTrue="1">
      <formula>$A14&lt;&gt;""</formula>
    </cfRule>
  </conditionalFormatting>
  <conditionalFormatting sqref="Z10:AC10 CH10:CK10">
    <cfRule type="expression" dxfId="295" priority="292" stopIfTrue="1">
      <formula>$A15&lt;&gt;""</formula>
    </cfRule>
  </conditionalFormatting>
  <conditionalFormatting sqref="AD10:AG10 CL10:CO10">
    <cfRule type="expression" dxfId="294" priority="293" stopIfTrue="1">
      <formula>$A16&lt;&gt;""</formula>
    </cfRule>
  </conditionalFormatting>
  <conditionalFormatting sqref="AH10:AK10 CP10:CS10">
    <cfRule type="expression" dxfId="293" priority="294" stopIfTrue="1">
      <formula>$A17&lt;&gt;""</formula>
    </cfRule>
  </conditionalFormatting>
  <conditionalFormatting sqref="AL10:AO10 CT10:CW10">
    <cfRule type="expression" dxfId="292" priority="295" stopIfTrue="1">
      <formula>$A18&lt;&gt;""</formula>
    </cfRule>
  </conditionalFormatting>
  <conditionalFormatting sqref="AP10:AS10 CX10:DA10">
    <cfRule type="expression" dxfId="291" priority="296" stopIfTrue="1">
      <formula>$A19&lt;&gt;""</formula>
    </cfRule>
  </conditionalFormatting>
  <conditionalFormatting sqref="AT10:AW10 DB10:DE10">
    <cfRule type="expression" dxfId="290" priority="297" stopIfTrue="1">
      <formula>$A20&lt;&gt;""</formula>
    </cfRule>
  </conditionalFormatting>
  <conditionalFormatting sqref="AX10:BA10 DF10:DI10">
    <cfRule type="expression" dxfId="289" priority="298" stopIfTrue="1">
      <formula>$A21&lt;&gt;""</formula>
    </cfRule>
  </conditionalFormatting>
  <conditionalFormatting sqref="BB10:BE10 DJ10:DM10">
    <cfRule type="expression" dxfId="288" priority="299" stopIfTrue="1">
      <formula>$A22&lt;&gt;""</formula>
    </cfRule>
  </conditionalFormatting>
  <conditionalFormatting sqref="BF10:BI10 DN10:DQ10">
    <cfRule type="expression" dxfId="287" priority="300" stopIfTrue="1">
      <formula>$A23&lt;&gt;""</formula>
    </cfRule>
  </conditionalFormatting>
  <conditionalFormatting sqref="BJ10:BM10 DR10:DU10">
    <cfRule type="expression" dxfId="286" priority="301" stopIfTrue="1">
      <formula>$A24&lt;&gt;""</formula>
    </cfRule>
  </conditionalFormatting>
  <conditionalFormatting sqref="BN10:BQ10">
    <cfRule type="expression" dxfId="285" priority="286" stopIfTrue="1">
      <formula>$A24&lt;&gt;""</formula>
    </cfRule>
  </conditionalFormatting>
  <conditionalFormatting sqref="BR10:BU10">
    <cfRule type="expression" dxfId="284" priority="285" stopIfTrue="1">
      <formula>$A25&lt;&gt;""</formula>
    </cfRule>
  </conditionalFormatting>
  <conditionalFormatting sqref="BV10:BY10">
    <cfRule type="expression" dxfId="283" priority="284" stopIfTrue="1">
      <formula>$A26&lt;&gt;""</formula>
    </cfRule>
  </conditionalFormatting>
  <conditionalFormatting sqref="BZ10:CC10">
    <cfRule type="expression" dxfId="282" priority="283" stopIfTrue="1">
      <formula>$A27&lt;&gt;""</formula>
    </cfRule>
  </conditionalFormatting>
  <conditionalFormatting sqref="CD10:CG10">
    <cfRule type="expression" dxfId="281" priority="282" stopIfTrue="1">
      <formula>$A28&lt;&gt;""</formula>
    </cfRule>
  </conditionalFormatting>
  <conditionalFormatting sqref="CH10:CK10">
    <cfRule type="expression" dxfId="280" priority="281" stopIfTrue="1">
      <formula>$A29&lt;&gt;""</formula>
    </cfRule>
  </conditionalFormatting>
  <conditionalFormatting sqref="CL10:CO10">
    <cfRule type="expression" dxfId="279" priority="280" stopIfTrue="1">
      <formula>$A30&lt;&gt;""</formula>
    </cfRule>
  </conditionalFormatting>
  <conditionalFormatting sqref="CP10:CS10">
    <cfRule type="expression" dxfId="278" priority="279" stopIfTrue="1">
      <formula>$A31&lt;&gt;""</formula>
    </cfRule>
  </conditionalFormatting>
  <conditionalFormatting sqref="CT10:CW10">
    <cfRule type="expression" dxfId="277" priority="278" stopIfTrue="1">
      <formula>$A32&lt;&gt;""</formula>
    </cfRule>
  </conditionalFormatting>
  <conditionalFormatting sqref="CX10:DA10">
    <cfRule type="expression" dxfId="276" priority="277" stopIfTrue="1">
      <formula>$A33&lt;&gt;""</formula>
    </cfRule>
  </conditionalFormatting>
  <conditionalFormatting sqref="DB10:DE10">
    <cfRule type="expression" dxfId="275" priority="276" stopIfTrue="1">
      <formula>$A34&lt;&gt;""</formula>
    </cfRule>
  </conditionalFormatting>
  <conditionalFormatting sqref="DF10:DI10">
    <cfRule type="expression" dxfId="274" priority="275" stopIfTrue="1">
      <formula>$A35&lt;&gt;""</formula>
    </cfRule>
  </conditionalFormatting>
  <conditionalFormatting sqref="DJ10:DM10">
    <cfRule type="expression" dxfId="273" priority="274" stopIfTrue="1">
      <formula>$A36&lt;&gt;""</formula>
    </cfRule>
  </conditionalFormatting>
  <conditionalFormatting sqref="DN10:DQ10">
    <cfRule type="expression" dxfId="272" priority="273" stopIfTrue="1">
      <formula>$A37&lt;&gt;""</formula>
    </cfRule>
  </conditionalFormatting>
  <conditionalFormatting sqref="DR10:DU10">
    <cfRule type="expression" dxfId="271" priority="272" stopIfTrue="1">
      <formula>$A38&lt;&gt;""</formula>
    </cfRule>
  </conditionalFormatting>
  <conditionalFormatting sqref="A11:I11 BN11:BQ11">
    <cfRule type="expression" dxfId="270" priority="257" stopIfTrue="1">
      <formula>$A11&lt;&gt;""</formula>
    </cfRule>
  </conditionalFormatting>
  <conditionalFormatting sqref="J11:M11 BR11:BU11">
    <cfRule type="expression" dxfId="269" priority="258" stopIfTrue="1">
      <formula>$A12&lt;&gt;""</formula>
    </cfRule>
  </conditionalFormatting>
  <conditionalFormatting sqref="N11:Q11 BV11:BY11">
    <cfRule type="expression" dxfId="268" priority="259" stopIfTrue="1">
      <formula>$A13&lt;&gt;""</formula>
    </cfRule>
  </conditionalFormatting>
  <conditionalFormatting sqref="R11:U11 BZ11:CC11">
    <cfRule type="expression" dxfId="267" priority="260" stopIfTrue="1">
      <formula>$A14&lt;&gt;""</formula>
    </cfRule>
  </conditionalFormatting>
  <conditionalFormatting sqref="V11:Y11 CD11:CG11">
    <cfRule type="expression" dxfId="266" priority="261" stopIfTrue="1">
      <formula>$A15&lt;&gt;""</formula>
    </cfRule>
  </conditionalFormatting>
  <conditionalFormatting sqref="Z11:AC11 CH11:CK11">
    <cfRule type="expression" dxfId="265" priority="262" stopIfTrue="1">
      <formula>$A16&lt;&gt;""</formula>
    </cfRule>
  </conditionalFormatting>
  <conditionalFormatting sqref="AD11:AG11 CL11:CO11">
    <cfRule type="expression" dxfId="264" priority="263" stopIfTrue="1">
      <formula>$A17&lt;&gt;""</formula>
    </cfRule>
  </conditionalFormatting>
  <conditionalFormatting sqref="AH11:AK11 CP11:CS11">
    <cfRule type="expression" dxfId="263" priority="264" stopIfTrue="1">
      <formula>$A18&lt;&gt;""</formula>
    </cfRule>
  </conditionalFormatting>
  <conditionalFormatting sqref="AL11:AO11 CT11:CW11">
    <cfRule type="expression" dxfId="262" priority="265" stopIfTrue="1">
      <formula>$A19&lt;&gt;""</formula>
    </cfRule>
  </conditionalFormatting>
  <conditionalFormatting sqref="AP11:AS11 CX11:DA11">
    <cfRule type="expression" dxfId="261" priority="266" stopIfTrue="1">
      <formula>$A20&lt;&gt;""</formula>
    </cfRule>
  </conditionalFormatting>
  <conditionalFormatting sqref="AT11:AW11 DB11:DE11">
    <cfRule type="expression" dxfId="260" priority="267" stopIfTrue="1">
      <formula>$A21&lt;&gt;""</formula>
    </cfRule>
  </conditionalFormatting>
  <conditionalFormatting sqref="AX11:BA11 DF11:DI11">
    <cfRule type="expression" dxfId="259" priority="268" stopIfTrue="1">
      <formula>$A22&lt;&gt;""</formula>
    </cfRule>
  </conditionalFormatting>
  <conditionalFormatting sqref="BB11:BE11 DJ11:DM11">
    <cfRule type="expression" dxfId="258" priority="269" stopIfTrue="1">
      <formula>$A23&lt;&gt;""</formula>
    </cfRule>
  </conditionalFormatting>
  <conditionalFormatting sqref="BF11:BI11 DN11:DQ11">
    <cfRule type="expression" dxfId="257" priority="270" stopIfTrue="1">
      <formula>$A24&lt;&gt;""</formula>
    </cfRule>
  </conditionalFormatting>
  <conditionalFormatting sqref="BJ11:BM11 DR11:DU11">
    <cfRule type="expression" dxfId="256" priority="271" stopIfTrue="1">
      <formula>$A25&lt;&gt;""</formula>
    </cfRule>
  </conditionalFormatting>
  <conditionalFormatting sqref="BN11:BQ11">
    <cfRule type="expression" dxfId="255" priority="256" stopIfTrue="1">
      <formula>$A25&lt;&gt;""</formula>
    </cfRule>
  </conditionalFormatting>
  <conditionalFormatting sqref="BR11:BU11">
    <cfRule type="expression" dxfId="254" priority="255" stopIfTrue="1">
      <formula>$A26&lt;&gt;""</formula>
    </cfRule>
  </conditionalFormatting>
  <conditionalFormatting sqref="BV11:BY11">
    <cfRule type="expression" dxfId="253" priority="254" stopIfTrue="1">
      <formula>$A27&lt;&gt;""</formula>
    </cfRule>
  </conditionalFormatting>
  <conditionalFormatting sqref="BZ11:CC11">
    <cfRule type="expression" dxfId="252" priority="253" stopIfTrue="1">
      <formula>$A28&lt;&gt;""</formula>
    </cfRule>
  </conditionalFormatting>
  <conditionalFormatting sqref="CD11:CG11">
    <cfRule type="expression" dxfId="251" priority="252" stopIfTrue="1">
      <formula>$A29&lt;&gt;""</formula>
    </cfRule>
  </conditionalFormatting>
  <conditionalFormatting sqref="CH11:CK11">
    <cfRule type="expression" dxfId="250" priority="251" stopIfTrue="1">
      <formula>$A30&lt;&gt;""</formula>
    </cfRule>
  </conditionalFormatting>
  <conditionalFormatting sqref="CL11:CO11">
    <cfRule type="expression" dxfId="249" priority="250" stopIfTrue="1">
      <formula>$A31&lt;&gt;""</formula>
    </cfRule>
  </conditionalFormatting>
  <conditionalFormatting sqref="CP11:CS11">
    <cfRule type="expression" dxfId="248" priority="249" stopIfTrue="1">
      <formula>$A32&lt;&gt;""</formula>
    </cfRule>
  </conditionalFormatting>
  <conditionalFormatting sqref="CT11:CW11">
    <cfRule type="expression" dxfId="247" priority="248" stopIfTrue="1">
      <formula>$A33&lt;&gt;""</formula>
    </cfRule>
  </conditionalFormatting>
  <conditionalFormatting sqref="CX11:DA11">
    <cfRule type="expression" dxfId="246" priority="247" stopIfTrue="1">
      <formula>$A34&lt;&gt;""</formula>
    </cfRule>
  </conditionalFormatting>
  <conditionalFormatting sqref="DB11:DE11">
    <cfRule type="expression" dxfId="245" priority="246" stopIfTrue="1">
      <formula>$A35&lt;&gt;""</formula>
    </cfRule>
  </conditionalFormatting>
  <conditionalFormatting sqref="DF11:DI11">
    <cfRule type="expression" dxfId="244" priority="245" stopIfTrue="1">
      <formula>$A36&lt;&gt;""</formula>
    </cfRule>
  </conditionalFormatting>
  <conditionalFormatting sqref="DJ11:DM11">
    <cfRule type="expression" dxfId="243" priority="244" stopIfTrue="1">
      <formula>$A37&lt;&gt;""</formula>
    </cfRule>
  </conditionalFormatting>
  <conditionalFormatting sqref="DN11:DQ11">
    <cfRule type="expression" dxfId="242" priority="243" stopIfTrue="1">
      <formula>$A38&lt;&gt;""</formula>
    </cfRule>
  </conditionalFormatting>
  <conditionalFormatting sqref="DR11:DU11">
    <cfRule type="expression" dxfId="241" priority="242" stopIfTrue="1">
      <formula>$A39&lt;&gt;""</formula>
    </cfRule>
  </conditionalFormatting>
  <conditionalFormatting sqref="A12:I12 BN12:BQ12">
    <cfRule type="expression" dxfId="240" priority="227" stopIfTrue="1">
      <formula>$A12&lt;&gt;""</formula>
    </cfRule>
  </conditionalFormatting>
  <conditionalFormatting sqref="J12:M12 BR12:BU12">
    <cfRule type="expression" dxfId="239" priority="228" stopIfTrue="1">
      <formula>$A13&lt;&gt;""</formula>
    </cfRule>
  </conditionalFormatting>
  <conditionalFormatting sqref="N12:Q12 BV12:BY12">
    <cfRule type="expression" dxfId="238" priority="229" stopIfTrue="1">
      <formula>$A14&lt;&gt;""</formula>
    </cfRule>
  </conditionalFormatting>
  <conditionalFormatting sqref="R12:U12 BZ12:CC12">
    <cfRule type="expression" dxfId="237" priority="230" stopIfTrue="1">
      <formula>$A15&lt;&gt;""</formula>
    </cfRule>
  </conditionalFormatting>
  <conditionalFormatting sqref="V12:Y12 CD12:CG12">
    <cfRule type="expression" dxfId="236" priority="231" stopIfTrue="1">
      <formula>$A16&lt;&gt;""</formula>
    </cfRule>
  </conditionalFormatting>
  <conditionalFormatting sqref="Z12:AC12 CH12:CK12">
    <cfRule type="expression" dxfId="235" priority="232" stopIfTrue="1">
      <formula>$A17&lt;&gt;""</formula>
    </cfRule>
  </conditionalFormatting>
  <conditionalFormatting sqref="AD12:AG12 CL12:CO12">
    <cfRule type="expression" dxfId="234" priority="233" stopIfTrue="1">
      <formula>$A18&lt;&gt;""</formula>
    </cfRule>
  </conditionalFormatting>
  <conditionalFormatting sqref="AH12:AK12 CP12:CS12">
    <cfRule type="expression" dxfId="233" priority="234" stopIfTrue="1">
      <formula>$A19&lt;&gt;""</formula>
    </cfRule>
  </conditionalFormatting>
  <conditionalFormatting sqref="AL12:AO12 CT12:CW12">
    <cfRule type="expression" dxfId="232" priority="235" stopIfTrue="1">
      <formula>$A20&lt;&gt;""</formula>
    </cfRule>
  </conditionalFormatting>
  <conditionalFormatting sqref="AP12:AS12 CX12:DA12">
    <cfRule type="expression" dxfId="231" priority="236" stopIfTrue="1">
      <formula>$A21&lt;&gt;""</formula>
    </cfRule>
  </conditionalFormatting>
  <conditionalFormatting sqref="AT12:AW12 DB12:DE12">
    <cfRule type="expression" dxfId="230" priority="237" stopIfTrue="1">
      <formula>$A22&lt;&gt;""</formula>
    </cfRule>
  </conditionalFormatting>
  <conditionalFormatting sqref="AX12:BA12 DF12:DI12">
    <cfRule type="expression" dxfId="229" priority="238" stopIfTrue="1">
      <formula>$A23&lt;&gt;""</formula>
    </cfRule>
  </conditionalFormatting>
  <conditionalFormatting sqref="BB12:BE12 DJ12:DM12">
    <cfRule type="expression" dxfId="228" priority="239" stopIfTrue="1">
      <formula>$A24&lt;&gt;""</formula>
    </cfRule>
  </conditionalFormatting>
  <conditionalFormatting sqref="BF12:BI12 DN12:DQ12">
    <cfRule type="expression" dxfId="227" priority="240" stopIfTrue="1">
      <formula>$A25&lt;&gt;""</formula>
    </cfRule>
  </conditionalFormatting>
  <conditionalFormatting sqref="BJ12:BM12 DR12:DU12">
    <cfRule type="expression" dxfId="226" priority="241" stopIfTrue="1">
      <formula>$A26&lt;&gt;""</formula>
    </cfRule>
  </conditionalFormatting>
  <conditionalFormatting sqref="BN12:BQ12">
    <cfRule type="expression" dxfId="225" priority="226" stopIfTrue="1">
      <formula>$A26&lt;&gt;""</formula>
    </cfRule>
  </conditionalFormatting>
  <conditionalFormatting sqref="BR12:BU12">
    <cfRule type="expression" dxfId="224" priority="225" stopIfTrue="1">
      <formula>$A27&lt;&gt;""</formula>
    </cfRule>
  </conditionalFormatting>
  <conditionalFormatting sqref="BV12:BY12">
    <cfRule type="expression" dxfId="223" priority="224" stopIfTrue="1">
      <formula>$A28&lt;&gt;""</formula>
    </cfRule>
  </conditionalFormatting>
  <conditionalFormatting sqref="BZ12:CC12">
    <cfRule type="expression" dxfId="222" priority="223" stopIfTrue="1">
      <formula>$A29&lt;&gt;""</formula>
    </cfRule>
  </conditionalFormatting>
  <conditionalFormatting sqref="CD12:CG12">
    <cfRule type="expression" dxfId="221" priority="222" stopIfTrue="1">
      <formula>$A30&lt;&gt;""</formula>
    </cfRule>
  </conditionalFormatting>
  <conditionalFormatting sqref="CH12:CK12">
    <cfRule type="expression" dxfId="220" priority="221" stopIfTrue="1">
      <formula>$A31&lt;&gt;""</formula>
    </cfRule>
  </conditionalFormatting>
  <conditionalFormatting sqref="CL12:CO12">
    <cfRule type="expression" dxfId="219" priority="220" stopIfTrue="1">
      <formula>$A32&lt;&gt;""</formula>
    </cfRule>
  </conditionalFormatting>
  <conditionalFormatting sqref="CP12:CS12">
    <cfRule type="expression" dxfId="218" priority="219" stopIfTrue="1">
      <formula>$A33&lt;&gt;""</formula>
    </cfRule>
  </conditionalFormatting>
  <conditionalFormatting sqref="CT12:CW12">
    <cfRule type="expression" dxfId="217" priority="218" stopIfTrue="1">
      <formula>$A34&lt;&gt;""</formula>
    </cfRule>
  </conditionalFormatting>
  <conditionalFormatting sqref="CX12:DA12">
    <cfRule type="expression" dxfId="216" priority="217" stopIfTrue="1">
      <formula>$A35&lt;&gt;""</formula>
    </cfRule>
  </conditionalFormatting>
  <conditionalFormatting sqref="DB12:DE12">
    <cfRule type="expression" dxfId="215" priority="216" stopIfTrue="1">
      <formula>$A36&lt;&gt;""</formula>
    </cfRule>
  </conditionalFormatting>
  <conditionalFormatting sqref="DF12:DI12">
    <cfRule type="expression" dxfId="214" priority="215" stopIfTrue="1">
      <formula>$A37&lt;&gt;""</formula>
    </cfRule>
  </conditionalFormatting>
  <conditionalFormatting sqref="DJ12:DM12">
    <cfRule type="expression" dxfId="213" priority="214" stopIfTrue="1">
      <formula>$A38&lt;&gt;""</formula>
    </cfRule>
  </conditionalFormatting>
  <conditionalFormatting sqref="DN12:DQ12">
    <cfRule type="expression" dxfId="212" priority="213" stopIfTrue="1">
      <formula>$A39&lt;&gt;""</formula>
    </cfRule>
  </conditionalFormatting>
  <conditionalFormatting sqref="DR12:DU12">
    <cfRule type="expression" dxfId="211" priority="212" stopIfTrue="1">
      <formula>$A40&lt;&gt;""</formula>
    </cfRule>
  </conditionalFormatting>
  <conditionalFormatting sqref="A13:I13 BN13:BQ13">
    <cfRule type="expression" dxfId="210" priority="197" stopIfTrue="1">
      <formula>$A13&lt;&gt;""</formula>
    </cfRule>
  </conditionalFormatting>
  <conditionalFormatting sqref="J13:M13 BR13:BU13">
    <cfRule type="expression" dxfId="209" priority="198" stopIfTrue="1">
      <formula>$A14&lt;&gt;""</formula>
    </cfRule>
  </conditionalFormatting>
  <conditionalFormatting sqref="N13:Q13 BV13:BY13">
    <cfRule type="expression" dxfId="208" priority="199" stopIfTrue="1">
      <formula>$A15&lt;&gt;""</formula>
    </cfRule>
  </conditionalFormatting>
  <conditionalFormatting sqref="R13:U13 BZ13:CC13">
    <cfRule type="expression" dxfId="207" priority="200" stopIfTrue="1">
      <formula>$A16&lt;&gt;""</formula>
    </cfRule>
  </conditionalFormatting>
  <conditionalFormatting sqref="V13:Y13 CD13:CG13">
    <cfRule type="expression" dxfId="206" priority="201" stopIfTrue="1">
      <formula>$A17&lt;&gt;""</formula>
    </cfRule>
  </conditionalFormatting>
  <conditionalFormatting sqref="Z13:AC13 CH13:CK13">
    <cfRule type="expression" dxfId="205" priority="202" stopIfTrue="1">
      <formula>$A18&lt;&gt;""</formula>
    </cfRule>
  </conditionalFormatting>
  <conditionalFormatting sqref="AD13:AG13 CL13:CO13">
    <cfRule type="expression" dxfId="204" priority="203" stopIfTrue="1">
      <formula>$A19&lt;&gt;""</formula>
    </cfRule>
  </conditionalFormatting>
  <conditionalFormatting sqref="AH13:AK13 CP13:CS13">
    <cfRule type="expression" dxfId="203" priority="204" stopIfTrue="1">
      <formula>$A20&lt;&gt;""</formula>
    </cfRule>
  </conditionalFormatting>
  <conditionalFormatting sqref="AL13:AO13 CT13:CW13">
    <cfRule type="expression" dxfId="202" priority="205" stopIfTrue="1">
      <formula>$A21&lt;&gt;""</formula>
    </cfRule>
  </conditionalFormatting>
  <conditionalFormatting sqref="AP13:AS13 CX13:DA13">
    <cfRule type="expression" dxfId="201" priority="206" stopIfTrue="1">
      <formula>$A22&lt;&gt;""</formula>
    </cfRule>
  </conditionalFormatting>
  <conditionalFormatting sqref="AT13:AW13 DB13:DE13">
    <cfRule type="expression" dxfId="200" priority="207" stopIfTrue="1">
      <formula>$A23&lt;&gt;""</formula>
    </cfRule>
  </conditionalFormatting>
  <conditionalFormatting sqref="AX13:BA13 DF13:DI13">
    <cfRule type="expression" dxfId="199" priority="208" stopIfTrue="1">
      <formula>$A24&lt;&gt;""</formula>
    </cfRule>
  </conditionalFormatting>
  <conditionalFormatting sqref="BB13:BE13 DJ13:DM13">
    <cfRule type="expression" dxfId="198" priority="209" stopIfTrue="1">
      <formula>$A25&lt;&gt;""</formula>
    </cfRule>
  </conditionalFormatting>
  <conditionalFormatting sqref="BF13:BI13 DN13:DQ13">
    <cfRule type="expression" dxfId="197" priority="210" stopIfTrue="1">
      <formula>$A26&lt;&gt;""</formula>
    </cfRule>
  </conditionalFormatting>
  <conditionalFormatting sqref="BJ13:BM13 DR13:DU13">
    <cfRule type="expression" dxfId="196" priority="211" stopIfTrue="1">
      <formula>$A27&lt;&gt;""</formula>
    </cfRule>
  </conditionalFormatting>
  <conditionalFormatting sqref="BN13:BQ13">
    <cfRule type="expression" dxfId="195" priority="196" stopIfTrue="1">
      <formula>$A27&lt;&gt;""</formula>
    </cfRule>
  </conditionalFormatting>
  <conditionalFormatting sqref="BR13:BU13">
    <cfRule type="expression" dxfId="194" priority="195" stopIfTrue="1">
      <formula>$A28&lt;&gt;""</formula>
    </cfRule>
  </conditionalFormatting>
  <conditionalFormatting sqref="BV13:BY13">
    <cfRule type="expression" dxfId="193" priority="194" stopIfTrue="1">
      <formula>$A29&lt;&gt;""</formula>
    </cfRule>
  </conditionalFormatting>
  <conditionalFormatting sqref="BZ13:CC13">
    <cfRule type="expression" dxfId="192" priority="193" stopIfTrue="1">
      <formula>$A30&lt;&gt;""</formula>
    </cfRule>
  </conditionalFormatting>
  <conditionalFormatting sqref="CD13:CG13">
    <cfRule type="expression" dxfId="191" priority="192" stopIfTrue="1">
      <formula>$A31&lt;&gt;""</formula>
    </cfRule>
  </conditionalFormatting>
  <conditionalFormatting sqref="CH13:CK13">
    <cfRule type="expression" dxfId="190" priority="191" stopIfTrue="1">
      <formula>$A32&lt;&gt;""</formula>
    </cfRule>
  </conditionalFormatting>
  <conditionalFormatting sqref="CL13:CO13">
    <cfRule type="expression" dxfId="189" priority="190" stopIfTrue="1">
      <formula>$A33&lt;&gt;""</formula>
    </cfRule>
  </conditionalFormatting>
  <conditionalFormatting sqref="CP13:CS13">
    <cfRule type="expression" dxfId="188" priority="189" stopIfTrue="1">
      <formula>$A34&lt;&gt;""</formula>
    </cfRule>
  </conditionalFormatting>
  <conditionalFormatting sqref="CT13:CW13">
    <cfRule type="expression" dxfId="187" priority="188" stopIfTrue="1">
      <formula>$A35&lt;&gt;""</formula>
    </cfRule>
  </conditionalFormatting>
  <conditionalFormatting sqref="CX13:DA13">
    <cfRule type="expression" dxfId="186" priority="187" stopIfTrue="1">
      <formula>$A36&lt;&gt;""</formula>
    </cfRule>
  </conditionalFormatting>
  <conditionalFormatting sqref="DB13:DE13">
    <cfRule type="expression" dxfId="185" priority="186" stopIfTrue="1">
      <formula>$A37&lt;&gt;""</formula>
    </cfRule>
  </conditionalFormatting>
  <conditionalFormatting sqref="DF13:DI13">
    <cfRule type="expression" dxfId="184" priority="185" stopIfTrue="1">
      <formula>$A38&lt;&gt;""</formula>
    </cfRule>
  </conditionalFormatting>
  <conditionalFormatting sqref="DJ13:DM13">
    <cfRule type="expression" dxfId="183" priority="184" stopIfTrue="1">
      <formula>$A39&lt;&gt;""</formula>
    </cfRule>
  </conditionalFormatting>
  <conditionalFormatting sqref="DN13:DQ13">
    <cfRule type="expression" dxfId="182" priority="183" stopIfTrue="1">
      <formula>$A40&lt;&gt;""</formula>
    </cfRule>
  </conditionalFormatting>
  <conditionalFormatting sqref="DR13:DU13">
    <cfRule type="expression" dxfId="181" priority="182" stopIfTrue="1">
      <formula>$A41&lt;&gt;""</formula>
    </cfRule>
  </conditionalFormatting>
  <conditionalFormatting sqref="A14:I14 BN14:BQ14">
    <cfRule type="expression" dxfId="180" priority="167" stopIfTrue="1">
      <formula>$A14&lt;&gt;""</formula>
    </cfRule>
  </conditionalFormatting>
  <conditionalFormatting sqref="J14:M14 BR14:BU14">
    <cfRule type="expression" dxfId="179" priority="168" stopIfTrue="1">
      <formula>$A15&lt;&gt;""</formula>
    </cfRule>
  </conditionalFormatting>
  <conditionalFormatting sqref="N14:Q14 BV14:BY14">
    <cfRule type="expression" dxfId="178" priority="169" stopIfTrue="1">
      <formula>$A16&lt;&gt;""</formula>
    </cfRule>
  </conditionalFormatting>
  <conditionalFormatting sqref="R14:U14 BZ14:CC14">
    <cfRule type="expression" dxfId="177" priority="170" stopIfTrue="1">
      <formula>$A17&lt;&gt;""</formula>
    </cfRule>
  </conditionalFormatting>
  <conditionalFormatting sqref="V14:Y14 CD14:CG14">
    <cfRule type="expression" dxfId="176" priority="171" stopIfTrue="1">
      <formula>$A18&lt;&gt;""</formula>
    </cfRule>
  </conditionalFormatting>
  <conditionalFormatting sqref="Z14:AC14 CH14:CK14">
    <cfRule type="expression" dxfId="175" priority="172" stopIfTrue="1">
      <formula>$A19&lt;&gt;""</formula>
    </cfRule>
  </conditionalFormatting>
  <conditionalFormatting sqref="AD14:AG14 CL14:CO14">
    <cfRule type="expression" dxfId="174" priority="173" stopIfTrue="1">
      <formula>$A20&lt;&gt;""</formula>
    </cfRule>
  </conditionalFormatting>
  <conditionalFormatting sqref="AH14:AK14 CP14:CS14">
    <cfRule type="expression" dxfId="173" priority="174" stopIfTrue="1">
      <formula>$A21&lt;&gt;""</formula>
    </cfRule>
  </conditionalFormatting>
  <conditionalFormatting sqref="AL14:AO14 CT14:CW14">
    <cfRule type="expression" dxfId="172" priority="175" stopIfTrue="1">
      <formula>$A22&lt;&gt;""</formula>
    </cfRule>
  </conditionalFormatting>
  <conditionalFormatting sqref="AP14:AS14 CX14:DA14">
    <cfRule type="expression" dxfId="171" priority="176" stopIfTrue="1">
      <formula>$A23&lt;&gt;""</formula>
    </cfRule>
  </conditionalFormatting>
  <conditionalFormatting sqref="AT14:AW14 DB14:DE14">
    <cfRule type="expression" dxfId="170" priority="177" stopIfTrue="1">
      <formula>$A24&lt;&gt;""</formula>
    </cfRule>
  </conditionalFormatting>
  <conditionalFormatting sqref="AX14:BA14 DF14:DI14">
    <cfRule type="expression" dxfId="169" priority="178" stopIfTrue="1">
      <formula>$A25&lt;&gt;""</formula>
    </cfRule>
  </conditionalFormatting>
  <conditionalFormatting sqref="BB14:BE14 DJ14:DM14">
    <cfRule type="expression" dxfId="168" priority="179" stopIfTrue="1">
      <formula>$A26&lt;&gt;""</formula>
    </cfRule>
  </conditionalFormatting>
  <conditionalFormatting sqref="BF14:BI14 DN14:DQ14">
    <cfRule type="expression" dxfId="167" priority="180" stopIfTrue="1">
      <formula>$A27&lt;&gt;""</formula>
    </cfRule>
  </conditionalFormatting>
  <conditionalFormatting sqref="BJ14:BM14 DR14:DU14">
    <cfRule type="expression" dxfId="166" priority="181" stopIfTrue="1">
      <formula>$A28&lt;&gt;""</formula>
    </cfRule>
  </conditionalFormatting>
  <conditionalFormatting sqref="BN14:BQ14">
    <cfRule type="expression" dxfId="165" priority="166" stopIfTrue="1">
      <formula>$A28&lt;&gt;""</formula>
    </cfRule>
  </conditionalFormatting>
  <conditionalFormatting sqref="BR14:BU14">
    <cfRule type="expression" dxfId="164" priority="165" stopIfTrue="1">
      <formula>$A29&lt;&gt;""</formula>
    </cfRule>
  </conditionalFormatting>
  <conditionalFormatting sqref="BV14:BY14">
    <cfRule type="expression" dxfId="163" priority="164" stopIfTrue="1">
      <formula>$A30&lt;&gt;""</formula>
    </cfRule>
  </conditionalFormatting>
  <conditionalFormatting sqref="BZ14:CC14">
    <cfRule type="expression" dxfId="162" priority="163" stopIfTrue="1">
      <formula>$A31&lt;&gt;""</formula>
    </cfRule>
  </conditionalFormatting>
  <conditionalFormatting sqref="CD14:CG14">
    <cfRule type="expression" dxfId="161" priority="162" stopIfTrue="1">
      <formula>$A32&lt;&gt;""</formula>
    </cfRule>
  </conditionalFormatting>
  <conditionalFormatting sqref="CH14:CK14">
    <cfRule type="expression" dxfId="160" priority="161" stopIfTrue="1">
      <formula>$A33&lt;&gt;""</formula>
    </cfRule>
  </conditionalFormatting>
  <conditionalFormatting sqref="CL14:CO14">
    <cfRule type="expression" dxfId="159" priority="160" stopIfTrue="1">
      <formula>$A34&lt;&gt;""</formula>
    </cfRule>
  </conditionalFormatting>
  <conditionalFormatting sqref="CP14:CS14">
    <cfRule type="expression" dxfId="158" priority="159" stopIfTrue="1">
      <formula>$A35&lt;&gt;""</formula>
    </cfRule>
  </conditionalFormatting>
  <conditionalFormatting sqref="CT14:CW14">
    <cfRule type="expression" dxfId="157" priority="158" stopIfTrue="1">
      <formula>$A36&lt;&gt;""</formula>
    </cfRule>
  </conditionalFormatting>
  <conditionalFormatting sqref="CX14:DA14">
    <cfRule type="expression" dxfId="156" priority="157" stopIfTrue="1">
      <formula>$A37&lt;&gt;""</formula>
    </cfRule>
  </conditionalFormatting>
  <conditionalFormatting sqref="DB14:DE14">
    <cfRule type="expression" dxfId="155" priority="156" stopIfTrue="1">
      <formula>$A38&lt;&gt;""</formula>
    </cfRule>
  </conditionalFormatting>
  <conditionalFormatting sqref="DF14:DI14">
    <cfRule type="expression" dxfId="154" priority="155" stopIfTrue="1">
      <formula>$A39&lt;&gt;""</formula>
    </cfRule>
  </conditionalFormatting>
  <conditionalFormatting sqref="DJ14:DM14">
    <cfRule type="expression" dxfId="153" priority="154" stopIfTrue="1">
      <formula>$A40&lt;&gt;""</formula>
    </cfRule>
  </conditionalFormatting>
  <conditionalFormatting sqref="DN14:DQ14">
    <cfRule type="expression" dxfId="152" priority="153" stopIfTrue="1">
      <formula>$A41&lt;&gt;""</formula>
    </cfRule>
  </conditionalFormatting>
  <conditionalFormatting sqref="DR14:DU14">
    <cfRule type="expression" dxfId="151" priority="152" stopIfTrue="1">
      <formula>$A42&lt;&gt;""</formula>
    </cfRule>
  </conditionalFormatting>
  <conditionalFormatting sqref="A15:I15 BN15:BQ15">
    <cfRule type="expression" dxfId="150" priority="137" stopIfTrue="1">
      <formula>$A15&lt;&gt;""</formula>
    </cfRule>
  </conditionalFormatting>
  <conditionalFormatting sqref="J15:M15 BR15:BU15">
    <cfRule type="expression" dxfId="149" priority="138" stopIfTrue="1">
      <formula>$A16&lt;&gt;""</formula>
    </cfRule>
  </conditionalFormatting>
  <conditionalFormatting sqref="N15:Q15 BV15:BY15">
    <cfRule type="expression" dxfId="148" priority="139" stopIfTrue="1">
      <formula>$A17&lt;&gt;""</formula>
    </cfRule>
  </conditionalFormatting>
  <conditionalFormatting sqref="R15:U15 BZ15:CC15">
    <cfRule type="expression" dxfId="147" priority="140" stopIfTrue="1">
      <formula>$A18&lt;&gt;""</formula>
    </cfRule>
  </conditionalFormatting>
  <conditionalFormatting sqref="V15:Y15 CD15:CG15">
    <cfRule type="expression" dxfId="146" priority="141" stopIfTrue="1">
      <formula>$A19&lt;&gt;""</formula>
    </cfRule>
  </conditionalFormatting>
  <conditionalFormatting sqref="Z15:AC15 CH15:CK15">
    <cfRule type="expression" dxfId="145" priority="142" stopIfTrue="1">
      <formula>$A20&lt;&gt;""</formula>
    </cfRule>
  </conditionalFormatting>
  <conditionalFormatting sqref="AD15:AG15 CL15:CO15">
    <cfRule type="expression" dxfId="144" priority="143" stopIfTrue="1">
      <formula>$A21&lt;&gt;""</formula>
    </cfRule>
  </conditionalFormatting>
  <conditionalFormatting sqref="AH15:AK15 CP15:CS15">
    <cfRule type="expression" dxfId="143" priority="144" stopIfTrue="1">
      <formula>$A22&lt;&gt;""</formula>
    </cfRule>
  </conditionalFormatting>
  <conditionalFormatting sqref="AL15:AO15 CT15:CW15">
    <cfRule type="expression" dxfId="142" priority="145" stopIfTrue="1">
      <formula>$A23&lt;&gt;""</formula>
    </cfRule>
  </conditionalFormatting>
  <conditionalFormatting sqref="AP15:AS15 CX15:DA15">
    <cfRule type="expression" dxfId="141" priority="146" stopIfTrue="1">
      <formula>$A24&lt;&gt;""</formula>
    </cfRule>
  </conditionalFormatting>
  <conditionalFormatting sqref="AT15:AW15 DB15:DE15">
    <cfRule type="expression" dxfId="140" priority="147" stopIfTrue="1">
      <formula>$A25&lt;&gt;""</formula>
    </cfRule>
  </conditionalFormatting>
  <conditionalFormatting sqref="AX15:BA15 DF15:DI15">
    <cfRule type="expression" dxfId="139" priority="148" stopIfTrue="1">
      <formula>$A26&lt;&gt;""</formula>
    </cfRule>
  </conditionalFormatting>
  <conditionalFormatting sqref="BB15:BE15 DJ15:DM15">
    <cfRule type="expression" dxfId="138" priority="149" stopIfTrue="1">
      <formula>$A27&lt;&gt;""</formula>
    </cfRule>
  </conditionalFormatting>
  <conditionalFormatting sqref="BF15:BI15 DN15:DQ15">
    <cfRule type="expression" dxfId="137" priority="150" stopIfTrue="1">
      <formula>$A28&lt;&gt;""</formula>
    </cfRule>
  </conditionalFormatting>
  <conditionalFormatting sqref="BJ15:BM15 DR15:DU15">
    <cfRule type="expression" dxfId="136" priority="151" stopIfTrue="1">
      <formula>$A29&lt;&gt;""</formula>
    </cfRule>
  </conditionalFormatting>
  <conditionalFormatting sqref="BN15:BQ15">
    <cfRule type="expression" dxfId="135" priority="136" stopIfTrue="1">
      <formula>$A29&lt;&gt;""</formula>
    </cfRule>
  </conditionalFormatting>
  <conditionalFormatting sqref="BR15:BU15">
    <cfRule type="expression" dxfId="134" priority="135" stopIfTrue="1">
      <formula>$A30&lt;&gt;""</formula>
    </cfRule>
  </conditionalFormatting>
  <conditionalFormatting sqref="BV15:BY15">
    <cfRule type="expression" dxfId="133" priority="134" stopIfTrue="1">
      <formula>$A31&lt;&gt;""</formula>
    </cfRule>
  </conditionalFormatting>
  <conditionalFormatting sqref="BZ15:CC15">
    <cfRule type="expression" dxfId="132" priority="133" stopIfTrue="1">
      <formula>$A32&lt;&gt;""</formula>
    </cfRule>
  </conditionalFormatting>
  <conditionalFormatting sqref="CD15:CG15">
    <cfRule type="expression" dxfId="131" priority="132" stopIfTrue="1">
      <formula>$A33&lt;&gt;""</formula>
    </cfRule>
  </conditionalFormatting>
  <conditionalFormatting sqref="CH15:CK15">
    <cfRule type="expression" dxfId="130" priority="131" stopIfTrue="1">
      <formula>$A34&lt;&gt;""</formula>
    </cfRule>
  </conditionalFormatting>
  <conditionalFormatting sqref="CL15:CO15">
    <cfRule type="expression" dxfId="129" priority="130" stopIfTrue="1">
      <formula>$A35&lt;&gt;""</formula>
    </cfRule>
  </conditionalFormatting>
  <conditionalFormatting sqref="CP15:CS15">
    <cfRule type="expression" dxfId="128" priority="129" stopIfTrue="1">
      <formula>$A36&lt;&gt;""</formula>
    </cfRule>
  </conditionalFormatting>
  <conditionalFormatting sqref="CT15:CW15">
    <cfRule type="expression" dxfId="127" priority="128" stopIfTrue="1">
      <formula>$A37&lt;&gt;""</formula>
    </cfRule>
  </conditionalFormatting>
  <conditionalFormatting sqref="CX15:DA15">
    <cfRule type="expression" dxfId="126" priority="127" stopIfTrue="1">
      <formula>$A38&lt;&gt;""</formula>
    </cfRule>
  </conditionalFormatting>
  <conditionalFormatting sqref="DB15:DE15">
    <cfRule type="expression" dxfId="125" priority="126" stopIfTrue="1">
      <formula>$A39&lt;&gt;""</formula>
    </cfRule>
  </conditionalFormatting>
  <conditionalFormatting sqref="DF15:DI15">
    <cfRule type="expression" dxfId="124" priority="125" stopIfTrue="1">
      <formula>$A40&lt;&gt;""</formula>
    </cfRule>
  </conditionalFormatting>
  <conditionalFormatting sqref="DJ15:DM15">
    <cfRule type="expression" dxfId="123" priority="124" stopIfTrue="1">
      <formula>$A41&lt;&gt;""</formula>
    </cfRule>
  </conditionalFormatting>
  <conditionalFormatting sqref="DN15:DQ15">
    <cfRule type="expression" dxfId="122" priority="123" stopIfTrue="1">
      <formula>$A42&lt;&gt;""</formula>
    </cfRule>
  </conditionalFormatting>
  <conditionalFormatting sqref="DR15:DU15">
    <cfRule type="expression" dxfId="121" priority="122" stopIfTrue="1">
      <formula>$A43&lt;&gt;""</formula>
    </cfRule>
  </conditionalFormatting>
  <conditionalFormatting sqref="A16:I16 BN16:BQ16">
    <cfRule type="expression" dxfId="120" priority="107" stopIfTrue="1">
      <formula>$A16&lt;&gt;""</formula>
    </cfRule>
  </conditionalFormatting>
  <conditionalFormatting sqref="J16:M16 BR16:BU16">
    <cfRule type="expression" dxfId="119" priority="108" stopIfTrue="1">
      <formula>$A17&lt;&gt;""</formula>
    </cfRule>
  </conditionalFormatting>
  <conditionalFormatting sqref="N16:Q16 BV16:BY16">
    <cfRule type="expression" dxfId="118" priority="109" stopIfTrue="1">
      <formula>$A18&lt;&gt;""</formula>
    </cfRule>
  </conditionalFormatting>
  <conditionalFormatting sqref="R16:U16 BZ16:CC16">
    <cfRule type="expression" dxfId="117" priority="110" stopIfTrue="1">
      <formula>$A19&lt;&gt;""</formula>
    </cfRule>
  </conditionalFormatting>
  <conditionalFormatting sqref="V16:Y16 CD16:CG16">
    <cfRule type="expression" dxfId="116" priority="111" stopIfTrue="1">
      <formula>$A20&lt;&gt;""</formula>
    </cfRule>
  </conditionalFormatting>
  <conditionalFormatting sqref="Z16:AC16 CH16:CK16">
    <cfRule type="expression" dxfId="115" priority="112" stopIfTrue="1">
      <formula>$A21&lt;&gt;""</formula>
    </cfRule>
  </conditionalFormatting>
  <conditionalFormatting sqref="AD16:AG16 CL16:CO16">
    <cfRule type="expression" dxfId="114" priority="113" stopIfTrue="1">
      <formula>$A22&lt;&gt;""</formula>
    </cfRule>
  </conditionalFormatting>
  <conditionalFormatting sqref="AH16:AK16 CP16:CS16">
    <cfRule type="expression" dxfId="113" priority="114" stopIfTrue="1">
      <formula>$A23&lt;&gt;""</formula>
    </cfRule>
  </conditionalFormatting>
  <conditionalFormatting sqref="AL16:AO16 CT16:CW16">
    <cfRule type="expression" dxfId="112" priority="115" stopIfTrue="1">
      <formula>$A24&lt;&gt;""</formula>
    </cfRule>
  </conditionalFormatting>
  <conditionalFormatting sqref="AP16:AS16 CX16:DA16">
    <cfRule type="expression" dxfId="111" priority="116" stopIfTrue="1">
      <formula>$A25&lt;&gt;""</formula>
    </cfRule>
  </conditionalFormatting>
  <conditionalFormatting sqref="AT16:AW16 DB16:DE16">
    <cfRule type="expression" dxfId="110" priority="117" stopIfTrue="1">
      <formula>$A26&lt;&gt;""</formula>
    </cfRule>
  </conditionalFormatting>
  <conditionalFormatting sqref="AX16:BA16 DF16:DI16">
    <cfRule type="expression" dxfId="109" priority="118" stopIfTrue="1">
      <formula>$A27&lt;&gt;""</formula>
    </cfRule>
  </conditionalFormatting>
  <conditionalFormatting sqref="BB16:BE16 DJ16:DM16">
    <cfRule type="expression" dxfId="108" priority="119" stopIfTrue="1">
      <formula>$A28&lt;&gt;""</formula>
    </cfRule>
  </conditionalFormatting>
  <conditionalFormatting sqref="BF16:BI16 DN16:DQ16">
    <cfRule type="expression" dxfId="107" priority="120" stopIfTrue="1">
      <formula>$A29&lt;&gt;""</formula>
    </cfRule>
  </conditionalFormatting>
  <conditionalFormatting sqref="BJ16:BM16 DR16:DU16">
    <cfRule type="expression" dxfId="106" priority="121" stopIfTrue="1">
      <formula>$A30&lt;&gt;""</formula>
    </cfRule>
  </conditionalFormatting>
  <conditionalFormatting sqref="BN16:BQ16">
    <cfRule type="expression" dxfId="105" priority="106" stopIfTrue="1">
      <formula>$A30&lt;&gt;""</formula>
    </cfRule>
  </conditionalFormatting>
  <conditionalFormatting sqref="BR16:BU16">
    <cfRule type="expression" dxfId="104" priority="105" stopIfTrue="1">
      <formula>$A31&lt;&gt;""</formula>
    </cfRule>
  </conditionalFormatting>
  <conditionalFormatting sqref="BV16:BY16">
    <cfRule type="expression" dxfId="103" priority="104" stopIfTrue="1">
      <formula>$A32&lt;&gt;""</formula>
    </cfRule>
  </conditionalFormatting>
  <conditionalFormatting sqref="BZ16:CC16">
    <cfRule type="expression" dxfId="102" priority="103" stopIfTrue="1">
      <formula>$A33&lt;&gt;""</formula>
    </cfRule>
  </conditionalFormatting>
  <conditionalFormatting sqref="CD16:CG16">
    <cfRule type="expression" dxfId="101" priority="102" stopIfTrue="1">
      <formula>$A34&lt;&gt;""</formula>
    </cfRule>
  </conditionalFormatting>
  <conditionalFormatting sqref="CH16:CK16">
    <cfRule type="expression" dxfId="100" priority="101" stopIfTrue="1">
      <formula>$A35&lt;&gt;""</formula>
    </cfRule>
  </conditionalFormatting>
  <conditionalFormatting sqref="CL16:CO16">
    <cfRule type="expression" dxfId="99" priority="100" stopIfTrue="1">
      <formula>$A36&lt;&gt;""</formula>
    </cfRule>
  </conditionalFormatting>
  <conditionalFormatting sqref="CP16:CS16">
    <cfRule type="expression" dxfId="98" priority="99" stopIfTrue="1">
      <formula>$A37&lt;&gt;""</formula>
    </cfRule>
  </conditionalFormatting>
  <conditionalFormatting sqref="CT16:CW16">
    <cfRule type="expression" dxfId="97" priority="98" stopIfTrue="1">
      <formula>$A38&lt;&gt;""</formula>
    </cfRule>
  </conditionalFormatting>
  <conditionalFormatting sqref="CX16:DA16">
    <cfRule type="expression" dxfId="96" priority="97" stopIfTrue="1">
      <formula>$A39&lt;&gt;""</formula>
    </cfRule>
  </conditionalFormatting>
  <conditionalFormatting sqref="DB16:DE16">
    <cfRule type="expression" dxfId="95" priority="96" stopIfTrue="1">
      <formula>$A40&lt;&gt;""</formula>
    </cfRule>
  </conditionalFormatting>
  <conditionalFormatting sqref="DF16:DI16">
    <cfRule type="expression" dxfId="94" priority="95" stopIfTrue="1">
      <formula>$A41&lt;&gt;""</formula>
    </cfRule>
  </conditionalFormatting>
  <conditionalFormatting sqref="DJ16:DM16">
    <cfRule type="expression" dxfId="93" priority="94" stopIfTrue="1">
      <formula>$A42&lt;&gt;""</formula>
    </cfRule>
  </conditionalFormatting>
  <conditionalFormatting sqref="DN16:DQ16">
    <cfRule type="expression" dxfId="92" priority="93" stopIfTrue="1">
      <formula>$A43&lt;&gt;""</formula>
    </cfRule>
  </conditionalFormatting>
  <conditionalFormatting sqref="DR16:DU16">
    <cfRule type="expression" dxfId="91" priority="92" stopIfTrue="1">
      <formula>$A44&lt;&gt;""</formula>
    </cfRule>
  </conditionalFormatting>
  <conditionalFormatting sqref="A17:I17 BN17:BQ17">
    <cfRule type="expression" dxfId="90" priority="77" stopIfTrue="1">
      <formula>$A17&lt;&gt;""</formula>
    </cfRule>
  </conditionalFormatting>
  <conditionalFormatting sqref="J17:M17 BR17:BU17">
    <cfRule type="expression" dxfId="89" priority="78" stopIfTrue="1">
      <formula>$A18&lt;&gt;""</formula>
    </cfRule>
  </conditionalFormatting>
  <conditionalFormatting sqref="N17:Q17 BV17:BY17">
    <cfRule type="expression" dxfId="88" priority="79" stopIfTrue="1">
      <formula>$A19&lt;&gt;""</formula>
    </cfRule>
  </conditionalFormatting>
  <conditionalFormatting sqref="R17:U17 BZ17:CC17">
    <cfRule type="expression" dxfId="87" priority="80" stopIfTrue="1">
      <formula>$A20&lt;&gt;""</formula>
    </cfRule>
  </conditionalFormatting>
  <conditionalFormatting sqref="V17:Y17 CD17:CG17">
    <cfRule type="expression" dxfId="86" priority="81" stopIfTrue="1">
      <formula>$A21&lt;&gt;""</formula>
    </cfRule>
  </conditionalFormatting>
  <conditionalFormatting sqref="Z17:AC17 CH17:CK17">
    <cfRule type="expression" dxfId="85" priority="82" stopIfTrue="1">
      <formula>$A22&lt;&gt;""</formula>
    </cfRule>
  </conditionalFormatting>
  <conditionalFormatting sqref="AD17:AG17 CL17:CO17">
    <cfRule type="expression" dxfId="84" priority="83" stopIfTrue="1">
      <formula>$A23&lt;&gt;""</formula>
    </cfRule>
  </conditionalFormatting>
  <conditionalFormatting sqref="AH17:AK17 CP17:CS17">
    <cfRule type="expression" dxfId="83" priority="84" stopIfTrue="1">
      <formula>$A24&lt;&gt;""</formula>
    </cfRule>
  </conditionalFormatting>
  <conditionalFormatting sqref="AL17:AO17 CT17:CW17">
    <cfRule type="expression" dxfId="82" priority="85" stopIfTrue="1">
      <formula>$A25&lt;&gt;""</formula>
    </cfRule>
  </conditionalFormatting>
  <conditionalFormatting sqref="AP17:AS17 CX17:DA17">
    <cfRule type="expression" dxfId="81" priority="86" stopIfTrue="1">
      <formula>$A26&lt;&gt;""</formula>
    </cfRule>
  </conditionalFormatting>
  <conditionalFormatting sqref="AT17:AW17 DB17:DE17">
    <cfRule type="expression" dxfId="80" priority="87" stopIfTrue="1">
      <formula>$A27&lt;&gt;""</formula>
    </cfRule>
  </conditionalFormatting>
  <conditionalFormatting sqref="AX17:BA17 DF17:DI17">
    <cfRule type="expression" dxfId="79" priority="88" stopIfTrue="1">
      <formula>$A28&lt;&gt;""</formula>
    </cfRule>
  </conditionalFormatting>
  <conditionalFormatting sqref="BB17:BE17 DJ17:DM17">
    <cfRule type="expression" dxfId="78" priority="89" stopIfTrue="1">
      <formula>$A29&lt;&gt;""</formula>
    </cfRule>
  </conditionalFormatting>
  <conditionalFormatting sqref="BF17:BI17 DN17:DQ17">
    <cfRule type="expression" dxfId="77" priority="90" stopIfTrue="1">
      <formula>$A30&lt;&gt;""</formula>
    </cfRule>
  </conditionalFormatting>
  <conditionalFormatting sqref="BJ17:BM17 DR17:DU17">
    <cfRule type="expression" dxfId="76" priority="91" stopIfTrue="1">
      <formula>$A31&lt;&gt;""</formula>
    </cfRule>
  </conditionalFormatting>
  <conditionalFormatting sqref="BN17:BQ17">
    <cfRule type="expression" dxfId="75" priority="76" stopIfTrue="1">
      <formula>$A31&lt;&gt;""</formula>
    </cfRule>
  </conditionalFormatting>
  <conditionalFormatting sqref="BR17:BU17">
    <cfRule type="expression" dxfId="74" priority="75" stopIfTrue="1">
      <formula>$A32&lt;&gt;""</formula>
    </cfRule>
  </conditionalFormatting>
  <conditionalFormatting sqref="BV17:BY17">
    <cfRule type="expression" dxfId="73" priority="74" stopIfTrue="1">
      <formula>$A33&lt;&gt;""</formula>
    </cfRule>
  </conditionalFormatting>
  <conditionalFormatting sqref="BZ17:CC17">
    <cfRule type="expression" dxfId="72" priority="73" stopIfTrue="1">
      <formula>$A34&lt;&gt;""</formula>
    </cfRule>
  </conditionalFormatting>
  <conditionalFormatting sqref="CD17:CG17">
    <cfRule type="expression" dxfId="71" priority="72" stopIfTrue="1">
      <formula>$A35&lt;&gt;""</formula>
    </cfRule>
  </conditionalFormatting>
  <conditionalFormatting sqref="CH17:CK17">
    <cfRule type="expression" dxfId="70" priority="71" stopIfTrue="1">
      <formula>$A36&lt;&gt;""</formula>
    </cfRule>
  </conditionalFormatting>
  <conditionalFormatting sqref="CL17:CO17">
    <cfRule type="expression" dxfId="69" priority="70" stopIfTrue="1">
      <formula>$A37&lt;&gt;""</formula>
    </cfRule>
  </conditionalFormatting>
  <conditionalFormatting sqref="CP17:CS17">
    <cfRule type="expression" dxfId="68" priority="69" stopIfTrue="1">
      <formula>$A38&lt;&gt;""</formula>
    </cfRule>
  </conditionalFormatting>
  <conditionalFormatting sqref="CT17:CW17">
    <cfRule type="expression" dxfId="67" priority="68" stopIfTrue="1">
      <formula>$A39&lt;&gt;""</formula>
    </cfRule>
  </conditionalFormatting>
  <conditionalFormatting sqref="CX17:DA17">
    <cfRule type="expression" dxfId="66" priority="67" stopIfTrue="1">
      <formula>$A40&lt;&gt;""</formula>
    </cfRule>
  </conditionalFormatting>
  <conditionalFormatting sqref="DB17:DE17">
    <cfRule type="expression" dxfId="65" priority="66" stopIfTrue="1">
      <formula>$A41&lt;&gt;""</formula>
    </cfRule>
  </conditionalFormatting>
  <conditionalFormatting sqref="DF17:DI17">
    <cfRule type="expression" dxfId="64" priority="65" stopIfTrue="1">
      <formula>$A42&lt;&gt;""</formula>
    </cfRule>
  </conditionalFormatting>
  <conditionalFormatting sqref="DJ17:DM17">
    <cfRule type="expression" dxfId="63" priority="64" stopIfTrue="1">
      <formula>$A43&lt;&gt;""</formula>
    </cfRule>
  </conditionalFormatting>
  <conditionalFormatting sqref="DN17:DQ17">
    <cfRule type="expression" dxfId="62" priority="63" stopIfTrue="1">
      <formula>$A44&lt;&gt;""</formula>
    </cfRule>
  </conditionalFormatting>
  <conditionalFormatting sqref="DR17:DU17">
    <cfRule type="expression" dxfId="61" priority="62" stopIfTrue="1">
      <formula>$A45&lt;&gt;""</formula>
    </cfRule>
  </conditionalFormatting>
  <conditionalFormatting sqref="A18:I18 BN18:BQ18">
    <cfRule type="expression" dxfId="60" priority="47" stopIfTrue="1">
      <formula>$A18&lt;&gt;""</formula>
    </cfRule>
  </conditionalFormatting>
  <conditionalFormatting sqref="J18:M18 BR18:BU18">
    <cfRule type="expression" dxfId="59" priority="48" stopIfTrue="1">
      <formula>$A19&lt;&gt;""</formula>
    </cfRule>
  </conditionalFormatting>
  <conditionalFormatting sqref="N18:Q18 BV18:BY18">
    <cfRule type="expression" dxfId="58" priority="49" stopIfTrue="1">
      <formula>$A20&lt;&gt;""</formula>
    </cfRule>
  </conditionalFormatting>
  <conditionalFormatting sqref="R18:U18 BZ18:CC18">
    <cfRule type="expression" dxfId="57" priority="50" stopIfTrue="1">
      <formula>$A21&lt;&gt;""</formula>
    </cfRule>
  </conditionalFormatting>
  <conditionalFormatting sqref="V18:Y18 CD18:CG18">
    <cfRule type="expression" dxfId="56" priority="51" stopIfTrue="1">
      <formula>$A22&lt;&gt;""</formula>
    </cfRule>
  </conditionalFormatting>
  <conditionalFormatting sqref="Z18:AC18 CH18:CK18">
    <cfRule type="expression" dxfId="55" priority="52" stopIfTrue="1">
      <formula>$A23&lt;&gt;""</formula>
    </cfRule>
  </conditionalFormatting>
  <conditionalFormatting sqref="AD18:AG18 CL18:CO18">
    <cfRule type="expression" dxfId="54" priority="53" stopIfTrue="1">
      <formula>$A24&lt;&gt;""</formula>
    </cfRule>
  </conditionalFormatting>
  <conditionalFormatting sqref="AH18:AK18 CP18:CS18">
    <cfRule type="expression" dxfId="53" priority="54" stopIfTrue="1">
      <formula>$A25&lt;&gt;""</formula>
    </cfRule>
  </conditionalFormatting>
  <conditionalFormatting sqref="AL18:AO18 CT18:CW18">
    <cfRule type="expression" dxfId="52" priority="55" stopIfTrue="1">
      <formula>$A26&lt;&gt;""</formula>
    </cfRule>
  </conditionalFormatting>
  <conditionalFormatting sqref="AP18:AS18 CX18:DA18">
    <cfRule type="expression" dxfId="51" priority="56" stopIfTrue="1">
      <formula>$A27&lt;&gt;""</formula>
    </cfRule>
  </conditionalFormatting>
  <conditionalFormatting sqref="AT18:AW18 DB18:DE18">
    <cfRule type="expression" dxfId="50" priority="57" stopIfTrue="1">
      <formula>$A28&lt;&gt;""</formula>
    </cfRule>
  </conditionalFormatting>
  <conditionalFormatting sqref="AX18:BA18 DF18:DI18">
    <cfRule type="expression" dxfId="49" priority="58" stopIfTrue="1">
      <formula>$A29&lt;&gt;""</formula>
    </cfRule>
  </conditionalFormatting>
  <conditionalFormatting sqref="BB18:BE18 DJ18:DM18">
    <cfRule type="expression" dxfId="48" priority="59" stopIfTrue="1">
      <formula>$A30&lt;&gt;""</formula>
    </cfRule>
  </conditionalFormatting>
  <conditionalFormatting sqref="BF18:BI18 DN18:DQ18">
    <cfRule type="expression" dxfId="47" priority="60" stopIfTrue="1">
      <formula>$A31&lt;&gt;""</formula>
    </cfRule>
  </conditionalFormatting>
  <conditionalFormatting sqref="BJ18:BM18 DR18:DU18">
    <cfRule type="expression" dxfId="46" priority="61" stopIfTrue="1">
      <formula>$A32&lt;&gt;""</formula>
    </cfRule>
  </conditionalFormatting>
  <conditionalFormatting sqref="BN18:BQ18">
    <cfRule type="expression" dxfId="45" priority="46" stopIfTrue="1">
      <formula>$A32&lt;&gt;""</formula>
    </cfRule>
  </conditionalFormatting>
  <conditionalFormatting sqref="BR18:BU18">
    <cfRule type="expression" dxfId="44" priority="45" stopIfTrue="1">
      <formula>$A33&lt;&gt;""</formula>
    </cfRule>
  </conditionalFormatting>
  <conditionalFormatting sqref="BV18:BY18">
    <cfRule type="expression" dxfId="43" priority="44" stopIfTrue="1">
      <formula>$A34&lt;&gt;""</formula>
    </cfRule>
  </conditionalFormatting>
  <conditionalFormatting sqref="BZ18:CC18">
    <cfRule type="expression" dxfId="42" priority="43" stopIfTrue="1">
      <formula>$A35&lt;&gt;""</formula>
    </cfRule>
  </conditionalFormatting>
  <conditionalFormatting sqref="CD18:CG18">
    <cfRule type="expression" dxfId="41" priority="42" stopIfTrue="1">
      <formula>$A36&lt;&gt;""</formula>
    </cfRule>
  </conditionalFormatting>
  <conditionalFormatting sqref="CH18:CK18">
    <cfRule type="expression" dxfId="40" priority="41" stopIfTrue="1">
      <formula>$A37&lt;&gt;""</formula>
    </cfRule>
  </conditionalFormatting>
  <conditionalFormatting sqref="CL18:CO18">
    <cfRule type="expression" dxfId="39" priority="40" stopIfTrue="1">
      <formula>$A38&lt;&gt;""</formula>
    </cfRule>
  </conditionalFormatting>
  <conditionalFormatting sqref="CP18:CS18">
    <cfRule type="expression" dxfId="38" priority="39" stopIfTrue="1">
      <formula>$A39&lt;&gt;""</formula>
    </cfRule>
  </conditionalFormatting>
  <conditionalFormatting sqref="CT18:CW18">
    <cfRule type="expression" dxfId="37" priority="38" stopIfTrue="1">
      <formula>$A40&lt;&gt;""</formula>
    </cfRule>
  </conditionalFormatting>
  <conditionalFormatting sqref="CX18:DA18">
    <cfRule type="expression" dxfId="36" priority="37" stopIfTrue="1">
      <formula>$A41&lt;&gt;""</formula>
    </cfRule>
  </conditionalFormatting>
  <conditionalFormatting sqref="DB18:DE18">
    <cfRule type="expression" dxfId="35" priority="36" stopIfTrue="1">
      <formula>$A42&lt;&gt;""</formula>
    </cfRule>
  </conditionalFormatting>
  <conditionalFormatting sqref="DF18:DI18">
    <cfRule type="expression" dxfId="34" priority="35" stopIfTrue="1">
      <formula>$A43&lt;&gt;""</formula>
    </cfRule>
  </conditionalFormatting>
  <conditionalFormatting sqref="DJ18:DM18">
    <cfRule type="expression" dxfId="33" priority="34" stopIfTrue="1">
      <formula>$A44&lt;&gt;""</formula>
    </cfRule>
  </conditionalFormatting>
  <conditionalFormatting sqref="DN18:DQ18">
    <cfRule type="expression" dxfId="32" priority="33" stopIfTrue="1">
      <formula>$A45&lt;&gt;""</formula>
    </cfRule>
  </conditionalFormatting>
  <conditionalFormatting sqref="DR18:DU18">
    <cfRule type="expression" dxfId="31" priority="32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2019-03-05T07:14:58Z</dcterms:modified>
</cp:coreProperties>
</file>