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3.PRS\Desktop\環境省廃棄物実態調査集約結果（42長崎県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組合状況!$A$6:$CD$28</definedName>
    <definedName name="_xlnm.Print_Area" localSheetId="5">'委託許可件数（市町村）'!$2:$28</definedName>
    <definedName name="_xlnm.Print_Area" localSheetId="6">'委託許可件数（組合）'!$2:$13</definedName>
    <definedName name="_xlnm.Print_Area" localSheetId="3">'収集運搬機材（市町村）'!$2:$28</definedName>
    <definedName name="_xlnm.Print_Area" localSheetId="4">'収集運搬機材（組合）'!$2:$13</definedName>
    <definedName name="_xlnm.Print_Area" localSheetId="7">処理業者と従業員数!$2:$28</definedName>
    <definedName name="_xlnm.Print_Area" localSheetId="0">組合状況!$2:$13</definedName>
    <definedName name="_xlnm.Print_Area" localSheetId="1">'廃棄物処理従事職員数（市町村）'!$2:$28</definedName>
    <definedName name="_xlnm.Print_Area" localSheetId="2">'廃棄物処理従事職員数（組合）'!$2:$13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L8" i="7"/>
  <c r="L9" i="7"/>
  <c r="L10" i="7"/>
  <c r="L11" i="7"/>
  <c r="L12" i="7"/>
  <c r="L13" i="7"/>
  <c r="H8" i="7"/>
  <c r="H9" i="7"/>
  <c r="H10" i="7"/>
  <c r="H11" i="7"/>
  <c r="H12" i="7"/>
  <c r="H13" i="7"/>
  <c r="D8" i="7"/>
  <c r="D9" i="7"/>
  <c r="D10" i="7"/>
  <c r="D11" i="7"/>
  <c r="D12" i="7"/>
  <c r="D13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AD8" i="3"/>
  <c r="AD9" i="3"/>
  <c r="AD10" i="3"/>
  <c r="AD11" i="3"/>
  <c r="AD12" i="3"/>
  <c r="AD13" i="3"/>
  <c r="AC8" i="3"/>
  <c r="AC9" i="3"/>
  <c r="AC10" i="3"/>
  <c r="AC11" i="3"/>
  <c r="AC12" i="3"/>
  <c r="AC13" i="3"/>
  <c r="AB8" i="3"/>
  <c r="AB9" i="3"/>
  <c r="AB10" i="3"/>
  <c r="AB11" i="3"/>
  <c r="AB12" i="3"/>
  <c r="AB13" i="3"/>
  <c r="AA8" i="3"/>
  <c r="AA9" i="3"/>
  <c r="AA10" i="3"/>
  <c r="AA11" i="3"/>
  <c r="AA12" i="3"/>
  <c r="AA13" i="3"/>
  <c r="Y8" i="3"/>
  <c r="Y9" i="3"/>
  <c r="Y10" i="3"/>
  <c r="Y11" i="3"/>
  <c r="Y12" i="3"/>
  <c r="Y13" i="3"/>
  <c r="X8" i="3"/>
  <c r="X9" i="3"/>
  <c r="X10" i="3"/>
  <c r="X11" i="3"/>
  <c r="X12" i="3"/>
  <c r="X13" i="3"/>
  <c r="Q8" i="3"/>
  <c r="Z8" i="3" s="1"/>
  <c r="Q9" i="3"/>
  <c r="Z9" i="3" s="1"/>
  <c r="Q10" i="3"/>
  <c r="Z10" i="3" s="1"/>
  <c r="Q11" i="3"/>
  <c r="Z11" i="3" s="1"/>
  <c r="Q12" i="3"/>
  <c r="Z12" i="3" s="1"/>
  <c r="Q13" i="3"/>
  <c r="Z13" i="3" s="1"/>
  <c r="N8" i="3"/>
  <c r="W8" i="3" s="1"/>
  <c r="N9" i="3"/>
  <c r="W9" i="3" s="1"/>
  <c r="N10" i="3"/>
  <c r="W10" i="3" s="1"/>
  <c r="N11" i="3"/>
  <c r="W11" i="3" s="1"/>
  <c r="N12" i="3"/>
  <c r="W12" i="3" s="1"/>
  <c r="N13" i="3"/>
  <c r="W13" i="3" s="1"/>
  <c r="M8" i="3"/>
  <c r="V8" i="3" s="1"/>
  <c r="M9" i="3"/>
  <c r="V9" i="3" s="1"/>
  <c r="M10" i="3"/>
  <c r="V10" i="3" s="1"/>
  <c r="M11" i="3"/>
  <c r="V11" i="3" s="1"/>
  <c r="M12" i="3"/>
  <c r="V12" i="3" s="1"/>
  <c r="M13" i="3"/>
  <c r="V13" i="3" s="1"/>
  <c r="H8" i="3"/>
  <c r="H9" i="3"/>
  <c r="H10" i="3"/>
  <c r="H11" i="3"/>
  <c r="H12" i="3"/>
  <c r="H13" i="3"/>
  <c r="E8" i="3"/>
  <c r="E9" i="3"/>
  <c r="E10" i="3"/>
  <c r="E11" i="3"/>
  <c r="E12" i="3"/>
  <c r="E13" i="3"/>
  <c r="D8" i="3"/>
  <c r="D9" i="3"/>
  <c r="D10" i="3"/>
  <c r="D11" i="3"/>
  <c r="D12" i="3"/>
  <c r="D13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W17" i="2"/>
  <c r="W21" i="2"/>
  <c r="W25" i="2"/>
  <c r="Q8" i="2"/>
  <c r="Q9" i="2"/>
  <c r="Z9" i="2" s="1"/>
  <c r="Q10" i="2"/>
  <c r="Q11" i="2"/>
  <c r="Z11" i="2" s="1"/>
  <c r="Q12" i="2"/>
  <c r="Q13" i="2"/>
  <c r="Z13" i="2" s="1"/>
  <c r="Q14" i="2"/>
  <c r="Q15" i="2"/>
  <c r="Z15" i="2" s="1"/>
  <c r="Q16" i="2"/>
  <c r="Q17" i="2"/>
  <c r="Z17" i="2" s="1"/>
  <c r="Q18" i="2"/>
  <c r="Q19" i="2"/>
  <c r="Z19" i="2" s="1"/>
  <c r="Q20" i="2"/>
  <c r="Q21" i="2"/>
  <c r="Z21" i="2" s="1"/>
  <c r="Q22" i="2"/>
  <c r="Q23" i="2"/>
  <c r="Z23" i="2" s="1"/>
  <c r="Q24" i="2"/>
  <c r="Q25" i="2"/>
  <c r="Z25" i="2" s="1"/>
  <c r="Q26" i="2"/>
  <c r="Q27" i="2"/>
  <c r="Z27" i="2" s="1"/>
  <c r="Q28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M11" i="2"/>
  <c r="M15" i="2"/>
  <c r="M19" i="2"/>
  <c r="V19" i="2" s="1"/>
  <c r="M23" i="2"/>
  <c r="V23" i="2" s="1"/>
  <c r="M27" i="2"/>
  <c r="V27" i="2" s="1"/>
  <c r="H8" i="2"/>
  <c r="Z8" i="2" s="1"/>
  <c r="H9" i="2"/>
  <c r="H10" i="2"/>
  <c r="Z10" i="2" s="1"/>
  <c r="H11" i="2"/>
  <c r="H12" i="2"/>
  <c r="Z12" i="2" s="1"/>
  <c r="H13" i="2"/>
  <c r="H14" i="2"/>
  <c r="Z14" i="2" s="1"/>
  <c r="H15" i="2"/>
  <c r="H16" i="2"/>
  <c r="Z16" i="2" s="1"/>
  <c r="H17" i="2"/>
  <c r="H18" i="2"/>
  <c r="Z18" i="2" s="1"/>
  <c r="H19" i="2"/>
  <c r="H20" i="2"/>
  <c r="Z20" i="2" s="1"/>
  <c r="H21" i="2"/>
  <c r="H22" i="2"/>
  <c r="Z22" i="2" s="1"/>
  <c r="H23" i="2"/>
  <c r="H24" i="2"/>
  <c r="Z24" i="2" s="1"/>
  <c r="H25" i="2"/>
  <c r="H26" i="2"/>
  <c r="Z26" i="2" s="1"/>
  <c r="H27" i="2"/>
  <c r="H28" i="2"/>
  <c r="Z28" i="2" s="1"/>
  <c r="E8" i="2"/>
  <c r="E9" i="2"/>
  <c r="E10" i="2"/>
  <c r="E11" i="2"/>
  <c r="E12" i="2"/>
  <c r="E13" i="2"/>
  <c r="E14" i="2"/>
  <c r="E15" i="2"/>
  <c r="E16" i="2"/>
  <c r="E17" i="2"/>
  <c r="D17" i="2" s="1"/>
  <c r="E18" i="2"/>
  <c r="E19" i="2"/>
  <c r="D19" i="2" s="1"/>
  <c r="E20" i="2"/>
  <c r="E21" i="2"/>
  <c r="D21" i="2" s="1"/>
  <c r="E22" i="2"/>
  <c r="E23" i="2"/>
  <c r="D23" i="2" s="1"/>
  <c r="E24" i="2"/>
  <c r="E25" i="2"/>
  <c r="D25" i="2" s="1"/>
  <c r="E26" i="2"/>
  <c r="E27" i="2"/>
  <c r="D27" i="2" s="1"/>
  <c r="E28" i="2"/>
  <c r="D8" i="2"/>
  <c r="D10" i="2"/>
  <c r="D12" i="2"/>
  <c r="D14" i="2"/>
  <c r="D16" i="2"/>
  <c r="D18" i="2"/>
  <c r="D20" i="2"/>
  <c r="D22" i="2"/>
  <c r="D24" i="2"/>
  <c r="D26" i="2"/>
  <c r="D28" i="2"/>
  <c r="W28" i="2" l="1"/>
  <c r="M28" i="2"/>
  <c r="V28" i="2" s="1"/>
  <c r="W26" i="2"/>
  <c r="M26" i="2"/>
  <c r="V26" i="2" s="1"/>
  <c r="W24" i="2"/>
  <c r="M24" i="2"/>
  <c r="V24" i="2" s="1"/>
  <c r="W22" i="2"/>
  <c r="M22" i="2"/>
  <c r="V22" i="2" s="1"/>
  <c r="W20" i="2"/>
  <c r="M20" i="2"/>
  <c r="V20" i="2" s="1"/>
  <c r="W18" i="2"/>
  <c r="M18" i="2"/>
  <c r="V18" i="2" s="1"/>
  <c r="W16" i="2"/>
  <c r="M16" i="2"/>
  <c r="V16" i="2" s="1"/>
  <c r="W14" i="2"/>
  <c r="M14" i="2"/>
  <c r="V14" i="2" s="1"/>
  <c r="W12" i="2"/>
  <c r="M12" i="2"/>
  <c r="V12" i="2" s="1"/>
  <c r="W10" i="2"/>
  <c r="M10" i="2"/>
  <c r="V10" i="2" s="1"/>
  <c r="W8" i="2"/>
  <c r="M8" i="2"/>
  <c r="V8" i="2" s="1"/>
  <c r="D15" i="2"/>
  <c r="V15" i="2" s="1"/>
  <c r="W15" i="2"/>
  <c r="D13" i="2"/>
  <c r="W13" i="2"/>
  <c r="D11" i="2"/>
  <c r="V11" i="2" s="1"/>
  <c r="W11" i="2"/>
  <c r="D9" i="2"/>
  <c r="W9" i="2"/>
  <c r="M25" i="2"/>
  <c r="V25" i="2" s="1"/>
  <c r="M21" i="2"/>
  <c r="V21" i="2" s="1"/>
  <c r="M17" i="2"/>
  <c r="V17" i="2" s="1"/>
  <c r="M13" i="2"/>
  <c r="M9" i="2"/>
  <c r="V9" i="2" s="1"/>
  <c r="W27" i="2"/>
  <c r="W23" i="2"/>
  <c r="W19" i="2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AC7" i="2" s="1"/>
  <c r="J7" i="2"/>
  <c r="I7" i="2"/>
  <c r="G7" i="2"/>
  <c r="F7" i="2"/>
  <c r="X7" i="2" s="1"/>
  <c r="U7" i="3"/>
  <c r="T7" i="3"/>
  <c r="S7" i="3"/>
  <c r="R7" i="3"/>
  <c r="P7" i="3"/>
  <c r="O7" i="3"/>
  <c r="L7" i="3"/>
  <c r="K7" i="3"/>
  <c r="AC7" i="3" s="1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P7" i="6" s="1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V13" i="2" l="1"/>
  <c r="AB7" i="3"/>
  <c r="N7" i="2"/>
  <c r="E7" i="2"/>
  <c r="AB7" i="2"/>
  <c r="H7" i="6"/>
  <c r="H7" i="2"/>
  <c r="D7" i="7"/>
  <c r="E7" i="3"/>
  <c r="P7" i="7"/>
  <c r="N7" i="3"/>
  <c r="AD7" i="3"/>
  <c r="H7" i="7"/>
  <c r="L7" i="7"/>
  <c r="Y7" i="3"/>
  <c r="Q7" i="2"/>
  <c r="D7" i="6"/>
  <c r="Q7" i="3"/>
  <c r="L7" i="6"/>
  <c r="H7" i="3"/>
  <c r="W7" i="3"/>
  <c r="Z7" i="3"/>
  <c r="AA7" i="2"/>
  <c r="X7" i="3"/>
  <c r="Y7" i="2"/>
  <c r="AA7" i="3"/>
  <c r="D7" i="3" l="1"/>
  <c r="M7" i="3"/>
  <c r="W7" i="2"/>
  <c r="Z7" i="2"/>
  <c r="M7" i="2"/>
  <c r="D7" i="2"/>
  <c r="V7" i="3"/>
  <c r="V7" i="2" l="1"/>
</calcChain>
</file>

<file path=xl/sharedStrings.xml><?xml version="1.0" encoding="utf-8"?>
<sst xmlns="http://schemas.openxmlformats.org/spreadsheetml/2006/main" count="1107" uniqueCount="167">
  <si>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</si>
  <si>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</si>
  <si>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</si>
  <si>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</si>
  <si>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</si>
  <si>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</si>
  <si>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</si>
  <si>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</si>
  <si>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</si>
  <si>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</si>
  <si>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</si>
  <si>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</si>
  <si>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</si>
  <si>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</si>
  <si>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</si>
  <si>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</si>
  <si>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</si>
  <si>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</si>
  <si>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</si>
  <si>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</si>
  <si>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</si>
  <si>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</si>
  <si>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</si>
  <si>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</si>
  <si>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</si>
  <si>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</si>
  <si>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</si>
  <si>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</si>
  <si>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</si>
  <si>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</si>
  <si>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</si>
  <si>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</si>
  <si>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</si>
  <si>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</si>
  <si>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</si>
  <si>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</si>
  <si>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</si>
  <si>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</si>
  <si>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</si>
  <si>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</si>
  <si>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</si>
  <si>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</si>
  <si>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</si>
  <si>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</si>
  <si>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</si>
  <si>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</si>
  <si>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</si>
  <si>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</si>
  <si>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</si>
  <si>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</si>
  <si>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</si>
  <si>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</si>
  <si>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</si>
  <si>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</si>
  <si>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</si>
  <si>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</si>
  <si>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</si>
  <si>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</si>
  <si>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</si>
  <si>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</si>
  <si>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</si>
  <si>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</si>
  <si>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</si>
  <si>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</si>
  <si>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</si>
  <si>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</si>
  <si>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</si>
  <si>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</si>
  <si>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</si>
  <si>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</si>
  <si>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</si>
  <si>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</si>
  <si>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</si>
  <si>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</si>
  <si>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</si>
  <si>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</si>
  <si>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</si>
  <si>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</si>
  <si>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</si>
  <si>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</si>
  <si>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長崎県</t>
  </si>
  <si>
    <t>42000</t>
  </si>
  <si>
    <t>一部事務組合・広域連合の状況（平成29年度実績）</t>
    <phoneticPr fontId="2"/>
  </si>
  <si>
    <t>廃棄物処理従事職員数（市区町村）（平成29年度実績）</t>
    <phoneticPr fontId="2"/>
  </si>
  <si>
    <t>廃棄物処理従事職員数（一部事務組合・広域連合）（平成29年度実績）</t>
    <phoneticPr fontId="2"/>
  </si>
  <si>
    <t>収集運搬機材の状況（市区町村）（平成29年度実績）</t>
    <phoneticPr fontId="2"/>
  </si>
  <si>
    <t>収集運搬機材の状況（一部事務組合・広域連合）（平成29年度実績）</t>
    <phoneticPr fontId="2"/>
  </si>
  <si>
    <t>委託・許可件数（市区町村）（平成29年度実績）</t>
    <phoneticPr fontId="2"/>
  </si>
  <si>
    <t>委託・許可件数（一部事務組合・広域連合）（平成29年度実績）</t>
    <phoneticPr fontId="2"/>
  </si>
  <si>
    <t>処理業者と従業員数（平成29年度実績）</t>
    <phoneticPr fontId="2"/>
  </si>
  <si>
    <t>42201</t>
  </si>
  <si>
    <t>長崎市</t>
  </si>
  <si>
    <t>42202</t>
  </si>
  <si>
    <t>佐世保市</t>
  </si>
  <si>
    <t>42203</t>
  </si>
  <si>
    <t>島原市</t>
  </si>
  <si>
    <t>42204</t>
  </si>
  <si>
    <t>諫早市</t>
  </si>
  <si>
    <t>42205</t>
  </si>
  <si>
    <t>大村市</t>
  </si>
  <si>
    <t>42207</t>
  </si>
  <si>
    <t>平戸市</t>
  </si>
  <si>
    <t>42208</t>
  </si>
  <si>
    <t>松浦市</t>
  </si>
  <si>
    <t>421035</t>
  </si>
  <si>
    <t>42209</t>
  </si>
  <si>
    <t>対馬市</t>
  </si>
  <si>
    <t>421036</t>
  </si>
  <si>
    <t>42210</t>
  </si>
  <si>
    <t>壱岐市</t>
  </si>
  <si>
    <t>421037</t>
  </si>
  <si>
    <t>42211</t>
  </si>
  <si>
    <t>五島市</t>
  </si>
  <si>
    <t>421038</t>
  </si>
  <si>
    <t>42212</t>
  </si>
  <si>
    <t>西海市</t>
  </si>
  <si>
    <t>421039</t>
  </si>
  <si>
    <t>42213</t>
  </si>
  <si>
    <t>雲仙市</t>
  </si>
  <si>
    <t>421062</t>
  </si>
  <si>
    <t>42214</t>
  </si>
  <si>
    <t>南島原市</t>
  </si>
  <si>
    <t>421041</t>
  </si>
  <si>
    <t>42307</t>
  </si>
  <si>
    <t>長与町</t>
  </si>
  <si>
    <t>421061</t>
  </si>
  <si>
    <t>42308</t>
  </si>
  <si>
    <t>時津町</t>
  </si>
  <si>
    <t>421059</t>
  </si>
  <si>
    <t>42321</t>
  </si>
  <si>
    <t>東彼杵町</t>
  </si>
  <si>
    <t>421063</t>
  </si>
  <si>
    <t>42322</t>
  </si>
  <si>
    <t>川棚町</t>
  </si>
  <si>
    <t>421064</t>
  </si>
  <si>
    <t>42323</t>
  </si>
  <si>
    <t>波佐見町</t>
  </si>
  <si>
    <t>421056</t>
  </si>
  <si>
    <t>42383</t>
  </si>
  <si>
    <t>小値賀町</t>
  </si>
  <si>
    <t>421045</t>
  </si>
  <si>
    <t>42391</t>
  </si>
  <si>
    <t>佐々町</t>
  </si>
  <si>
    <t>421046</t>
  </si>
  <si>
    <t>42411</t>
  </si>
  <si>
    <t>新上五島町</t>
  </si>
  <si>
    <t>421047</t>
  </si>
  <si>
    <t>42817</t>
  </si>
  <si>
    <t>東彼地区保健福祉組合</t>
  </si>
  <si>
    <t>○</t>
  </si>
  <si>
    <t/>
  </si>
  <si>
    <t>422015</t>
    <phoneticPr fontId="2"/>
  </si>
  <si>
    <t>42842</t>
  </si>
  <si>
    <t>県央地域広域市町村圏組合</t>
  </si>
  <si>
    <t>422023</t>
    <phoneticPr fontId="2"/>
  </si>
  <si>
    <t>42843</t>
  </si>
  <si>
    <t>島原地域広域市町村圏組合</t>
  </si>
  <si>
    <t>422024</t>
    <phoneticPr fontId="2"/>
  </si>
  <si>
    <t>42867</t>
  </si>
  <si>
    <t>県央県南広域環境組合</t>
  </si>
  <si>
    <t>422018</t>
    <phoneticPr fontId="2"/>
  </si>
  <si>
    <t>42872</t>
  </si>
  <si>
    <t>北松北部環境組合</t>
  </si>
  <si>
    <t>422019</t>
    <phoneticPr fontId="2"/>
  </si>
  <si>
    <t>42876</t>
  </si>
  <si>
    <t>長与・時津環境施設組合</t>
  </si>
  <si>
    <t>422020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</si>
</sst>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82" t="s">
        <v>1</v>
      </c>
      <c r="B2" s="89" t="s">
        <v>2</v>
      </c>
      <c r="C2" s="82" t="s">
        <v>3</v>
      </c>
      <c r="D2" s="92" t="s">
        <v>4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4"/>
      <c r="U2" s="82" t="s">
        <v>5</v>
      </c>
      <c r="V2" s="85" t="s">
        <v>6</v>
      </c>
      <c r="W2" s="86"/>
      <c r="X2" s="85" t="s">
        <v>7</v>
      </c>
      <c r="Y2" s="86"/>
      <c r="Z2" s="85" t="s">
        <v>8</v>
      </c>
      <c r="AA2" s="86"/>
      <c r="AB2" s="85" t="s">
        <v>9</v>
      </c>
      <c r="AC2" s="86"/>
      <c r="AD2" s="85" t="s">
        <v>10</v>
      </c>
      <c r="AE2" s="86"/>
      <c r="AF2" s="85" t="s">
        <v>11</v>
      </c>
      <c r="AG2" s="86"/>
      <c r="AH2" s="85" t="s">
        <v>12</v>
      </c>
      <c r="AI2" s="86"/>
      <c r="AJ2" s="85" t="s">
        <v>13</v>
      </c>
      <c r="AK2" s="86"/>
      <c r="AL2" s="85" t="s">
        <v>14</v>
      </c>
      <c r="AM2" s="86"/>
      <c r="AN2" s="85" t="s">
        <v>15</v>
      </c>
      <c r="AO2" s="86"/>
      <c r="AP2" s="85" t="s">
        <v>16</v>
      </c>
      <c r="AQ2" s="86"/>
      <c r="AR2" s="85" t="s">
        <v>17</v>
      </c>
      <c r="AS2" s="86"/>
      <c r="AT2" s="85" t="s">
        <v>18</v>
      </c>
      <c r="AU2" s="86"/>
      <c r="AV2" s="85" t="s">
        <v>19</v>
      </c>
      <c r="AW2" s="86"/>
      <c r="AX2" s="85" t="s">
        <v>20</v>
      </c>
      <c r="AY2" s="86"/>
      <c r="AZ2" s="85" t="s">
        <v>21</v>
      </c>
      <c r="BA2" s="86"/>
      <c r="BB2" s="85" t="s">
        <v>22</v>
      </c>
      <c r="BC2" s="86"/>
      <c r="BD2" s="85" t="s">
        <v>23</v>
      </c>
      <c r="BE2" s="86"/>
      <c r="BF2" s="85" t="s">
        <v>24</v>
      </c>
      <c r="BG2" s="86"/>
      <c r="BH2" s="85" t="s">
        <v>25</v>
      </c>
      <c r="BI2" s="86"/>
      <c r="BJ2" s="85" t="s">
        <v>26</v>
      </c>
      <c r="BK2" s="86"/>
      <c r="BL2" s="85" t="s">
        <v>27</v>
      </c>
      <c r="BM2" s="86"/>
      <c r="BN2" s="85" t="s">
        <v>28</v>
      </c>
      <c r="BO2" s="86"/>
      <c r="BP2" s="85" t="s">
        <v>29</v>
      </c>
      <c r="BQ2" s="86"/>
      <c r="BR2" s="85" t="s">
        <v>30</v>
      </c>
      <c r="BS2" s="86"/>
      <c r="BT2" s="85" t="s">
        <v>31</v>
      </c>
      <c r="BU2" s="86"/>
      <c r="BV2" s="85" t="s">
        <v>32</v>
      </c>
      <c r="BW2" s="86"/>
      <c r="BX2" s="85" t="s">
        <v>33</v>
      </c>
      <c r="BY2" s="86"/>
      <c r="BZ2" s="85" t="s">
        <v>34</v>
      </c>
      <c r="CA2" s="86"/>
      <c r="CB2" s="85" t="s">
        <v>35</v>
      </c>
      <c r="CC2" s="86"/>
      <c r="CD2" s="119"/>
      <c r="CE2" s="119"/>
    </row>
    <row r="3" spans="1:83" s="59" customFormat="1" ht="13.5" customHeight="1">
      <c r="A3" s="83"/>
      <c r="B3" s="90"/>
      <c r="C3" s="83"/>
      <c r="D3" s="92" t="s">
        <v>36</v>
      </c>
      <c r="E3" s="93"/>
      <c r="F3" s="93"/>
      <c r="G3" s="93"/>
      <c r="H3" s="93"/>
      <c r="I3" s="93"/>
      <c r="J3" s="93"/>
      <c r="K3" s="93"/>
      <c r="L3" s="94"/>
      <c r="M3" s="92" t="s">
        <v>37</v>
      </c>
      <c r="N3" s="93"/>
      <c r="O3" s="93"/>
      <c r="P3" s="93"/>
      <c r="Q3" s="93"/>
      <c r="R3" s="93"/>
      <c r="S3" s="93"/>
      <c r="T3" s="94"/>
      <c r="U3" s="83"/>
      <c r="V3" s="87"/>
      <c r="W3" s="88"/>
      <c r="X3" s="87"/>
      <c r="Y3" s="88"/>
      <c r="Z3" s="87"/>
      <c r="AA3" s="88"/>
      <c r="AB3" s="87"/>
      <c r="AC3" s="88"/>
      <c r="AD3" s="87"/>
      <c r="AE3" s="88"/>
      <c r="AF3" s="87"/>
      <c r="AG3" s="88"/>
      <c r="AH3" s="87"/>
      <c r="AI3" s="88"/>
      <c r="AJ3" s="87"/>
      <c r="AK3" s="88"/>
      <c r="AL3" s="87"/>
      <c r="AM3" s="88"/>
      <c r="AN3" s="87"/>
      <c r="AO3" s="88"/>
      <c r="AP3" s="87"/>
      <c r="AQ3" s="88"/>
      <c r="AR3" s="87"/>
      <c r="AS3" s="88"/>
      <c r="AT3" s="87"/>
      <c r="AU3" s="88"/>
      <c r="AV3" s="87"/>
      <c r="AW3" s="88"/>
      <c r="AX3" s="87"/>
      <c r="AY3" s="88"/>
      <c r="AZ3" s="87"/>
      <c r="BA3" s="88"/>
      <c r="BB3" s="87"/>
      <c r="BC3" s="88"/>
      <c r="BD3" s="87"/>
      <c r="BE3" s="88"/>
      <c r="BF3" s="87"/>
      <c r="BG3" s="88"/>
      <c r="BH3" s="87"/>
      <c r="BI3" s="88"/>
      <c r="BJ3" s="87"/>
      <c r="BK3" s="88"/>
      <c r="BL3" s="87"/>
      <c r="BM3" s="88"/>
      <c r="BN3" s="87"/>
      <c r="BO3" s="88"/>
      <c r="BP3" s="87"/>
      <c r="BQ3" s="88"/>
      <c r="BR3" s="87"/>
      <c r="BS3" s="88"/>
      <c r="BT3" s="87"/>
      <c r="BU3" s="88"/>
      <c r="BV3" s="87"/>
      <c r="BW3" s="88"/>
      <c r="BX3" s="87"/>
      <c r="BY3" s="88"/>
      <c r="BZ3" s="87"/>
      <c r="CA3" s="88"/>
      <c r="CB3" s="87"/>
      <c r="CC3" s="88"/>
      <c r="CD3" s="119"/>
      <c r="CE3" s="119"/>
    </row>
    <row r="4" spans="1:83" s="59" customFormat="1" ht="18.75" customHeight="1">
      <c r="A4" s="83"/>
      <c r="B4" s="90"/>
      <c r="C4" s="83"/>
      <c r="D4" s="80" t="s">
        <v>38</v>
      </c>
      <c r="E4" s="80" t="s">
        <v>39</v>
      </c>
      <c r="F4" s="80" t="s">
        <v>40</v>
      </c>
      <c r="G4" s="80" t="s">
        <v>41</v>
      </c>
      <c r="H4" s="80" t="s">
        <v>42</v>
      </c>
      <c r="I4" s="80" t="s">
        <v>79</v>
      </c>
      <c r="J4" s="80" t="s">
        <v>43</v>
      </c>
      <c r="K4" s="80" t="s">
        <v>44</v>
      </c>
      <c r="L4" s="80" t="s">
        <v>45</v>
      </c>
      <c r="M4" s="80" t="s">
        <v>38</v>
      </c>
      <c r="N4" s="80" t="s">
        <v>39</v>
      </c>
      <c r="O4" s="80" t="s">
        <v>40</v>
      </c>
      <c r="P4" s="80" t="s">
        <v>46</v>
      </c>
      <c r="Q4" s="80" t="s">
        <v>42</v>
      </c>
      <c r="R4" s="80" t="s">
        <v>78</v>
      </c>
      <c r="S4" s="80" t="s">
        <v>47</v>
      </c>
      <c r="T4" s="80" t="s">
        <v>45</v>
      </c>
      <c r="U4" s="83"/>
      <c r="V4" s="74" t="s">
        <v>48</v>
      </c>
      <c r="W4" s="77" t="s">
        <v>49</v>
      </c>
      <c r="X4" s="74" t="s">
        <v>48</v>
      </c>
      <c r="Y4" s="77" t="s">
        <v>49</v>
      </c>
      <c r="Z4" s="74" t="s">
        <v>48</v>
      </c>
      <c r="AA4" s="77" t="s">
        <v>49</v>
      </c>
      <c r="AB4" s="74" t="s">
        <v>48</v>
      </c>
      <c r="AC4" s="77" t="s">
        <v>49</v>
      </c>
      <c r="AD4" s="74" t="s">
        <v>48</v>
      </c>
      <c r="AE4" s="77" t="s">
        <v>49</v>
      </c>
      <c r="AF4" s="74" t="s">
        <v>48</v>
      </c>
      <c r="AG4" s="77" t="s">
        <v>49</v>
      </c>
      <c r="AH4" s="74" t="s">
        <v>48</v>
      </c>
      <c r="AI4" s="77" t="s">
        <v>49</v>
      </c>
      <c r="AJ4" s="74" t="s">
        <v>48</v>
      </c>
      <c r="AK4" s="77" t="s">
        <v>49</v>
      </c>
      <c r="AL4" s="74" t="s">
        <v>48</v>
      </c>
      <c r="AM4" s="77" t="s">
        <v>49</v>
      </c>
      <c r="AN4" s="74" t="s">
        <v>48</v>
      </c>
      <c r="AO4" s="77" t="s">
        <v>49</v>
      </c>
      <c r="AP4" s="74" t="s">
        <v>48</v>
      </c>
      <c r="AQ4" s="77" t="s">
        <v>49</v>
      </c>
      <c r="AR4" s="74" t="s">
        <v>48</v>
      </c>
      <c r="AS4" s="77" t="s">
        <v>49</v>
      </c>
      <c r="AT4" s="74" t="s">
        <v>48</v>
      </c>
      <c r="AU4" s="77" t="s">
        <v>49</v>
      </c>
      <c r="AV4" s="74" t="s">
        <v>48</v>
      </c>
      <c r="AW4" s="77" t="s">
        <v>49</v>
      </c>
      <c r="AX4" s="74" t="s">
        <v>48</v>
      </c>
      <c r="AY4" s="77" t="s">
        <v>49</v>
      </c>
      <c r="AZ4" s="74" t="s">
        <v>48</v>
      </c>
      <c r="BA4" s="77" t="s">
        <v>49</v>
      </c>
      <c r="BB4" s="74" t="s">
        <v>48</v>
      </c>
      <c r="BC4" s="77" t="s">
        <v>49</v>
      </c>
      <c r="BD4" s="74" t="s">
        <v>48</v>
      </c>
      <c r="BE4" s="77" t="s">
        <v>49</v>
      </c>
      <c r="BF4" s="74" t="s">
        <v>48</v>
      </c>
      <c r="BG4" s="77" t="s">
        <v>49</v>
      </c>
      <c r="BH4" s="74" t="s">
        <v>48</v>
      </c>
      <c r="BI4" s="77" t="s">
        <v>49</v>
      </c>
      <c r="BJ4" s="74" t="s">
        <v>48</v>
      </c>
      <c r="BK4" s="77" t="s">
        <v>49</v>
      </c>
      <c r="BL4" s="74" t="s">
        <v>48</v>
      </c>
      <c r="BM4" s="77" t="s">
        <v>49</v>
      </c>
      <c r="BN4" s="74" t="s">
        <v>48</v>
      </c>
      <c r="BO4" s="77" t="s">
        <v>49</v>
      </c>
      <c r="BP4" s="74" t="s">
        <v>48</v>
      </c>
      <c r="BQ4" s="77" t="s">
        <v>49</v>
      </c>
      <c r="BR4" s="74" t="s">
        <v>48</v>
      </c>
      <c r="BS4" s="77" t="s">
        <v>49</v>
      </c>
      <c r="BT4" s="74" t="s">
        <v>48</v>
      </c>
      <c r="BU4" s="77" t="s">
        <v>49</v>
      </c>
      <c r="BV4" s="74" t="s">
        <v>48</v>
      </c>
      <c r="BW4" s="77" t="s">
        <v>49</v>
      </c>
      <c r="BX4" s="74" t="s">
        <v>48</v>
      </c>
      <c r="BY4" s="77" t="s">
        <v>49</v>
      </c>
      <c r="BZ4" s="74" t="s">
        <v>48</v>
      </c>
      <c r="CA4" s="77" t="s">
        <v>49</v>
      </c>
      <c r="CB4" s="74" t="s">
        <v>48</v>
      </c>
      <c r="CC4" s="77" t="s">
        <v>49</v>
      </c>
      <c r="CD4" s="119"/>
      <c r="CE4" s="119"/>
    </row>
    <row r="5" spans="1:83" s="59" customFormat="1" ht="22.5" customHeight="1">
      <c r="A5" s="83"/>
      <c r="B5" s="90"/>
      <c r="C5" s="83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3"/>
      <c r="V5" s="75"/>
      <c r="W5" s="78"/>
      <c r="X5" s="75"/>
      <c r="Y5" s="78"/>
      <c r="Z5" s="75"/>
      <c r="AA5" s="78"/>
      <c r="AB5" s="75"/>
      <c r="AC5" s="78"/>
      <c r="AD5" s="75"/>
      <c r="AE5" s="78"/>
      <c r="AF5" s="75"/>
      <c r="AG5" s="78"/>
      <c r="AH5" s="75"/>
      <c r="AI5" s="78"/>
      <c r="AJ5" s="75"/>
      <c r="AK5" s="78"/>
      <c r="AL5" s="75"/>
      <c r="AM5" s="78"/>
      <c r="AN5" s="75"/>
      <c r="AO5" s="78"/>
      <c r="AP5" s="75"/>
      <c r="AQ5" s="78"/>
      <c r="AR5" s="75"/>
      <c r="AS5" s="78"/>
      <c r="AT5" s="75"/>
      <c r="AU5" s="78"/>
      <c r="AV5" s="75"/>
      <c r="AW5" s="78"/>
      <c r="AX5" s="75"/>
      <c r="AY5" s="78"/>
      <c r="AZ5" s="75"/>
      <c r="BA5" s="78"/>
      <c r="BB5" s="75"/>
      <c r="BC5" s="78"/>
      <c r="BD5" s="75"/>
      <c r="BE5" s="78"/>
      <c r="BF5" s="75"/>
      <c r="BG5" s="78"/>
      <c r="BH5" s="75"/>
      <c r="BI5" s="78"/>
      <c r="BJ5" s="75"/>
      <c r="BK5" s="78"/>
      <c r="BL5" s="75"/>
      <c r="BM5" s="78"/>
      <c r="BN5" s="75"/>
      <c r="BO5" s="78"/>
      <c r="BP5" s="75"/>
      <c r="BQ5" s="78"/>
      <c r="BR5" s="75"/>
      <c r="BS5" s="78"/>
      <c r="BT5" s="75"/>
      <c r="BU5" s="78"/>
      <c r="BV5" s="75"/>
      <c r="BW5" s="78"/>
      <c r="BX5" s="75"/>
      <c r="BY5" s="78"/>
      <c r="BZ5" s="75"/>
      <c r="CA5" s="78"/>
      <c r="CB5" s="75"/>
      <c r="CC5" s="78"/>
      <c r="CD5" s="119"/>
      <c r="CE5" s="119"/>
    </row>
    <row r="6" spans="1:83" s="59" customFormat="1" ht="13.5" customHeight="1">
      <c r="A6" s="84"/>
      <c r="B6" s="91"/>
      <c r="C6" s="84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4"/>
      <c r="V6" s="81"/>
      <c r="W6" s="79"/>
      <c r="X6" s="81"/>
      <c r="Y6" s="79"/>
      <c r="Z6" s="76"/>
      <c r="AA6" s="79"/>
      <c r="AB6" s="76"/>
      <c r="AC6" s="79"/>
      <c r="AD6" s="76"/>
      <c r="AE6" s="79"/>
      <c r="AF6" s="76"/>
      <c r="AG6" s="79"/>
      <c r="AH6" s="76"/>
      <c r="AI6" s="79"/>
      <c r="AJ6" s="76"/>
      <c r="AK6" s="79"/>
      <c r="AL6" s="76"/>
      <c r="AM6" s="79"/>
      <c r="AN6" s="76"/>
      <c r="AO6" s="79"/>
      <c r="AP6" s="76"/>
      <c r="AQ6" s="79"/>
      <c r="AR6" s="76"/>
      <c r="AS6" s="79"/>
      <c r="AT6" s="76"/>
      <c r="AU6" s="79"/>
      <c r="AV6" s="76"/>
      <c r="AW6" s="79"/>
      <c r="AX6" s="76"/>
      <c r="AY6" s="79"/>
      <c r="AZ6" s="76"/>
      <c r="BA6" s="79"/>
      <c r="BB6" s="76"/>
      <c r="BC6" s="79"/>
      <c r="BD6" s="76"/>
      <c r="BE6" s="79"/>
      <c r="BF6" s="76"/>
      <c r="BG6" s="79"/>
      <c r="BH6" s="76"/>
      <c r="BI6" s="79"/>
      <c r="BJ6" s="76"/>
      <c r="BK6" s="79"/>
      <c r="BL6" s="76"/>
      <c r="BM6" s="79"/>
      <c r="BN6" s="76"/>
      <c r="BO6" s="79"/>
      <c r="BP6" s="76"/>
      <c r="BQ6" s="79"/>
      <c r="BR6" s="76"/>
      <c r="BS6" s="79"/>
      <c r="BT6" s="76"/>
      <c r="BU6" s="79"/>
      <c r="BV6" s="76"/>
      <c r="BW6" s="79"/>
      <c r="BX6" s="76"/>
      <c r="BY6" s="79"/>
      <c r="BZ6" s="76"/>
      <c r="CA6" s="79"/>
      <c r="CB6" s="76"/>
      <c r="CC6" s="79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COUNTIF(D$8:D$57,"○")</f>
        <v>0</v>
      </c>
      <c r="E7" s="72">
        <f t="shared" si="0"/>
        <v>1</v>
      </c>
      <c r="F7" s="72">
        <f t="shared" si="0"/>
        <v>6</v>
      </c>
      <c r="G7" s="72">
        <f t="shared" si="0"/>
        <v>2</v>
      </c>
      <c r="H7" s="72">
        <f t="shared" si="0"/>
        <v>0</v>
      </c>
      <c r="I7" s="72">
        <f t="shared" si="0"/>
        <v>3</v>
      </c>
      <c r="J7" s="72">
        <f t="shared" si="0"/>
        <v>6</v>
      </c>
      <c r="K7" s="72">
        <f t="shared" si="0"/>
        <v>2</v>
      </c>
      <c r="L7" s="72">
        <f t="shared" si="0"/>
        <v>0</v>
      </c>
      <c r="M7" s="72">
        <f t="shared" si="0"/>
        <v>4</v>
      </c>
      <c r="N7" s="72">
        <f t="shared" si="0"/>
        <v>1</v>
      </c>
      <c r="O7" s="72">
        <f t="shared" si="0"/>
        <v>2</v>
      </c>
      <c r="P7" s="72">
        <f t="shared" si="0"/>
        <v>1</v>
      </c>
      <c r="Q7" s="72">
        <f t="shared" si="0"/>
        <v>0</v>
      </c>
      <c r="R7" s="72">
        <f t="shared" si="0"/>
        <v>1</v>
      </c>
      <c r="S7" s="72">
        <f t="shared" si="0"/>
        <v>1</v>
      </c>
      <c r="T7" s="72">
        <f t="shared" si="0"/>
        <v>1</v>
      </c>
      <c r="U7" s="72">
        <f t="shared" ref="U7:AZ7" si="1">COUNTIF(U$8:U$57,"&lt;&gt;")</f>
        <v>6</v>
      </c>
      <c r="V7" s="72">
        <f t="shared" si="1"/>
        <v>6</v>
      </c>
      <c r="W7" s="72">
        <f t="shared" si="1"/>
        <v>6</v>
      </c>
      <c r="X7" s="72">
        <f t="shared" si="1"/>
        <v>6</v>
      </c>
      <c r="Y7" s="72">
        <f t="shared" si="1"/>
        <v>6</v>
      </c>
      <c r="Z7" s="72">
        <f t="shared" si="1"/>
        <v>6</v>
      </c>
      <c r="AA7" s="72">
        <f t="shared" si="1"/>
        <v>3</v>
      </c>
      <c r="AB7" s="72">
        <f t="shared" si="1"/>
        <v>6</v>
      </c>
      <c r="AC7" s="72">
        <f t="shared" si="1"/>
        <v>1</v>
      </c>
      <c r="AD7" s="72">
        <f t="shared" si="1"/>
        <v>6</v>
      </c>
      <c r="AE7" s="72">
        <f t="shared" si="1"/>
        <v>0</v>
      </c>
      <c r="AF7" s="72">
        <f t="shared" si="1"/>
        <v>6</v>
      </c>
      <c r="AG7" s="72">
        <f t="shared" si="1"/>
        <v>0</v>
      </c>
      <c r="AH7" s="72">
        <f t="shared" si="1"/>
        <v>6</v>
      </c>
      <c r="AI7" s="72">
        <f t="shared" si="1"/>
        <v>0</v>
      </c>
      <c r="AJ7" s="72">
        <f t="shared" si="1"/>
        <v>6</v>
      </c>
      <c r="AK7" s="72">
        <f t="shared" si="1"/>
        <v>0</v>
      </c>
      <c r="AL7" s="72">
        <f t="shared" si="1"/>
        <v>6</v>
      </c>
      <c r="AM7" s="72">
        <f t="shared" si="1"/>
        <v>0</v>
      </c>
      <c r="AN7" s="72">
        <f t="shared" si="1"/>
        <v>6</v>
      </c>
      <c r="AO7" s="72">
        <f t="shared" si="1"/>
        <v>0</v>
      </c>
      <c r="AP7" s="72">
        <f t="shared" si="1"/>
        <v>6</v>
      </c>
      <c r="AQ7" s="72">
        <f t="shared" si="1"/>
        <v>0</v>
      </c>
      <c r="AR7" s="72">
        <f t="shared" si="1"/>
        <v>6</v>
      </c>
      <c r="AS7" s="72">
        <f t="shared" si="1"/>
        <v>0</v>
      </c>
      <c r="AT7" s="72">
        <f t="shared" si="1"/>
        <v>6</v>
      </c>
      <c r="AU7" s="72">
        <f t="shared" si="1"/>
        <v>0</v>
      </c>
      <c r="AV7" s="72">
        <f t="shared" si="1"/>
        <v>6</v>
      </c>
      <c r="AW7" s="72">
        <f t="shared" si="1"/>
        <v>0</v>
      </c>
      <c r="AX7" s="72">
        <f t="shared" si="1"/>
        <v>6</v>
      </c>
      <c r="AY7" s="72">
        <f t="shared" si="1"/>
        <v>0</v>
      </c>
      <c r="AZ7" s="72">
        <f t="shared" si="1"/>
        <v>6</v>
      </c>
      <c r="BA7" s="72">
        <f t="shared" ref="BA7:CC7" si="2">COUNTIF(BA$8:BA$57,"&lt;&gt;")</f>
        <v>0</v>
      </c>
      <c r="BB7" s="72">
        <f t="shared" si="2"/>
        <v>6</v>
      </c>
      <c r="BC7" s="72">
        <f t="shared" si="2"/>
        <v>0</v>
      </c>
      <c r="BD7" s="72">
        <f t="shared" si="2"/>
        <v>6</v>
      </c>
      <c r="BE7" s="72">
        <f t="shared" si="2"/>
        <v>0</v>
      </c>
      <c r="BF7" s="72">
        <f t="shared" si="2"/>
        <v>6</v>
      </c>
      <c r="BG7" s="72">
        <f t="shared" si="2"/>
        <v>0</v>
      </c>
      <c r="BH7" s="72">
        <f t="shared" si="2"/>
        <v>6</v>
      </c>
      <c r="BI7" s="72">
        <f t="shared" si="2"/>
        <v>0</v>
      </c>
      <c r="BJ7" s="72">
        <f t="shared" si="2"/>
        <v>6</v>
      </c>
      <c r="BK7" s="72">
        <f t="shared" si="2"/>
        <v>0</v>
      </c>
      <c r="BL7" s="72">
        <f t="shared" si="2"/>
        <v>6</v>
      </c>
      <c r="BM7" s="72">
        <f t="shared" si="2"/>
        <v>0</v>
      </c>
      <c r="BN7" s="72">
        <f t="shared" si="2"/>
        <v>6</v>
      </c>
      <c r="BO7" s="72">
        <f t="shared" si="2"/>
        <v>0</v>
      </c>
      <c r="BP7" s="72">
        <f t="shared" si="2"/>
        <v>6</v>
      </c>
      <c r="BQ7" s="72">
        <f t="shared" si="2"/>
        <v>0</v>
      </c>
      <c r="BR7" s="72">
        <f t="shared" si="2"/>
        <v>6</v>
      </c>
      <c r="BS7" s="72">
        <f t="shared" si="2"/>
        <v>0</v>
      </c>
      <c r="BT7" s="72">
        <f t="shared" si="2"/>
        <v>6</v>
      </c>
      <c r="BU7" s="72">
        <f t="shared" si="2"/>
        <v>0</v>
      </c>
      <c r="BV7" s="72">
        <f t="shared" si="2"/>
        <v>6</v>
      </c>
      <c r="BW7" s="72">
        <f t="shared" si="2"/>
        <v>0</v>
      </c>
      <c r="BX7" s="72">
        <f t="shared" si="2"/>
        <v>6</v>
      </c>
      <c r="BY7" s="72">
        <f t="shared" si="2"/>
        <v>0</v>
      </c>
      <c r="BZ7" s="72">
        <f t="shared" si="2"/>
        <v>6</v>
      </c>
      <c r="CA7" s="72">
        <f t="shared" si="2"/>
        <v>0</v>
      </c>
      <c r="CB7" s="72">
        <f t="shared" si="2"/>
        <v>6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147</v>
      </c>
      <c r="C8" s="62" t="s">
        <v>148</v>
      </c>
      <c r="D8" s="62"/>
      <c r="E8" s="62" t="s">
        <v>149</v>
      </c>
      <c r="F8" s="62" t="s">
        <v>149</v>
      </c>
      <c r="G8" s="62" t="s">
        <v>149</v>
      </c>
      <c r="H8" s="62"/>
      <c r="I8" s="62" t="s">
        <v>149</v>
      </c>
      <c r="J8" s="62" t="s">
        <v>149</v>
      </c>
      <c r="K8" s="62" t="s">
        <v>149</v>
      </c>
      <c r="L8" s="62"/>
      <c r="M8" s="62"/>
      <c r="N8" s="62" t="s">
        <v>149</v>
      </c>
      <c r="O8" s="62" t="s">
        <v>149</v>
      </c>
      <c r="P8" s="62" t="s">
        <v>149</v>
      </c>
      <c r="Q8" s="62"/>
      <c r="R8" s="62"/>
      <c r="S8" s="62"/>
      <c r="T8" s="62" t="s">
        <v>149</v>
      </c>
      <c r="U8" s="62">
        <v>3</v>
      </c>
      <c r="V8" s="68" t="s">
        <v>129</v>
      </c>
      <c r="W8" s="62" t="s">
        <v>130</v>
      </c>
      <c r="X8" s="68" t="s">
        <v>132</v>
      </c>
      <c r="Y8" s="62" t="s">
        <v>133</v>
      </c>
      <c r="Z8" s="68" t="s">
        <v>135</v>
      </c>
      <c r="AA8" s="62" t="s">
        <v>136</v>
      </c>
      <c r="AB8" s="68" t="s">
        <v>150</v>
      </c>
      <c r="AC8" s="62"/>
      <c r="AD8" s="68" t="s">
        <v>150</v>
      </c>
      <c r="AE8" s="62"/>
      <c r="AF8" s="68" t="s">
        <v>150</v>
      </c>
      <c r="AG8" s="62"/>
      <c r="AH8" s="68" t="s">
        <v>150</v>
      </c>
      <c r="AI8" s="62"/>
      <c r="AJ8" s="68" t="s">
        <v>150</v>
      </c>
      <c r="AK8" s="62"/>
      <c r="AL8" s="68" t="s">
        <v>150</v>
      </c>
      <c r="AM8" s="62"/>
      <c r="AN8" s="68" t="s">
        <v>150</v>
      </c>
      <c r="AO8" s="62"/>
      <c r="AP8" s="68" t="s">
        <v>150</v>
      </c>
      <c r="AQ8" s="62"/>
      <c r="AR8" s="68" t="s">
        <v>150</v>
      </c>
      <c r="AS8" s="62"/>
      <c r="AT8" s="68" t="s">
        <v>150</v>
      </c>
      <c r="AU8" s="62"/>
      <c r="AV8" s="68" t="s">
        <v>150</v>
      </c>
      <c r="AW8" s="62"/>
      <c r="AX8" s="68" t="s">
        <v>150</v>
      </c>
      <c r="AY8" s="62"/>
      <c r="AZ8" s="68" t="s">
        <v>150</v>
      </c>
      <c r="BA8" s="62"/>
      <c r="BB8" s="68" t="s">
        <v>150</v>
      </c>
      <c r="BC8" s="62"/>
      <c r="BD8" s="68" t="s">
        <v>150</v>
      </c>
      <c r="BE8" s="62"/>
      <c r="BF8" s="68" t="s">
        <v>150</v>
      </c>
      <c r="BG8" s="62"/>
      <c r="BH8" s="68" t="s">
        <v>150</v>
      </c>
      <c r="BI8" s="62"/>
      <c r="BJ8" s="68" t="s">
        <v>150</v>
      </c>
      <c r="BK8" s="62"/>
      <c r="BL8" s="68" t="s">
        <v>150</v>
      </c>
      <c r="BM8" s="62"/>
      <c r="BN8" s="68" t="s">
        <v>150</v>
      </c>
      <c r="BO8" s="62"/>
      <c r="BP8" s="68" t="s">
        <v>150</v>
      </c>
      <c r="BQ8" s="62"/>
      <c r="BR8" s="68" t="s">
        <v>150</v>
      </c>
      <c r="BS8" s="62"/>
      <c r="BT8" s="68" t="s">
        <v>150</v>
      </c>
      <c r="BU8" s="62"/>
      <c r="BV8" s="68" t="s">
        <v>150</v>
      </c>
      <c r="BW8" s="62"/>
      <c r="BX8" s="68" t="s">
        <v>150</v>
      </c>
      <c r="BY8" s="62"/>
      <c r="BZ8" s="68" t="s">
        <v>150</v>
      </c>
      <c r="CA8" s="62"/>
      <c r="CB8" s="68" t="s">
        <v>150</v>
      </c>
      <c r="CC8" s="62"/>
      <c r="CD8" s="121" t="s">
        <v>151</v>
      </c>
      <c r="CE8" s="120"/>
    </row>
    <row r="9" spans="1:83" s="10" customFormat="1" ht="13.5" customHeight="1">
      <c r="A9" s="62" t="s">
        <v>80</v>
      </c>
      <c r="B9" s="68" t="s">
        <v>152</v>
      </c>
      <c r="C9" s="62" t="s">
        <v>153</v>
      </c>
      <c r="D9" s="62"/>
      <c r="E9" s="62"/>
      <c r="F9" s="62" t="s">
        <v>149</v>
      </c>
      <c r="G9" s="62"/>
      <c r="H9" s="62"/>
      <c r="I9" s="62"/>
      <c r="J9" s="62" t="s">
        <v>149</v>
      </c>
      <c r="K9" s="62"/>
      <c r="L9" s="62"/>
      <c r="M9" s="62" t="s">
        <v>149</v>
      </c>
      <c r="N9" s="62"/>
      <c r="O9" s="62"/>
      <c r="P9" s="62"/>
      <c r="Q9" s="62"/>
      <c r="R9" s="62"/>
      <c r="S9" s="62"/>
      <c r="T9" s="62"/>
      <c r="U9" s="62">
        <v>2</v>
      </c>
      <c r="V9" s="68" t="s">
        <v>96</v>
      </c>
      <c r="W9" s="62" t="s">
        <v>97</v>
      </c>
      <c r="X9" s="68" t="s">
        <v>117</v>
      </c>
      <c r="Y9" s="62" t="s">
        <v>118</v>
      </c>
      <c r="Z9" s="68" t="s">
        <v>150</v>
      </c>
      <c r="AA9" s="62"/>
      <c r="AB9" s="68" t="s">
        <v>150</v>
      </c>
      <c r="AC9" s="62"/>
      <c r="AD9" s="68" t="s">
        <v>150</v>
      </c>
      <c r="AE9" s="62"/>
      <c r="AF9" s="68" t="s">
        <v>150</v>
      </c>
      <c r="AG9" s="62"/>
      <c r="AH9" s="68" t="s">
        <v>150</v>
      </c>
      <c r="AI9" s="62"/>
      <c r="AJ9" s="68" t="s">
        <v>150</v>
      </c>
      <c r="AK9" s="62"/>
      <c r="AL9" s="68" t="s">
        <v>150</v>
      </c>
      <c r="AM9" s="62"/>
      <c r="AN9" s="68" t="s">
        <v>150</v>
      </c>
      <c r="AO9" s="62"/>
      <c r="AP9" s="68" t="s">
        <v>150</v>
      </c>
      <c r="AQ9" s="62"/>
      <c r="AR9" s="68" t="s">
        <v>150</v>
      </c>
      <c r="AS9" s="62"/>
      <c r="AT9" s="68" t="s">
        <v>150</v>
      </c>
      <c r="AU9" s="62"/>
      <c r="AV9" s="68" t="s">
        <v>150</v>
      </c>
      <c r="AW9" s="62"/>
      <c r="AX9" s="68" t="s">
        <v>150</v>
      </c>
      <c r="AY9" s="62"/>
      <c r="AZ9" s="68" t="s">
        <v>150</v>
      </c>
      <c r="BA9" s="62"/>
      <c r="BB9" s="68" t="s">
        <v>150</v>
      </c>
      <c r="BC9" s="62"/>
      <c r="BD9" s="68" t="s">
        <v>150</v>
      </c>
      <c r="BE9" s="62"/>
      <c r="BF9" s="68" t="s">
        <v>150</v>
      </c>
      <c r="BG9" s="62"/>
      <c r="BH9" s="68" t="s">
        <v>150</v>
      </c>
      <c r="BI9" s="62"/>
      <c r="BJ9" s="68" t="s">
        <v>150</v>
      </c>
      <c r="BK9" s="62"/>
      <c r="BL9" s="68" t="s">
        <v>150</v>
      </c>
      <c r="BM9" s="62"/>
      <c r="BN9" s="68" t="s">
        <v>150</v>
      </c>
      <c r="BO9" s="62"/>
      <c r="BP9" s="68" t="s">
        <v>150</v>
      </c>
      <c r="BQ9" s="62"/>
      <c r="BR9" s="68" t="s">
        <v>150</v>
      </c>
      <c r="BS9" s="62"/>
      <c r="BT9" s="68" t="s">
        <v>150</v>
      </c>
      <c r="BU9" s="62"/>
      <c r="BV9" s="68" t="s">
        <v>150</v>
      </c>
      <c r="BW9" s="62"/>
      <c r="BX9" s="68" t="s">
        <v>150</v>
      </c>
      <c r="BY9" s="62"/>
      <c r="BZ9" s="68" t="s">
        <v>150</v>
      </c>
      <c r="CA9" s="62"/>
      <c r="CB9" s="68" t="s">
        <v>150</v>
      </c>
      <c r="CC9" s="62"/>
      <c r="CD9" s="121" t="s">
        <v>154</v>
      </c>
      <c r="CE9" s="120"/>
    </row>
    <row r="10" spans="1:83" s="10" customFormat="1" ht="13.5" customHeight="1">
      <c r="A10" s="62" t="s">
        <v>80</v>
      </c>
      <c r="B10" s="68" t="s">
        <v>155</v>
      </c>
      <c r="C10" s="62" t="s">
        <v>156</v>
      </c>
      <c r="D10" s="62"/>
      <c r="E10" s="62"/>
      <c r="F10" s="62" t="s">
        <v>149</v>
      </c>
      <c r="G10" s="62" t="s">
        <v>149</v>
      </c>
      <c r="H10" s="62"/>
      <c r="I10" s="62"/>
      <c r="J10" s="62" t="s">
        <v>149</v>
      </c>
      <c r="K10" s="62" t="s">
        <v>149</v>
      </c>
      <c r="L10" s="62"/>
      <c r="M10" s="62" t="s">
        <v>149</v>
      </c>
      <c r="N10" s="62"/>
      <c r="O10" s="62"/>
      <c r="P10" s="62"/>
      <c r="Q10" s="62"/>
      <c r="R10" s="62"/>
      <c r="S10" s="62"/>
      <c r="T10" s="62"/>
      <c r="U10" s="62">
        <v>3</v>
      </c>
      <c r="V10" s="68" t="s">
        <v>94</v>
      </c>
      <c r="W10" s="62" t="s">
        <v>95</v>
      </c>
      <c r="X10" s="68" t="s">
        <v>117</v>
      </c>
      <c r="Y10" s="62" t="s">
        <v>118</v>
      </c>
      <c r="Z10" s="68" t="s">
        <v>120</v>
      </c>
      <c r="AA10" s="62" t="s">
        <v>121</v>
      </c>
      <c r="AB10" s="68" t="s">
        <v>150</v>
      </c>
      <c r="AC10" s="62"/>
      <c r="AD10" s="68" t="s">
        <v>150</v>
      </c>
      <c r="AE10" s="62"/>
      <c r="AF10" s="68" t="s">
        <v>150</v>
      </c>
      <c r="AG10" s="62"/>
      <c r="AH10" s="68" t="s">
        <v>150</v>
      </c>
      <c r="AI10" s="62"/>
      <c r="AJ10" s="68" t="s">
        <v>150</v>
      </c>
      <c r="AK10" s="62"/>
      <c r="AL10" s="68" t="s">
        <v>150</v>
      </c>
      <c r="AM10" s="62"/>
      <c r="AN10" s="68" t="s">
        <v>150</v>
      </c>
      <c r="AO10" s="62"/>
      <c r="AP10" s="68" t="s">
        <v>150</v>
      </c>
      <c r="AQ10" s="62"/>
      <c r="AR10" s="68" t="s">
        <v>150</v>
      </c>
      <c r="AS10" s="62"/>
      <c r="AT10" s="68" t="s">
        <v>150</v>
      </c>
      <c r="AU10" s="62"/>
      <c r="AV10" s="68" t="s">
        <v>150</v>
      </c>
      <c r="AW10" s="62"/>
      <c r="AX10" s="68" t="s">
        <v>150</v>
      </c>
      <c r="AY10" s="62"/>
      <c r="AZ10" s="68" t="s">
        <v>150</v>
      </c>
      <c r="BA10" s="62"/>
      <c r="BB10" s="68" t="s">
        <v>150</v>
      </c>
      <c r="BC10" s="62"/>
      <c r="BD10" s="68" t="s">
        <v>150</v>
      </c>
      <c r="BE10" s="62"/>
      <c r="BF10" s="68" t="s">
        <v>150</v>
      </c>
      <c r="BG10" s="62"/>
      <c r="BH10" s="68" t="s">
        <v>150</v>
      </c>
      <c r="BI10" s="62"/>
      <c r="BJ10" s="68" t="s">
        <v>150</v>
      </c>
      <c r="BK10" s="62"/>
      <c r="BL10" s="68" t="s">
        <v>150</v>
      </c>
      <c r="BM10" s="62"/>
      <c r="BN10" s="68" t="s">
        <v>150</v>
      </c>
      <c r="BO10" s="62"/>
      <c r="BP10" s="68" t="s">
        <v>150</v>
      </c>
      <c r="BQ10" s="62"/>
      <c r="BR10" s="68" t="s">
        <v>150</v>
      </c>
      <c r="BS10" s="62"/>
      <c r="BT10" s="68" t="s">
        <v>150</v>
      </c>
      <c r="BU10" s="62"/>
      <c r="BV10" s="68" t="s">
        <v>150</v>
      </c>
      <c r="BW10" s="62"/>
      <c r="BX10" s="68" t="s">
        <v>150</v>
      </c>
      <c r="BY10" s="62"/>
      <c r="BZ10" s="68" t="s">
        <v>150</v>
      </c>
      <c r="CA10" s="62"/>
      <c r="CB10" s="68" t="s">
        <v>150</v>
      </c>
      <c r="CC10" s="62"/>
      <c r="CD10" s="121" t="s">
        <v>157</v>
      </c>
      <c r="CE10" s="120"/>
    </row>
    <row r="11" spans="1:83" s="10" customFormat="1" ht="13.5" customHeight="1">
      <c r="A11" s="62" t="s">
        <v>80</v>
      </c>
      <c r="B11" s="68" t="s">
        <v>158</v>
      </c>
      <c r="C11" s="62" t="s">
        <v>159</v>
      </c>
      <c r="D11" s="62"/>
      <c r="E11" s="62"/>
      <c r="F11" s="62" t="s">
        <v>149</v>
      </c>
      <c r="G11" s="62"/>
      <c r="H11" s="62"/>
      <c r="I11" s="62"/>
      <c r="J11" s="62" t="s">
        <v>149</v>
      </c>
      <c r="K11" s="62"/>
      <c r="L11" s="62"/>
      <c r="M11" s="62" t="s">
        <v>149</v>
      </c>
      <c r="N11" s="62"/>
      <c r="O11" s="62"/>
      <c r="P11" s="62"/>
      <c r="Q11" s="62"/>
      <c r="R11" s="62"/>
      <c r="S11" s="62"/>
      <c r="T11" s="62"/>
      <c r="U11" s="62">
        <v>4</v>
      </c>
      <c r="V11" s="68" t="s">
        <v>94</v>
      </c>
      <c r="W11" s="62" t="s">
        <v>95</v>
      </c>
      <c r="X11" s="68" t="s">
        <v>96</v>
      </c>
      <c r="Y11" s="62" t="s">
        <v>97</v>
      </c>
      <c r="Z11" s="68" t="s">
        <v>117</v>
      </c>
      <c r="AA11" s="62" t="s">
        <v>118</v>
      </c>
      <c r="AB11" s="68" t="s">
        <v>120</v>
      </c>
      <c r="AC11" s="62" t="s">
        <v>121</v>
      </c>
      <c r="AD11" s="68" t="s">
        <v>150</v>
      </c>
      <c r="AE11" s="62"/>
      <c r="AF11" s="68" t="s">
        <v>150</v>
      </c>
      <c r="AG11" s="62"/>
      <c r="AH11" s="68" t="s">
        <v>150</v>
      </c>
      <c r="AI11" s="62"/>
      <c r="AJ11" s="68" t="s">
        <v>150</v>
      </c>
      <c r="AK11" s="62"/>
      <c r="AL11" s="68" t="s">
        <v>150</v>
      </c>
      <c r="AM11" s="62"/>
      <c r="AN11" s="68" t="s">
        <v>150</v>
      </c>
      <c r="AO11" s="62"/>
      <c r="AP11" s="68" t="s">
        <v>150</v>
      </c>
      <c r="AQ11" s="62"/>
      <c r="AR11" s="68" t="s">
        <v>150</v>
      </c>
      <c r="AS11" s="62"/>
      <c r="AT11" s="68" t="s">
        <v>150</v>
      </c>
      <c r="AU11" s="62"/>
      <c r="AV11" s="68" t="s">
        <v>150</v>
      </c>
      <c r="AW11" s="62"/>
      <c r="AX11" s="68" t="s">
        <v>150</v>
      </c>
      <c r="AY11" s="62"/>
      <c r="AZ11" s="68" t="s">
        <v>150</v>
      </c>
      <c r="BA11" s="62"/>
      <c r="BB11" s="68" t="s">
        <v>150</v>
      </c>
      <c r="BC11" s="62"/>
      <c r="BD11" s="68" t="s">
        <v>150</v>
      </c>
      <c r="BE11" s="62"/>
      <c r="BF11" s="68" t="s">
        <v>150</v>
      </c>
      <c r="BG11" s="62"/>
      <c r="BH11" s="68" t="s">
        <v>150</v>
      </c>
      <c r="BI11" s="62"/>
      <c r="BJ11" s="68" t="s">
        <v>150</v>
      </c>
      <c r="BK11" s="62"/>
      <c r="BL11" s="68" t="s">
        <v>150</v>
      </c>
      <c r="BM11" s="62"/>
      <c r="BN11" s="68" t="s">
        <v>150</v>
      </c>
      <c r="BO11" s="62"/>
      <c r="BP11" s="68" t="s">
        <v>150</v>
      </c>
      <c r="BQ11" s="62"/>
      <c r="BR11" s="68" t="s">
        <v>150</v>
      </c>
      <c r="BS11" s="62"/>
      <c r="BT11" s="68" t="s">
        <v>150</v>
      </c>
      <c r="BU11" s="62"/>
      <c r="BV11" s="68" t="s">
        <v>150</v>
      </c>
      <c r="BW11" s="62"/>
      <c r="BX11" s="68" t="s">
        <v>150</v>
      </c>
      <c r="BY11" s="62"/>
      <c r="BZ11" s="68" t="s">
        <v>150</v>
      </c>
      <c r="CA11" s="62"/>
      <c r="CB11" s="68" t="s">
        <v>150</v>
      </c>
      <c r="CC11" s="62"/>
      <c r="CD11" s="121" t="s">
        <v>160</v>
      </c>
      <c r="CE11" s="120"/>
    </row>
    <row r="12" spans="1:83" s="10" customFormat="1" ht="13.5" customHeight="1">
      <c r="A12" s="62" t="s">
        <v>80</v>
      </c>
      <c r="B12" s="68" t="s">
        <v>161</v>
      </c>
      <c r="C12" s="62" t="s">
        <v>162</v>
      </c>
      <c r="D12" s="62"/>
      <c r="E12" s="62"/>
      <c r="F12" s="62" t="s">
        <v>149</v>
      </c>
      <c r="G12" s="62"/>
      <c r="H12" s="62"/>
      <c r="I12" s="62" t="s">
        <v>149</v>
      </c>
      <c r="J12" s="62" t="s">
        <v>149</v>
      </c>
      <c r="K12" s="62"/>
      <c r="L12" s="62"/>
      <c r="M12" s="62"/>
      <c r="N12" s="62"/>
      <c r="O12" s="62" t="s">
        <v>149</v>
      </c>
      <c r="P12" s="62"/>
      <c r="Q12" s="62"/>
      <c r="R12" s="62" t="s">
        <v>149</v>
      </c>
      <c r="S12" s="62" t="s">
        <v>149</v>
      </c>
      <c r="T12" s="62"/>
      <c r="U12" s="62">
        <v>2</v>
      </c>
      <c r="V12" s="68" t="s">
        <v>100</v>
      </c>
      <c r="W12" s="62" t="s">
        <v>101</v>
      </c>
      <c r="X12" s="68" t="s">
        <v>102</v>
      </c>
      <c r="Y12" s="62" t="s">
        <v>103</v>
      </c>
      <c r="Z12" s="68" t="s">
        <v>150</v>
      </c>
      <c r="AA12" s="62"/>
      <c r="AB12" s="68" t="s">
        <v>150</v>
      </c>
      <c r="AC12" s="62"/>
      <c r="AD12" s="68" t="s">
        <v>150</v>
      </c>
      <c r="AE12" s="62"/>
      <c r="AF12" s="68" t="s">
        <v>150</v>
      </c>
      <c r="AG12" s="62"/>
      <c r="AH12" s="68" t="s">
        <v>150</v>
      </c>
      <c r="AI12" s="62"/>
      <c r="AJ12" s="68" t="s">
        <v>150</v>
      </c>
      <c r="AK12" s="62"/>
      <c r="AL12" s="68" t="s">
        <v>150</v>
      </c>
      <c r="AM12" s="62"/>
      <c r="AN12" s="68" t="s">
        <v>150</v>
      </c>
      <c r="AO12" s="62"/>
      <c r="AP12" s="68" t="s">
        <v>150</v>
      </c>
      <c r="AQ12" s="62"/>
      <c r="AR12" s="68" t="s">
        <v>150</v>
      </c>
      <c r="AS12" s="62"/>
      <c r="AT12" s="68" t="s">
        <v>150</v>
      </c>
      <c r="AU12" s="62"/>
      <c r="AV12" s="68" t="s">
        <v>150</v>
      </c>
      <c r="AW12" s="62"/>
      <c r="AX12" s="68" t="s">
        <v>150</v>
      </c>
      <c r="AY12" s="62"/>
      <c r="AZ12" s="68" t="s">
        <v>150</v>
      </c>
      <c r="BA12" s="62"/>
      <c r="BB12" s="68" t="s">
        <v>150</v>
      </c>
      <c r="BC12" s="62"/>
      <c r="BD12" s="68" t="s">
        <v>150</v>
      </c>
      <c r="BE12" s="62"/>
      <c r="BF12" s="68" t="s">
        <v>150</v>
      </c>
      <c r="BG12" s="62"/>
      <c r="BH12" s="68" t="s">
        <v>150</v>
      </c>
      <c r="BI12" s="62"/>
      <c r="BJ12" s="68" t="s">
        <v>150</v>
      </c>
      <c r="BK12" s="62"/>
      <c r="BL12" s="68" t="s">
        <v>150</v>
      </c>
      <c r="BM12" s="62"/>
      <c r="BN12" s="68" t="s">
        <v>150</v>
      </c>
      <c r="BO12" s="62"/>
      <c r="BP12" s="68" t="s">
        <v>150</v>
      </c>
      <c r="BQ12" s="62"/>
      <c r="BR12" s="68" t="s">
        <v>150</v>
      </c>
      <c r="BS12" s="62"/>
      <c r="BT12" s="68" t="s">
        <v>150</v>
      </c>
      <c r="BU12" s="62"/>
      <c r="BV12" s="68" t="s">
        <v>150</v>
      </c>
      <c r="BW12" s="62"/>
      <c r="BX12" s="68" t="s">
        <v>150</v>
      </c>
      <c r="BY12" s="62"/>
      <c r="BZ12" s="68" t="s">
        <v>150</v>
      </c>
      <c r="CA12" s="62"/>
      <c r="CB12" s="68" t="s">
        <v>150</v>
      </c>
      <c r="CC12" s="62"/>
      <c r="CD12" s="121" t="s">
        <v>163</v>
      </c>
      <c r="CE12" s="120"/>
    </row>
    <row r="13" spans="1:83" s="10" customFormat="1" ht="13.5" customHeight="1">
      <c r="A13" s="62" t="s">
        <v>80</v>
      </c>
      <c r="B13" s="68" t="s">
        <v>164</v>
      </c>
      <c r="C13" s="62" t="s">
        <v>165</v>
      </c>
      <c r="D13" s="62"/>
      <c r="E13" s="62"/>
      <c r="F13" s="62" t="s">
        <v>149</v>
      </c>
      <c r="G13" s="62"/>
      <c r="H13" s="62"/>
      <c r="I13" s="62" t="s">
        <v>149</v>
      </c>
      <c r="J13" s="62" t="s">
        <v>149</v>
      </c>
      <c r="K13" s="62"/>
      <c r="L13" s="62"/>
      <c r="M13" s="62" t="s">
        <v>149</v>
      </c>
      <c r="N13" s="62"/>
      <c r="O13" s="62"/>
      <c r="P13" s="62"/>
      <c r="Q13" s="62"/>
      <c r="R13" s="62"/>
      <c r="S13" s="62"/>
      <c r="T13" s="62"/>
      <c r="U13" s="62">
        <v>2</v>
      </c>
      <c r="V13" s="68" t="s">
        <v>123</v>
      </c>
      <c r="W13" s="62" t="s">
        <v>124</v>
      </c>
      <c r="X13" s="68" t="s">
        <v>126</v>
      </c>
      <c r="Y13" s="62" t="s">
        <v>127</v>
      </c>
      <c r="Z13" s="68" t="s">
        <v>150</v>
      </c>
      <c r="AA13" s="62"/>
      <c r="AB13" s="68" t="s">
        <v>150</v>
      </c>
      <c r="AC13" s="62"/>
      <c r="AD13" s="68" t="s">
        <v>150</v>
      </c>
      <c r="AE13" s="62"/>
      <c r="AF13" s="68" t="s">
        <v>150</v>
      </c>
      <c r="AG13" s="62"/>
      <c r="AH13" s="68" t="s">
        <v>150</v>
      </c>
      <c r="AI13" s="62"/>
      <c r="AJ13" s="68" t="s">
        <v>150</v>
      </c>
      <c r="AK13" s="62"/>
      <c r="AL13" s="68" t="s">
        <v>150</v>
      </c>
      <c r="AM13" s="62"/>
      <c r="AN13" s="68" t="s">
        <v>150</v>
      </c>
      <c r="AO13" s="62"/>
      <c r="AP13" s="68" t="s">
        <v>150</v>
      </c>
      <c r="AQ13" s="62"/>
      <c r="AR13" s="68" t="s">
        <v>150</v>
      </c>
      <c r="AS13" s="62"/>
      <c r="AT13" s="68" t="s">
        <v>150</v>
      </c>
      <c r="AU13" s="62"/>
      <c r="AV13" s="68" t="s">
        <v>150</v>
      </c>
      <c r="AW13" s="62"/>
      <c r="AX13" s="68" t="s">
        <v>150</v>
      </c>
      <c r="AY13" s="62"/>
      <c r="AZ13" s="68" t="s">
        <v>150</v>
      </c>
      <c r="BA13" s="62"/>
      <c r="BB13" s="68" t="s">
        <v>150</v>
      </c>
      <c r="BC13" s="62"/>
      <c r="BD13" s="68" t="s">
        <v>150</v>
      </c>
      <c r="BE13" s="62"/>
      <c r="BF13" s="68" t="s">
        <v>150</v>
      </c>
      <c r="BG13" s="62"/>
      <c r="BH13" s="68" t="s">
        <v>150</v>
      </c>
      <c r="BI13" s="62"/>
      <c r="BJ13" s="68" t="s">
        <v>150</v>
      </c>
      <c r="BK13" s="62"/>
      <c r="BL13" s="68" t="s">
        <v>150</v>
      </c>
      <c r="BM13" s="62"/>
      <c r="BN13" s="68" t="s">
        <v>150</v>
      </c>
      <c r="BO13" s="62"/>
      <c r="BP13" s="68" t="s">
        <v>150</v>
      </c>
      <c r="BQ13" s="62"/>
      <c r="BR13" s="68" t="s">
        <v>150</v>
      </c>
      <c r="BS13" s="62"/>
      <c r="BT13" s="68" t="s">
        <v>150</v>
      </c>
      <c r="BU13" s="62"/>
      <c r="BV13" s="68" t="s">
        <v>150</v>
      </c>
      <c r="BW13" s="62"/>
      <c r="BX13" s="68" t="s">
        <v>150</v>
      </c>
      <c r="BY13" s="62"/>
      <c r="BZ13" s="68" t="s">
        <v>150</v>
      </c>
      <c r="CA13" s="62"/>
      <c r="CB13" s="68" t="s">
        <v>150</v>
      </c>
      <c r="CC13" s="62"/>
      <c r="CD13" s="121" t="s">
        <v>166</v>
      </c>
      <c r="CE13" s="120"/>
    </row>
    <row r="14" spans="1:83" s="10" customFormat="1" ht="13.5" customHeight="1">
      <c r="A14" s="62"/>
      <c r="B14" s="68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8"/>
      <c r="W14" s="62"/>
      <c r="X14" s="68"/>
      <c r="Y14" s="62"/>
      <c r="Z14" s="68"/>
      <c r="AA14" s="62"/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104</v>
      </c>
      <c r="CE14" s="120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107</v>
      </c>
      <c r="CE15" s="120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110</v>
      </c>
      <c r="CE16" s="120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113</v>
      </c>
      <c r="CE17" s="120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116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119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122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125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128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131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134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137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140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143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146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0"/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0"/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0"/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0"/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0"/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0"/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0"/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0"/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0"/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0"/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0"/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0"/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0"/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0"/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</sheetData>
  <sortState ref="A8:CD13">
    <sortCondition ref="A8:A13"/>
    <sortCondition ref="B8:B13"/>
    <sortCondition ref="C8:C13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&amp;L一部事務組合・広域連合の状況（平成29年度実績）</oddHeader>
  </headerFooter>
  <colBreaks count="5" manualBreakCount="5">
    <brk id="31" min="1" max="12" man="1"/>
    <brk id="41" min="1" max="12" man="1"/>
    <brk id="51" min="1" max="12" man="1"/>
    <brk id="61" min="1" max="12" man="1"/>
    <brk id="71" min="1" max="1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11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45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>SUM(E7,+H7)</f>
        <v>661</v>
      </c>
      <c r="E7" s="71">
        <f>SUM(F7:G7)</f>
        <v>268</v>
      </c>
      <c r="F7" s="71">
        <f>SUM(F$8:F$207)</f>
        <v>202</v>
      </c>
      <c r="G7" s="71">
        <f>SUM(G$8:G$207)</f>
        <v>66</v>
      </c>
      <c r="H7" s="71">
        <f>SUM(I7:L7)</f>
        <v>393</v>
      </c>
      <c r="I7" s="71">
        <f>SUM(I$8:I$207)</f>
        <v>272</v>
      </c>
      <c r="J7" s="71">
        <f>SUM(J$8:J$207)</f>
        <v>104</v>
      </c>
      <c r="K7" s="71">
        <f>SUM(K$8:K$207)</f>
        <v>12</v>
      </c>
      <c r="L7" s="71">
        <f>SUM(L$8:L$207)</f>
        <v>5</v>
      </c>
      <c r="M7" s="71">
        <f>SUM(N7,+Q7)</f>
        <v>101</v>
      </c>
      <c r="N7" s="71">
        <f>SUM(O7:P7)</f>
        <v>62</v>
      </c>
      <c r="O7" s="71">
        <f>SUM(O$8:O$207)</f>
        <v>33</v>
      </c>
      <c r="P7" s="71">
        <f>SUM(P$8:P$207)</f>
        <v>29</v>
      </c>
      <c r="Q7" s="71">
        <f>SUM(R7:U7)</f>
        <v>39</v>
      </c>
      <c r="R7" s="71">
        <f>SUM(R$8:R$207)</f>
        <v>27</v>
      </c>
      <c r="S7" s="71">
        <f>SUM(S$8:S$207)</f>
        <v>12</v>
      </c>
      <c r="T7" s="71">
        <f>SUM(T$8:T$207)</f>
        <v>0</v>
      </c>
      <c r="U7" s="71">
        <f>SUM(U$8:U$207)</f>
        <v>0</v>
      </c>
      <c r="V7" s="71">
        <f t="shared" ref="V7:AD7" si="0">SUM(D7,+M7)</f>
        <v>762</v>
      </c>
      <c r="W7" s="71">
        <f t="shared" si="0"/>
        <v>330</v>
      </c>
      <c r="X7" s="71">
        <f t="shared" si="0"/>
        <v>235</v>
      </c>
      <c r="Y7" s="71">
        <f t="shared" si="0"/>
        <v>95</v>
      </c>
      <c r="Z7" s="71">
        <f t="shared" si="0"/>
        <v>432</v>
      </c>
      <c r="AA7" s="71">
        <f t="shared" si="0"/>
        <v>299</v>
      </c>
      <c r="AB7" s="71">
        <f t="shared" si="0"/>
        <v>116</v>
      </c>
      <c r="AC7" s="71">
        <f t="shared" si="0"/>
        <v>12</v>
      </c>
      <c r="AD7" s="71">
        <f t="shared" si="0"/>
        <v>5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264</v>
      </c>
      <c r="E8" s="63">
        <f>SUM(F8:G8)</f>
        <v>110</v>
      </c>
      <c r="F8" s="63">
        <v>87</v>
      </c>
      <c r="G8" s="63">
        <v>23</v>
      </c>
      <c r="H8" s="63">
        <f>SUM(I8:L8)</f>
        <v>154</v>
      </c>
      <c r="I8" s="63">
        <v>128</v>
      </c>
      <c r="J8" s="63">
        <v>15</v>
      </c>
      <c r="K8" s="63">
        <v>7</v>
      </c>
      <c r="L8" s="63">
        <v>4</v>
      </c>
      <c r="M8" s="63">
        <f>SUM(N8,+Q8)</f>
        <v>0</v>
      </c>
      <c r="N8" s="63">
        <f>SUM(O8:P8)</f>
        <v>0</v>
      </c>
      <c r="O8" s="63">
        <v>0</v>
      </c>
      <c r="P8" s="63">
        <v>0</v>
      </c>
      <c r="Q8" s="63">
        <f>SUM(R8:U8)</f>
        <v>0</v>
      </c>
      <c r="R8" s="63">
        <v>0</v>
      </c>
      <c r="S8" s="63">
        <v>0</v>
      </c>
      <c r="T8" s="63">
        <v>0</v>
      </c>
      <c r="U8" s="63">
        <v>0</v>
      </c>
      <c r="V8" s="63">
        <f>SUM(D8,+M8)</f>
        <v>264</v>
      </c>
      <c r="W8" s="63">
        <f>SUM(E8,+N8)</f>
        <v>110</v>
      </c>
      <c r="X8" s="63">
        <f>SUM(F8,+O8)</f>
        <v>87</v>
      </c>
      <c r="Y8" s="63">
        <f>SUM(G8,+P8)</f>
        <v>23</v>
      </c>
      <c r="Z8" s="63">
        <f>SUM(H8,+Q8)</f>
        <v>154</v>
      </c>
      <c r="AA8" s="63">
        <f>SUM(I8,+R8)</f>
        <v>128</v>
      </c>
      <c r="AB8" s="63">
        <f>SUM(J8,+S8)</f>
        <v>15</v>
      </c>
      <c r="AC8" s="63">
        <f>SUM(K8,+T8)</f>
        <v>7</v>
      </c>
      <c r="AD8" s="63">
        <f>SUM(L8,+U8)</f>
        <v>4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150</v>
      </c>
      <c r="E9" s="63">
        <f>SUM(F9:G9)</f>
        <v>55</v>
      </c>
      <c r="F9" s="63">
        <v>29</v>
      </c>
      <c r="G9" s="63">
        <v>26</v>
      </c>
      <c r="H9" s="63">
        <f>SUM(I9:L9)</f>
        <v>95</v>
      </c>
      <c r="I9" s="63">
        <v>65</v>
      </c>
      <c r="J9" s="63">
        <v>28</v>
      </c>
      <c r="K9" s="63">
        <v>2</v>
      </c>
      <c r="L9" s="63">
        <v>0</v>
      </c>
      <c r="M9" s="63">
        <f>SUM(N9,+Q9)</f>
        <v>4</v>
      </c>
      <c r="N9" s="63">
        <f>SUM(O9:P9)</f>
        <v>4</v>
      </c>
      <c r="O9" s="63">
        <v>1</v>
      </c>
      <c r="P9" s="63">
        <v>3</v>
      </c>
      <c r="Q9" s="63">
        <f>SUM(R9:U9)</f>
        <v>0</v>
      </c>
      <c r="R9" s="63">
        <v>0</v>
      </c>
      <c r="S9" s="63">
        <v>0</v>
      </c>
      <c r="T9" s="63">
        <v>0</v>
      </c>
      <c r="U9" s="63">
        <v>0</v>
      </c>
      <c r="V9" s="63">
        <f>SUM(D9,+M9)</f>
        <v>154</v>
      </c>
      <c r="W9" s="63">
        <f>SUM(E9,+N9)</f>
        <v>59</v>
      </c>
      <c r="X9" s="63">
        <f>SUM(F9,+O9)</f>
        <v>30</v>
      </c>
      <c r="Y9" s="63">
        <f>SUM(G9,+P9)</f>
        <v>29</v>
      </c>
      <c r="Z9" s="63">
        <f>SUM(H9,+Q9)</f>
        <v>95</v>
      </c>
      <c r="AA9" s="63">
        <f>SUM(I9,+R9)</f>
        <v>65</v>
      </c>
      <c r="AB9" s="63">
        <f>SUM(J9,+S9)</f>
        <v>28</v>
      </c>
      <c r="AC9" s="63">
        <f>SUM(K9,+T9)</f>
        <v>2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44</v>
      </c>
      <c r="E10" s="63">
        <f>SUM(F10:G10)</f>
        <v>3</v>
      </c>
      <c r="F10" s="63">
        <v>3</v>
      </c>
      <c r="G10" s="63">
        <v>0</v>
      </c>
      <c r="H10" s="63">
        <f>SUM(I10:L10)</f>
        <v>41</v>
      </c>
      <c r="I10" s="63">
        <v>41</v>
      </c>
      <c r="J10" s="63">
        <v>0</v>
      </c>
      <c r="K10" s="63">
        <v>0</v>
      </c>
      <c r="L10" s="63">
        <v>0</v>
      </c>
      <c r="M10" s="63">
        <f>SUM(N10,+Q10)</f>
        <v>1</v>
      </c>
      <c r="N10" s="63">
        <f>SUM(O10:P10)</f>
        <v>1</v>
      </c>
      <c r="O10" s="63">
        <v>1</v>
      </c>
      <c r="P10" s="63">
        <v>0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45</v>
      </c>
      <c r="W10" s="63">
        <f>SUM(E10,+N10)</f>
        <v>4</v>
      </c>
      <c r="X10" s="63">
        <f>SUM(F10,+O10)</f>
        <v>4</v>
      </c>
      <c r="Y10" s="63">
        <f>SUM(G10,+P10)</f>
        <v>0</v>
      </c>
      <c r="Z10" s="63">
        <f>SUM(H10,+Q10)</f>
        <v>41</v>
      </c>
      <c r="AA10" s="63">
        <f>SUM(I10,+R10)</f>
        <v>41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12</v>
      </c>
      <c r="E11" s="63">
        <f>SUM(F11:G11)</f>
        <v>12</v>
      </c>
      <c r="F11" s="63">
        <v>11</v>
      </c>
      <c r="G11" s="63">
        <v>1</v>
      </c>
      <c r="H11" s="63">
        <f>SUM(I11:L11)</f>
        <v>0</v>
      </c>
      <c r="I11" s="63">
        <v>0</v>
      </c>
      <c r="J11" s="63">
        <v>0</v>
      </c>
      <c r="K11" s="63">
        <v>0</v>
      </c>
      <c r="L11" s="63">
        <v>0</v>
      </c>
      <c r="M11" s="63">
        <f>SUM(N11,+Q11)</f>
        <v>5</v>
      </c>
      <c r="N11" s="63">
        <f>SUM(O11:P11)</f>
        <v>5</v>
      </c>
      <c r="O11" s="63">
        <v>2</v>
      </c>
      <c r="P11" s="63">
        <v>3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17</v>
      </c>
      <c r="W11" s="63">
        <f>SUM(E11,+N11)</f>
        <v>17</v>
      </c>
      <c r="X11" s="63">
        <f>SUM(F11,+O11)</f>
        <v>13</v>
      </c>
      <c r="Y11" s="63">
        <f>SUM(G11,+P11)</f>
        <v>4</v>
      </c>
      <c r="Z11" s="63">
        <f>SUM(H11,+Q11)</f>
        <v>0</v>
      </c>
      <c r="AA11" s="63">
        <f>SUM(I11,+R11)</f>
        <v>0</v>
      </c>
      <c r="AB11" s="63">
        <f>SUM(J11,+S11)</f>
        <v>0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27</v>
      </c>
      <c r="E12" s="63">
        <f>SUM(F12:G12)</f>
        <v>6</v>
      </c>
      <c r="F12" s="63">
        <v>3</v>
      </c>
      <c r="G12" s="63">
        <v>3</v>
      </c>
      <c r="H12" s="63">
        <f>SUM(I12:L12)</f>
        <v>21</v>
      </c>
      <c r="I12" s="63">
        <v>11</v>
      </c>
      <c r="J12" s="63">
        <v>10</v>
      </c>
      <c r="K12" s="63">
        <v>0</v>
      </c>
      <c r="L12" s="63">
        <v>0</v>
      </c>
      <c r="M12" s="63">
        <f>SUM(N12,+Q12)</f>
        <v>0</v>
      </c>
      <c r="N12" s="63">
        <f>SUM(O12:P12)</f>
        <v>0</v>
      </c>
      <c r="O12" s="63">
        <v>0</v>
      </c>
      <c r="P12" s="63">
        <v>0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27</v>
      </c>
      <c r="W12" s="63">
        <f>SUM(E12,+N12)</f>
        <v>6</v>
      </c>
      <c r="X12" s="63">
        <f>SUM(F12,+O12)</f>
        <v>3</v>
      </c>
      <c r="Y12" s="63">
        <f>SUM(G12,+P12)</f>
        <v>3</v>
      </c>
      <c r="Z12" s="63">
        <f>SUM(H12,+Q12)</f>
        <v>21</v>
      </c>
      <c r="AA12" s="63">
        <f>SUM(I12,+R12)</f>
        <v>11</v>
      </c>
      <c r="AB12" s="63">
        <f>SUM(J12,+S12)</f>
        <v>10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8</v>
      </c>
      <c r="E13" s="63">
        <f>SUM(F13:G13)</f>
        <v>6</v>
      </c>
      <c r="F13" s="63">
        <v>6</v>
      </c>
      <c r="G13" s="63">
        <v>0</v>
      </c>
      <c r="H13" s="63">
        <f>SUM(I13:L13)</f>
        <v>2</v>
      </c>
      <c r="I13" s="63">
        <v>0</v>
      </c>
      <c r="J13" s="63">
        <v>0</v>
      </c>
      <c r="K13" s="63">
        <v>2</v>
      </c>
      <c r="L13" s="63">
        <v>0</v>
      </c>
      <c r="M13" s="63">
        <f>SUM(N13,+Q13)</f>
        <v>1</v>
      </c>
      <c r="N13" s="63">
        <f>SUM(O13:P13)</f>
        <v>1</v>
      </c>
      <c r="O13" s="63">
        <v>1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9</v>
      </c>
      <c r="W13" s="63">
        <f>SUM(E13,+N13)</f>
        <v>7</v>
      </c>
      <c r="X13" s="63">
        <f>SUM(F13,+O13)</f>
        <v>7</v>
      </c>
      <c r="Y13" s="63">
        <f>SUM(G13,+P13)</f>
        <v>0</v>
      </c>
      <c r="Z13" s="63">
        <f>SUM(H13,+Q13)</f>
        <v>2</v>
      </c>
      <c r="AA13" s="63">
        <f>SUM(I13,+R13)</f>
        <v>0</v>
      </c>
      <c r="AB13" s="63">
        <f>SUM(J13,+S13)</f>
        <v>0</v>
      </c>
      <c r="AC13" s="63">
        <f>SUM(K13,+T13)</f>
        <v>2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>SUM(E14,+H14)</f>
        <v>5</v>
      </c>
      <c r="E14" s="63">
        <f>SUM(F14:G14)</f>
        <v>5</v>
      </c>
      <c r="F14" s="63">
        <v>4</v>
      </c>
      <c r="G14" s="63">
        <v>1</v>
      </c>
      <c r="H14" s="63">
        <f>SUM(I14:L14)</f>
        <v>0</v>
      </c>
      <c r="I14" s="63">
        <v>0</v>
      </c>
      <c r="J14" s="63">
        <v>0</v>
      </c>
      <c r="K14" s="63">
        <v>0</v>
      </c>
      <c r="L14" s="63">
        <v>0</v>
      </c>
      <c r="M14" s="63">
        <f>SUM(N14,+Q14)</f>
        <v>4</v>
      </c>
      <c r="N14" s="63">
        <f>SUM(O14:P14)</f>
        <v>4</v>
      </c>
      <c r="O14" s="63">
        <v>4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9</v>
      </c>
      <c r="W14" s="63">
        <f>SUM(E14,+N14)</f>
        <v>9</v>
      </c>
      <c r="X14" s="63">
        <f>SUM(F14,+O14)</f>
        <v>8</v>
      </c>
      <c r="Y14" s="63">
        <f>SUM(G14,+P14)</f>
        <v>1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105</v>
      </c>
      <c r="C15" s="62" t="s">
        <v>106</v>
      </c>
      <c r="D15" s="63">
        <f>SUM(E15,+H15)</f>
        <v>14</v>
      </c>
      <c r="E15" s="63">
        <f>SUM(F15:G15)</f>
        <v>14</v>
      </c>
      <c r="F15" s="63">
        <v>9</v>
      </c>
      <c r="G15" s="63">
        <v>5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9</v>
      </c>
      <c r="N15" s="63">
        <f>SUM(O15:P15)</f>
        <v>9</v>
      </c>
      <c r="O15" s="63">
        <v>1</v>
      </c>
      <c r="P15" s="63">
        <v>8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23</v>
      </c>
      <c r="W15" s="63">
        <f>SUM(E15,+N15)</f>
        <v>23</v>
      </c>
      <c r="X15" s="63">
        <f>SUM(F15,+O15)</f>
        <v>10</v>
      </c>
      <c r="Y15" s="63">
        <f>SUM(G15,+P15)</f>
        <v>13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108</v>
      </c>
      <c r="C16" s="62" t="s">
        <v>109</v>
      </c>
      <c r="D16" s="63">
        <f>SUM(E16,+H16)</f>
        <v>54</v>
      </c>
      <c r="E16" s="63">
        <f>SUM(F16:G16)</f>
        <v>9</v>
      </c>
      <c r="F16" s="63">
        <v>9</v>
      </c>
      <c r="G16" s="63">
        <v>0</v>
      </c>
      <c r="H16" s="63">
        <f>SUM(I16:L16)</f>
        <v>45</v>
      </c>
      <c r="I16" s="63">
        <v>21</v>
      </c>
      <c r="J16" s="63">
        <v>24</v>
      </c>
      <c r="K16" s="63">
        <v>0</v>
      </c>
      <c r="L16" s="63">
        <v>0</v>
      </c>
      <c r="M16" s="63">
        <f>SUM(N16,+Q16)</f>
        <v>5</v>
      </c>
      <c r="N16" s="63">
        <f>SUM(O16:P16)</f>
        <v>1</v>
      </c>
      <c r="O16" s="63">
        <v>1</v>
      </c>
      <c r="P16" s="63">
        <v>0</v>
      </c>
      <c r="Q16" s="63">
        <f>SUM(R16:U16)</f>
        <v>4</v>
      </c>
      <c r="R16" s="63">
        <v>0</v>
      </c>
      <c r="S16" s="63">
        <v>4</v>
      </c>
      <c r="T16" s="63">
        <v>0</v>
      </c>
      <c r="U16" s="63">
        <v>0</v>
      </c>
      <c r="V16" s="63">
        <f>SUM(D16,+M16)</f>
        <v>59</v>
      </c>
      <c r="W16" s="63">
        <f>SUM(E16,+N16)</f>
        <v>10</v>
      </c>
      <c r="X16" s="63">
        <f>SUM(F16,+O16)</f>
        <v>10</v>
      </c>
      <c r="Y16" s="63">
        <f>SUM(G16,+P16)</f>
        <v>0</v>
      </c>
      <c r="Z16" s="63">
        <f>SUM(H16,+Q16)</f>
        <v>49</v>
      </c>
      <c r="AA16" s="63">
        <f>SUM(I16,+R16)</f>
        <v>21</v>
      </c>
      <c r="AB16" s="63">
        <f>SUM(J16,+S16)</f>
        <v>28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111</v>
      </c>
      <c r="C17" s="62" t="s">
        <v>112</v>
      </c>
      <c r="D17" s="63">
        <f>SUM(E17,+H17)</f>
        <v>13</v>
      </c>
      <c r="E17" s="63">
        <f>SUM(F17:G17)</f>
        <v>12</v>
      </c>
      <c r="F17" s="63">
        <v>9</v>
      </c>
      <c r="G17" s="63">
        <v>3</v>
      </c>
      <c r="H17" s="63">
        <f>SUM(I17:L17)</f>
        <v>1</v>
      </c>
      <c r="I17" s="63">
        <v>0</v>
      </c>
      <c r="J17" s="63">
        <v>0</v>
      </c>
      <c r="K17" s="63">
        <v>1</v>
      </c>
      <c r="L17" s="63">
        <v>0</v>
      </c>
      <c r="M17" s="63">
        <f>SUM(N17,+Q17)</f>
        <v>9</v>
      </c>
      <c r="N17" s="63">
        <f>SUM(O17:P17)</f>
        <v>9</v>
      </c>
      <c r="O17" s="63">
        <v>4</v>
      </c>
      <c r="P17" s="63">
        <v>5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22</v>
      </c>
      <c r="W17" s="63">
        <f>SUM(E17,+N17)</f>
        <v>21</v>
      </c>
      <c r="X17" s="63">
        <f>SUM(F17,+O17)</f>
        <v>13</v>
      </c>
      <c r="Y17" s="63">
        <f>SUM(G17,+P17)</f>
        <v>8</v>
      </c>
      <c r="Z17" s="63">
        <f>SUM(H17,+Q17)</f>
        <v>1</v>
      </c>
      <c r="AA17" s="63">
        <f>SUM(I17,+R17)</f>
        <v>0</v>
      </c>
      <c r="AB17" s="63">
        <f>SUM(J17,+S17)</f>
        <v>0</v>
      </c>
      <c r="AC17" s="63">
        <f>SUM(K17,+T17)</f>
        <v>1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114</v>
      </c>
      <c r="C18" s="62" t="s">
        <v>115</v>
      </c>
      <c r="D18" s="63">
        <f>SUM(E18,+H18)</f>
        <v>6</v>
      </c>
      <c r="E18" s="63">
        <f>SUM(F18:G18)</f>
        <v>4</v>
      </c>
      <c r="F18" s="63">
        <v>2</v>
      </c>
      <c r="G18" s="63">
        <v>2</v>
      </c>
      <c r="H18" s="63">
        <f>SUM(I18:L18)</f>
        <v>2</v>
      </c>
      <c r="I18" s="63">
        <v>0</v>
      </c>
      <c r="J18" s="63">
        <v>2</v>
      </c>
      <c r="K18" s="63">
        <v>0</v>
      </c>
      <c r="L18" s="63">
        <v>0</v>
      </c>
      <c r="M18" s="63">
        <f>SUM(N18,+Q18)</f>
        <v>1</v>
      </c>
      <c r="N18" s="63">
        <f>SUM(O18:P18)</f>
        <v>1</v>
      </c>
      <c r="O18" s="63">
        <v>1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7</v>
      </c>
      <c r="W18" s="63">
        <f>SUM(E18,+N18)</f>
        <v>5</v>
      </c>
      <c r="X18" s="63">
        <f>SUM(F18,+O18)</f>
        <v>3</v>
      </c>
      <c r="Y18" s="63">
        <f>SUM(G18,+P18)</f>
        <v>2</v>
      </c>
      <c r="Z18" s="63">
        <f>SUM(H18,+Q18)</f>
        <v>2</v>
      </c>
      <c r="AA18" s="63">
        <f>SUM(I18,+R18)</f>
        <v>0</v>
      </c>
      <c r="AB18" s="63">
        <f>SUM(J18,+S18)</f>
        <v>2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117</v>
      </c>
      <c r="C19" s="62" t="s">
        <v>118</v>
      </c>
      <c r="D19" s="63">
        <f>SUM(E19,+H19)</f>
        <v>2</v>
      </c>
      <c r="E19" s="63">
        <f>SUM(F19:G19)</f>
        <v>2</v>
      </c>
      <c r="F19" s="63">
        <v>2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13</v>
      </c>
      <c r="N19" s="63">
        <f>SUM(O19:P19)</f>
        <v>13</v>
      </c>
      <c r="O19" s="63">
        <v>4</v>
      </c>
      <c r="P19" s="63">
        <v>9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15</v>
      </c>
      <c r="W19" s="63">
        <f>SUM(E19,+N19)</f>
        <v>15</v>
      </c>
      <c r="X19" s="63">
        <f>SUM(F19,+O19)</f>
        <v>6</v>
      </c>
      <c r="Y19" s="63">
        <f>SUM(G19,+P19)</f>
        <v>9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120</v>
      </c>
      <c r="C20" s="62" t="s">
        <v>121</v>
      </c>
      <c r="D20" s="63">
        <f>SUM(E20,+H20)</f>
        <v>20</v>
      </c>
      <c r="E20" s="63">
        <f>SUM(F20:G20)</f>
        <v>2</v>
      </c>
      <c r="F20" s="63">
        <v>2</v>
      </c>
      <c r="G20" s="63">
        <v>0</v>
      </c>
      <c r="H20" s="63">
        <f>SUM(I20:L20)</f>
        <v>18</v>
      </c>
      <c r="I20" s="63">
        <v>3</v>
      </c>
      <c r="J20" s="63">
        <v>14</v>
      </c>
      <c r="K20" s="63">
        <v>0</v>
      </c>
      <c r="L20" s="63">
        <v>1</v>
      </c>
      <c r="M20" s="63">
        <f>SUM(N20,+Q20)</f>
        <v>41</v>
      </c>
      <c r="N20" s="63">
        <f>SUM(O20:P20)</f>
        <v>8</v>
      </c>
      <c r="O20" s="63">
        <v>7</v>
      </c>
      <c r="P20" s="63">
        <v>1</v>
      </c>
      <c r="Q20" s="63">
        <f>SUM(R20:U20)</f>
        <v>33</v>
      </c>
      <c r="R20" s="63">
        <v>27</v>
      </c>
      <c r="S20" s="63">
        <v>6</v>
      </c>
      <c r="T20" s="63">
        <v>0</v>
      </c>
      <c r="U20" s="63">
        <v>0</v>
      </c>
      <c r="V20" s="63">
        <f>SUM(D20,+M20)</f>
        <v>61</v>
      </c>
      <c r="W20" s="63">
        <f>SUM(E20,+N20)</f>
        <v>10</v>
      </c>
      <c r="X20" s="63">
        <f>SUM(F20,+O20)</f>
        <v>9</v>
      </c>
      <c r="Y20" s="63">
        <f>SUM(G20,+P20)</f>
        <v>1</v>
      </c>
      <c r="Z20" s="63">
        <f>SUM(H20,+Q20)</f>
        <v>51</v>
      </c>
      <c r="AA20" s="63">
        <f>SUM(I20,+R20)</f>
        <v>30</v>
      </c>
      <c r="AB20" s="63">
        <f>SUM(J20,+S20)</f>
        <v>20</v>
      </c>
      <c r="AC20" s="63">
        <f>SUM(K20,+T20)</f>
        <v>0</v>
      </c>
      <c r="AD20" s="63">
        <f>SUM(L20,+U20)</f>
        <v>1</v>
      </c>
    </row>
    <row r="21" spans="1:30" s="10" customFormat="1" ht="13.5" customHeight="1">
      <c r="A21" s="60" t="s">
        <v>80</v>
      </c>
      <c r="B21" s="61" t="s">
        <v>123</v>
      </c>
      <c r="C21" s="62" t="s">
        <v>124</v>
      </c>
      <c r="D21" s="63">
        <f>SUM(E21,+H21)</f>
        <v>10</v>
      </c>
      <c r="E21" s="63">
        <f>SUM(F21:G21)</f>
        <v>7</v>
      </c>
      <c r="F21" s="63">
        <v>7</v>
      </c>
      <c r="G21" s="63">
        <v>0</v>
      </c>
      <c r="H21" s="63">
        <f>SUM(I21:L21)</f>
        <v>3</v>
      </c>
      <c r="I21" s="63">
        <v>3</v>
      </c>
      <c r="J21" s="63">
        <v>0</v>
      </c>
      <c r="K21" s="63">
        <v>0</v>
      </c>
      <c r="L21" s="63">
        <v>0</v>
      </c>
      <c r="M21" s="63">
        <f>SUM(N21,+Q21)</f>
        <v>1</v>
      </c>
      <c r="N21" s="63">
        <f>SUM(O21:P21)</f>
        <v>1</v>
      </c>
      <c r="O21" s="63">
        <v>1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11</v>
      </c>
      <c r="W21" s="63">
        <f>SUM(E21,+N21)</f>
        <v>8</v>
      </c>
      <c r="X21" s="63">
        <f>SUM(F21,+O21)</f>
        <v>8</v>
      </c>
      <c r="Y21" s="63">
        <f>SUM(G21,+P21)</f>
        <v>0</v>
      </c>
      <c r="Z21" s="63">
        <f>SUM(H21,+Q21)</f>
        <v>3</v>
      </c>
      <c r="AA21" s="63">
        <f>SUM(I21,+R21)</f>
        <v>3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126</v>
      </c>
      <c r="C22" s="62" t="s">
        <v>127</v>
      </c>
      <c r="D22" s="63">
        <f>SUM(E22,+H22)</f>
        <v>6</v>
      </c>
      <c r="E22" s="63">
        <f>SUM(F22:G22)</f>
        <v>6</v>
      </c>
      <c r="F22" s="63">
        <v>6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6</v>
      </c>
      <c r="W22" s="63">
        <f>SUM(E22,+N22)</f>
        <v>6</v>
      </c>
      <c r="X22" s="63">
        <f>SUM(F22,+O22)</f>
        <v>6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129</v>
      </c>
      <c r="C23" s="62" t="s">
        <v>130</v>
      </c>
      <c r="D23" s="63">
        <f>SUM(E23,+H23)</f>
        <v>1</v>
      </c>
      <c r="E23" s="63">
        <f>SUM(F23:G23)</f>
        <v>1</v>
      </c>
      <c r="F23" s="63">
        <v>1</v>
      </c>
      <c r="G23" s="63">
        <v>0</v>
      </c>
      <c r="H23" s="63">
        <f>SUM(I23:L23)</f>
        <v>0</v>
      </c>
      <c r="I23" s="63">
        <v>0</v>
      </c>
      <c r="J23" s="63">
        <v>0</v>
      </c>
      <c r="K23" s="63">
        <v>0</v>
      </c>
      <c r="L23" s="63">
        <v>0</v>
      </c>
      <c r="M23" s="63">
        <f>SUM(N23,+Q23)</f>
        <v>1</v>
      </c>
      <c r="N23" s="63">
        <f>SUM(O23:P23)</f>
        <v>1</v>
      </c>
      <c r="O23" s="63">
        <v>1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2</v>
      </c>
      <c r="W23" s="63">
        <f>SUM(E23,+N23)</f>
        <v>2</v>
      </c>
      <c r="X23" s="63">
        <f>SUM(F23,+O23)</f>
        <v>2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132</v>
      </c>
      <c r="C24" s="62" t="s">
        <v>133</v>
      </c>
      <c r="D24" s="63">
        <f>SUM(E24,+H24)</f>
        <v>1</v>
      </c>
      <c r="E24" s="63">
        <f>SUM(F24:G24)</f>
        <v>1</v>
      </c>
      <c r="F24" s="63">
        <v>1</v>
      </c>
      <c r="G24" s="63">
        <v>0</v>
      </c>
      <c r="H24" s="63">
        <f>SUM(I24:L24)</f>
        <v>0</v>
      </c>
      <c r="I24" s="63">
        <v>0</v>
      </c>
      <c r="J24" s="63">
        <v>0</v>
      </c>
      <c r="K24" s="63">
        <v>0</v>
      </c>
      <c r="L24" s="63">
        <v>0</v>
      </c>
      <c r="M24" s="63">
        <f>SUM(N24,+Q24)</f>
        <v>1</v>
      </c>
      <c r="N24" s="63">
        <f>SUM(O24:P24)</f>
        <v>1</v>
      </c>
      <c r="O24" s="63">
        <v>1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2</v>
      </c>
      <c r="W24" s="63">
        <f>SUM(E24,+N24)</f>
        <v>2</v>
      </c>
      <c r="X24" s="63">
        <f>SUM(F24,+O24)</f>
        <v>2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135</v>
      </c>
      <c r="C25" s="62" t="s">
        <v>136</v>
      </c>
      <c r="D25" s="63">
        <f>SUM(E25,+H25)</f>
        <v>0</v>
      </c>
      <c r="E25" s="63">
        <f>SUM(F25:G25)</f>
        <v>0</v>
      </c>
      <c r="F25" s="63">
        <v>0</v>
      </c>
      <c r="G25" s="63">
        <v>0</v>
      </c>
      <c r="H25" s="63">
        <f>SUM(I25:L25)</f>
        <v>0</v>
      </c>
      <c r="I25" s="63">
        <v>0</v>
      </c>
      <c r="J25" s="63">
        <v>0</v>
      </c>
      <c r="K25" s="63">
        <v>0</v>
      </c>
      <c r="L25" s="63">
        <v>0</v>
      </c>
      <c r="M25" s="63">
        <f>SUM(N25,+Q25)</f>
        <v>0</v>
      </c>
      <c r="N25" s="63">
        <f>SUM(O25:P25)</f>
        <v>0</v>
      </c>
      <c r="O25" s="63">
        <v>0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0</v>
      </c>
      <c r="W25" s="63">
        <f>SUM(E25,+N25)</f>
        <v>0</v>
      </c>
      <c r="X25" s="63">
        <f>SUM(F25,+O25)</f>
        <v>0</v>
      </c>
      <c r="Y25" s="63">
        <f>SUM(G25,+P25)</f>
        <v>0</v>
      </c>
      <c r="Z25" s="63">
        <f>SUM(H25,+Q25)</f>
        <v>0</v>
      </c>
      <c r="AA25" s="63">
        <f>SUM(I25,+R25)</f>
        <v>0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138</v>
      </c>
      <c r="C26" s="62" t="s">
        <v>139</v>
      </c>
      <c r="D26" s="63">
        <f>SUM(E26,+H26)</f>
        <v>3</v>
      </c>
      <c r="E26" s="63">
        <f>SUM(F26:G26)</f>
        <v>0</v>
      </c>
      <c r="F26" s="63">
        <v>0</v>
      </c>
      <c r="G26" s="63">
        <v>0</v>
      </c>
      <c r="H26" s="63">
        <f>SUM(I26:L26)</f>
        <v>3</v>
      </c>
      <c r="I26" s="63">
        <v>0</v>
      </c>
      <c r="J26" s="63">
        <v>3</v>
      </c>
      <c r="K26" s="63">
        <v>0</v>
      </c>
      <c r="L26" s="63">
        <v>0</v>
      </c>
      <c r="M26" s="63">
        <f>SUM(N26,+Q26)</f>
        <v>3</v>
      </c>
      <c r="N26" s="63">
        <f>SUM(O26:P26)</f>
        <v>1</v>
      </c>
      <c r="O26" s="63">
        <v>1</v>
      </c>
      <c r="P26" s="63">
        <v>0</v>
      </c>
      <c r="Q26" s="63">
        <f>SUM(R26:U26)</f>
        <v>2</v>
      </c>
      <c r="R26" s="63">
        <v>0</v>
      </c>
      <c r="S26" s="63">
        <v>2</v>
      </c>
      <c r="T26" s="63">
        <v>0</v>
      </c>
      <c r="U26" s="63">
        <v>0</v>
      </c>
      <c r="V26" s="63">
        <f>SUM(D26,+M26)</f>
        <v>6</v>
      </c>
      <c r="W26" s="63">
        <f>SUM(E26,+N26)</f>
        <v>1</v>
      </c>
      <c r="X26" s="63">
        <f>SUM(F26,+O26)</f>
        <v>1</v>
      </c>
      <c r="Y26" s="63">
        <f>SUM(G26,+P26)</f>
        <v>0</v>
      </c>
      <c r="Z26" s="63">
        <f>SUM(H26,+Q26)</f>
        <v>5</v>
      </c>
      <c r="AA26" s="63">
        <f>SUM(I26,+R26)</f>
        <v>0</v>
      </c>
      <c r="AB26" s="63">
        <f>SUM(J26,+S26)</f>
        <v>5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141</v>
      </c>
      <c r="C27" s="62" t="s">
        <v>142</v>
      </c>
      <c r="D27" s="63">
        <f>SUM(E27,+H27)</f>
        <v>15</v>
      </c>
      <c r="E27" s="63">
        <f>SUM(F27:G27)</f>
        <v>7</v>
      </c>
      <c r="F27" s="63">
        <v>5</v>
      </c>
      <c r="G27" s="63">
        <v>2</v>
      </c>
      <c r="H27" s="63">
        <f>SUM(I27:L27)</f>
        <v>8</v>
      </c>
      <c r="I27" s="63">
        <v>0</v>
      </c>
      <c r="J27" s="63">
        <v>8</v>
      </c>
      <c r="K27" s="63">
        <v>0</v>
      </c>
      <c r="L27" s="63">
        <v>0</v>
      </c>
      <c r="M27" s="63">
        <f>SUM(N27,+Q27)</f>
        <v>1</v>
      </c>
      <c r="N27" s="63">
        <f>SUM(O27:P27)</f>
        <v>1</v>
      </c>
      <c r="O27" s="63">
        <v>1</v>
      </c>
      <c r="P27" s="63">
        <v>0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16</v>
      </c>
      <c r="W27" s="63">
        <f>SUM(E27,+N27)</f>
        <v>8</v>
      </c>
      <c r="X27" s="63">
        <f>SUM(F27,+O27)</f>
        <v>6</v>
      </c>
      <c r="Y27" s="63">
        <f>SUM(G27,+P27)</f>
        <v>2</v>
      </c>
      <c r="Z27" s="63">
        <f>SUM(H27,+Q27)</f>
        <v>8</v>
      </c>
      <c r="AA27" s="63">
        <f>SUM(I27,+R27)</f>
        <v>0</v>
      </c>
      <c r="AB27" s="63">
        <f>SUM(J27,+S27)</f>
        <v>8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144</v>
      </c>
      <c r="C28" s="62" t="s">
        <v>145</v>
      </c>
      <c r="D28" s="63">
        <f>SUM(E28,+H28)</f>
        <v>6</v>
      </c>
      <c r="E28" s="63">
        <f>SUM(F28:G28)</f>
        <v>6</v>
      </c>
      <c r="F28" s="63">
        <v>6</v>
      </c>
      <c r="G28" s="63">
        <v>0</v>
      </c>
      <c r="H28" s="63">
        <f>SUM(I28:L28)</f>
        <v>0</v>
      </c>
      <c r="I28" s="63">
        <v>0</v>
      </c>
      <c r="J28" s="63">
        <v>0</v>
      </c>
      <c r="K28" s="63">
        <v>0</v>
      </c>
      <c r="L28" s="63">
        <v>0</v>
      </c>
      <c r="M28" s="63">
        <f>SUM(N28,+Q28)</f>
        <v>1</v>
      </c>
      <c r="N28" s="63">
        <f>SUM(O28:P28)</f>
        <v>1</v>
      </c>
      <c r="O28" s="63">
        <v>1</v>
      </c>
      <c r="P28" s="63">
        <v>0</v>
      </c>
      <c r="Q28" s="63">
        <f>SUM(R28:U28)</f>
        <v>0</v>
      </c>
      <c r="R28" s="63">
        <v>0</v>
      </c>
      <c r="S28" s="63">
        <v>0</v>
      </c>
      <c r="T28" s="63">
        <v>0</v>
      </c>
      <c r="U28" s="63">
        <v>0</v>
      </c>
      <c r="V28" s="63">
        <f>SUM(D28,+M28)</f>
        <v>7</v>
      </c>
      <c r="W28" s="63">
        <f>SUM(E28,+N28)</f>
        <v>7</v>
      </c>
      <c r="X28" s="63">
        <f>SUM(F28,+O28)</f>
        <v>7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</row>
    <row r="30" spans="1:3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28">
    <sortCondition ref="A8:A28"/>
    <sortCondition ref="B8:B28"/>
    <sortCondition ref="C8:C28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&amp;L廃棄物処理従事職員数（市区町村）（平成29年度実績）</oddHeader>
  </headerFooter>
  <colBreaks count="2" manualBreakCount="2">
    <brk id="12" min="1" max="27" man="1"/>
    <brk id="21" min="1" max="2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3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9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>SUM(E7,+H7)</f>
        <v>94</v>
      </c>
      <c r="E7" s="71">
        <f>SUM(F7:G7)</f>
        <v>46</v>
      </c>
      <c r="F7" s="71">
        <f>SUM(F$8:F$57)</f>
        <v>38</v>
      </c>
      <c r="G7" s="71">
        <f>SUM(G$8:G$57)</f>
        <v>8</v>
      </c>
      <c r="H7" s="71">
        <f>SUM(I7:L7)</f>
        <v>48</v>
      </c>
      <c r="I7" s="71">
        <f>SUM(I$8:I$57)</f>
        <v>0</v>
      </c>
      <c r="J7" s="71">
        <f>SUM(J$8:J$57)</f>
        <v>46</v>
      </c>
      <c r="K7" s="71">
        <f>SUM(K$8:K$57)</f>
        <v>2</v>
      </c>
      <c r="L7" s="71">
        <f>SUM(L$8:L$57)</f>
        <v>0</v>
      </c>
      <c r="M7" s="71">
        <f>SUM(N7,+Q7)</f>
        <v>15</v>
      </c>
      <c r="N7" s="71">
        <f>SUM(O7:P7)</f>
        <v>6</v>
      </c>
      <c r="O7" s="71">
        <f>SUM(O$8:O$57)</f>
        <v>4</v>
      </c>
      <c r="P7" s="71">
        <f>SUM(P$8:P$57)</f>
        <v>2</v>
      </c>
      <c r="Q7" s="71">
        <f>SUM(R7:U7)</f>
        <v>9</v>
      </c>
      <c r="R7" s="71">
        <f>SUM(R$8:R$57)</f>
        <v>8</v>
      </c>
      <c r="S7" s="71">
        <f>SUM(S$8:S$57)</f>
        <v>1</v>
      </c>
      <c r="T7" s="71">
        <f>SUM(T$8:T$57)</f>
        <v>0</v>
      </c>
      <c r="U7" s="71">
        <f>SUM(U$8:U$57)</f>
        <v>0</v>
      </c>
      <c r="V7" s="71">
        <f t="shared" ref="V7:AD7" si="0">SUM(D7,+M7)</f>
        <v>109</v>
      </c>
      <c r="W7" s="71">
        <f t="shared" si="0"/>
        <v>52</v>
      </c>
      <c r="X7" s="71">
        <f t="shared" si="0"/>
        <v>42</v>
      </c>
      <c r="Y7" s="71">
        <f t="shared" si="0"/>
        <v>10</v>
      </c>
      <c r="Z7" s="71">
        <f t="shared" si="0"/>
        <v>57</v>
      </c>
      <c r="AA7" s="71">
        <f t="shared" si="0"/>
        <v>8</v>
      </c>
      <c r="AB7" s="71">
        <f t="shared" si="0"/>
        <v>47</v>
      </c>
      <c r="AC7" s="71">
        <f t="shared" si="0"/>
        <v>2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147</v>
      </c>
      <c r="C8" s="64" t="s">
        <v>148</v>
      </c>
      <c r="D8" s="67">
        <f>SUM(E8,+H8)</f>
        <v>9</v>
      </c>
      <c r="E8" s="67">
        <f>SUM(F8:G8)</f>
        <v>8</v>
      </c>
      <c r="F8" s="67">
        <v>2</v>
      </c>
      <c r="G8" s="67">
        <v>6</v>
      </c>
      <c r="H8" s="67">
        <f>SUM(I8:L8)</f>
        <v>1</v>
      </c>
      <c r="I8" s="67">
        <v>0</v>
      </c>
      <c r="J8" s="67">
        <v>1</v>
      </c>
      <c r="K8" s="67">
        <v>0</v>
      </c>
      <c r="L8" s="67">
        <v>0</v>
      </c>
      <c r="M8" s="67">
        <f>SUM(N8,+Q8)</f>
        <v>13</v>
      </c>
      <c r="N8" s="67">
        <f>SUM(O8:P8)</f>
        <v>4</v>
      </c>
      <c r="O8" s="67">
        <v>2</v>
      </c>
      <c r="P8" s="67">
        <v>2</v>
      </c>
      <c r="Q8" s="67">
        <f>SUM(R8:U8)</f>
        <v>9</v>
      </c>
      <c r="R8" s="67">
        <v>8</v>
      </c>
      <c r="S8" s="67">
        <v>1</v>
      </c>
      <c r="T8" s="67">
        <v>0</v>
      </c>
      <c r="U8" s="67">
        <v>0</v>
      </c>
      <c r="V8" s="67">
        <f>SUM(D8,+M8)</f>
        <v>22</v>
      </c>
      <c r="W8" s="67">
        <f>SUM(E8,+N8)</f>
        <v>12</v>
      </c>
      <c r="X8" s="67">
        <f>SUM(F8,+O8)</f>
        <v>4</v>
      </c>
      <c r="Y8" s="67">
        <f>SUM(G8,+P8)</f>
        <v>8</v>
      </c>
      <c r="Z8" s="67">
        <f>SUM(H8,+Q8)</f>
        <v>10</v>
      </c>
      <c r="AA8" s="67">
        <f>SUM(I8,+R8)</f>
        <v>8</v>
      </c>
      <c r="AB8" s="67">
        <f>SUM(J8,+S8)</f>
        <v>2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152</v>
      </c>
      <c r="C9" s="64" t="s">
        <v>153</v>
      </c>
      <c r="D9" s="67">
        <f>SUM(E9,+H9)</f>
        <v>1</v>
      </c>
      <c r="E9" s="67">
        <f>SUM(F9:G9)</f>
        <v>1</v>
      </c>
      <c r="F9" s="67">
        <v>1</v>
      </c>
      <c r="G9" s="67">
        <v>0</v>
      </c>
      <c r="H9" s="67">
        <f>SUM(I9:L9)</f>
        <v>0</v>
      </c>
      <c r="I9" s="67">
        <v>0</v>
      </c>
      <c r="J9" s="67">
        <v>0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1</v>
      </c>
      <c r="W9" s="67">
        <f>SUM(E9,+N9)</f>
        <v>1</v>
      </c>
      <c r="X9" s="67">
        <f>SUM(F9,+O9)</f>
        <v>1</v>
      </c>
      <c r="Y9" s="67">
        <f>SUM(G9,+P9)</f>
        <v>0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155</v>
      </c>
      <c r="C10" s="64" t="s">
        <v>156</v>
      </c>
      <c r="D10" s="67">
        <f>SUM(E10,+H10)</f>
        <v>3</v>
      </c>
      <c r="E10" s="67">
        <f>SUM(F10:G10)</f>
        <v>1</v>
      </c>
      <c r="F10" s="67">
        <v>1</v>
      </c>
      <c r="G10" s="67">
        <v>0</v>
      </c>
      <c r="H10" s="67">
        <f>SUM(I10:L10)</f>
        <v>2</v>
      </c>
      <c r="I10" s="67">
        <v>0</v>
      </c>
      <c r="J10" s="67">
        <v>0</v>
      </c>
      <c r="K10" s="67">
        <v>2</v>
      </c>
      <c r="L10" s="67">
        <v>0</v>
      </c>
      <c r="M10" s="67">
        <f>SUM(N10,+Q10)</f>
        <v>0</v>
      </c>
      <c r="N10" s="67">
        <f>SUM(O10:P10)</f>
        <v>0</v>
      </c>
      <c r="O10" s="67">
        <v>0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3</v>
      </c>
      <c r="W10" s="67">
        <f>SUM(E10,+N10)</f>
        <v>1</v>
      </c>
      <c r="X10" s="67">
        <f>SUM(F10,+O10)</f>
        <v>1</v>
      </c>
      <c r="Y10" s="67">
        <f>SUM(G10,+P10)</f>
        <v>0</v>
      </c>
      <c r="Z10" s="67">
        <f>SUM(H10,+Q10)</f>
        <v>2</v>
      </c>
      <c r="AA10" s="67">
        <f>SUM(I10,+R10)</f>
        <v>0</v>
      </c>
      <c r="AB10" s="67">
        <f>SUM(J10,+S10)</f>
        <v>0</v>
      </c>
      <c r="AC10" s="67">
        <f>SUM(K10,+T10)</f>
        <v>2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158</v>
      </c>
      <c r="C11" s="64" t="s">
        <v>159</v>
      </c>
      <c r="D11" s="67">
        <f>SUM(E11,+H11)</f>
        <v>39</v>
      </c>
      <c r="E11" s="67">
        <f>SUM(F11:G11)</f>
        <v>26</v>
      </c>
      <c r="F11" s="67">
        <v>25</v>
      </c>
      <c r="G11" s="67">
        <v>1</v>
      </c>
      <c r="H11" s="67">
        <f>SUM(I11:L11)</f>
        <v>13</v>
      </c>
      <c r="I11" s="67">
        <v>0</v>
      </c>
      <c r="J11" s="67">
        <v>13</v>
      </c>
      <c r="K11" s="67">
        <v>0</v>
      </c>
      <c r="L11" s="67">
        <v>0</v>
      </c>
      <c r="M11" s="67">
        <f>SUM(N11,+Q11)</f>
        <v>0</v>
      </c>
      <c r="N11" s="67">
        <f>SUM(O11:P11)</f>
        <v>0</v>
      </c>
      <c r="O11" s="67">
        <v>0</v>
      </c>
      <c r="P11" s="67">
        <v>0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39</v>
      </c>
      <c r="W11" s="67">
        <f>SUM(E11,+N11)</f>
        <v>26</v>
      </c>
      <c r="X11" s="67">
        <f>SUM(F11,+O11)</f>
        <v>25</v>
      </c>
      <c r="Y11" s="67">
        <f>SUM(G11,+P11)</f>
        <v>1</v>
      </c>
      <c r="Z11" s="67">
        <f>SUM(H11,+Q11)</f>
        <v>13</v>
      </c>
      <c r="AA11" s="67">
        <f>SUM(I11,+R11)</f>
        <v>0</v>
      </c>
      <c r="AB11" s="67">
        <f>SUM(J11,+S11)</f>
        <v>13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161</v>
      </c>
      <c r="C12" s="64" t="s">
        <v>162</v>
      </c>
      <c r="D12" s="67">
        <f>SUM(E12,+H12)</f>
        <v>6</v>
      </c>
      <c r="E12" s="67">
        <f>SUM(F12:G12)</f>
        <v>4</v>
      </c>
      <c r="F12" s="67">
        <v>3</v>
      </c>
      <c r="G12" s="67">
        <v>1</v>
      </c>
      <c r="H12" s="67">
        <f>SUM(I12:L12)</f>
        <v>2</v>
      </c>
      <c r="I12" s="67">
        <v>0</v>
      </c>
      <c r="J12" s="67">
        <v>2</v>
      </c>
      <c r="K12" s="67">
        <v>0</v>
      </c>
      <c r="L12" s="67">
        <v>0</v>
      </c>
      <c r="M12" s="67">
        <f>SUM(N12,+Q12)</f>
        <v>2</v>
      </c>
      <c r="N12" s="67">
        <f>SUM(O12:P12)</f>
        <v>2</v>
      </c>
      <c r="O12" s="67">
        <v>2</v>
      </c>
      <c r="P12" s="67">
        <v>0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8</v>
      </c>
      <c r="W12" s="67">
        <f>SUM(E12,+N12)</f>
        <v>6</v>
      </c>
      <c r="X12" s="67">
        <f>SUM(F12,+O12)</f>
        <v>5</v>
      </c>
      <c r="Y12" s="67">
        <f>SUM(G12,+P12)</f>
        <v>1</v>
      </c>
      <c r="Z12" s="67">
        <f>SUM(H12,+Q12)</f>
        <v>2</v>
      </c>
      <c r="AA12" s="67">
        <f>SUM(I12,+R12)</f>
        <v>0</v>
      </c>
      <c r="AB12" s="67">
        <f>SUM(J12,+S12)</f>
        <v>2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80</v>
      </c>
      <c r="B13" s="66" t="s">
        <v>164</v>
      </c>
      <c r="C13" s="64" t="s">
        <v>165</v>
      </c>
      <c r="D13" s="67">
        <f>SUM(E13,+H13)</f>
        <v>36</v>
      </c>
      <c r="E13" s="67">
        <f>SUM(F13:G13)</f>
        <v>6</v>
      </c>
      <c r="F13" s="67">
        <v>6</v>
      </c>
      <c r="G13" s="67">
        <v>0</v>
      </c>
      <c r="H13" s="67">
        <f>SUM(I13:L13)</f>
        <v>30</v>
      </c>
      <c r="I13" s="67">
        <v>0</v>
      </c>
      <c r="J13" s="67">
        <v>30</v>
      </c>
      <c r="K13" s="67">
        <v>0</v>
      </c>
      <c r="L13" s="67">
        <v>0</v>
      </c>
      <c r="M13" s="67">
        <f>SUM(N13,+Q13)</f>
        <v>0</v>
      </c>
      <c r="N13" s="67">
        <f>SUM(O13:P13)</f>
        <v>0</v>
      </c>
      <c r="O13" s="67">
        <v>0</v>
      </c>
      <c r="P13" s="67">
        <v>0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36</v>
      </c>
      <c r="W13" s="67">
        <f>SUM(E13,+N13)</f>
        <v>6</v>
      </c>
      <c r="X13" s="67">
        <f>SUM(F13,+O13)</f>
        <v>6</v>
      </c>
      <c r="Y13" s="67">
        <f>SUM(G13,+P13)</f>
        <v>0</v>
      </c>
      <c r="Z13" s="67">
        <f>SUM(H13,+Q13)</f>
        <v>30</v>
      </c>
      <c r="AA13" s="67">
        <f>SUM(I13,+R13)</f>
        <v>0</v>
      </c>
      <c r="AB13" s="67">
        <f>SUM(J13,+S13)</f>
        <v>30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/>
      <c r="B14" s="66"/>
      <c r="C14" s="64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3">
    <sortCondition ref="A8:A13"/>
    <sortCondition ref="B8:B13"/>
    <sortCondition ref="C8:C13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&amp;L廃棄物処理従事職員数（一部事務組合・広域連合）（平成29年度実績）</oddHeader>
  </headerFooter>
  <colBreaks count="2" manualBreakCount="2">
    <brk id="12" min="1" max="12" man="1"/>
    <brk id="21" min="1" max="1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01" t="s">
        <v>1</v>
      </c>
      <c r="B2" s="98" t="s">
        <v>2</v>
      </c>
      <c r="C2" s="103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02"/>
      <c r="B3" s="99"/>
      <c r="C3" s="104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02"/>
      <c r="B4" s="99"/>
      <c r="C4" s="104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5" customFormat="1" ht="22.5" customHeight="1">
      <c r="A5" s="102"/>
      <c r="B5" s="99"/>
      <c r="C5" s="104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7" customFormat="1" ht="13.5" customHeight="1">
      <c r="A6" s="102"/>
      <c r="B6" s="99"/>
      <c r="C6" s="104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 t="shared" ref="D7:AY7" si="0">SUM(D$8:D$207)</f>
        <v>109</v>
      </c>
      <c r="E7" s="71">
        <f t="shared" si="0"/>
        <v>215</v>
      </c>
      <c r="F7" s="71">
        <f t="shared" si="0"/>
        <v>7</v>
      </c>
      <c r="G7" s="71">
        <f t="shared" si="0"/>
        <v>26</v>
      </c>
      <c r="H7" s="71">
        <f t="shared" si="0"/>
        <v>2</v>
      </c>
      <c r="I7" s="71">
        <f t="shared" si="0"/>
        <v>5</v>
      </c>
      <c r="J7" s="71">
        <f t="shared" si="0"/>
        <v>0</v>
      </c>
      <c r="K7" s="71">
        <f t="shared" si="0"/>
        <v>0</v>
      </c>
      <c r="L7" s="71">
        <f t="shared" si="0"/>
        <v>532</v>
      </c>
      <c r="M7" s="71">
        <f t="shared" si="0"/>
        <v>1223</v>
      </c>
      <c r="N7" s="71">
        <f t="shared" si="0"/>
        <v>20</v>
      </c>
      <c r="O7" s="71">
        <f t="shared" si="0"/>
        <v>106</v>
      </c>
      <c r="P7" s="71">
        <f t="shared" si="0"/>
        <v>19</v>
      </c>
      <c r="Q7" s="71">
        <f t="shared" si="0"/>
        <v>144</v>
      </c>
      <c r="R7" s="71">
        <f t="shared" si="0"/>
        <v>1</v>
      </c>
      <c r="S7" s="71">
        <f t="shared" si="0"/>
        <v>3</v>
      </c>
      <c r="T7" s="71">
        <f t="shared" si="0"/>
        <v>4100</v>
      </c>
      <c r="U7" s="71">
        <f t="shared" si="0"/>
        <v>10509</v>
      </c>
      <c r="V7" s="71">
        <f t="shared" si="0"/>
        <v>362</v>
      </c>
      <c r="W7" s="71">
        <f t="shared" si="0"/>
        <v>913</v>
      </c>
      <c r="X7" s="71">
        <f t="shared" si="0"/>
        <v>0</v>
      </c>
      <c r="Y7" s="71">
        <f t="shared" si="0"/>
        <v>0</v>
      </c>
      <c r="Z7" s="71">
        <f t="shared" si="0"/>
        <v>4</v>
      </c>
      <c r="AA7" s="71">
        <f t="shared" si="0"/>
        <v>20</v>
      </c>
      <c r="AB7" s="71">
        <f t="shared" si="0"/>
        <v>18</v>
      </c>
      <c r="AC7" s="71">
        <f t="shared" si="0"/>
        <v>42</v>
      </c>
      <c r="AD7" s="71">
        <f t="shared" si="0"/>
        <v>0</v>
      </c>
      <c r="AE7" s="71">
        <f t="shared" si="0"/>
        <v>0</v>
      </c>
      <c r="AF7" s="71">
        <f t="shared" si="0"/>
        <v>3</v>
      </c>
      <c r="AG7" s="71">
        <f t="shared" si="0"/>
        <v>16</v>
      </c>
      <c r="AH7" s="71">
        <f t="shared" si="0"/>
        <v>0</v>
      </c>
      <c r="AI7" s="71">
        <f t="shared" si="0"/>
        <v>0</v>
      </c>
      <c r="AJ7" s="71">
        <f t="shared" si="0"/>
        <v>10</v>
      </c>
      <c r="AK7" s="71">
        <f t="shared" si="0"/>
        <v>26</v>
      </c>
      <c r="AL7" s="71">
        <f t="shared" si="0"/>
        <v>0</v>
      </c>
      <c r="AM7" s="71">
        <f t="shared" si="0"/>
        <v>0</v>
      </c>
      <c r="AN7" s="71">
        <f t="shared" si="0"/>
        <v>8</v>
      </c>
      <c r="AO7" s="71">
        <f t="shared" si="0"/>
        <v>80</v>
      </c>
      <c r="AP7" s="71">
        <f t="shared" si="0"/>
        <v>1</v>
      </c>
      <c r="AQ7" s="71">
        <f t="shared" si="0"/>
        <v>5</v>
      </c>
      <c r="AR7" s="71">
        <f t="shared" si="0"/>
        <v>503</v>
      </c>
      <c r="AS7" s="71">
        <f t="shared" si="0"/>
        <v>1651</v>
      </c>
      <c r="AT7" s="71">
        <f t="shared" si="0"/>
        <v>25</v>
      </c>
      <c r="AU7" s="71">
        <f t="shared" si="0"/>
        <v>129</v>
      </c>
      <c r="AV7" s="71">
        <f t="shared" si="0"/>
        <v>34</v>
      </c>
      <c r="AW7" s="71">
        <f t="shared" si="0"/>
        <v>304</v>
      </c>
      <c r="AX7" s="71">
        <f t="shared" si="0"/>
        <v>1</v>
      </c>
      <c r="AY7" s="71">
        <f t="shared" si="0"/>
        <v>11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59</v>
      </c>
      <c r="E8" s="63">
        <v>95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110</v>
      </c>
      <c r="M8" s="63">
        <v>242</v>
      </c>
      <c r="N8" s="63">
        <v>20</v>
      </c>
      <c r="O8" s="63">
        <v>106</v>
      </c>
      <c r="P8" s="63">
        <v>7</v>
      </c>
      <c r="Q8" s="63">
        <v>47</v>
      </c>
      <c r="R8" s="63">
        <v>0</v>
      </c>
      <c r="S8" s="63">
        <v>0</v>
      </c>
      <c r="T8" s="63">
        <v>1098</v>
      </c>
      <c r="U8" s="63">
        <v>2855</v>
      </c>
      <c r="V8" s="63"/>
      <c r="W8" s="63"/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4</v>
      </c>
      <c r="AK8" s="63">
        <v>10</v>
      </c>
      <c r="AL8" s="63">
        <v>0</v>
      </c>
      <c r="AM8" s="63">
        <v>0</v>
      </c>
      <c r="AN8" s="63">
        <v>1</v>
      </c>
      <c r="AO8" s="63">
        <v>10</v>
      </c>
      <c r="AP8" s="63">
        <v>0</v>
      </c>
      <c r="AQ8" s="63">
        <v>0</v>
      </c>
      <c r="AR8" s="63">
        <v>35</v>
      </c>
      <c r="AS8" s="63">
        <v>88</v>
      </c>
      <c r="AT8" s="63">
        <v>1</v>
      </c>
      <c r="AU8" s="63">
        <v>9</v>
      </c>
      <c r="AV8" s="63">
        <v>11</v>
      </c>
      <c r="AW8" s="63">
        <v>96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17</v>
      </c>
      <c r="E9" s="63">
        <v>29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45</v>
      </c>
      <c r="M9" s="63">
        <v>116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688</v>
      </c>
      <c r="U9" s="63">
        <v>1493</v>
      </c>
      <c r="V9" s="63">
        <v>0</v>
      </c>
      <c r="W9" s="63">
        <v>0</v>
      </c>
      <c r="X9" s="63">
        <v>0</v>
      </c>
      <c r="Y9" s="63">
        <v>0</v>
      </c>
      <c r="Z9" s="63">
        <v>4</v>
      </c>
      <c r="AA9" s="63">
        <v>20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96</v>
      </c>
      <c r="AS9" s="63">
        <v>387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13</v>
      </c>
      <c r="E10" s="63">
        <v>53</v>
      </c>
      <c r="F10" s="63">
        <v>7</v>
      </c>
      <c r="G10" s="63">
        <v>26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63</v>
      </c>
      <c r="U10" s="63">
        <v>144</v>
      </c>
      <c r="V10" s="63">
        <v>181</v>
      </c>
      <c r="W10" s="63">
        <v>437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36</v>
      </c>
      <c r="AS10" s="63">
        <v>130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53</v>
      </c>
      <c r="M11" s="63">
        <v>120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508</v>
      </c>
      <c r="U11" s="63">
        <v>1266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54</v>
      </c>
      <c r="AS11" s="63">
        <v>188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>
      <c r="A12" s="60" t="s">
        <v>80</v>
      </c>
      <c r="B12" s="61" t="s">
        <v>98</v>
      </c>
      <c r="C12" s="62" t="s">
        <v>99</v>
      </c>
      <c r="D12" s="63">
        <v>2</v>
      </c>
      <c r="E12" s="63">
        <v>4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22</v>
      </c>
      <c r="M12" s="63">
        <v>44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152</v>
      </c>
      <c r="U12" s="63">
        <v>357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12</v>
      </c>
      <c r="AS12" s="63">
        <v>40</v>
      </c>
      <c r="AT12" s="63">
        <v>9</v>
      </c>
      <c r="AU12" s="63">
        <v>55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>
      <c r="A13" s="60" t="s">
        <v>80</v>
      </c>
      <c r="B13" s="61" t="s">
        <v>100</v>
      </c>
      <c r="C13" s="62" t="s">
        <v>101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32</v>
      </c>
      <c r="M13" s="63">
        <v>58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20</v>
      </c>
      <c r="U13" s="63">
        <v>25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1</v>
      </c>
      <c r="AK13" s="63">
        <v>2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59</v>
      </c>
      <c r="AS13" s="63">
        <v>226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>
      <c r="A14" s="60" t="s">
        <v>80</v>
      </c>
      <c r="B14" s="61" t="s">
        <v>102</v>
      </c>
      <c r="C14" s="62" t="s">
        <v>103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19</v>
      </c>
      <c r="M14" s="63">
        <v>53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29</v>
      </c>
      <c r="U14" s="63">
        <v>10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3</v>
      </c>
      <c r="AK14" s="63">
        <v>8</v>
      </c>
      <c r="AL14" s="63">
        <v>0</v>
      </c>
      <c r="AM14" s="63">
        <v>0</v>
      </c>
      <c r="AN14" s="63">
        <v>1</v>
      </c>
      <c r="AO14" s="63">
        <v>10</v>
      </c>
      <c r="AP14" s="63">
        <v>1</v>
      </c>
      <c r="AQ14" s="63">
        <v>5</v>
      </c>
      <c r="AR14" s="63">
        <v>9</v>
      </c>
      <c r="AS14" s="63">
        <v>23</v>
      </c>
      <c r="AT14" s="63">
        <v>0</v>
      </c>
      <c r="AU14" s="63">
        <v>0</v>
      </c>
      <c r="AV14" s="63">
        <v>2</v>
      </c>
      <c r="AW14" s="63">
        <v>22</v>
      </c>
      <c r="AX14" s="63">
        <v>0</v>
      </c>
      <c r="AY14" s="63">
        <v>0</v>
      </c>
    </row>
    <row r="15" spans="1:51" s="53" customFormat="1">
      <c r="A15" s="60" t="s">
        <v>80</v>
      </c>
      <c r="B15" s="61" t="s">
        <v>105</v>
      </c>
      <c r="C15" s="62" t="s">
        <v>106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43</v>
      </c>
      <c r="M15" s="63">
        <v>80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173</v>
      </c>
      <c r="U15" s="63">
        <v>954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46</v>
      </c>
      <c r="AS15" s="63">
        <v>115</v>
      </c>
      <c r="AT15" s="63">
        <v>1</v>
      </c>
      <c r="AU15" s="63">
        <v>20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>
      <c r="A16" s="60" t="s">
        <v>80</v>
      </c>
      <c r="B16" s="61" t="s">
        <v>108</v>
      </c>
      <c r="C16" s="62" t="s">
        <v>109</v>
      </c>
      <c r="D16" s="63">
        <v>16</v>
      </c>
      <c r="E16" s="63">
        <v>30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40</v>
      </c>
      <c r="M16" s="63">
        <v>127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4</v>
      </c>
      <c r="U16" s="63">
        <v>9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1</v>
      </c>
      <c r="AG16" s="63">
        <v>3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32</v>
      </c>
      <c r="AS16" s="63">
        <v>87</v>
      </c>
      <c r="AT16" s="63">
        <v>0</v>
      </c>
      <c r="AU16" s="63">
        <v>0</v>
      </c>
      <c r="AV16" s="63">
        <v>6</v>
      </c>
      <c r="AW16" s="63">
        <v>57</v>
      </c>
      <c r="AX16" s="63">
        <v>0</v>
      </c>
      <c r="AY16" s="63">
        <v>0</v>
      </c>
    </row>
    <row r="17" spans="1:51" s="53" customFormat="1">
      <c r="A17" s="60" t="s">
        <v>80</v>
      </c>
      <c r="B17" s="61" t="s">
        <v>111</v>
      </c>
      <c r="C17" s="62" t="s">
        <v>112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0</v>
      </c>
      <c r="M17" s="63">
        <v>0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68</v>
      </c>
      <c r="U17" s="63">
        <v>156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21</v>
      </c>
      <c r="AS17" s="63">
        <v>51</v>
      </c>
      <c r="AT17" s="63">
        <v>0</v>
      </c>
      <c r="AU17" s="63">
        <v>0</v>
      </c>
      <c r="AV17" s="63">
        <v>2</v>
      </c>
      <c r="AW17" s="63">
        <v>14</v>
      </c>
      <c r="AX17" s="63">
        <v>1</v>
      </c>
      <c r="AY17" s="63">
        <v>11</v>
      </c>
    </row>
    <row r="18" spans="1:51" s="53" customFormat="1">
      <c r="A18" s="60" t="s">
        <v>80</v>
      </c>
      <c r="B18" s="61" t="s">
        <v>114</v>
      </c>
      <c r="C18" s="62" t="s">
        <v>115</v>
      </c>
      <c r="D18" s="63">
        <v>0</v>
      </c>
      <c r="E18" s="63">
        <v>0</v>
      </c>
      <c r="F18" s="63">
        <v>0</v>
      </c>
      <c r="G18" s="63">
        <v>0</v>
      </c>
      <c r="H18" s="63">
        <v>1</v>
      </c>
      <c r="I18" s="63">
        <v>2</v>
      </c>
      <c r="J18" s="63">
        <v>0</v>
      </c>
      <c r="K18" s="63">
        <v>0</v>
      </c>
      <c r="L18" s="63">
        <v>43</v>
      </c>
      <c r="M18" s="63">
        <v>82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209</v>
      </c>
      <c r="U18" s="63">
        <v>680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1</v>
      </c>
      <c r="AC18" s="63">
        <v>2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6</v>
      </c>
      <c r="AO18" s="63">
        <v>60</v>
      </c>
      <c r="AP18" s="63">
        <v>0</v>
      </c>
      <c r="AQ18" s="63">
        <v>0</v>
      </c>
      <c r="AR18" s="63">
        <v>35</v>
      </c>
      <c r="AS18" s="63">
        <v>124</v>
      </c>
      <c r="AT18" s="63">
        <v>9</v>
      </c>
      <c r="AU18" s="63">
        <v>32</v>
      </c>
      <c r="AV18" s="63">
        <v>1</v>
      </c>
      <c r="AW18" s="63">
        <v>10</v>
      </c>
      <c r="AX18" s="63">
        <v>0</v>
      </c>
      <c r="AY18" s="63">
        <v>0</v>
      </c>
    </row>
    <row r="19" spans="1:51" s="53" customFormat="1">
      <c r="A19" s="60" t="s">
        <v>80</v>
      </c>
      <c r="B19" s="61" t="s">
        <v>117</v>
      </c>
      <c r="C19" s="62" t="s">
        <v>118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23</v>
      </c>
      <c r="M19" s="63">
        <v>41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235</v>
      </c>
      <c r="U19" s="63">
        <v>589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6</v>
      </c>
      <c r="AC19" s="63">
        <v>17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13</v>
      </c>
      <c r="AS19" s="63">
        <v>29</v>
      </c>
      <c r="AT19" s="63">
        <v>1</v>
      </c>
      <c r="AU19" s="63">
        <v>1</v>
      </c>
      <c r="AV19" s="63">
        <v>1</v>
      </c>
      <c r="AW19" s="63">
        <v>10</v>
      </c>
      <c r="AX19" s="63">
        <v>0</v>
      </c>
      <c r="AY19" s="63">
        <v>0</v>
      </c>
    </row>
    <row r="20" spans="1:51" s="53" customFormat="1">
      <c r="A20" s="60" t="s">
        <v>80</v>
      </c>
      <c r="B20" s="61" t="s">
        <v>120</v>
      </c>
      <c r="C20" s="62" t="s">
        <v>121</v>
      </c>
      <c r="D20" s="63">
        <v>1</v>
      </c>
      <c r="E20" s="63">
        <v>2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49</v>
      </c>
      <c r="M20" s="63">
        <v>115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130</v>
      </c>
      <c r="U20" s="63">
        <v>320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11</v>
      </c>
      <c r="AC20" s="63">
        <v>23</v>
      </c>
      <c r="AD20" s="63">
        <v>0</v>
      </c>
      <c r="AE20" s="63">
        <v>0</v>
      </c>
      <c r="AF20" s="63">
        <v>2</v>
      </c>
      <c r="AG20" s="63">
        <v>13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11</v>
      </c>
      <c r="AS20" s="63">
        <v>30</v>
      </c>
      <c r="AT20" s="63">
        <v>0</v>
      </c>
      <c r="AU20" s="63">
        <v>0</v>
      </c>
      <c r="AV20" s="63">
        <v>0</v>
      </c>
      <c r="AW20" s="63">
        <v>0</v>
      </c>
      <c r="AX20" s="63">
        <v>0</v>
      </c>
      <c r="AY20" s="63">
        <v>0</v>
      </c>
    </row>
    <row r="21" spans="1:51" s="53" customFormat="1">
      <c r="A21" s="60" t="s">
        <v>80</v>
      </c>
      <c r="B21" s="61" t="s">
        <v>123</v>
      </c>
      <c r="C21" s="62" t="s">
        <v>124</v>
      </c>
      <c r="D21" s="63">
        <v>1</v>
      </c>
      <c r="E21" s="63">
        <v>2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14</v>
      </c>
      <c r="M21" s="63">
        <v>38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368</v>
      </c>
      <c r="U21" s="63">
        <v>893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2</v>
      </c>
      <c r="AK21" s="63">
        <v>6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>
      <c r="A22" s="60" t="s">
        <v>80</v>
      </c>
      <c r="B22" s="61" t="s">
        <v>126</v>
      </c>
      <c r="C22" s="62" t="s">
        <v>127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7</v>
      </c>
      <c r="M22" s="63">
        <v>21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353</v>
      </c>
      <c r="U22" s="63">
        <v>752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v>0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3</v>
      </c>
      <c r="AS22" s="63">
        <v>9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</row>
    <row r="23" spans="1:51" s="53" customFormat="1">
      <c r="A23" s="60" t="s">
        <v>80</v>
      </c>
      <c r="B23" s="61" t="s">
        <v>129</v>
      </c>
      <c r="C23" s="62" t="s">
        <v>130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</row>
    <row r="24" spans="1:51" s="53" customFormat="1">
      <c r="A24" s="60" t="s">
        <v>80</v>
      </c>
      <c r="B24" s="61" t="s">
        <v>132</v>
      </c>
      <c r="C24" s="62" t="s">
        <v>133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5</v>
      </c>
      <c r="M24" s="63">
        <v>12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2</v>
      </c>
      <c r="U24" s="63">
        <v>6</v>
      </c>
      <c r="V24" s="63">
        <v>1</v>
      </c>
      <c r="W24" s="63">
        <v>3</v>
      </c>
      <c r="X24" s="63">
        <v>0</v>
      </c>
      <c r="Y24" s="63">
        <v>0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7</v>
      </c>
      <c r="AS24" s="63">
        <v>28</v>
      </c>
      <c r="AT24" s="63">
        <v>1</v>
      </c>
      <c r="AU24" s="63">
        <v>3</v>
      </c>
      <c r="AV24" s="63">
        <v>0</v>
      </c>
      <c r="AW24" s="63">
        <v>0</v>
      </c>
      <c r="AX24" s="63">
        <v>0</v>
      </c>
      <c r="AY24" s="63">
        <v>0</v>
      </c>
    </row>
    <row r="25" spans="1:51" s="53" customFormat="1">
      <c r="A25" s="60" t="s">
        <v>80</v>
      </c>
      <c r="B25" s="61" t="s">
        <v>135</v>
      </c>
      <c r="C25" s="62" t="s">
        <v>136</v>
      </c>
      <c r="D25" s="63">
        <v>0</v>
      </c>
      <c r="E25" s="63">
        <v>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  <c r="K25" s="63">
        <v>0</v>
      </c>
      <c r="L25" s="63">
        <v>0</v>
      </c>
      <c r="M25" s="63">
        <v>0</v>
      </c>
      <c r="N25" s="63">
        <v>0</v>
      </c>
      <c r="O25" s="63">
        <v>0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0</v>
      </c>
      <c r="AC25" s="63">
        <v>0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</row>
    <row r="26" spans="1:51" s="53" customFormat="1">
      <c r="A26" s="60" t="s">
        <v>80</v>
      </c>
      <c r="B26" s="61" t="s">
        <v>138</v>
      </c>
      <c r="C26" s="62" t="s">
        <v>139</v>
      </c>
      <c r="D26" s="63">
        <v>0</v>
      </c>
      <c r="E26" s="63">
        <v>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2</v>
      </c>
      <c r="M26" s="63">
        <v>4</v>
      </c>
      <c r="N26" s="63">
        <v>0</v>
      </c>
      <c r="O26" s="63">
        <v>0</v>
      </c>
      <c r="P26" s="63">
        <v>0</v>
      </c>
      <c r="Q26" s="63">
        <v>0</v>
      </c>
      <c r="R26" s="63">
        <v>1</v>
      </c>
      <c r="S26" s="63">
        <v>3</v>
      </c>
      <c r="T26" s="63">
        <v>0</v>
      </c>
      <c r="U26" s="63">
        <v>0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v>0</v>
      </c>
      <c r="AC26" s="63">
        <v>0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0</v>
      </c>
      <c r="AK26" s="63">
        <v>0</v>
      </c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3</v>
      </c>
      <c r="AS26" s="63">
        <v>9</v>
      </c>
      <c r="AT26" s="63">
        <v>0</v>
      </c>
      <c r="AU26" s="63">
        <v>0</v>
      </c>
      <c r="AV26" s="63">
        <v>0</v>
      </c>
      <c r="AW26" s="63">
        <v>0</v>
      </c>
      <c r="AX26" s="63">
        <v>0</v>
      </c>
      <c r="AY26" s="63">
        <v>0</v>
      </c>
    </row>
    <row r="27" spans="1:51" s="53" customFormat="1">
      <c r="A27" s="60" t="s">
        <v>80</v>
      </c>
      <c r="B27" s="61" t="s">
        <v>141</v>
      </c>
      <c r="C27" s="62" t="s">
        <v>142</v>
      </c>
      <c r="D27" s="63">
        <v>0</v>
      </c>
      <c r="E27" s="63">
        <v>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2</v>
      </c>
      <c r="M27" s="63">
        <v>4</v>
      </c>
      <c r="N27" s="63">
        <v>0</v>
      </c>
      <c r="O27" s="63">
        <v>0</v>
      </c>
      <c r="P27" s="63">
        <v>9</v>
      </c>
      <c r="Q27" s="63">
        <v>82</v>
      </c>
      <c r="R27" s="63">
        <v>0</v>
      </c>
      <c r="S27" s="63">
        <v>0</v>
      </c>
      <c r="T27" s="63"/>
      <c r="U27" s="63"/>
      <c r="V27" s="63">
        <v>180</v>
      </c>
      <c r="W27" s="63">
        <v>473</v>
      </c>
      <c r="X27" s="63">
        <v>0</v>
      </c>
      <c r="Y27" s="63">
        <v>0</v>
      </c>
      <c r="Z27" s="63">
        <v>0</v>
      </c>
      <c r="AA27" s="63">
        <v>0</v>
      </c>
      <c r="AB27" s="63">
        <v>0</v>
      </c>
      <c r="AC27" s="63">
        <v>0</v>
      </c>
      <c r="AD27" s="63"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18</v>
      </c>
      <c r="AS27" s="63">
        <v>45</v>
      </c>
      <c r="AT27" s="63">
        <v>0</v>
      </c>
      <c r="AU27" s="63">
        <v>0</v>
      </c>
      <c r="AV27" s="63">
        <v>6</v>
      </c>
      <c r="AW27" s="63">
        <v>47</v>
      </c>
      <c r="AX27" s="63">
        <v>0</v>
      </c>
      <c r="AY27" s="63">
        <v>0</v>
      </c>
    </row>
    <row r="28" spans="1:51" s="53" customFormat="1">
      <c r="A28" s="60" t="s">
        <v>80</v>
      </c>
      <c r="B28" s="61" t="s">
        <v>144</v>
      </c>
      <c r="C28" s="62" t="s">
        <v>145</v>
      </c>
      <c r="D28" s="63">
        <v>0</v>
      </c>
      <c r="E28" s="63">
        <v>0</v>
      </c>
      <c r="F28" s="63">
        <v>0</v>
      </c>
      <c r="G28" s="63">
        <v>0</v>
      </c>
      <c r="H28" s="63">
        <v>1</v>
      </c>
      <c r="I28" s="63">
        <v>3</v>
      </c>
      <c r="J28" s="63">
        <v>0</v>
      </c>
      <c r="K28" s="63">
        <v>0</v>
      </c>
      <c r="L28" s="63">
        <v>23</v>
      </c>
      <c r="M28" s="63">
        <v>66</v>
      </c>
      <c r="N28" s="63">
        <v>0</v>
      </c>
      <c r="O28" s="63">
        <v>0</v>
      </c>
      <c r="P28" s="63">
        <v>3</v>
      </c>
      <c r="Q28" s="63">
        <v>15</v>
      </c>
      <c r="R28" s="63">
        <v>0</v>
      </c>
      <c r="S28" s="63">
        <v>0</v>
      </c>
      <c r="T28" s="63">
        <v>0</v>
      </c>
      <c r="U28" s="63">
        <v>0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v>0</v>
      </c>
      <c r="AC28" s="63">
        <v>0</v>
      </c>
      <c r="AD28" s="63"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13</v>
      </c>
      <c r="AS28" s="63">
        <v>42</v>
      </c>
      <c r="AT28" s="63">
        <v>3</v>
      </c>
      <c r="AU28" s="63">
        <v>9</v>
      </c>
      <c r="AV28" s="63">
        <v>5</v>
      </c>
      <c r="AW28" s="63">
        <v>48</v>
      </c>
      <c r="AX28" s="63">
        <v>0</v>
      </c>
      <c r="AY28" s="63">
        <v>0</v>
      </c>
    </row>
    <row r="29" spans="1:51" s="53" customForma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</sheetData>
  <sortState ref="A8:AY28">
    <sortCondition ref="A8:A28"/>
    <sortCondition ref="B8:B28"/>
    <sortCondition ref="C8:C28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&amp;L収集運搬機材の状況（市区町村）（平成29年度実績）</oddHeader>
  </headerFooter>
  <colBreaks count="2" manualBreakCount="2">
    <brk id="19" min="1" max="27" man="1"/>
    <brk id="35" min="1" max="2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5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6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3" customFormat="1" ht="22.5" customHeight="1">
      <c r="A5" s="99"/>
      <c r="B5" s="99"/>
      <c r="C5" s="96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9" customFormat="1" ht="13.5" customHeight="1">
      <c r="A6" s="99"/>
      <c r="B6" s="99"/>
      <c r="C6" s="9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 t="shared" ref="D7:AY7" si="0">SUM(D$8:D$57)</f>
        <v>0</v>
      </c>
      <c r="E7" s="71">
        <f t="shared" si="0"/>
        <v>0</v>
      </c>
      <c r="F7" s="71">
        <f t="shared" si="0"/>
        <v>9</v>
      </c>
      <c r="G7" s="71">
        <f t="shared" si="0"/>
        <v>60</v>
      </c>
      <c r="H7" s="71">
        <f t="shared" si="0"/>
        <v>5</v>
      </c>
      <c r="I7" s="71">
        <f t="shared" si="0"/>
        <v>19</v>
      </c>
      <c r="J7" s="71">
        <f t="shared" si="0"/>
        <v>0</v>
      </c>
      <c r="K7" s="71">
        <f t="shared" si="0"/>
        <v>0</v>
      </c>
      <c r="L7" s="71">
        <f t="shared" si="0"/>
        <v>7</v>
      </c>
      <c r="M7" s="71">
        <f t="shared" si="0"/>
        <v>17</v>
      </c>
      <c r="N7" s="71">
        <f t="shared" si="0"/>
        <v>1</v>
      </c>
      <c r="O7" s="71">
        <f t="shared" si="0"/>
        <v>10</v>
      </c>
      <c r="P7" s="71">
        <f t="shared" si="0"/>
        <v>4</v>
      </c>
      <c r="Q7" s="71">
        <f t="shared" si="0"/>
        <v>24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5</v>
      </c>
      <c r="AC7" s="71">
        <f t="shared" si="0"/>
        <v>9</v>
      </c>
      <c r="AD7" s="71">
        <f t="shared" si="0"/>
        <v>0</v>
      </c>
      <c r="AE7" s="71">
        <f t="shared" si="0"/>
        <v>0</v>
      </c>
      <c r="AF7" s="71">
        <f t="shared" si="0"/>
        <v>5</v>
      </c>
      <c r="AG7" s="71">
        <f t="shared" si="0"/>
        <v>37</v>
      </c>
      <c r="AH7" s="71">
        <f t="shared" si="0"/>
        <v>0</v>
      </c>
      <c r="AI7" s="71">
        <f t="shared" si="0"/>
        <v>0</v>
      </c>
      <c r="AJ7" s="71">
        <f t="shared" si="0"/>
        <v>0</v>
      </c>
      <c r="AK7" s="71">
        <f t="shared" si="0"/>
        <v>0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0</v>
      </c>
      <c r="AS7" s="71">
        <f t="shared" si="0"/>
        <v>0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147</v>
      </c>
      <c r="C8" s="62" t="s">
        <v>148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5</v>
      </c>
      <c r="M8" s="63">
        <v>12</v>
      </c>
      <c r="N8" s="63">
        <v>0</v>
      </c>
      <c r="O8" s="63">
        <v>0</v>
      </c>
      <c r="P8" s="63">
        <v>3</v>
      </c>
      <c r="Q8" s="63">
        <v>20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5</v>
      </c>
      <c r="AC8" s="63">
        <v>9</v>
      </c>
      <c r="AD8" s="63">
        <v>0</v>
      </c>
      <c r="AE8" s="63">
        <v>0</v>
      </c>
      <c r="AF8" s="63">
        <v>5</v>
      </c>
      <c r="AG8" s="63">
        <v>37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152</v>
      </c>
      <c r="C9" s="62" t="s">
        <v>153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 ht="13.5" customHeight="1">
      <c r="A10" s="60" t="s">
        <v>80</v>
      </c>
      <c r="B10" s="61" t="s">
        <v>155</v>
      </c>
      <c r="C10" s="62" t="s">
        <v>156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2</v>
      </c>
      <c r="M10" s="63">
        <v>5</v>
      </c>
      <c r="N10" s="63">
        <v>1</v>
      </c>
      <c r="O10" s="63">
        <v>10</v>
      </c>
      <c r="P10" s="63">
        <v>1</v>
      </c>
      <c r="Q10" s="63">
        <v>4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 ht="13.5" customHeight="1">
      <c r="A11" s="60" t="s">
        <v>80</v>
      </c>
      <c r="B11" s="61" t="s">
        <v>158</v>
      </c>
      <c r="C11" s="62" t="s">
        <v>159</v>
      </c>
      <c r="D11" s="63">
        <v>0</v>
      </c>
      <c r="E11" s="63">
        <v>0</v>
      </c>
      <c r="F11" s="63">
        <v>9</v>
      </c>
      <c r="G11" s="63">
        <v>60</v>
      </c>
      <c r="H11" s="63">
        <v>1</v>
      </c>
      <c r="I11" s="63">
        <v>9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 ht="13.5" customHeight="1">
      <c r="A12" s="60" t="s">
        <v>80</v>
      </c>
      <c r="B12" s="61" t="s">
        <v>161</v>
      </c>
      <c r="C12" s="62" t="s">
        <v>162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 ht="13.5" customHeight="1">
      <c r="A13" s="60" t="s">
        <v>80</v>
      </c>
      <c r="B13" s="61" t="s">
        <v>164</v>
      </c>
      <c r="C13" s="62" t="s">
        <v>165</v>
      </c>
      <c r="D13" s="63">
        <v>0</v>
      </c>
      <c r="E13" s="63">
        <v>0</v>
      </c>
      <c r="F13" s="63">
        <v>0</v>
      </c>
      <c r="G13" s="63">
        <v>0</v>
      </c>
      <c r="H13" s="63">
        <v>4</v>
      </c>
      <c r="I13" s="63">
        <v>10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</sheetData>
  <sortState ref="A8:AY13">
    <sortCondition ref="A8:A13"/>
    <sortCondition ref="B8:B13"/>
    <sortCondition ref="C8:C13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&amp;L収集運搬機材の状況（一部事務組合・広域連合）（平成29年度実績）</oddHeader>
  </headerFooter>
  <colBreaks count="1" manualBreakCount="1">
    <brk id="35" min="1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11" customFormat="1" ht="13.5" customHeight="1">
      <c r="A6" s="99"/>
      <c r="B6" s="99"/>
      <c r="C6" s="97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>SUM(E7:G7)</f>
        <v>187</v>
      </c>
      <c r="E7" s="71">
        <f>SUM(E$8:E$207)</f>
        <v>147</v>
      </c>
      <c r="F7" s="71">
        <f>SUM(F$8:F$207)</f>
        <v>32</v>
      </c>
      <c r="G7" s="71">
        <f>SUM(G$8:G$207)</f>
        <v>8</v>
      </c>
      <c r="H7" s="71">
        <f>SUM(I7:K7)</f>
        <v>839</v>
      </c>
      <c r="I7" s="71">
        <f>SUM(I$8:I$207)</f>
        <v>806</v>
      </c>
      <c r="J7" s="71">
        <f>SUM(J$8:J$207)</f>
        <v>32</v>
      </c>
      <c r="K7" s="71">
        <f>SUM(K$8:K$207)</f>
        <v>1</v>
      </c>
      <c r="L7" s="71">
        <f>SUM(M7:O7)</f>
        <v>29</v>
      </c>
      <c r="M7" s="71">
        <f>SUM(M$8:M$207)</f>
        <v>17</v>
      </c>
      <c r="N7" s="71">
        <f>SUM(N$8:N$207)</f>
        <v>4</v>
      </c>
      <c r="O7" s="71">
        <f>SUM(O$8:O$207)</f>
        <v>8</v>
      </c>
      <c r="P7" s="71">
        <f>SUM(Q7:S7)</f>
        <v>97</v>
      </c>
      <c r="Q7" s="71">
        <f>SUM(Q$8:Q$207)</f>
        <v>94</v>
      </c>
      <c r="R7" s="71">
        <f>SUM(R$8:R$207)</f>
        <v>3</v>
      </c>
      <c r="S7" s="71">
        <f>SUM(S$8:S$207)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32</v>
      </c>
      <c r="E8" s="63">
        <v>22</v>
      </c>
      <c r="F8" s="63">
        <v>10</v>
      </c>
      <c r="G8" s="63">
        <v>0</v>
      </c>
      <c r="H8" s="63">
        <f>SUM(I8:K8)</f>
        <v>225</v>
      </c>
      <c r="I8" s="63">
        <v>225</v>
      </c>
      <c r="J8" s="63">
        <v>0</v>
      </c>
      <c r="K8" s="63">
        <v>0</v>
      </c>
      <c r="L8" s="63">
        <f>SUM(M8:O8)</f>
        <v>4</v>
      </c>
      <c r="M8" s="63">
        <v>4</v>
      </c>
      <c r="N8" s="63">
        <v>0</v>
      </c>
      <c r="O8" s="63">
        <v>0</v>
      </c>
      <c r="P8" s="63">
        <f>SUM(Q8:S8)</f>
        <v>8</v>
      </c>
      <c r="Q8" s="63">
        <v>8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18</v>
      </c>
      <c r="E9" s="63">
        <v>18</v>
      </c>
      <c r="F9" s="63">
        <v>0</v>
      </c>
      <c r="G9" s="63">
        <v>0</v>
      </c>
      <c r="H9" s="63">
        <f>SUM(I9:K9)</f>
        <v>60</v>
      </c>
      <c r="I9" s="63">
        <v>59</v>
      </c>
      <c r="J9" s="63">
        <v>1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3</v>
      </c>
      <c r="Q9" s="63">
        <v>3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2</v>
      </c>
      <c r="E10" s="63">
        <v>0</v>
      </c>
      <c r="F10" s="63">
        <v>2</v>
      </c>
      <c r="G10" s="63">
        <v>0</v>
      </c>
      <c r="H10" s="63">
        <f>SUM(I10:K10)</f>
        <v>43</v>
      </c>
      <c r="I10" s="63">
        <v>41</v>
      </c>
      <c r="J10" s="63">
        <v>2</v>
      </c>
      <c r="K10" s="63">
        <v>0</v>
      </c>
      <c r="L10" s="63">
        <f>SUM(M10:O10)</f>
        <v>9</v>
      </c>
      <c r="M10" s="63">
        <v>4</v>
      </c>
      <c r="N10" s="63">
        <v>0</v>
      </c>
      <c r="O10" s="63">
        <v>5</v>
      </c>
      <c r="P10" s="63">
        <f>SUM(Q10:S10)</f>
        <v>6</v>
      </c>
      <c r="Q10" s="63">
        <v>6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11</v>
      </c>
      <c r="E11" s="63">
        <v>10</v>
      </c>
      <c r="F11" s="63">
        <v>0</v>
      </c>
      <c r="G11" s="63">
        <v>1</v>
      </c>
      <c r="H11" s="63">
        <f>SUM(I11:K11)</f>
        <v>97</v>
      </c>
      <c r="I11" s="63">
        <v>89</v>
      </c>
      <c r="J11" s="63">
        <v>8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9</v>
      </c>
      <c r="Q11" s="63">
        <v>9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12</v>
      </c>
      <c r="E12" s="63">
        <v>9</v>
      </c>
      <c r="F12" s="63">
        <v>3</v>
      </c>
      <c r="G12" s="63">
        <v>0</v>
      </c>
      <c r="H12" s="63">
        <f>SUM(I12:K12)</f>
        <v>57</v>
      </c>
      <c r="I12" s="63">
        <v>50</v>
      </c>
      <c r="J12" s="63">
        <v>7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3</v>
      </c>
      <c r="Q12" s="63">
        <v>3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10</v>
      </c>
      <c r="E13" s="63">
        <v>8</v>
      </c>
      <c r="F13" s="63">
        <v>1</v>
      </c>
      <c r="G13" s="63">
        <v>1</v>
      </c>
      <c r="H13" s="63">
        <f>SUM(I13:K13)</f>
        <v>11</v>
      </c>
      <c r="I13" s="63">
        <v>11</v>
      </c>
      <c r="J13" s="63">
        <v>0</v>
      </c>
      <c r="K13" s="63">
        <v>0</v>
      </c>
      <c r="L13" s="63">
        <f>SUM(M13:O13)</f>
        <v>3</v>
      </c>
      <c r="M13" s="63">
        <v>1</v>
      </c>
      <c r="N13" s="63">
        <v>1</v>
      </c>
      <c r="O13" s="63">
        <v>1</v>
      </c>
      <c r="P13" s="63">
        <f>SUM(Q13:S13)</f>
        <v>8</v>
      </c>
      <c r="Q13" s="63">
        <v>8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>SUM(E14:G14)</f>
        <v>3</v>
      </c>
      <c r="E14" s="63">
        <v>3</v>
      </c>
      <c r="F14" s="63">
        <v>0</v>
      </c>
      <c r="G14" s="63">
        <v>0</v>
      </c>
      <c r="H14" s="63">
        <f>SUM(I14:K14)</f>
        <v>23</v>
      </c>
      <c r="I14" s="63">
        <v>23</v>
      </c>
      <c r="J14" s="63">
        <v>0</v>
      </c>
      <c r="K14" s="63">
        <v>0</v>
      </c>
      <c r="L14" s="63">
        <f>SUM(M14:O14)</f>
        <v>2</v>
      </c>
      <c r="M14" s="63">
        <v>2</v>
      </c>
      <c r="N14" s="63">
        <v>0</v>
      </c>
      <c r="O14" s="63">
        <v>0</v>
      </c>
      <c r="P14" s="63">
        <f>SUM(Q14:S14)</f>
        <v>2</v>
      </c>
      <c r="Q14" s="63">
        <v>2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105</v>
      </c>
      <c r="C15" s="62" t="s">
        <v>106</v>
      </c>
      <c r="D15" s="63">
        <f>SUM(E15:G15)</f>
        <v>14</v>
      </c>
      <c r="E15" s="63">
        <v>14</v>
      </c>
      <c r="F15" s="63">
        <v>0</v>
      </c>
      <c r="G15" s="63">
        <v>0</v>
      </c>
      <c r="H15" s="63">
        <f>SUM(I15:K15)</f>
        <v>35</v>
      </c>
      <c r="I15" s="63">
        <v>31</v>
      </c>
      <c r="J15" s="63">
        <v>3</v>
      </c>
      <c r="K15" s="63">
        <v>1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13</v>
      </c>
      <c r="Q15" s="63">
        <v>12</v>
      </c>
      <c r="R15" s="63">
        <v>1</v>
      </c>
      <c r="S15" s="63">
        <v>0</v>
      </c>
    </row>
    <row r="16" spans="1:19" s="10" customFormat="1" ht="13.5" customHeight="1">
      <c r="A16" s="60" t="s">
        <v>80</v>
      </c>
      <c r="B16" s="61" t="s">
        <v>108</v>
      </c>
      <c r="C16" s="62" t="s">
        <v>109</v>
      </c>
      <c r="D16" s="63">
        <f>SUM(E16:G16)</f>
        <v>12</v>
      </c>
      <c r="E16" s="63">
        <v>7</v>
      </c>
      <c r="F16" s="63">
        <v>3</v>
      </c>
      <c r="G16" s="63">
        <v>2</v>
      </c>
      <c r="H16" s="63">
        <f>SUM(I16:K16)</f>
        <v>11</v>
      </c>
      <c r="I16" s="63">
        <v>7</v>
      </c>
      <c r="J16" s="63">
        <v>4</v>
      </c>
      <c r="K16" s="63">
        <v>0</v>
      </c>
      <c r="L16" s="63">
        <f>SUM(M16:O16)</f>
        <v>3</v>
      </c>
      <c r="M16" s="63">
        <v>1</v>
      </c>
      <c r="N16" s="63">
        <v>0</v>
      </c>
      <c r="O16" s="63">
        <v>2</v>
      </c>
      <c r="P16" s="63">
        <f>SUM(Q16:S16)</f>
        <v>7</v>
      </c>
      <c r="Q16" s="63">
        <v>7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111</v>
      </c>
      <c r="C17" s="62" t="s">
        <v>112</v>
      </c>
      <c r="D17" s="63">
        <f>SUM(E17:G17)</f>
        <v>11</v>
      </c>
      <c r="E17" s="63">
        <v>9</v>
      </c>
      <c r="F17" s="63">
        <v>1</v>
      </c>
      <c r="G17" s="63">
        <v>1</v>
      </c>
      <c r="H17" s="63">
        <f>SUM(I17:K17)</f>
        <v>19</v>
      </c>
      <c r="I17" s="63">
        <v>19</v>
      </c>
      <c r="J17" s="63">
        <v>0</v>
      </c>
      <c r="K17" s="63">
        <v>0</v>
      </c>
      <c r="L17" s="63">
        <f>SUM(M17:O17)</f>
        <v>3</v>
      </c>
      <c r="M17" s="63">
        <v>3</v>
      </c>
      <c r="N17" s="63">
        <v>0</v>
      </c>
      <c r="O17" s="63">
        <v>0</v>
      </c>
      <c r="P17" s="63">
        <f>SUM(Q17:S17)</f>
        <v>8</v>
      </c>
      <c r="Q17" s="63">
        <v>8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114</v>
      </c>
      <c r="C18" s="62" t="s">
        <v>115</v>
      </c>
      <c r="D18" s="63">
        <f>SUM(E18:G18)</f>
        <v>8</v>
      </c>
      <c r="E18" s="63">
        <v>6</v>
      </c>
      <c r="F18" s="63">
        <v>2</v>
      </c>
      <c r="G18" s="63">
        <v>0</v>
      </c>
      <c r="H18" s="63">
        <f>SUM(I18:K18)</f>
        <v>23</v>
      </c>
      <c r="I18" s="63">
        <v>21</v>
      </c>
      <c r="J18" s="63">
        <v>2</v>
      </c>
      <c r="K18" s="63">
        <v>0</v>
      </c>
      <c r="L18" s="63">
        <f>SUM(M18:O18)</f>
        <v>1</v>
      </c>
      <c r="M18" s="63">
        <v>1</v>
      </c>
      <c r="N18" s="63">
        <v>0</v>
      </c>
      <c r="O18" s="63">
        <v>0</v>
      </c>
      <c r="P18" s="63">
        <f>SUM(Q18:S18)</f>
        <v>9</v>
      </c>
      <c r="Q18" s="63">
        <v>7</v>
      </c>
      <c r="R18" s="63">
        <v>2</v>
      </c>
      <c r="S18" s="63">
        <v>0</v>
      </c>
    </row>
    <row r="19" spans="1:19" s="10" customFormat="1" ht="13.5" customHeight="1">
      <c r="A19" s="60" t="s">
        <v>80</v>
      </c>
      <c r="B19" s="61" t="s">
        <v>117</v>
      </c>
      <c r="C19" s="62" t="s">
        <v>118</v>
      </c>
      <c r="D19" s="63">
        <f>SUM(E19:G19)</f>
        <v>9</v>
      </c>
      <c r="E19" s="63">
        <v>9</v>
      </c>
      <c r="F19" s="63">
        <v>0</v>
      </c>
      <c r="G19" s="63">
        <v>0</v>
      </c>
      <c r="H19" s="63">
        <f>SUM(I19:K19)</f>
        <v>53</v>
      </c>
      <c r="I19" s="63">
        <v>51</v>
      </c>
      <c r="J19" s="63">
        <v>2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6</v>
      </c>
      <c r="Q19" s="63">
        <v>6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120</v>
      </c>
      <c r="C20" s="62" t="s">
        <v>121</v>
      </c>
      <c r="D20" s="63">
        <f>SUM(E20:G20)</f>
        <v>20</v>
      </c>
      <c r="E20" s="63">
        <v>20</v>
      </c>
      <c r="F20" s="63">
        <v>0</v>
      </c>
      <c r="G20" s="63">
        <v>0</v>
      </c>
      <c r="H20" s="63">
        <f>SUM(I20:K20)</f>
        <v>22</v>
      </c>
      <c r="I20" s="63">
        <v>21</v>
      </c>
      <c r="J20" s="63">
        <v>1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3</v>
      </c>
      <c r="Q20" s="63">
        <v>3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123</v>
      </c>
      <c r="C21" s="62" t="s">
        <v>124</v>
      </c>
      <c r="D21" s="63">
        <f>SUM(E21:G21)</f>
        <v>2</v>
      </c>
      <c r="E21" s="63">
        <v>2</v>
      </c>
      <c r="F21" s="63">
        <v>0</v>
      </c>
      <c r="G21" s="63">
        <v>0</v>
      </c>
      <c r="H21" s="63">
        <f>SUM(I21:K21)</f>
        <v>62</v>
      </c>
      <c r="I21" s="63">
        <v>62</v>
      </c>
      <c r="J21" s="63">
        <v>0</v>
      </c>
      <c r="K21" s="63">
        <v>0</v>
      </c>
      <c r="L21" s="63">
        <f>SUM(M21:O21)</f>
        <v>1</v>
      </c>
      <c r="M21" s="63">
        <v>1</v>
      </c>
      <c r="N21" s="63">
        <v>0</v>
      </c>
      <c r="O21" s="63">
        <v>0</v>
      </c>
      <c r="P21" s="63">
        <f>SUM(Q21:S21)</f>
        <v>1</v>
      </c>
      <c r="Q21" s="63">
        <v>1</v>
      </c>
      <c r="R21" s="63">
        <v>0</v>
      </c>
      <c r="S21" s="63">
        <v>0</v>
      </c>
    </row>
    <row r="22" spans="1:19" s="10" customFormat="1" ht="13.5" customHeight="1">
      <c r="A22" s="60" t="s">
        <v>80</v>
      </c>
      <c r="B22" s="61" t="s">
        <v>126</v>
      </c>
      <c r="C22" s="62" t="s">
        <v>127</v>
      </c>
      <c r="D22" s="63">
        <f>SUM(E22:G22)</f>
        <v>1</v>
      </c>
      <c r="E22" s="63">
        <v>1</v>
      </c>
      <c r="F22" s="63">
        <v>0</v>
      </c>
      <c r="G22" s="63">
        <v>0</v>
      </c>
      <c r="H22" s="63">
        <f>SUM(I22:K22)</f>
        <v>60</v>
      </c>
      <c r="I22" s="63">
        <v>59</v>
      </c>
      <c r="J22" s="63">
        <v>1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1</v>
      </c>
      <c r="Q22" s="63">
        <v>1</v>
      </c>
      <c r="R22" s="63">
        <v>0</v>
      </c>
      <c r="S22" s="63">
        <v>0</v>
      </c>
    </row>
    <row r="23" spans="1:19" s="10" customFormat="1" ht="13.5" customHeight="1">
      <c r="A23" s="60" t="s">
        <v>80</v>
      </c>
      <c r="B23" s="61" t="s">
        <v>129</v>
      </c>
      <c r="C23" s="62" t="s">
        <v>130</v>
      </c>
      <c r="D23" s="63">
        <f>SUM(E23:G23)</f>
        <v>0</v>
      </c>
      <c r="E23" s="63">
        <v>0</v>
      </c>
      <c r="F23" s="63">
        <v>0</v>
      </c>
      <c r="G23" s="63">
        <v>0</v>
      </c>
      <c r="H23" s="63">
        <f>SUM(I23:K23)</f>
        <v>2</v>
      </c>
      <c r="I23" s="63">
        <v>2</v>
      </c>
      <c r="J23" s="63">
        <v>0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2</v>
      </c>
      <c r="Q23" s="63">
        <v>2</v>
      </c>
      <c r="R23" s="63">
        <v>0</v>
      </c>
      <c r="S23" s="63">
        <v>0</v>
      </c>
    </row>
    <row r="24" spans="1:19" s="10" customFormat="1" ht="13.5" customHeight="1">
      <c r="A24" s="60" t="s">
        <v>80</v>
      </c>
      <c r="B24" s="61" t="s">
        <v>132</v>
      </c>
      <c r="C24" s="62" t="s">
        <v>133</v>
      </c>
      <c r="D24" s="63">
        <f>SUM(E24:G24)</f>
        <v>0</v>
      </c>
      <c r="E24" s="63">
        <v>0</v>
      </c>
      <c r="F24" s="63">
        <v>0</v>
      </c>
      <c r="G24" s="63">
        <v>0</v>
      </c>
      <c r="H24" s="63">
        <f>SUM(I24:K24)</f>
        <v>12</v>
      </c>
      <c r="I24" s="63">
        <v>11</v>
      </c>
      <c r="J24" s="63">
        <v>1</v>
      </c>
      <c r="K24" s="63">
        <v>0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2</v>
      </c>
      <c r="Q24" s="63">
        <v>2</v>
      </c>
      <c r="R24" s="63">
        <v>0</v>
      </c>
      <c r="S24" s="63">
        <v>0</v>
      </c>
    </row>
    <row r="25" spans="1:19" s="10" customFormat="1" ht="13.5" customHeight="1">
      <c r="A25" s="60" t="s">
        <v>80</v>
      </c>
      <c r="B25" s="61" t="s">
        <v>135</v>
      </c>
      <c r="C25" s="62" t="s">
        <v>136</v>
      </c>
      <c r="D25" s="63">
        <f>SUM(E25:G25)</f>
        <v>0</v>
      </c>
      <c r="E25" s="63">
        <v>0</v>
      </c>
      <c r="F25" s="63">
        <v>0</v>
      </c>
      <c r="G25" s="63">
        <v>0</v>
      </c>
      <c r="H25" s="63">
        <f>SUM(I25:K25)</f>
        <v>0</v>
      </c>
      <c r="I25" s="63">
        <v>0</v>
      </c>
      <c r="J25" s="63">
        <v>0</v>
      </c>
      <c r="K25" s="63">
        <v>0</v>
      </c>
      <c r="L25" s="63">
        <f>SUM(M25:O25)</f>
        <v>0</v>
      </c>
      <c r="M25" s="63">
        <v>0</v>
      </c>
      <c r="N25" s="63">
        <v>0</v>
      </c>
      <c r="O25" s="63">
        <v>0</v>
      </c>
      <c r="P25" s="63">
        <f>SUM(Q25:S25)</f>
        <v>0</v>
      </c>
      <c r="Q25" s="63">
        <v>0</v>
      </c>
      <c r="R25" s="63">
        <v>0</v>
      </c>
      <c r="S25" s="63">
        <v>0</v>
      </c>
    </row>
    <row r="26" spans="1:19" s="10" customFormat="1" ht="13.5" customHeight="1">
      <c r="A26" s="60" t="s">
        <v>80</v>
      </c>
      <c r="B26" s="61" t="s">
        <v>138</v>
      </c>
      <c r="C26" s="62" t="s">
        <v>139</v>
      </c>
      <c r="D26" s="63">
        <f>SUM(E26:G26)</f>
        <v>2</v>
      </c>
      <c r="E26" s="63">
        <v>2</v>
      </c>
      <c r="F26" s="63">
        <v>0</v>
      </c>
      <c r="G26" s="63">
        <v>0</v>
      </c>
      <c r="H26" s="63">
        <f>SUM(I26:K26)</f>
        <v>2</v>
      </c>
      <c r="I26" s="63">
        <v>2</v>
      </c>
      <c r="J26" s="63">
        <v>0</v>
      </c>
      <c r="K26" s="63">
        <v>0</v>
      </c>
      <c r="L26" s="63">
        <f>SUM(M26:O26)</f>
        <v>0</v>
      </c>
      <c r="M26" s="63">
        <v>0</v>
      </c>
      <c r="N26" s="63">
        <v>0</v>
      </c>
      <c r="O26" s="63">
        <v>0</v>
      </c>
      <c r="P26" s="63">
        <f>SUM(Q26:S26)</f>
        <v>1</v>
      </c>
      <c r="Q26" s="63">
        <v>1</v>
      </c>
      <c r="R26" s="63">
        <v>0</v>
      </c>
      <c r="S26" s="63">
        <v>0</v>
      </c>
    </row>
    <row r="27" spans="1:19" s="10" customFormat="1" ht="13.5" customHeight="1">
      <c r="A27" s="60" t="s">
        <v>80</v>
      </c>
      <c r="B27" s="61" t="s">
        <v>141</v>
      </c>
      <c r="C27" s="62" t="s">
        <v>142</v>
      </c>
      <c r="D27" s="63">
        <f>SUM(E27:G27)</f>
        <v>10</v>
      </c>
      <c r="E27" s="63">
        <v>2</v>
      </c>
      <c r="F27" s="63">
        <v>7</v>
      </c>
      <c r="G27" s="63">
        <v>1</v>
      </c>
      <c r="H27" s="63">
        <f>SUM(I27:K27)</f>
        <v>22</v>
      </c>
      <c r="I27" s="63">
        <v>22</v>
      </c>
      <c r="J27" s="63">
        <v>0</v>
      </c>
      <c r="K27" s="63">
        <v>0</v>
      </c>
      <c r="L27" s="63">
        <f>SUM(M27:O27)</f>
        <v>1</v>
      </c>
      <c r="M27" s="63">
        <v>0</v>
      </c>
      <c r="N27" s="63">
        <v>1</v>
      </c>
      <c r="O27" s="63">
        <v>0</v>
      </c>
      <c r="P27" s="63">
        <f>SUM(Q27:S27)</f>
        <v>2</v>
      </c>
      <c r="Q27" s="63">
        <v>2</v>
      </c>
      <c r="R27" s="63">
        <v>0</v>
      </c>
      <c r="S27" s="63">
        <v>0</v>
      </c>
    </row>
    <row r="28" spans="1:19" s="10" customFormat="1" ht="13.5" customHeight="1">
      <c r="A28" s="60" t="s">
        <v>80</v>
      </c>
      <c r="B28" s="61" t="s">
        <v>144</v>
      </c>
      <c r="C28" s="62" t="s">
        <v>145</v>
      </c>
      <c r="D28" s="63">
        <f>SUM(E28:G28)</f>
        <v>10</v>
      </c>
      <c r="E28" s="63">
        <v>5</v>
      </c>
      <c r="F28" s="63">
        <v>3</v>
      </c>
      <c r="G28" s="63">
        <v>2</v>
      </c>
      <c r="H28" s="63">
        <f>SUM(I28:K28)</f>
        <v>0</v>
      </c>
      <c r="I28" s="63">
        <v>0</v>
      </c>
      <c r="J28" s="63">
        <v>0</v>
      </c>
      <c r="K28" s="63">
        <v>0</v>
      </c>
      <c r="L28" s="63">
        <f>SUM(M28:O28)</f>
        <v>2</v>
      </c>
      <c r="M28" s="63">
        <v>0</v>
      </c>
      <c r="N28" s="63">
        <v>2</v>
      </c>
      <c r="O28" s="63">
        <v>0</v>
      </c>
      <c r="P28" s="63">
        <f>SUM(Q28:S28)</f>
        <v>3</v>
      </c>
      <c r="Q28" s="63">
        <v>3</v>
      </c>
      <c r="R28" s="63">
        <v>0</v>
      </c>
      <c r="S28" s="63">
        <v>0</v>
      </c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28">
    <sortCondition ref="A8:A28"/>
    <sortCondition ref="B8:B28"/>
    <sortCondition ref="C8:C28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&amp;L委託・許可件数（市区町村）（平成29年度実績）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45" customFormat="1" ht="13.5" customHeight="1">
      <c r="A6" s="99"/>
      <c r="B6" s="99"/>
      <c r="C6" s="97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>SUM(E7:G7)</f>
        <v>9</v>
      </c>
      <c r="E7" s="71">
        <f>SUM(E$8:E$57)</f>
        <v>3</v>
      </c>
      <c r="F7" s="71">
        <f>SUM(F$8:F$57)</f>
        <v>6</v>
      </c>
      <c r="G7" s="71">
        <f>SUM(G$8:G$57)</f>
        <v>0</v>
      </c>
      <c r="H7" s="71">
        <f>SUM(I7:K7)</f>
        <v>0</v>
      </c>
      <c r="I7" s="71">
        <f>SUM(I$8:I$57)</f>
        <v>0</v>
      </c>
      <c r="J7" s="71">
        <f>SUM(J$8:J$57)</f>
        <v>0</v>
      </c>
      <c r="K7" s="71">
        <f>SUM(K$8:K$57)</f>
        <v>0</v>
      </c>
      <c r="L7" s="71">
        <f>SUM(M7:O7)</f>
        <v>0</v>
      </c>
      <c r="M7" s="71">
        <f>SUM(M$8:M$57)</f>
        <v>0</v>
      </c>
      <c r="N7" s="71">
        <f>SUM(N$8:N$57)</f>
        <v>0</v>
      </c>
      <c r="O7" s="71">
        <f>SUM(O$8:O$57)</f>
        <v>0</v>
      </c>
      <c r="P7" s="71">
        <f>SUM(Q7:S7)</f>
        <v>0</v>
      </c>
      <c r="Q7" s="71">
        <f>SUM(Q$8:Q$57)</f>
        <v>0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80</v>
      </c>
      <c r="B8" s="61" t="s">
        <v>147</v>
      </c>
      <c r="C8" s="62" t="s">
        <v>148</v>
      </c>
      <c r="D8" s="63">
        <f>SUM(E8:G8)</f>
        <v>3</v>
      </c>
      <c r="E8" s="63">
        <v>1</v>
      </c>
      <c r="F8" s="63">
        <v>2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152</v>
      </c>
      <c r="C9" s="62" t="s">
        <v>153</v>
      </c>
      <c r="D9" s="63">
        <f>SUM(E9:G9)</f>
        <v>1</v>
      </c>
      <c r="E9" s="63">
        <v>0</v>
      </c>
      <c r="F9" s="63">
        <v>1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155</v>
      </c>
      <c r="C10" s="62" t="s">
        <v>156</v>
      </c>
      <c r="D10" s="63">
        <f>SUM(E10:G10)</f>
        <v>5</v>
      </c>
      <c r="E10" s="63">
        <v>2</v>
      </c>
      <c r="F10" s="63">
        <v>3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158</v>
      </c>
      <c r="C11" s="62" t="s">
        <v>159</v>
      </c>
      <c r="D11" s="63">
        <f>SUM(E11:G11)</f>
        <v>0</v>
      </c>
      <c r="E11" s="63">
        <v>0</v>
      </c>
      <c r="F11" s="63">
        <v>0</v>
      </c>
      <c r="G11" s="63">
        <v>0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161</v>
      </c>
      <c r="C12" s="62" t="s">
        <v>162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164</v>
      </c>
      <c r="C13" s="62" t="s">
        <v>165</v>
      </c>
      <c r="D13" s="63">
        <f>SUM(E13:G13)</f>
        <v>0</v>
      </c>
      <c r="E13" s="63">
        <v>0</v>
      </c>
      <c r="F13" s="63">
        <v>0</v>
      </c>
      <c r="G13" s="63">
        <v>0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0</v>
      </c>
      <c r="Q13" s="63">
        <v>0</v>
      </c>
      <c r="R13" s="63">
        <v>0</v>
      </c>
      <c r="S13" s="63">
        <v>0</v>
      </c>
    </row>
    <row r="14" spans="1:19" s="10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3">
    <sortCondition ref="A8:A13"/>
    <sortCondition ref="B8:B13"/>
    <sortCondition ref="C8:C13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&amp;L委託・許可件数（一部事務組合・広域連合）（平成29年度実績）</oddHeader>
  </headerFooter>
  <colBreaks count="1" manualBreakCount="1">
    <brk id="11" min="1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7"/>
      <c r="D3" s="97" t="s">
        <v>52</v>
      </c>
      <c r="E3" s="117" t="s">
        <v>36</v>
      </c>
      <c r="F3" s="117" t="s">
        <v>37</v>
      </c>
      <c r="G3" s="97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7"/>
      <c r="D4" s="97"/>
      <c r="E4" s="97"/>
      <c r="F4" s="97"/>
      <c r="G4" s="97"/>
      <c r="H4" s="96"/>
      <c r="I4" s="96"/>
      <c r="J4" s="96"/>
    </row>
    <row r="5" spans="1:10" s="11" customFormat="1" ht="22.5" customHeight="1">
      <c r="A5" s="99"/>
      <c r="B5" s="99"/>
      <c r="C5" s="97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7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長崎県</v>
      </c>
      <c r="B7" s="70" t="str">
        <f>組合状況!B7</f>
        <v>42000</v>
      </c>
      <c r="C7" s="69" t="s">
        <v>52</v>
      </c>
      <c r="D7" s="71">
        <f t="shared" ref="D7:J7" si="0">SUM(D$8:D$207)</f>
        <v>646</v>
      </c>
      <c r="E7" s="71">
        <f t="shared" si="0"/>
        <v>596</v>
      </c>
      <c r="F7" s="71">
        <f t="shared" si="0"/>
        <v>101</v>
      </c>
      <c r="G7" s="71">
        <f t="shared" si="0"/>
        <v>7776</v>
      </c>
      <c r="H7" s="71">
        <f t="shared" si="0"/>
        <v>7345</v>
      </c>
      <c r="I7" s="71">
        <f t="shared" si="0"/>
        <v>915</v>
      </c>
      <c r="J7" s="71">
        <f t="shared" si="0"/>
        <v>72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185</v>
      </c>
      <c r="E8" s="63">
        <v>185</v>
      </c>
      <c r="F8" s="63">
        <v>10</v>
      </c>
      <c r="G8" s="63">
        <v>3303</v>
      </c>
      <c r="H8" s="63">
        <v>3298</v>
      </c>
      <c r="I8" s="63">
        <v>287</v>
      </c>
      <c r="J8" s="63">
        <v>0</v>
      </c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134</v>
      </c>
      <c r="E9" s="63">
        <v>134</v>
      </c>
      <c r="F9" s="63">
        <v>6</v>
      </c>
      <c r="G9" s="63">
        <v>1745</v>
      </c>
      <c r="H9" s="63">
        <v>1745</v>
      </c>
      <c r="I9" s="63">
        <v>115</v>
      </c>
      <c r="J9" s="63">
        <v>0</v>
      </c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29</v>
      </c>
      <c r="E10" s="63">
        <v>25</v>
      </c>
      <c r="F10" s="63">
        <v>6</v>
      </c>
      <c r="G10" s="63">
        <v>318</v>
      </c>
      <c r="H10" s="63">
        <v>283</v>
      </c>
      <c r="I10" s="63">
        <v>35</v>
      </c>
      <c r="J10" s="63">
        <v>0</v>
      </c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51</v>
      </c>
      <c r="E11" s="63">
        <v>46</v>
      </c>
      <c r="F11" s="63">
        <v>9</v>
      </c>
      <c r="G11" s="63">
        <v>476</v>
      </c>
      <c r="H11" s="63">
        <v>354</v>
      </c>
      <c r="I11" s="63">
        <v>122</v>
      </c>
      <c r="J11" s="63">
        <v>0</v>
      </c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37</v>
      </c>
      <c r="E12" s="63">
        <v>37</v>
      </c>
      <c r="F12" s="63">
        <v>3</v>
      </c>
      <c r="G12" s="63">
        <v>391</v>
      </c>
      <c r="H12" s="63">
        <v>371</v>
      </c>
      <c r="I12" s="63">
        <v>102</v>
      </c>
      <c r="J12" s="63">
        <v>0</v>
      </c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17</v>
      </c>
      <c r="E13" s="63">
        <v>13</v>
      </c>
      <c r="F13" s="63">
        <v>10</v>
      </c>
      <c r="G13" s="63">
        <v>167</v>
      </c>
      <c r="H13" s="63">
        <v>163</v>
      </c>
      <c r="I13" s="63">
        <v>4</v>
      </c>
      <c r="J13" s="63">
        <v>0</v>
      </c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13</v>
      </c>
      <c r="E14" s="63">
        <v>13</v>
      </c>
      <c r="F14" s="63">
        <v>3</v>
      </c>
      <c r="G14" s="63">
        <v>36</v>
      </c>
      <c r="H14" s="63">
        <v>36</v>
      </c>
      <c r="I14" s="63">
        <v>0</v>
      </c>
      <c r="J14" s="63">
        <v>0</v>
      </c>
    </row>
    <row r="15" spans="1:10" s="10" customFormat="1" ht="13.5" customHeight="1">
      <c r="A15" s="60" t="s">
        <v>80</v>
      </c>
      <c r="B15" s="61" t="s">
        <v>105</v>
      </c>
      <c r="C15" s="62" t="s">
        <v>106</v>
      </c>
      <c r="D15" s="63">
        <v>55</v>
      </c>
      <c r="E15" s="63">
        <v>45</v>
      </c>
      <c r="F15" s="63">
        <v>12</v>
      </c>
      <c r="G15" s="63">
        <v>366</v>
      </c>
      <c r="H15" s="63">
        <v>366</v>
      </c>
      <c r="I15" s="63">
        <v>15</v>
      </c>
      <c r="J15" s="63">
        <v>8</v>
      </c>
    </row>
    <row r="16" spans="1:10" s="10" customFormat="1" ht="13.5" customHeight="1">
      <c r="A16" s="60" t="s">
        <v>80</v>
      </c>
      <c r="B16" s="61" t="s">
        <v>108</v>
      </c>
      <c r="C16" s="62" t="s">
        <v>109</v>
      </c>
      <c r="D16" s="63">
        <v>13</v>
      </c>
      <c r="E16" s="63">
        <v>6</v>
      </c>
      <c r="F16" s="63">
        <v>7</v>
      </c>
      <c r="G16" s="63">
        <v>54</v>
      </c>
      <c r="H16" s="63">
        <v>45</v>
      </c>
      <c r="I16" s="63">
        <v>9</v>
      </c>
      <c r="J16" s="63">
        <v>0</v>
      </c>
    </row>
    <row r="17" spans="1:10" s="10" customFormat="1" ht="13.5" customHeight="1">
      <c r="A17" s="60" t="s">
        <v>80</v>
      </c>
      <c r="B17" s="61" t="s">
        <v>111</v>
      </c>
      <c r="C17" s="62" t="s">
        <v>112</v>
      </c>
      <c r="D17" s="63">
        <v>23</v>
      </c>
      <c r="E17" s="63">
        <v>19</v>
      </c>
      <c r="F17" s="63">
        <v>8</v>
      </c>
      <c r="G17" s="63">
        <v>72</v>
      </c>
      <c r="H17" s="63">
        <v>41</v>
      </c>
      <c r="I17" s="63">
        <v>30</v>
      </c>
      <c r="J17" s="63">
        <v>1</v>
      </c>
    </row>
    <row r="18" spans="1:10" s="10" customFormat="1" ht="13.5" customHeight="1">
      <c r="A18" s="60" t="s">
        <v>80</v>
      </c>
      <c r="B18" s="61" t="s">
        <v>114</v>
      </c>
      <c r="C18" s="62" t="s">
        <v>115</v>
      </c>
      <c r="D18" s="63">
        <v>19</v>
      </c>
      <c r="E18" s="63">
        <v>14</v>
      </c>
      <c r="F18" s="63">
        <v>7</v>
      </c>
      <c r="G18" s="63">
        <v>228</v>
      </c>
      <c r="H18" s="63">
        <v>196</v>
      </c>
      <c r="I18" s="63">
        <v>32</v>
      </c>
      <c r="J18" s="63">
        <v>0</v>
      </c>
    </row>
    <row r="19" spans="1:10" s="10" customFormat="1" ht="13.5" customHeight="1">
      <c r="A19" s="60" t="s">
        <v>80</v>
      </c>
      <c r="B19" s="61" t="s">
        <v>117</v>
      </c>
      <c r="C19" s="62" t="s">
        <v>118</v>
      </c>
      <c r="D19" s="63">
        <v>19</v>
      </c>
      <c r="E19" s="63">
        <v>17</v>
      </c>
      <c r="F19" s="63">
        <v>5</v>
      </c>
      <c r="G19" s="63">
        <v>193</v>
      </c>
      <c r="H19" s="63">
        <v>163</v>
      </c>
      <c r="I19" s="63">
        <v>30</v>
      </c>
      <c r="J19" s="63">
        <v>0</v>
      </c>
    </row>
    <row r="20" spans="1:10" s="10" customFormat="1" ht="13.5" customHeight="1">
      <c r="A20" s="60" t="s">
        <v>80</v>
      </c>
      <c r="B20" s="61" t="s">
        <v>120</v>
      </c>
      <c r="C20" s="62" t="s">
        <v>121</v>
      </c>
      <c r="D20" s="63">
        <v>9</v>
      </c>
      <c r="E20" s="63">
        <v>6</v>
      </c>
      <c r="F20" s="63">
        <v>3</v>
      </c>
      <c r="G20" s="63">
        <v>114</v>
      </c>
      <c r="H20" s="63">
        <v>88</v>
      </c>
      <c r="I20" s="63">
        <v>26</v>
      </c>
      <c r="J20" s="63">
        <v>0</v>
      </c>
    </row>
    <row r="21" spans="1:10" s="10" customFormat="1" ht="13.5" customHeight="1">
      <c r="A21" s="60" t="s">
        <v>80</v>
      </c>
      <c r="B21" s="61" t="s">
        <v>123</v>
      </c>
      <c r="C21" s="62" t="s">
        <v>124</v>
      </c>
      <c r="D21" s="63">
        <v>9</v>
      </c>
      <c r="E21" s="63">
        <v>9</v>
      </c>
      <c r="F21" s="63">
        <v>1</v>
      </c>
      <c r="G21" s="63">
        <v>40</v>
      </c>
      <c r="H21" s="63">
        <v>40</v>
      </c>
      <c r="I21" s="63">
        <v>0</v>
      </c>
      <c r="J21" s="63">
        <v>0</v>
      </c>
    </row>
    <row r="22" spans="1:10" s="10" customFormat="1" ht="13.5" customHeight="1">
      <c r="A22" s="60" t="s">
        <v>80</v>
      </c>
      <c r="B22" s="61" t="s">
        <v>126</v>
      </c>
      <c r="C22" s="62" t="s">
        <v>127</v>
      </c>
      <c r="D22" s="63">
        <v>12</v>
      </c>
      <c r="E22" s="63">
        <v>11</v>
      </c>
      <c r="F22" s="63">
        <v>1</v>
      </c>
      <c r="G22" s="63">
        <v>45</v>
      </c>
      <c r="H22" s="63">
        <v>36</v>
      </c>
      <c r="I22" s="63">
        <v>9</v>
      </c>
      <c r="J22" s="63">
        <v>0</v>
      </c>
    </row>
    <row r="23" spans="1:10" s="10" customFormat="1" ht="13.5" customHeight="1">
      <c r="A23" s="60" t="s">
        <v>80</v>
      </c>
      <c r="B23" s="61" t="s">
        <v>129</v>
      </c>
      <c r="C23" s="62" t="s">
        <v>130</v>
      </c>
      <c r="D23" s="63">
        <v>2</v>
      </c>
      <c r="E23" s="63">
        <v>2</v>
      </c>
      <c r="F23" s="63">
        <v>2</v>
      </c>
      <c r="G23" s="63">
        <v>0</v>
      </c>
      <c r="H23" s="63">
        <v>0</v>
      </c>
      <c r="I23" s="63">
        <v>0</v>
      </c>
      <c r="J23" s="63">
        <v>0</v>
      </c>
    </row>
    <row r="24" spans="1:10" s="10" customFormat="1" ht="13.5" customHeight="1">
      <c r="A24" s="60" t="s">
        <v>80</v>
      </c>
      <c r="B24" s="61" t="s">
        <v>132</v>
      </c>
      <c r="C24" s="62" t="s">
        <v>133</v>
      </c>
      <c r="D24" s="63">
        <v>3</v>
      </c>
      <c r="E24" s="63">
        <v>3</v>
      </c>
      <c r="F24" s="63">
        <v>2</v>
      </c>
      <c r="G24" s="63">
        <v>101</v>
      </c>
      <c r="H24" s="63">
        <v>47</v>
      </c>
      <c r="I24" s="63">
        <v>54</v>
      </c>
      <c r="J24" s="63">
        <v>54</v>
      </c>
    </row>
    <row r="25" spans="1:10" s="10" customFormat="1" ht="13.5" customHeight="1">
      <c r="A25" s="60" t="s">
        <v>80</v>
      </c>
      <c r="B25" s="61" t="s">
        <v>135</v>
      </c>
      <c r="C25" s="62" t="s">
        <v>136</v>
      </c>
      <c r="D25" s="63">
        <v>0</v>
      </c>
      <c r="E25" s="63">
        <v>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</row>
    <row r="26" spans="1:10" s="10" customFormat="1" ht="13.5" customHeight="1">
      <c r="A26" s="60" t="s">
        <v>80</v>
      </c>
      <c r="B26" s="61" t="s">
        <v>138</v>
      </c>
      <c r="C26" s="62" t="s">
        <v>139</v>
      </c>
      <c r="D26" s="63">
        <v>1</v>
      </c>
      <c r="E26" s="63">
        <v>1</v>
      </c>
      <c r="F26" s="63">
        <v>1</v>
      </c>
      <c r="G26" s="63">
        <v>6</v>
      </c>
      <c r="H26" s="63">
        <v>6</v>
      </c>
      <c r="I26" s="63">
        <v>0</v>
      </c>
      <c r="J26" s="63">
        <v>0</v>
      </c>
    </row>
    <row r="27" spans="1:10" s="10" customFormat="1" ht="13.5" customHeight="1">
      <c r="A27" s="60" t="s">
        <v>80</v>
      </c>
      <c r="B27" s="61" t="s">
        <v>141</v>
      </c>
      <c r="C27" s="62" t="s">
        <v>142</v>
      </c>
      <c r="D27" s="63">
        <v>1</v>
      </c>
      <c r="E27" s="63">
        <v>1</v>
      </c>
      <c r="F27" s="63">
        <v>0</v>
      </c>
      <c r="G27" s="63">
        <v>3</v>
      </c>
      <c r="H27" s="63">
        <v>3</v>
      </c>
      <c r="I27" s="63">
        <v>0</v>
      </c>
      <c r="J27" s="63">
        <v>0</v>
      </c>
    </row>
    <row r="28" spans="1:10" s="10" customFormat="1" ht="13.5" customHeight="1">
      <c r="A28" s="60" t="s">
        <v>80</v>
      </c>
      <c r="B28" s="61" t="s">
        <v>144</v>
      </c>
      <c r="C28" s="62" t="s">
        <v>145</v>
      </c>
      <c r="D28" s="63">
        <v>14</v>
      </c>
      <c r="E28" s="63">
        <v>9</v>
      </c>
      <c r="F28" s="63">
        <v>5</v>
      </c>
      <c r="G28" s="63">
        <v>118</v>
      </c>
      <c r="H28" s="63">
        <v>64</v>
      </c>
      <c r="I28" s="63">
        <v>45</v>
      </c>
      <c r="J28" s="63">
        <v>9</v>
      </c>
    </row>
    <row r="29" spans="1:1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</row>
    <row r="30" spans="1:1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28">
    <sortCondition ref="A8:A28"/>
    <sortCondition ref="B8:B28"/>
    <sortCondition ref="C8:C28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&amp;L処理業者と従業員数（平成29年度実績）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entrystaff03</cp:lastModifiedBy>
  <cp:lastPrinted>2016-10-26T02:57:45Z</cp:lastPrinted>
  <dcterms:created xsi:type="dcterms:W3CDTF">2008-01-06T09:25:24Z</dcterms:created>
  <dcterms:modified xsi:type="dcterms:W3CDTF">2019-02-26T02:28:09Z</dcterms:modified>
</cp:coreProperties>
</file>