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⑩ガチャンコ用（最新の状態にすること）\①一廃\環境省廃棄物実態調査集約結果（24三重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'委託許可件数（市町村）'!$2:$36</definedName>
    <definedName name="_xlnm.Print_Area" localSheetId="6">'委託許可件数（組合）'!$2:$18</definedName>
    <definedName name="_xlnm.Print_Area" localSheetId="3">'収集運搬機材（市町村）'!$2:$36</definedName>
    <definedName name="_xlnm.Print_Area" localSheetId="4">'収集運搬機材（組合）'!$2:$18</definedName>
    <definedName name="_xlnm.Print_Area" localSheetId="7">処理業者と従業員数!$2:$36</definedName>
    <definedName name="_xlnm.Print_Area" localSheetId="0">組合状況!$2:$18</definedName>
    <definedName name="_xlnm.Print_Area" localSheetId="1">'廃棄物処理従事職員数（市町村）'!$2:$36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N8" i="3"/>
  <c r="N9" i="3"/>
  <c r="N10" i="3"/>
  <c r="N11" i="3"/>
  <c r="N12" i="3"/>
  <c r="N13" i="3"/>
  <c r="N14" i="3"/>
  <c r="N15" i="3"/>
  <c r="N16" i="3"/>
  <c r="N17" i="3"/>
  <c r="N18" i="3"/>
  <c r="M8" i="3"/>
  <c r="M10" i="3"/>
  <c r="M12" i="3"/>
  <c r="M14" i="3"/>
  <c r="M16" i="3"/>
  <c r="M18" i="3"/>
  <c r="H8" i="3"/>
  <c r="H9" i="3"/>
  <c r="Z9" i="3" s="1"/>
  <c r="H10" i="3"/>
  <c r="H11" i="3"/>
  <c r="Z11" i="3" s="1"/>
  <c r="H12" i="3"/>
  <c r="H13" i="3"/>
  <c r="Z13" i="3" s="1"/>
  <c r="H14" i="3"/>
  <c r="H15" i="3"/>
  <c r="Z15" i="3" s="1"/>
  <c r="H16" i="3"/>
  <c r="H17" i="3"/>
  <c r="Z17" i="3" s="1"/>
  <c r="H18" i="3"/>
  <c r="E8" i="3"/>
  <c r="E9" i="3"/>
  <c r="E10" i="3"/>
  <c r="E11" i="3"/>
  <c r="E12" i="3"/>
  <c r="E13" i="3"/>
  <c r="E14" i="3"/>
  <c r="E15" i="3"/>
  <c r="E16" i="3"/>
  <c r="E17" i="3"/>
  <c r="E18" i="3"/>
  <c r="D11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Z12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W22" i="2"/>
  <c r="Q8" i="2"/>
  <c r="Z8" i="2" s="1"/>
  <c r="Q9" i="2"/>
  <c r="Z9" i="2" s="1"/>
  <c r="Q10" i="2"/>
  <c r="Q11" i="2"/>
  <c r="Q12" i="2"/>
  <c r="Q13" i="2"/>
  <c r="Z13" i="2" s="1"/>
  <c r="Q14" i="2"/>
  <c r="Q15" i="2"/>
  <c r="Q16" i="2"/>
  <c r="Z16" i="2" s="1"/>
  <c r="Q17" i="2"/>
  <c r="Z17" i="2" s="1"/>
  <c r="Q18" i="2"/>
  <c r="Q19" i="2"/>
  <c r="Q20" i="2"/>
  <c r="Z20" i="2" s="1"/>
  <c r="Q21" i="2"/>
  <c r="Z21" i="2" s="1"/>
  <c r="Q22" i="2"/>
  <c r="Q23" i="2"/>
  <c r="Q24" i="2"/>
  <c r="Z24" i="2" s="1"/>
  <c r="Q25" i="2"/>
  <c r="Z25" i="2" s="1"/>
  <c r="Q26" i="2"/>
  <c r="Q27" i="2"/>
  <c r="Q28" i="2"/>
  <c r="Q29" i="2"/>
  <c r="Z29" i="2" s="1"/>
  <c r="Q30" i="2"/>
  <c r="Q31" i="2"/>
  <c r="Z31" i="2" s="1"/>
  <c r="Q32" i="2"/>
  <c r="Q33" i="2"/>
  <c r="Z33" i="2" s="1"/>
  <c r="Q34" i="2"/>
  <c r="Q35" i="2"/>
  <c r="Z35" i="2" s="1"/>
  <c r="Q36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W18" i="2" s="1"/>
  <c r="N19" i="2"/>
  <c r="N20" i="2"/>
  <c r="W20" i="2" s="1"/>
  <c r="N21" i="2"/>
  <c r="N22" i="2"/>
  <c r="N23" i="2"/>
  <c r="N24" i="2"/>
  <c r="W24" i="2" s="1"/>
  <c r="N25" i="2"/>
  <c r="N26" i="2"/>
  <c r="W26" i="2" s="1"/>
  <c r="N27" i="2"/>
  <c r="N28" i="2"/>
  <c r="W28" i="2" s="1"/>
  <c r="N29" i="2"/>
  <c r="N30" i="2"/>
  <c r="N31" i="2"/>
  <c r="N32" i="2"/>
  <c r="W32" i="2" s="1"/>
  <c r="N33" i="2"/>
  <c r="W33" i="2" s="1"/>
  <c r="N34" i="2"/>
  <c r="N35" i="2"/>
  <c r="N36" i="2"/>
  <c r="W36" i="2" s="1"/>
  <c r="M10" i="2"/>
  <c r="M11" i="2"/>
  <c r="V11" i="2" s="1"/>
  <c r="M14" i="2"/>
  <c r="M15" i="2"/>
  <c r="V15" i="2" s="1"/>
  <c r="M18" i="2"/>
  <c r="M19" i="2"/>
  <c r="V19" i="2" s="1"/>
  <c r="M22" i="2"/>
  <c r="M23" i="2"/>
  <c r="V23" i="2" s="1"/>
  <c r="M26" i="2"/>
  <c r="M27" i="2"/>
  <c r="V27" i="2" s="1"/>
  <c r="M30" i="2"/>
  <c r="M31" i="2"/>
  <c r="V31" i="2" s="1"/>
  <c r="M34" i="2"/>
  <c r="M35" i="2"/>
  <c r="V35" i="2" s="1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D34" i="2" s="1"/>
  <c r="H35" i="2"/>
  <c r="H3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D25" i="2" s="1"/>
  <c r="E26" i="2"/>
  <c r="E27" i="2"/>
  <c r="E28" i="2"/>
  <c r="E29" i="2"/>
  <c r="D29" i="2" s="1"/>
  <c r="E30" i="2"/>
  <c r="E31" i="2"/>
  <c r="E32" i="2"/>
  <c r="E33" i="2"/>
  <c r="D33" i="2" s="1"/>
  <c r="E34" i="2"/>
  <c r="E35" i="2"/>
  <c r="E36" i="2"/>
  <c r="D8" i="2"/>
  <c r="D11" i="2"/>
  <c r="D12" i="2"/>
  <c r="D15" i="2"/>
  <c r="D16" i="2"/>
  <c r="D19" i="2"/>
  <c r="D20" i="2"/>
  <c r="D23" i="2"/>
  <c r="D24" i="2"/>
  <c r="D27" i="2"/>
  <c r="D28" i="2"/>
  <c r="D31" i="2"/>
  <c r="D32" i="2"/>
  <c r="D35" i="2"/>
  <c r="D36" i="2"/>
  <c r="V34" i="2" l="1"/>
  <c r="V30" i="2"/>
  <c r="V26" i="2"/>
  <c r="V22" i="2"/>
  <c r="V18" i="2"/>
  <c r="V14" i="2"/>
  <c r="V10" i="2"/>
  <c r="W35" i="2"/>
  <c r="W31" i="2"/>
  <c r="W27" i="2"/>
  <c r="W23" i="2"/>
  <c r="W19" i="2"/>
  <c r="W15" i="2"/>
  <c r="W11" i="2"/>
  <c r="Z36" i="2"/>
  <c r="Z32" i="2"/>
  <c r="M33" i="2"/>
  <c r="V33" i="2" s="1"/>
  <c r="M29" i="2"/>
  <c r="V29" i="2" s="1"/>
  <c r="M25" i="2"/>
  <c r="V25" i="2" s="1"/>
  <c r="M21" i="2"/>
  <c r="V21" i="2" s="1"/>
  <c r="M17" i="2"/>
  <c r="V17" i="2" s="1"/>
  <c r="M13" i="2"/>
  <c r="V13" i="2" s="1"/>
  <c r="M9" i="2"/>
  <c r="V9" i="2" s="1"/>
  <c r="W34" i="2"/>
  <c r="W30" i="2"/>
  <c r="Z27" i="2"/>
  <c r="Z23" i="2"/>
  <c r="Z19" i="2"/>
  <c r="Z15" i="2"/>
  <c r="Z11" i="2"/>
  <c r="M36" i="2"/>
  <c r="V36" i="2" s="1"/>
  <c r="M32" i="2"/>
  <c r="V32" i="2" s="1"/>
  <c r="M28" i="2"/>
  <c r="V28" i="2" s="1"/>
  <c r="M24" i="2"/>
  <c r="V24" i="2" s="1"/>
  <c r="M20" i="2"/>
  <c r="V20" i="2" s="1"/>
  <c r="M16" i="2"/>
  <c r="V16" i="2" s="1"/>
  <c r="M12" i="2"/>
  <c r="V12" i="2" s="1"/>
  <c r="M8" i="2"/>
  <c r="V8" i="2" s="1"/>
  <c r="W29" i="2"/>
  <c r="W25" i="2"/>
  <c r="W21" i="2"/>
  <c r="W17" i="2"/>
  <c r="W13" i="2"/>
  <c r="W9" i="2"/>
  <c r="Z34" i="2"/>
  <c r="Z30" i="2"/>
  <c r="Z26" i="2"/>
  <c r="Z22" i="2"/>
  <c r="Z18" i="2"/>
  <c r="Z14" i="2"/>
  <c r="Z10" i="2"/>
  <c r="D18" i="3"/>
  <c r="W18" i="3"/>
  <c r="D16" i="3"/>
  <c r="W16" i="3"/>
  <c r="D14" i="3"/>
  <c r="W14" i="3"/>
  <c r="D12" i="3"/>
  <c r="W12" i="3"/>
  <c r="D10" i="3"/>
  <c r="W10" i="3"/>
  <c r="D8" i="3"/>
  <c r="W8" i="3"/>
  <c r="V18" i="3"/>
  <c r="V14" i="3"/>
  <c r="V10" i="3"/>
  <c r="D17" i="3"/>
  <c r="D13" i="3"/>
  <c r="D9" i="3"/>
  <c r="V16" i="3"/>
  <c r="V12" i="3"/>
  <c r="V8" i="3"/>
  <c r="W17" i="3"/>
  <c r="M17" i="3"/>
  <c r="W15" i="3"/>
  <c r="M15" i="3"/>
  <c r="V15" i="3" s="1"/>
  <c r="W13" i="3"/>
  <c r="M13" i="3"/>
  <c r="V13" i="3" s="1"/>
  <c r="W11" i="3"/>
  <c r="M11" i="3"/>
  <c r="V11" i="3" s="1"/>
  <c r="W9" i="3"/>
  <c r="M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X7" i="2" l="1"/>
  <c r="AC7" i="2"/>
  <c r="P7" i="6"/>
  <c r="V9" i="3"/>
  <c r="V17" i="3"/>
  <c r="AB7" i="3"/>
  <c r="N7" i="2"/>
  <c r="E7" i="2"/>
  <c r="AB7" i="2"/>
  <c r="H7" i="6"/>
  <c r="H7" i="2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Z7" i="3" s="1"/>
  <c r="W7" i="2"/>
  <c r="Z7" i="2"/>
  <c r="AA7" i="2"/>
  <c r="X7" i="3"/>
  <c r="Y7" i="2"/>
  <c r="AA7" i="3"/>
  <c r="D7" i="2" l="1"/>
  <c r="M7" i="2"/>
  <c r="V7" i="2" s="1"/>
  <c r="M7" i="3"/>
  <c r="D7" i="3"/>
  <c r="V7" i="3"/>
</calcChain>
</file>

<file path=xl/sharedStrings.xml><?xml version="1.0" encoding="utf-8"?>
<sst xmlns="http://schemas.openxmlformats.org/spreadsheetml/2006/main" count="1448" uniqueCount="202">
  <si>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</si>
  <si>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</si>
  <si>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</si>
  <si>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</si>
  <si>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</si>
  <si>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</si>
  <si>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</si>
  <si>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</si>
  <si>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</si>
  <si>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</si>
  <si>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</si>
  <si>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</si>
  <si>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</si>
  <si>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</si>
  <si>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</si>
  <si>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</si>
  <si>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</si>
  <si>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</si>
  <si>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</si>
  <si>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</si>
  <si>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</si>
  <si>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</si>
  <si>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</si>
  <si>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</si>
  <si>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</si>
  <si>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</si>
  <si>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</si>
  <si>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</si>
  <si>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</si>
  <si>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</si>
  <si>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</si>
  <si>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</si>
  <si>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</si>
  <si>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</si>
  <si>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</si>
  <si>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</si>
  <si>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</si>
  <si>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</si>
  <si>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</si>
  <si>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</si>
  <si>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</si>
  <si>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</si>
  <si>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</si>
  <si>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</si>
  <si>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</si>
  <si>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</si>
  <si>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</si>
  <si>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</si>
  <si>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</si>
  <si>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</si>
  <si>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</si>
  <si>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</si>
  <si>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</si>
  <si>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</si>
  <si>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</si>
  <si>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</si>
  <si>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</si>
  <si>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</si>
  <si>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</si>
  <si>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</si>
  <si>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</si>
  <si>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</si>
  <si>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</si>
  <si>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</si>
  <si>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</si>
  <si>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</si>
  <si>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</si>
  <si>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</si>
  <si>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</si>
  <si>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</si>
  <si>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</si>
  <si>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</si>
  <si>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</si>
  <si>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</si>
  <si>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</si>
  <si>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</si>
  <si>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</si>
  <si>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</si>
  <si>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</si>
  <si>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</si>
  <si>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三重県</t>
  </si>
  <si>
    <t>24000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</si>
  <si>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</si>
  <si>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</si>
  <si>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</si>
  <si>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</si>
  <si>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</si>
  <si>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</si>
  <si>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</si>
  <si>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</si>
  <si>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</si>
  <si>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</si>
  <si>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</si>
  <si>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</si>
  <si>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</si>
  <si>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</si>
  <si>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</si>
  <si>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</si>
  <si>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</si>
  <si>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</si>
  <si>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</si>
  <si>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</si>
  <si>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</si>
  <si>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</si>
  <si>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</si>
  <si>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</si>
  <si>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</si>
  <si>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</si>
  <si>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</si>
  <si>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</si>
  <si>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</si>
  <si>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</si>
  <si>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</si>
  <si>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</si>
  <si>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241089</t>
  </si>
  <si>
    <t>24215</t>
  </si>
  <si>
    <t>志摩市</t>
  </si>
  <si>
    <t>241090</t>
  </si>
  <si>
    <t>24216</t>
  </si>
  <si>
    <t>伊賀市</t>
  </si>
  <si>
    <t>241124</t>
  </si>
  <si>
    <t>24303</t>
  </si>
  <si>
    <t>木曽岬町</t>
  </si>
  <si>
    <t>241147</t>
  </si>
  <si>
    <t>24324</t>
  </si>
  <si>
    <t>東員町</t>
  </si>
  <si>
    <t>241126</t>
  </si>
  <si>
    <t>24341</t>
  </si>
  <si>
    <t>菰野町</t>
  </si>
  <si>
    <t>241094</t>
  </si>
  <si>
    <t>24343</t>
  </si>
  <si>
    <t>朝日町</t>
  </si>
  <si>
    <t>241148</t>
  </si>
  <si>
    <t>24344</t>
  </si>
  <si>
    <t>川越町</t>
  </si>
  <si>
    <t>241128</t>
  </si>
  <si>
    <t>24441</t>
  </si>
  <si>
    <t>多気町</t>
  </si>
  <si>
    <t>241097</t>
  </si>
  <si>
    <t>24442</t>
  </si>
  <si>
    <t>明和町</t>
  </si>
  <si>
    <t>241152</t>
  </si>
  <si>
    <t>24443</t>
  </si>
  <si>
    <t>大台町</t>
  </si>
  <si>
    <t>241153</t>
  </si>
  <si>
    <t>241154</t>
  </si>
  <si>
    <t>24461</t>
  </si>
  <si>
    <t>玉城町</t>
  </si>
  <si>
    <t>241151</t>
  </si>
  <si>
    <t>24470</t>
  </si>
  <si>
    <t>度会町</t>
  </si>
  <si>
    <t>241132</t>
  </si>
  <si>
    <t>24471</t>
  </si>
  <si>
    <t>大紀町</t>
  </si>
  <si>
    <t>241119</t>
  </si>
  <si>
    <t>24472</t>
  </si>
  <si>
    <t>南伊勢町</t>
  </si>
  <si>
    <t>241103</t>
  </si>
  <si>
    <t>24543</t>
  </si>
  <si>
    <t>紀北町</t>
  </si>
  <si>
    <t>241141</t>
  </si>
  <si>
    <t>24561</t>
  </si>
  <si>
    <t>御浜町</t>
  </si>
  <si>
    <t>241134</t>
  </si>
  <si>
    <t>24562</t>
  </si>
  <si>
    <t>紀宝町</t>
  </si>
  <si>
    <t>241135</t>
  </si>
  <si>
    <t>24853</t>
  </si>
  <si>
    <t>朝日町、川越町組合立環境クリーンセンター</t>
  </si>
  <si>
    <t>○</t>
  </si>
  <si>
    <t/>
  </si>
  <si>
    <t>242032</t>
    <phoneticPr fontId="2"/>
  </si>
  <si>
    <t>24859</t>
  </si>
  <si>
    <t>奥伊勢広域行政組合</t>
  </si>
  <si>
    <t>242039</t>
    <phoneticPr fontId="2"/>
  </si>
  <si>
    <t>24862</t>
  </si>
  <si>
    <t>朝明広域衛生組合</t>
  </si>
  <si>
    <t>242034</t>
    <phoneticPr fontId="2"/>
  </si>
  <si>
    <t>24863</t>
  </si>
  <si>
    <t>松阪地区広域衛生組合</t>
  </si>
  <si>
    <t>242027</t>
    <phoneticPr fontId="2"/>
  </si>
  <si>
    <t>24875</t>
  </si>
  <si>
    <t>伊賀南部環境衛生組合</t>
  </si>
  <si>
    <t>242017</t>
    <phoneticPr fontId="2"/>
  </si>
  <si>
    <t>24878</t>
  </si>
  <si>
    <t>南牟婁清掃施設組合</t>
  </si>
  <si>
    <t>242038</t>
    <phoneticPr fontId="2"/>
  </si>
  <si>
    <t>24895</t>
  </si>
  <si>
    <t>桑名広域清掃事業組合</t>
  </si>
  <si>
    <t>242036</t>
    <phoneticPr fontId="2"/>
  </si>
  <si>
    <t>24918</t>
  </si>
  <si>
    <t>香肌奥伊勢資源化広域連合</t>
  </si>
  <si>
    <t>242030</t>
    <phoneticPr fontId="2"/>
  </si>
  <si>
    <t>24920</t>
  </si>
  <si>
    <t>鳥羽志勢広域連合</t>
  </si>
  <si>
    <t>242021</t>
    <phoneticPr fontId="2"/>
  </si>
  <si>
    <t>24928</t>
  </si>
  <si>
    <t>桑名・員弁広域連合</t>
  </si>
  <si>
    <t>242031</t>
    <phoneticPr fontId="2"/>
  </si>
  <si>
    <t>24933</t>
  </si>
  <si>
    <t>伊勢広域環境組合</t>
  </si>
  <si>
    <t>242023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</si>
</sst>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74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5" t="s">
        <v>2</v>
      </c>
      <c r="C2" s="82" t="s">
        <v>3</v>
      </c>
      <c r="D2" s="88" t="s">
        <v>4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  <c r="U2" s="82" t="s">
        <v>5</v>
      </c>
      <c r="V2" s="78" t="s">
        <v>6</v>
      </c>
      <c r="W2" s="79"/>
      <c r="X2" s="78" t="s">
        <v>7</v>
      </c>
      <c r="Y2" s="79"/>
      <c r="Z2" s="78" t="s">
        <v>8</v>
      </c>
      <c r="AA2" s="79"/>
      <c r="AB2" s="78" t="s">
        <v>9</v>
      </c>
      <c r="AC2" s="79"/>
      <c r="AD2" s="78" t="s">
        <v>10</v>
      </c>
      <c r="AE2" s="79"/>
      <c r="AF2" s="78" t="s">
        <v>11</v>
      </c>
      <c r="AG2" s="79"/>
      <c r="AH2" s="78" t="s">
        <v>12</v>
      </c>
      <c r="AI2" s="79"/>
      <c r="AJ2" s="78" t="s">
        <v>13</v>
      </c>
      <c r="AK2" s="79"/>
      <c r="AL2" s="78" t="s">
        <v>14</v>
      </c>
      <c r="AM2" s="79"/>
      <c r="AN2" s="78" t="s">
        <v>15</v>
      </c>
      <c r="AO2" s="79"/>
      <c r="AP2" s="78" t="s">
        <v>16</v>
      </c>
      <c r="AQ2" s="79"/>
      <c r="AR2" s="78" t="s">
        <v>17</v>
      </c>
      <c r="AS2" s="79"/>
      <c r="AT2" s="78" t="s">
        <v>18</v>
      </c>
      <c r="AU2" s="79"/>
      <c r="AV2" s="78" t="s">
        <v>19</v>
      </c>
      <c r="AW2" s="79"/>
      <c r="AX2" s="78" t="s">
        <v>20</v>
      </c>
      <c r="AY2" s="79"/>
      <c r="AZ2" s="78" t="s">
        <v>21</v>
      </c>
      <c r="BA2" s="79"/>
      <c r="BB2" s="78" t="s">
        <v>22</v>
      </c>
      <c r="BC2" s="79"/>
      <c r="BD2" s="78" t="s">
        <v>23</v>
      </c>
      <c r="BE2" s="79"/>
      <c r="BF2" s="78" t="s">
        <v>24</v>
      </c>
      <c r="BG2" s="79"/>
      <c r="BH2" s="78" t="s">
        <v>25</v>
      </c>
      <c r="BI2" s="79"/>
      <c r="BJ2" s="78" t="s">
        <v>26</v>
      </c>
      <c r="BK2" s="79"/>
      <c r="BL2" s="78" t="s">
        <v>27</v>
      </c>
      <c r="BM2" s="79"/>
      <c r="BN2" s="78" t="s">
        <v>28</v>
      </c>
      <c r="BO2" s="79"/>
      <c r="BP2" s="78" t="s">
        <v>29</v>
      </c>
      <c r="BQ2" s="79"/>
      <c r="BR2" s="78" t="s">
        <v>30</v>
      </c>
      <c r="BS2" s="79"/>
      <c r="BT2" s="78" t="s">
        <v>31</v>
      </c>
      <c r="BU2" s="79"/>
      <c r="BV2" s="78" t="s">
        <v>32</v>
      </c>
      <c r="BW2" s="79"/>
      <c r="BX2" s="78" t="s">
        <v>33</v>
      </c>
      <c r="BY2" s="79"/>
      <c r="BZ2" s="78" t="s">
        <v>34</v>
      </c>
      <c r="CA2" s="79"/>
      <c r="CB2" s="78" t="s">
        <v>35</v>
      </c>
      <c r="CC2" s="79"/>
      <c r="CD2" s="75"/>
      <c r="CE2" s="75"/>
    </row>
    <row r="3" spans="1:83" s="59" customFormat="1" ht="13.5" customHeight="1">
      <c r="A3" s="83"/>
      <c r="B3" s="86"/>
      <c r="C3" s="83"/>
      <c r="D3" s="88" t="s">
        <v>36</v>
      </c>
      <c r="E3" s="89"/>
      <c r="F3" s="89"/>
      <c r="G3" s="89"/>
      <c r="H3" s="89"/>
      <c r="I3" s="89"/>
      <c r="J3" s="89"/>
      <c r="K3" s="89"/>
      <c r="L3" s="90"/>
      <c r="M3" s="88" t="s">
        <v>37</v>
      </c>
      <c r="N3" s="89"/>
      <c r="O3" s="89"/>
      <c r="P3" s="89"/>
      <c r="Q3" s="89"/>
      <c r="R3" s="89"/>
      <c r="S3" s="89"/>
      <c r="T3" s="90"/>
      <c r="U3" s="83"/>
      <c r="V3" s="80"/>
      <c r="W3" s="81"/>
      <c r="X3" s="80"/>
      <c r="Y3" s="81"/>
      <c r="Z3" s="80"/>
      <c r="AA3" s="81"/>
      <c r="AB3" s="80"/>
      <c r="AC3" s="81"/>
      <c r="AD3" s="80"/>
      <c r="AE3" s="81"/>
      <c r="AF3" s="80"/>
      <c r="AG3" s="81"/>
      <c r="AH3" s="80"/>
      <c r="AI3" s="81"/>
      <c r="AJ3" s="80"/>
      <c r="AK3" s="81"/>
      <c r="AL3" s="80"/>
      <c r="AM3" s="81"/>
      <c r="AN3" s="80"/>
      <c r="AO3" s="81"/>
      <c r="AP3" s="80"/>
      <c r="AQ3" s="81"/>
      <c r="AR3" s="80"/>
      <c r="AS3" s="81"/>
      <c r="AT3" s="80"/>
      <c r="AU3" s="81"/>
      <c r="AV3" s="80"/>
      <c r="AW3" s="81"/>
      <c r="AX3" s="80"/>
      <c r="AY3" s="81"/>
      <c r="AZ3" s="80"/>
      <c r="BA3" s="81"/>
      <c r="BB3" s="80"/>
      <c r="BC3" s="81"/>
      <c r="BD3" s="80"/>
      <c r="BE3" s="81"/>
      <c r="BF3" s="80"/>
      <c r="BG3" s="81"/>
      <c r="BH3" s="80"/>
      <c r="BI3" s="81"/>
      <c r="BJ3" s="80"/>
      <c r="BK3" s="81"/>
      <c r="BL3" s="80"/>
      <c r="BM3" s="81"/>
      <c r="BN3" s="80"/>
      <c r="BO3" s="81"/>
      <c r="BP3" s="80"/>
      <c r="BQ3" s="81"/>
      <c r="BR3" s="80"/>
      <c r="BS3" s="81"/>
      <c r="BT3" s="80"/>
      <c r="BU3" s="81"/>
      <c r="BV3" s="80"/>
      <c r="BW3" s="81"/>
      <c r="BX3" s="80"/>
      <c r="BY3" s="81"/>
      <c r="BZ3" s="80"/>
      <c r="CA3" s="81"/>
      <c r="CB3" s="80"/>
      <c r="CC3" s="81"/>
      <c r="CD3" s="75"/>
      <c r="CE3" s="75"/>
    </row>
    <row r="4" spans="1:83" s="59" customFormat="1" ht="18.75" customHeight="1">
      <c r="A4" s="83"/>
      <c r="B4" s="86"/>
      <c r="C4" s="83"/>
      <c r="D4" s="91" t="s">
        <v>38</v>
      </c>
      <c r="E4" s="91" t="s">
        <v>39</v>
      </c>
      <c r="F4" s="91" t="s">
        <v>40</v>
      </c>
      <c r="G4" s="91" t="s">
        <v>41</v>
      </c>
      <c r="H4" s="91" t="s">
        <v>42</v>
      </c>
      <c r="I4" s="91" t="s">
        <v>79</v>
      </c>
      <c r="J4" s="91" t="s">
        <v>43</v>
      </c>
      <c r="K4" s="91" t="s">
        <v>44</v>
      </c>
      <c r="L4" s="91" t="s">
        <v>45</v>
      </c>
      <c r="M4" s="91" t="s">
        <v>38</v>
      </c>
      <c r="N4" s="91" t="s">
        <v>39</v>
      </c>
      <c r="O4" s="91" t="s">
        <v>40</v>
      </c>
      <c r="P4" s="91" t="s">
        <v>46</v>
      </c>
      <c r="Q4" s="91" t="s">
        <v>42</v>
      </c>
      <c r="R4" s="91" t="s">
        <v>78</v>
      </c>
      <c r="S4" s="91" t="s">
        <v>47</v>
      </c>
      <c r="T4" s="91" t="s">
        <v>45</v>
      </c>
      <c r="U4" s="83"/>
      <c r="V4" s="92" t="s">
        <v>48</v>
      </c>
      <c r="W4" s="95" t="s">
        <v>49</v>
      </c>
      <c r="X4" s="92" t="s">
        <v>48</v>
      </c>
      <c r="Y4" s="95" t="s">
        <v>49</v>
      </c>
      <c r="Z4" s="92" t="s">
        <v>48</v>
      </c>
      <c r="AA4" s="95" t="s">
        <v>49</v>
      </c>
      <c r="AB4" s="92" t="s">
        <v>48</v>
      </c>
      <c r="AC4" s="95" t="s">
        <v>49</v>
      </c>
      <c r="AD4" s="92" t="s">
        <v>48</v>
      </c>
      <c r="AE4" s="95" t="s">
        <v>49</v>
      </c>
      <c r="AF4" s="92" t="s">
        <v>48</v>
      </c>
      <c r="AG4" s="95" t="s">
        <v>49</v>
      </c>
      <c r="AH4" s="92" t="s">
        <v>48</v>
      </c>
      <c r="AI4" s="95" t="s">
        <v>49</v>
      </c>
      <c r="AJ4" s="92" t="s">
        <v>48</v>
      </c>
      <c r="AK4" s="95" t="s">
        <v>49</v>
      </c>
      <c r="AL4" s="92" t="s">
        <v>48</v>
      </c>
      <c r="AM4" s="95" t="s">
        <v>49</v>
      </c>
      <c r="AN4" s="92" t="s">
        <v>48</v>
      </c>
      <c r="AO4" s="95" t="s">
        <v>49</v>
      </c>
      <c r="AP4" s="92" t="s">
        <v>48</v>
      </c>
      <c r="AQ4" s="95" t="s">
        <v>49</v>
      </c>
      <c r="AR4" s="92" t="s">
        <v>48</v>
      </c>
      <c r="AS4" s="95" t="s">
        <v>49</v>
      </c>
      <c r="AT4" s="92" t="s">
        <v>48</v>
      </c>
      <c r="AU4" s="95" t="s">
        <v>49</v>
      </c>
      <c r="AV4" s="92" t="s">
        <v>48</v>
      </c>
      <c r="AW4" s="95" t="s">
        <v>49</v>
      </c>
      <c r="AX4" s="92" t="s">
        <v>48</v>
      </c>
      <c r="AY4" s="95" t="s">
        <v>49</v>
      </c>
      <c r="AZ4" s="92" t="s">
        <v>48</v>
      </c>
      <c r="BA4" s="95" t="s">
        <v>49</v>
      </c>
      <c r="BB4" s="92" t="s">
        <v>48</v>
      </c>
      <c r="BC4" s="95" t="s">
        <v>49</v>
      </c>
      <c r="BD4" s="92" t="s">
        <v>48</v>
      </c>
      <c r="BE4" s="95" t="s">
        <v>49</v>
      </c>
      <c r="BF4" s="92" t="s">
        <v>48</v>
      </c>
      <c r="BG4" s="95" t="s">
        <v>49</v>
      </c>
      <c r="BH4" s="92" t="s">
        <v>48</v>
      </c>
      <c r="BI4" s="95" t="s">
        <v>49</v>
      </c>
      <c r="BJ4" s="92" t="s">
        <v>48</v>
      </c>
      <c r="BK4" s="95" t="s">
        <v>49</v>
      </c>
      <c r="BL4" s="92" t="s">
        <v>48</v>
      </c>
      <c r="BM4" s="95" t="s">
        <v>49</v>
      </c>
      <c r="BN4" s="92" t="s">
        <v>48</v>
      </c>
      <c r="BO4" s="95" t="s">
        <v>49</v>
      </c>
      <c r="BP4" s="92" t="s">
        <v>48</v>
      </c>
      <c r="BQ4" s="95" t="s">
        <v>49</v>
      </c>
      <c r="BR4" s="92" t="s">
        <v>48</v>
      </c>
      <c r="BS4" s="95" t="s">
        <v>49</v>
      </c>
      <c r="BT4" s="92" t="s">
        <v>48</v>
      </c>
      <c r="BU4" s="95" t="s">
        <v>49</v>
      </c>
      <c r="BV4" s="92" t="s">
        <v>48</v>
      </c>
      <c r="BW4" s="95" t="s">
        <v>49</v>
      </c>
      <c r="BX4" s="92" t="s">
        <v>48</v>
      </c>
      <c r="BY4" s="95" t="s">
        <v>49</v>
      </c>
      <c r="BZ4" s="92" t="s">
        <v>48</v>
      </c>
      <c r="CA4" s="95" t="s">
        <v>49</v>
      </c>
      <c r="CB4" s="92" t="s">
        <v>48</v>
      </c>
      <c r="CC4" s="95" t="s">
        <v>49</v>
      </c>
      <c r="CD4" s="75"/>
      <c r="CE4" s="75"/>
    </row>
    <row r="5" spans="1:83" s="59" customFormat="1" ht="22.5" customHeight="1">
      <c r="A5" s="83"/>
      <c r="B5" s="86"/>
      <c r="C5" s="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83"/>
      <c r="V5" s="93"/>
      <c r="W5" s="96"/>
      <c r="X5" s="93"/>
      <c r="Y5" s="96"/>
      <c r="Z5" s="93"/>
      <c r="AA5" s="96"/>
      <c r="AB5" s="93"/>
      <c r="AC5" s="96"/>
      <c r="AD5" s="93"/>
      <c r="AE5" s="96"/>
      <c r="AF5" s="93"/>
      <c r="AG5" s="96"/>
      <c r="AH5" s="93"/>
      <c r="AI5" s="96"/>
      <c r="AJ5" s="93"/>
      <c r="AK5" s="96"/>
      <c r="AL5" s="93"/>
      <c r="AM5" s="96"/>
      <c r="AN5" s="93"/>
      <c r="AO5" s="96"/>
      <c r="AP5" s="93"/>
      <c r="AQ5" s="96"/>
      <c r="AR5" s="93"/>
      <c r="AS5" s="96"/>
      <c r="AT5" s="93"/>
      <c r="AU5" s="96"/>
      <c r="AV5" s="93"/>
      <c r="AW5" s="96"/>
      <c r="AX5" s="93"/>
      <c r="AY5" s="96"/>
      <c r="AZ5" s="93"/>
      <c r="BA5" s="96"/>
      <c r="BB5" s="93"/>
      <c r="BC5" s="96"/>
      <c r="BD5" s="93"/>
      <c r="BE5" s="96"/>
      <c r="BF5" s="93"/>
      <c r="BG5" s="96"/>
      <c r="BH5" s="93"/>
      <c r="BI5" s="96"/>
      <c r="BJ5" s="93"/>
      <c r="BK5" s="96"/>
      <c r="BL5" s="93"/>
      <c r="BM5" s="96"/>
      <c r="BN5" s="93"/>
      <c r="BO5" s="96"/>
      <c r="BP5" s="93"/>
      <c r="BQ5" s="96"/>
      <c r="BR5" s="93"/>
      <c r="BS5" s="96"/>
      <c r="BT5" s="93"/>
      <c r="BU5" s="96"/>
      <c r="BV5" s="93"/>
      <c r="BW5" s="96"/>
      <c r="BX5" s="93"/>
      <c r="BY5" s="96"/>
      <c r="BZ5" s="93"/>
      <c r="CA5" s="96"/>
      <c r="CB5" s="93"/>
      <c r="CC5" s="96"/>
      <c r="CD5" s="75"/>
      <c r="CE5" s="75"/>
    </row>
    <row r="6" spans="1:83" s="59" customFormat="1" ht="13.5" customHeight="1">
      <c r="A6" s="84"/>
      <c r="B6" s="87"/>
      <c r="C6" s="84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84"/>
      <c r="V6" s="94"/>
      <c r="W6" s="97"/>
      <c r="X6" s="94"/>
      <c r="Y6" s="97"/>
      <c r="Z6" s="98"/>
      <c r="AA6" s="97"/>
      <c r="AB6" s="98"/>
      <c r="AC6" s="97"/>
      <c r="AD6" s="98"/>
      <c r="AE6" s="97"/>
      <c r="AF6" s="98"/>
      <c r="AG6" s="97"/>
      <c r="AH6" s="98"/>
      <c r="AI6" s="97"/>
      <c r="AJ6" s="98"/>
      <c r="AK6" s="97"/>
      <c r="AL6" s="98"/>
      <c r="AM6" s="97"/>
      <c r="AN6" s="98"/>
      <c r="AO6" s="97"/>
      <c r="AP6" s="98"/>
      <c r="AQ6" s="97"/>
      <c r="AR6" s="98"/>
      <c r="AS6" s="97"/>
      <c r="AT6" s="98"/>
      <c r="AU6" s="97"/>
      <c r="AV6" s="98"/>
      <c r="AW6" s="97"/>
      <c r="AX6" s="98"/>
      <c r="AY6" s="97"/>
      <c r="AZ6" s="98"/>
      <c r="BA6" s="97"/>
      <c r="BB6" s="98"/>
      <c r="BC6" s="97"/>
      <c r="BD6" s="98"/>
      <c r="BE6" s="97"/>
      <c r="BF6" s="98"/>
      <c r="BG6" s="97"/>
      <c r="BH6" s="98"/>
      <c r="BI6" s="97"/>
      <c r="BJ6" s="98"/>
      <c r="BK6" s="97"/>
      <c r="BL6" s="98"/>
      <c r="BM6" s="97"/>
      <c r="BN6" s="98"/>
      <c r="BO6" s="97"/>
      <c r="BP6" s="98"/>
      <c r="BQ6" s="97"/>
      <c r="BR6" s="98"/>
      <c r="BS6" s="97"/>
      <c r="BT6" s="98"/>
      <c r="BU6" s="97"/>
      <c r="BV6" s="98"/>
      <c r="BW6" s="97"/>
      <c r="BX6" s="98"/>
      <c r="BY6" s="97"/>
      <c r="BZ6" s="98"/>
      <c r="CA6" s="97"/>
      <c r="CB6" s="98"/>
      <c r="CC6" s="97"/>
      <c r="CD6" s="75"/>
      <c r="CE6" s="75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1</v>
      </c>
      <c r="J7" s="72">
        <f t="shared" si="0"/>
        <v>6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7</v>
      </c>
      <c r="P7" s="72">
        <f t="shared" si="0"/>
        <v>1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4</v>
      </c>
      <c r="AD7" s="72">
        <f t="shared" si="1"/>
        <v>11</v>
      </c>
      <c r="AE7" s="72">
        <f t="shared" si="1"/>
        <v>0</v>
      </c>
      <c r="AF7" s="72">
        <f t="shared" si="1"/>
        <v>11</v>
      </c>
      <c r="AG7" s="72">
        <f t="shared" si="1"/>
        <v>0</v>
      </c>
      <c r="AH7" s="72">
        <f t="shared" si="1"/>
        <v>11</v>
      </c>
      <c r="AI7" s="72">
        <f t="shared" si="1"/>
        <v>0</v>
      </c>
      <c r="AJ7" s="72">
        <f t="shared" si="1"/>
        <v>11</v>
      </c>
      <c r="AK7" s="72">
        <f t="shared" si="1"/>
        <v>0</v>
      </c>
      <c r="AL7" s="72">
        <f t="shared" si="1"/>
        <v>11</v>
      </c>
      <c r="AM7" s="72">
        <f t="shared" si="1"/>
        <v>0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76"/>
      <c r="CE7" s="76"/>
    </row>
    <row r="8" spans="1:83" s="10" customFormat="1" ht="13.5" customHeight="1">
      <c r="A8" s="62" t="s">
        <v>80</v>
      </c>
      <c r="B8" s="68" t="s">
        <v>167</v>
      </c>
      <c r="C8" s="62" t="s">
        <v>168</v>
      </c>
      <c r="D8" s="62"/>
      <c r="E8" s="62" t="s">
        <v>169</v>
      </c>
      <c r="F8" s="62"/>
      <c r="G8" s="62"/>
      <c r="H8" s="62"/>
      <c r="I8" s="62"/>
      <c r="J8" s="62" t="s">
        <v>169</v>
      </c>
      <c r="K8" s="62"/>
      <c r="L8" s="62"/>
      <c r="M8" s="62" t="s">
        <v>169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130</v>
      </c>
      <c r="W8" s="62" t="s">
        <v>131</v>
      </c>
      <c r="X8" s="68" t="s">
        <v>133</v>
      </c>
      <c r="Y8" s="62" t="s">
        <v>134</v>
      </c>
      <c r="Z8" s="68" t="s">
        <v>170</v>
      </c>
      <c r="AA8" s="62"/>
      <c r="AB8" s="68" t="s">
        <v>170</v>
      </c>
      <c r="AC8" s="62"/>
      <c r="AD8" s="68" t="s">
        <v>170</v>
      </c>
      <c r="AE8" s="62"/>
      <c r="AF8" s="68" t="s">
        <v>170</v>
      </c>
      <c r="AG8" s="62"/>
      <c r="AH8" s="68" t="s">
        <v>170</v>
      </c>
      <c r="AI8" s="62"/>
      <c r="AJ8" s="68" t="s">
        <v>170</v>
      </c>
      <c r="AK8" s="62"/>
      <c r="AL8" s="68" t="s">
        <v>170</v>
      </c>
      <c r="AM8" s="62"/>
      <c r="AN8" s="68" t="s">
        <v>170</v>
      </c>
      <c r="AO8" s="62"/>
      <c r="AP8" s="68" t="s">
        <v>170</v>
      </c>
      <c r="AQ8" s="62"/>
      <c r="AR8" s="68" t="s">
        <v>170</v>
      </c>
      <c r="AS8" s="62"/>
      <c r="AT8" s="68" t="s">
        <v>170</v>
      </c>
      <c r="AU8" s="62"/>
      <c r="AV8" s="68" t="s">
        <v>170</v>
      </c>
      <c r="AW8" s="62"/>
      <c r="AX8" s="68" t="s">
        <v>170</v>
      </c>
      <c r="AY8" s="62"/>
      <c r="AZ8" s="68" t="s">
        <v>170</v>
      </c>
      <c r="BA8" s="62"/>
      <c r="BB8" s="68" t="s">
        <v>170</v>
      </c>
      <c r="BC8" s="62"/>
      <c r="BD8" s="68" t="s">
        <v>170</v>
      </c>
      <c r="BE8" s="62"/>
      <c r="BF8" s="68" t="s">
        <v>170</v>
      </c>
      <c r="BG8" s="62"/>
      <c r="BH8" s="68" t="s">
        <v>170</v>
      </c>
      <c r="BI8" s="62"/>
      <c r="BJ8" s="68" t="s">
        <v>170</v>
      </c>
      <c r="BK8" s="62"/>
      <c r="BL8" s="68" t="s">
        <v>170</v>
      </c>
      <c r="BM8" s="62"/>
      <c r="BN8" s="68" t="s">
        <v>170</v>
      </c>
      <c r="BO8" s="62"/>
      <c r="BP8" s="68" t="s">
        <v>170</v>
      </c>
      <c r="BQ8" s="62"/>
      <c r="BR8" s="68" t="s">
        <v>170</v>
      </c>
      <c r="BS8" s="62"/>
      <c r="BT8" s="68" t="s">
        <v>170</v>
      </c>
      <c r="BU8" s="62"/>
      <c r="BV8" s="68" t="s">
        <v>170</v>
      </c>
      <c r="BW8" s="62"/>
      <c r="BX8" s="68" t="s">
        <v>170</v>
      </c>
      <c r="BY8" s="62"/>
      <c r="BZ8" s="68" t="s">
        <v>170</v>
      </c>
      <c r="CA8" s="62"/>
      <c r="CB8" s="68" t="s">
        <v>170</v>
      </c>
      <c r="CC8" s="62"/>
      <c r="CD8" s="77" t="s">
        <v>171</v>
      </c>
      <c r="CE8" s="76"/>
    </row>
    <row r="9" spans="1:83" s="10" customFormat="1" ht="13.5" customHeight="1">
      <c r="A9" s="62" t="s">
        <v>80</v>
      </c>
      <c r="B9" s="68" t="s">
        <v>172</v>
      </c>
      <c r="C9" s="62" t="s">
        <v>173</v>
      </c>
      <c r="D9" s="62" t="s">
        <v>169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169</v>
      </c>
      <c r="P9" s="62"/>
      <c r="Q9" s="62"/>
      <c r="R9" s="62"/>
      <c r="S9" s="62"/>
      <c r="T9" s="62"/>
      <c r="U9" s="62">
        <v>2</v>
      </c>
      <c r="V9" s="68" t="s">
        <v>142</v>
      </c>
      <c r="W9" s="62" t="s">
        <v>143</v>
      </c>
      <c r="X9" s="68" t="s">
        <v>152</v>
      </c>
      <c r="Y9" s="62" t="s">
        <v>153</v>
      </c>
      <c r="Z9" s="68" t="s">
        <v>170</v>
      </c>
      <c r="AA9" s="62"/>
      <c r="AB9" s="68" t="s">
        <v>170</v>
      </c>
      <c r="AC9" s="62"/>
      <c r="AD9" s="68" t="s">
        <v>170</v>
      </c>
      <c r="AE9" s="62"/>
      <c r="AF9" s="68" t="s">
        <v>170</v>
      </c>
      <c r="AG9" s="62"/>
      <c r="AH9" s="68" t="s">
        <v>170</v>
      </c>
      <c r="AI9" s="62"/>
      <c r="AJ9" s="68" t="s">
        <v>170</v>
      </c>
      <c r="AK9" s="62"/>
      <c r="AL9" s="68" t="s">
        <v>170</v>
      </c>
      <c r="AM9" s="62"/>
      <c r="AN9" s="68" t="s">
        <v>170</v>
      </c>
      <c r="AO9" s="62"/>
      <c r="AP9" s="68" t="s">
        <v>170</v>
      </c>
      <c r="AQ9" s="62"/>
      <c r="AR9" s="68" t="s">
        <v>170</v>
      </c>
      <c r="AS9" s="62"/>
      <c r="AT9" s="68" t="s">
        <v>170</v>
      </c>
      <c r="AU9" s="62"/>
      <c r="AV9" s="68" t="s">
        <v>170</v>
      </c>
      <c r="AW9" s="62"/>
      <c r="AX9" s="68" t="s">
        <v>170</v>
      </c>
      <c r="AY9" s="62"/>
      <c r="AZ9" s="68" t="s">
        <v>170</v>
      </c>
      <c r="BA9" s="62"/>
      <c r="BB9" s="68" t="s">
        <v>170</v>
      </c>
      <c r="BC9" s="62"/>
      <c r="BD9" s="68" t="s">
        <v>170</v>
      </c>
      <c r="BE9" s="62"/>
      <c r="BF9" s="68" t="s">
        <v>170</v>
      </c>
      <c r="BG9" s="62"/>
      <c r="BH9" s="68" t="s">
        <v>170</v>
      </c>
      <c r="BI9" s="62"/>
      <c r="BJ9" s="68" t="s">
        <v>170</v>
      </c>
      <c r="BK9" s="62"/>
      <c r="BL9" s="68" t="s">
        <v>170</v>
      </c>
      <c r="BM9" s="62"/>
      <c r="BN9" s="68" t="s">
        <v>170</v>
      </c>
      <c r="BO9" s="62"/>
      <c r="BP9" s="68" t="s">
        <v>170</v>
      </c>
      <c r="BQ9" s="62"/>
      <c r="BR9" s="68" t="s">
        <v>170</v>
      </c>
      <c r="BS9" s="62"/>
      <c r="BT9" s="68" t="s">
        <v>170</v>
      </c>
      <c r="BU9" s="62"/>
      <c r="BV9" s="68" t="s">
        <v>170</v>
      </c>
      <c r="BW9" s="62"/>
      <c r="BX9" s="68" t="s">
        <v>170</v>
      </c>
      <c r="BY9" s="62"/>
      <c r="BZ9" s="68" t="s">
        <v>170</v>
      </c>
      <c r="CA9" s="62"/>
      <c r="CB9" s="68" t="s">
        <v>170</v>
      </c>
      <c r="CC9" s="62"/>
      <c r="CD9" s="77" t="s">
        <v>174</v>
      </c>
      <c r="CE9" s="76"/>
    </row>
    <row r="10" spans="1:83" s="10" customFormat="1" ht="13.5" customHeight="1">
      <c r="A10" s="62" t="s">
        <v>80</v>
      </c>
      <c r="B10" s="68" t="s">
        <v>175</v>
      </c>
      <c r="C10" s="62" t="s">
        <v>176</v>
      </c>
      <c r="D10" s="62" t="s">
        <v>169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169</v>
      </c>
      <c r="P10" s="62"/>
      <c r="Q10" s="62"/>
      <c r="R10" s="62"/>
      <c r="S10" s="62"/>
      <c r="T10" s="62"/>
      <c r="U10" s="62">
        <v>4</v>
      </c>
      <c r="V10" s="68" t="s">
        <v>92</v>
      </c>
      <c r="W10" s="62" t="s">
        <v>93</v>
      </c>
      <c r="X10" s="68" t="s">
        <v>127</v>
      </c>
      <c r="Y10" s="62" t="s">
        <v>128</v>
      </c>
      <c r="Z10" s="68" t="s">
        <v>133</v>
      </c>
      <c r="AA10" s="62" t="s">
        <v>134</v>
      </c>
      <c r="AB10" s="68" t="s">
        <v>130</v>
      </c>
      <c r="AC10" s="62" t="s">
        <v>131</v>
      </c>
      <c r="AD10" s="68" t="s">
        <v>170</v>
      </c>
      <c r="AE10" s="62"/>
      <c r="AF10" s="68" t="s">
        <v>170</v>
      </c>
      <c r="AG10" s="62"/>
      <c r="AH10" s="68" t="s">
        <v>170</v>
      </c>
      <c r="AI10" s="62"/>
      <c r="AJ10" s="68" t="s">
        <v>170</v>
      </c>
      <c r="AK10" s="62"/>
      <c r="AL10" s="68" t="s">
        <v>170</v>
      </c>
      <c r="AM10" s="62"/>
      <c r="AN10" s="68" t="s">
        <v>170</v>
      </c>
      <c r="AO10" s="62"/>
      <c r="AP10" s="68" t="s">
        <v>170</v>
      </c>
      <c r="AQ10" s="62"/>
      <c r="AR10" s="68" t="s">
        <v>170</v>
      </c>
      <c r="AS10" s="62"/>
      <c r="AT10" s="68" t="s">
        <v>170</v>
      </c>
      <c r="AU10" s="62"/>
      <c r="AV10" s="68" t="s">
        <v>170</v>
      </c>
      <c r="AW10" s="62"/>
      <c r="AX10" s="68" t="s">
        <v>170</v>
      </c>
      <c r="AY10" s="62"/>
      <c r="AZ10" s="68" t="s">
        <v>170</v>
      </c>
      <c r="BA10" s="62"/>
      <c r="BB10" s="68" t="s">
        <v>170</v>
      </c>
      <c r="BC10" s="62"/>
      <c r="BD10" s="68" t="s">
        <v>170</v>
      </c>
      <c r="BE10" s="62"/>
      <c r="BF10" s="68" t="s">
        <v>170</v>
      </c>
      <c r="BG10" s="62"/>
      <c r="BH10" s="68" t="s">
        <v>170</v>
      </c>
      <c r="BI10" s="62"/>
      <c r="BJ10" s="68" t="s">
        <v>170</v>
      </c>
      <c r="BK10" s="62"/>
      <c r="BL10" s="68" t="s">
        <v>170</v>
      </c>
      <c r="BM10" s="62"/>
      <c r="BN10" s="68" t="s">
        <v>170</v>
      </c>
      <c r="BO10" s="62"/>
      <c r="BP10" s="68" t="s">
        <v>170</v>
      </c>
      <c r="BQ10" s="62"/>
      <c r="BR10" s="68" t="s">
        <v>170</v>
      </c>
      <c r="BS10" s="62"/>
      <c r="BT10" s="68" t="s">
        <v>170</v>
      </c>
      <c r="BU10" s="62"/>
      <c r="BV10" s="68" t="s">
        <v>170</v>
      </c>
      <c r="BW10" s="62"/>
      <c r="BX10" s="68" t="s">
        <v>170</v>
      </c>
      <c r="BY10" s="62"/>
      <c r="BZ10" s="68" t="s">
        <v>170</v>
      </c>
      <c r="CA10" s="62"/>
      <c r="CB10" s="68" t="s">
        <v>170</v>
      </c>
      <c r="CC10" s="62"/>
      <c r="CD10" s="77" t="s">
        <v>177</v>
      </c>
      <c r="CE10" s="76"/>
    </row>
    <row r="11" spans="1:83" s="10" customFormat="1" ht="13.5" customHeight="1">
      <c r="A11" s="62" t="s">
        <v>80</v>
      </c>
      <c r="B11" s="68" t="s">
        <v>178</v>
      </c>
      <c r="C11" s="62" t="s">
        <v>179</v>
      </c>
      <c r="D11" s="62" t="s">
        <v>169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169</v>
      </c>
      <c r="P11" s="62"/>
      <c r="Q11" s="62"/>
      <c r="R11" s="62"/>
      <c r="S11" s="62"/>
      <c r="T11" s="62" t="s">
        <v>169</v>
      </c>
      <c r="U11" s="62">
        <v>3</v>
      </c>
      <c r="V11" s="68" t="s">
        <v>96</v>
      </c>
      <c r="W11" s="62" t="s">
        <v>97</v>
      </c>
      <c r="X11" s="68" t="s">
        <v>136</v>
      </c>
      <c r="Y11" s="62" t="s">
        <v>137</v>
      </c>
      <c r="Z11" s="68" t="s">
        <v>139</v>
      </c>
      <c r="AA11" s="62" t="s">
        <v>140</v>
      </c>
      <c r="AB11" s="68" t="s">
        <v>170</v>
      </c>
      <c r="AC11" s="62"/>
      <c r="AD11" s="68" t="s">
        <v>170</v>
      </c>
      <c r="AE11" s="62"/>
      <c r="AF11" s="68" t="s">
        <v>170</v>
      </c>
      <c r="AG11" s="62"/>
      <c r="AH11" s="68" t="s">
        <v>170</v>
      </c>
      <c r="AI11" s="62"/>
      <c r="AJ11" s="68" t="s">
        <v>170</v>
      </c>
      <c r="AK11" s="62"/>
      <c r="AL11" s="68" t="s">
        <v>170</v>
      </c>
      <c r="AM11" s="62"/>
      <c r="AN11" s="68" t="s">
        <v>170</v>
      </c>
      <c r="AO11" s="62"/>
      <c r="AP11" s="68" t="s">
        <v>170</v>
      </c>
      <c r="AQ11" s="62"/>
      <c r="AR11" s="68" t="s">
        <v>170</v>
      </c>
      <c r="AS11" s="62"/>
      <c r="AT11" s="68" t="s">
        <v>170</v>
      </c>
      <c r="AU11" s="62"/>
      <c r="AV11" s="68" t="s">
        <v>170</v>
      </c>
      <c r="AW11" s="62"/>
      <c r="AX11" s="68" t="s">
        <v>170</v>
      </c>
      <c r="AY11" s="62"/>
      <c r="AZ11" s="68" t="s">
        <v>170</v>
      </c>
      <c r="BA11" s="62"/>
      <c r="BB11" s="68" t="s">
        <v>170</v>
      </c>
      <c r="BC11" s="62"/>
      <c r="BD11" s="68" t="s">
        <v>170</v>
      </c>
      <c r="BE11" s="62"/>
      <c r="BF11" s="68" t="s">
        <v>170</v>
      </c>
      <c r="BG11" s="62"/>
      <c r="BH11" s="68" t="s">
        <v>170</v>
      </c>
      <c r="BI11" s="62"/>
      <c r="BJ11" s="68" t="s">
        <v>170</v>
      </c>
      <c r="BK11" s="62"/>
      <c r="BL11" s="68" t="s">
        <v>170</v>
      </c>
      <c r="BM11" s="62"/>
      <c r="BN11" s="68" t="s">
        <v>170</v>
      </c>
      <c r="BO11" s="62"/>
      <c r="BP11" s="68" t="s">
        <v>170</v>
      </c>
      <c r="BQ11" s="62"/>
      <c r="BR11" s="68" t="s">
        <v>170</v>
      </c>
      <c r="BS11" s="62"/>
      <c r="BT11" s="68" t="s">
        <v>170</v>
      </c>
      <c r="BU11" s="62"/>
      <c r="BV11" s="68" t="s">
        <v>170</v>
      </c>
      <c r="BW11" s="62"/>
      <c r="BX11" s="68" t="s">
        <v>170</v>
      </c>
      <c r="BY11" s="62"/>
      <c r="BZ11" s="68" t="s">
        <v>170</v>
      </c>
      <c r="CA11" s="62"/>
      <c r="CB11" s="68" t="s">
        <v>170</v>
      </c>
      <c r="CC11" s="62"/>
      <c r="CD11" s="77" t="s">
        <v>180</v>
      </c>
      <c r="CE11" s="76"/>
    </row>
    <row r="12" spans="1:83" s="10" customFormat="1" ht="13.5" customHeight="1">
      <c r="A12" s="62" t="s">
        <v>80</v>
      </c>
      <c r="B12" s="68" t="s">
        <v>181</v>
      </c>
      <c r="C12" s="62" t="s">
        <v>182</v>
      </c>
      <c r="D12" s="62"/>
      <c r="E12" s="62" t="s">
        <v>169</v>
      </c>
      <c r="F12" s="62" t="s">
        <v>169</v>
      </c>
      <c r="G12" s="62" t="s">
        <v>169</v>
      </c>
      <c r="H12" s="62"/>
      <c r="I12" s="62"/>
      <c r="J12" s="62" t="s">
        <v>169</v>
      </c>
      <c r="K12" s="62" t="s">
        <v>169</v>
      </c>
      <c r="L12" s="62"/>
      <c r="M12" s="62"/>
      <c r="N12" s="62"/>
      <c r="O12" s="62" t="s">
        <v>169</v>
      </c>
      <c r="P12" s="62" t="s">
        <v>169</v>
      </c>
      <c r="Q12" s="62"/>
      <c r="R12" s="62"/>
      <c r="S12" s="62"/>
      <c r="T12" s="62"/>
      <c r="U12" s="62">
        <v>2</v>
      </c>
      <c r="V12" s="68" t="s">
        <v>102</v>
      </c>
      <c r="W12" s="62" t="s">
        <v>103</v>
      </c>
      <c r="X12" s="68" t="s">
        <v>118</v>
      </c>
      <c r="Y12" s="62" t="s">
        <v>119</v>
      </c>
      <c r="Z12" s="68" t="s">
        <v>170</v>
      </c>
      <c r="AA12" s="62"/>
      <c r="AB12" s="68" t="s">
        <v>170</v>
      </c>
      <c r="AC12" s="62"/>
      <c r="AD12" s="68" t="s">
        <v>170</v>
      </c>
      <c r="AE12" s="62"/>
      <c r="AF12" s="68" t="s">
        <v>170</v>
      </c>
      <c r="AG12" s="62"/>
      <c r="AH12" s="68" t="s">
        <v>170</v>
      </c>
      <c r="AI12" s="62"/>
      <c r="AJ12" s="68" t="s">
        <v>170</v>
      </c>
      <c r="AK12" s="62"/>
      <c r="AL12" s="68" t="s">
        <v>170</v>
      </c>
      <c r="AM12" s="62"/>
      <c r="AN12" s="68" t="s">
        <v>170</v>
      </c>
      <c r="AO12" s="62"/>
      <c r="AP12" s="68" t="s">
        <v>170</v>
      </c>
      <c r="AQ12" s="62"/>
      <c r="AR12" s="68" t="s">
        <v>170</v>
      </c>
      <c r="AS12" s="62"/>
      <c r="AT12" s="68" t="s">
        <v>170</v>
      </c>
      <c r="AU12" s="62"/>
      <c r="AV12" s="68" t="s">
        <v>170</v>
      </c>
      <c r="AW12" s="62"/>
      <c r="AX12" s="68" t="s">
        <v>170</v>
      </c>
      <c r="AY12" s="62"/>
      <c r="AZ12" s="68" t="s">
        <v>170</v>
      </c>
      <c r="BA12" s="62"/>
      <c r="BB12" s="68" t="s">
        <v>170</v>
      </c>
      <c r="BC12" s="62"/>
      <c r="BD12" s="68" t="s">
        <v>170</v>
      </c>
      <c r="BE12" s="62"/>
      <c r="BF12" s="68" t="s">
        <v>170</v>
      </c>
      <c r="BG12" s="62"/>
      <c r="BH12" s="68" t="s">
        <v>170</v>
      </c>
      <c r="BI12" s="62"/>
      <c r="BJ12" s="68" t="s">
        <v>170</v>
      </c>
      <c r="BK12" s="62"/>
      <c r="BL12" s="68" t="s">
        <v>170</v>
      </c>
      <c r="BM12" s="62"/>
      <c r="BN12" s="68" t="s">
        <v>170</v>
      </c>
      <c r="BO12" s="62"/>
      <c r="BP12" s="68" t="s">
        <v>170</v>
      </c>
      <c r="BQ12" s="62"/>
      <c r="BR12" s="68" t="s">
        <v>170</v>
      </c>
      <c r="BS12" s="62"/>
      <c r="BT12" s="68" t="s">
        <v>170</v>
      </c>
      <c r="BU12" s="62"/>
      <c r="BV12" s="68" t="s">
        <v>170</v>
      </c>
      <c r="BW12" s="62"/>
      <c r="BX12" s="68" t="s">
        <v>170</v>
      </c>
      <c r="BY12" s="62"/>
      <c r="BZ12" s="68" t="s">
        <v>170</v>
      </c>
      <c r="CA12" s="62"/>
      <c r="CB12" s="68" t="s">
        <v>170</v>
      </c>
      <c r="CC12" s="62"/>
      <c r="CD12" s="77" t="s">
        <v>183</v>
      </c>
      <c r="CE12" s="76"/>
    </row>
    <row r="13" spans="1:83" s="10" customFormat="1" ht="13.5" customHeight="1">
      <c r="A13" s="62" t="s">
        <v>80</v>
      </c>
      <c r="B13" s="68" t="s">
        <v>184</v>
      </c>
      <c r="C13" s="62" t="s">
        <v>185</v>
      </c>
      <c r="D13" s="62"/>
      <c r="E13" s="62"/>
      <c r="F13" s="62" t="s">
        <v>169</v>
      </c>
      <c r="G13" s="62" t="s">
        <v>169</v>
      </c>
      <c r="H13" s="62"/>
      <c r="I13" s="62"/>
      <c r="J13" s="62" t="s">
        <v>169</v>
      </c>
      <c r="K13" s="62"/>
      <c r="L13" s="62"/>
      <c r="M13" s="62" t="s">
        <v>169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110</v>
      </c>
      <c r="W13" s="62" t="s">
        <v>111</v>
      </c>
      <c r="X13" s="68" t="s">
        <v>161</v>
      </c>
      <c r="Y13" s="62" t="s">
        <v>162</v>
      </c>
      <c r="Z13" s="68" t="s">
        <v>164</v>
      </c>
      <c r="AA13" s="62" t="s">
        <v>165</v>
      </c>
      <c r="AB13" s="68" t="s">
        <v>170</v>
      </c>
      <c r="AC13" s="62"/>
      <c r="AD13" s="68" t="s">
        <v>170</v>
      </c>
      <c r="AE13" s="62"/>
      <c r="AF13" s="68" t="s">
        <v>170</v>
      </c>
      <c r="AG13" s="62"/>
      <c r="AH13" s="68" t="s">
        <v>170</v>
      </c>
      <c r="AI13" s="62"/>
      <c r="AJ13" s="68" t="s">
        <v>170</v>
      </c>
      <c r="AK13" s="62"/>
      <c r="AL13" s="68" t="s">
        <v>170</v>
      </c>
      <c r="AM13" s="62"/>
      <c r="AN13" s="68" t="s">
        <v>170</v>
      </c>
      <c r="AO13" s="62"/>
      <c r="AP13" s="68" t="s">
        <v>170</v>
      </c>
      <c r="AQ13" s="62"/>
      <c r="AR13" s="68" t="s">
        <v>170</v>
      </c>
      <c r="AS13" s="62"/>
      <c r="AT13" s="68" t="s">
        <v>170</v>
      </c>
      <c r="AU13" s="62"/>
      <c r="AV13" s="68" t="s">
        <v>170</v>
      </c>
      <c r="AW13" s="62"/>
      <c r="AX13" s="68" t="s">
        <v>170</v>
      </c>
      <c r="AY13" s="62"/>
      <c r="AZ13" s="68" t="s">
        <v>170</v>
      </c>
      <c r="BA13" s="62"/>
      <c r="BB13" s="68" t="s">
        <v>170</v>
      </c>
      <c r="BC13" s="62"/>
      <c r="BD13" s="68" t="s">
        <v>170</v>
      </c>
      <c r="BE13" s="62"/>
      <c r="BF13" s="68" t="s">
        <v>170</v>
      </c>
      <c r="BG13" s="62"/>
      <c r="BH13" s="68" t="s">
        <v>170</v>
      </c>
      <c r="BI13" s="62"/>
      <c r="BJ13" s="68" t="s">
        <v>170</v>
      </c>
      <c r="BK13" s="62"/>
      <c r="BL13" s="68" t="s">
        <v>170</v>
      </c>
      <c r="BM13" s="62"/>
      <c r="BN13" s="68" t="s">
        <v>170</v>
      </c>
      <c r="BO13" s="62"/>
      <c r="BP13" s="68" t="s">
        <v>170</v>
      </c>
      <c r="BQ13" s="62"/>
      <c r="BR13" s="68" t="s">
        <v>170</v>
      </c>
      <c r="BS13" s="62"/>
      <c r="BT13" s="68" t="s">
        <v>170</v>
      </c>
      <c r="BU13" s="62"/>
      <c r="BV13" s="68" t="s">
        <v>170</v>
      </c>
      <c r="BW13" s="62"/>
      <c r="BX13" s="68" t="s">
        <v>170</v>
      </c>
      <c r="BY13" s="62"/>
      <c r="BZ13" s="68" t="s">
        <v>170</v>
      </c>
      <c r="CA13" s="62"/>
      <c r="CB13" s="68" t="s">
        <v>170</v>
      </c>
      <c r="CC13" s="62"/>
      <c r="CD13" s="77" t="s">
        <v>186</v>
      </c>
      <c r="CE13" s="76"/>
    </row>
    <row r="14" spans="1:83" s="10" customFormat="1" ht="13.5" customHeight="1">
      <c r="A14" s="62" t="s">
        <v>80</v>
      </c>
      <c r="B14" s="68" t="s">
        <v>187</v>
      </c>
      <c r="C14" s="62" t="s">
        <v>188</v>
      </c>
      <c r="D14" s="62"/>
      <c r="E14" s="62"/>
      <c r="F14" s="62" t="s">
        <v>169</v>
      </c>
      <c r="G14" s="62"/>
      <c r="H14" s="62"/>
      <c r="I14" s="62"/>
      <c r="J14" s="62" t="s">
        <v>169</v>
      </c>
      <c r="K14" s="62"/>
      <c r="L14" s="62"/>
      <c r="M14" s="62" t="s">
        <v>169</v>
      </c>
      <c r="N14" s="62"/>
      <c r="O14" s="62"/>
      <c r="P14" s="62"/>
      <c r="Q14" s="62"/>
      <c r="R14" s="62"/>
      <c r="S14" s="62"/>
      <c r="T14" s="62"/>
      <c r="U14" s="62">
        <v>4</v>
      </c>
      <c r="V14" s="68" t="s">
        <v>98</v>
      </c>
      <c r="W14" s="62" t="s">
        <v>99</v>
      </c>
      <c r="X14" s="68" t="s">
        <v>112</v>
      </c>
      <c r="Y14" s="62" t="s">
        <v>113</v>
      </c>
      <c r="Z14" s="68" t="s">
        <v>121</v>
      </c>
      <c r="AA14" s="62" t="s">
        <v>122</v>
      </c>
      <c r="AB14" s="68" t="s">
        <v>124</v>
      </c>
      <c r="AC14" s="62" t="s">
        <v>125</v>
      </c>
      <c r="AD14" s="68" t="s">
        <v>170</v>
      </c>
      <c r="AE14" s="62"/>
      <c r="AF14" s="68" t="s">
        <v>170</v>
      </c>
      <c r="AG14" s="62"/>
      <c r="AH14" s="68" t="s">
        <v>170</v>
      </c>
      <c r="AI14" s="62"/>
      <c r="AJ14" s="68" t="s">
        <v>170</v>
      </c>
      <c r="AK14" s="62"/>
      <c r="AL14" s="68" t="s">
        <v>170</v>
      </c>
      <c r="AM14" s="62"/>
      <c r="AN14" s="68" t="s">
        <v>170</v>
      </c>
      <c r="AO14" s="62"/>
      <c r="AP14" s="68" t="s">
        <v>170</v>
      </c>
      <c r="AQ14" s="62"/>
      <c r="AR14" s="68" t="s">
        <v>170</v>
      </c>
      <c r="AS14" s="62"/>
      <c r="AT14" s="68" t="s">
        <v>170</v>
      </c>
      <c r="AU14" s="62"/>
      <c r="AV14" s="68" t="s">
        <v>170</v>
      </c>
      <c r="AW14" s="62"/>
      <c r="AX14" s="68" t="s">
        <v>170</v>
      </c>
      <c r="AY14" s="62"/>
      <c r="AZ14" s="68" t="s">
        <v>170</v>
      </c>
      <c r="BA14" s="62"/>
      <c r="BB14" s="68" t="s">
        <v>170</v>
      </c>
      <c r="BC14" s="62"/>
      <c r="BD14" s="68" t="s">
        <v>170</v>
      </c>
      <c r="BE14" s="62"/>
      <c r="BF14" s="68" t="s">
        <v>170</v>
      </c>
      <c r="BG14" s="62"/>
      <c r="BH14" s="68" t="s">
        <v>170</v>
      </c>
      <c r="BI14" s="62"/>
      <c r="BJ14" s="68" t="s">
        <v>170</v>
      </c>
      <c r="BK14" s="62"/>
      <c r="BL14" s="68" t="s">
        <v>170</v>
      </c>
      <c r="BM14" s="62"/>
      <c r="BN14" s="68" t="s">
        <v>170</v>
      </c>
      <c r="BO14" s="62"/>
      <c r="BP14" s="68" t="s">
        <v>170</v>
      </c>
      <c r="BQ14" s="62"/>
      <c r="BR14" s="68" t="s">
        <v>170</v>
      </c>
      <c r="BS14" s="62"/>
      <c r="BT14" s="68" t="s">
        <v>170</v>
      </c>
      <c r="BU14" s="62"/>
      <c r="BV14" s="68" t="s">
        <v>170</v>
      </c>
      <c r="BW14" s="62"/>
      <c r="BX14" s="68" t="s">
        <v>170</v>
      </c>
      <c r="BY14" s="62"/>
      <c r="BZ14" s="68" t="s">
        <v>170</v>
      </c>
      <c r="CA14" s="62"/>
      <c r="CB14" s="68" t="s">
        <v>170</v>
      </c>
      <c r="CC14" s="62"/>
      <c r="CD14" s="77" t="s">
        <v>189</v>
      </c>
      <c r="CE14" s="76"/>
    </row>
    <row r="15" spans="1:83" s="10" customFormat="1" ht="13.5" customHeight="1">
      <c r="A15" s="62" t="s">
        <v>80</v>
      </c>
      <c r="B15" s="68" t="s">
        <v>190</v>
      </c>
      <c r="C15" s="62" t="s">
        <v>191</v>
      </c>
      <c r="D15" s="62"/>
      <c r="E15" s="62" t="s">
        <v>169</v>
      </c>
      <c r="F15" s="62" t="s">
        <v>169</v>
      </c>
      <c r="G15" s="62"/>
      <c r="H15" s="62"/>
      <c r="I15" s="62" t="s">
        <v>169</v>
      </c>
      <c r="J15" s="62" t="s">
        <v>169</v>
      </c>
      <c r="K15" s="62" t="s">
        <v>169</v>
      </c>
      <c r="L15" s="62"/>
      <c r="M15" s="62" t="s">
        <v>169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136</v>
      </c>
      <c r="W15" s="62" t="s">
        <v>137</v>
      </c>
      <c r="X15" s="68" t="s">
        <v>142</v>
      </c>
      <c r="Y15" s="62" t="s">
        <v>143</v>
      </c>
      <c r="Z15" s="68" t="s">
        <v>152</v>
      </c>
      <c r="AA15" s="62" t="s">
        <v>153</v>
      </c>
      <c r="AB15" s="68" t="s">
        <v>170</v>
      </c>
      <c r="AC15" s="62"/>
      <c r="AD15" s="68" t="s">
        <v>170</v>
      </c>
      <c r="AE15" s="62"/>
      <c r="AF15" s="68" t="s">
        <v>170</v>
      </c>
      <c r="AG15" s="62"/>
      <c r="AH15" s="68" t="s">
        <v>170</v>
      </c>
      <c r="AI15" s="62"/>
      <c r="AJ15" s="68" t="s">
        <v>170</v>
      </c>
      <c r="AK15" s="62"/>
      <c r="AL15" s="68" t="s">
        <v>170</v>
      </c>
      <c r="AM15" s="62"/>
      <c r="AN15" s="68" t="s">
        <v>170</v>
      </c>
      <c r="AO15" s="62"/>
      <c r="AP15" s="68" t="s">
        <v>170</v>
      </c>
      <c r="AQ15" s="62"/>
      <c r="AR15" s="68" t="s">
        <v>170</v>
      </c>
      <c r="AS15" s="62"/>
      <c r="AT15" s="68" t="s">
        <v>170</v>
      </c>
      <c r="AU15" s="62"/>
      <c r="AV15" s="68" t="s">
        <v>170</v>
      </c>
      <c r="AW15" s="62"/>
      <c r="AX15" s="68" t="s">
        <v>170</v>
      </c>
      <c r="AY15" s="62"/>
      <c r="AZ15" s="68" t="s">
        <v>170</v>
      </c>
      <c r="BA15" s="62"/>
      <c r="BB15" s="68" t="s">
        <v>170</v>
      </c>
      <c r="BC15" s="62"/>
      <c r="BD15" s="68" t="s">
        <v>170</v>
      </c>
      <c r="BE15" s="62"/>
      <c r="BF15" s="68" t="s">
        <v>170</v>
      </c>
      <c r="BG15" s="62"/>
      <c r="BH15" s="68" t="s">
        <v>170</v>
      </c>
      <c r="BI15" s="62"/>
      <c r="BJ15" s="68" t="s">
        <v>170</v>
      </c>
      <c r="BK15" s="62"/>
      <c r="BL15" s="68" t="s">
        <v>170</v>
      </c>
      <c r="BM15" s="62"/>
      <c r="BN15" s="68" t="s">
        <v>170</v>
      </c>
      <c r="BO15" s="62"/>
      <c r="BP15" s="68" t="s">
        <v>170</v>
      </c>
      <c r="BQ15" s="62"/>
      <c r="BR15" s="68" t="s">
        <v>170</v>
      </c>
      <c r="BS15" s="62"/>
      <c r="BT15" s="68" t="s">
        <v>170</v>
      </c>
      <c r="BU15" s="62"/>
      <c r="BV15" s="68" t="s">
        <v>170</v>
      </c>
      <c r="BW15" s="62"/>
      <c r="BX15" s="68" t="s">
        <v>170</v>
      </c>
      <c r="BY15" s="62"/>
      <c r="BZ15" s="68" t="s">
        <v>170</v>
      </c>
      <c r="CA15" s="62"/>
      <c r="CB15" s="68" t="s">
        <v>170</v>
      </c>
      <c r="CC15" s="62"/>
      <c r="CD15" s="77" t="s">
        <v>192</v>
      </c>
      <c r="CE15" s="76"/>
    </row>
    <row r="16" spans="1:83" s="10" customFormat="1" ht="13.5" customHeight="1">
      <c r="A16" s="62" t="s">
        <v>80</v>
      </c>
      <c r="B16" s="68" t="s">
        <v>193</v>
      </c>
      <c r="C16" s="62" t="s">
        <v>194</v>
      </c>
      <c r="D16" s="62"/>
      <c r="E16" s="62"/>
      <c r="F16" s="62" t="s">
        <v>169</v>
      </c>
      <c r="G16" s="62"/>
      <c r="H16" s="62"/>
      <c r="I16" s="62"/>
      <c r="J16" s="62" t="s">
        <v>169</v>
      </c>
      <c r="K16" s="62" t="s">
        <v>169</v>
      </c>
      <c r="L16" s="62"/>
      <c r="M16" s="62"/>
      <c r="N16" s="62" t="s">
        <v>169</v>
      </c>
      <c r="O16" s="62" t="s">
        <v>169</v>
      </c>
      <c r="P16" s="62"/>
      <c r="Q16" s="62"/>
      <c r="R16" s="62"/>
      <c r="S16" s="62"/>
      <c r="T16" s="62"/>
      <c r="U16" s="62">
        <v>3</v>
      </c>
      <c r="V16" s="68" t="s">
        <v>108</v>
      </c>
      <c r="W16" s="62" t="s">
        <v>109</v>
      </c>
      <c r="X16" s="68" t="s">
        <v>115</v>
      </c>
      <c r="Y16" s="62" t="s">
        <v>116</v>
      </c>
      <c r="Z16" s="68" t="s">
        <v>155</v>
      </c>
      <c r="AA16" s="62" t="s">
        <v>156</v>
      </c>
      <c r="AB16" s="68" t="s">
        <v>170</v>
      </c>
      <c r="AC16" s="62"/>
      <c r="AD16" s="68" t="s">
        <v>170</v>
      </c>
      <c r="AE16" s="62"/>
      <c r="AF16" s="68" t="s">
        <v>170</v>
      </c>
      <c r="AG16" s="62"/>
      <c r="AH16" s="68" t="s">
        <v>170</v>
      </c>
      <c r="AI16" s="62"/>
      <c r="AJ16" s="68" t="s">
        <v>170</v>
      </c>
      <c r="AK16" s="62"/>
      <c r="AL16" s="68" t="s">
        <v>170</v>
      </c>
      <c r="AM16" s="62"/>
      <c r="AN16" s="68" t="s">
        <v>170</v>
      </c>
      <c r="AO16" s="62"/>
      <c r="AP16" s="68" t="s">
        <v>170</v>
      </c>
      <c r="AQ16" s="62"/>
      <c r="AR16" s="68" t="s">
        <v>170</v>
      </c>
      <c r="AS16" s="62"/>
      <c r="AT16" s="68" t="s">
        <v>170</v>
      </c>
      <c r="AU16" s="62"/>
      <c r="AV16" s="68" t="s">
        <v>170</v>
      </c>
      <c r="AW16" s="62"/>
      <c r="AX16" s="68" t="s">
        <v>170</v>
      </c>
      <c r="AY16" s="62"/>
      <c r="AZ16" s="68" t="s">
        <v>170</v>
      </c>
      <c r="BA16" s="62"/>
      <c r="BB16" s="68" t="s">
        <v>170</v>
      </c>
      <c r="BC16" s="62"/>
      <c r="BD16" s="68" t="s">
        <v>170</v>
      </c>
      <c r="BE16" s="62"/>
      <c r="BF16" s="68" t="s">
        <v>170</v>
      </c>
      <c r="BG16" s="62"/>
      <c r="BH16" s="68" t="s">
        <v>170</v>
      </c>
      <c r="BI16" s="62"/>
      <c r="BJ16" s="68" t="s">
        <v>170</v>
      </c>
      <c r="BK16" s="62"/>
      <c r="BL16" s="68" t="s">
        <v>170</v>
      </c>
      <c r="BM16" s="62"/>
      <c r="BN16" s="68" t="s">
        <v>170</v>
      </c>
      <c r="BO16" s="62"/>
      <c r="BP16" s="68" t="s">
        <v>170</v>
      </c>
      <c r="BQ16" s="62"/>
      <c r="BR16" s="68" t="s">
        <v>170</v>
      </c>
      <c r="BS16" s="62"/>
      <c r="BT16" s="68" t="s">
        <v>170</v>
      </c>
      <c r="BU16" s="62"/>
      <c r="BV16" s="68" t="s">
        <v>170</v>
      </c>
      <c r="BW16" s="62"/>
      <c r="BX16" s="68" t="s">
        <v>170</v>
      </c>
      <c r="BY16" s="62"/>
      <c r="BZ16" s="68" t="s">
        <v>170</v>
      </c>
      <c r="CA16" s="62"/>
      <c r="CB16" s="68" t="s">
        <v>170</v>
      </c>
      <c r="CC16" s="62"/>
      <c r="CD16" s="77" t="s">
        <v>195</v>
      </c>
      <c r="CE16" s="76"/>
    </row>
    <row r="17" spans="1:83" s="10" customFormat="1" ht="13.5" customHeight="1">
      <c r="A17" s="62" t="s">
        <v>80</v>
      </c>
      <c r="B17" s="68" t="s">
        <v>196</v>
      </c>
      <c r="C17" s="62" t="s">
        <v>197</v>
      </c>
      <c r="D17" s="62" t="s">
        <v>169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169</v>
      </c>
      <c r="P17" s="62"/>
      <c r="Q17" s="62"/>
      <c r="R17" s="62"/>
      <c r="S17" s="62"/>
      <c r="T17" s="62"/>
      <c r="U17" s="62">
        <v>4</v>
      </c>
      <c r="V17" s="68" t="s">
        <v>98</v>
      </c>
      <c r="W17" s="62" t="s">
        <v>99</v>
      </c>
      <c r="X17" s="68" t="s">
        <v>112</v>
      </c>
      <c r="Y17" s="62" t="s">
        <v>113</v>
      </c>
      <c r="Z17" s="68" t="s">
        <v>121</v>
      </c>
      <c r="AA17" s="62" t="s">
        <v>122</v>
      </c>
      <c r="AB17" s="68" t="s">
        <v>124</v>
      </c>
      <c r="AC17" s="62" t="s">
        <v>125</v>
      </c>
      <c r="AD17" s="68" t="s">
        <v>170</v>
      </c>
      <c r="AE17" s="62"/>
      <c r="AF17" s="68" t="s">
        <v>170</v>
      </c>
      <c r="AG17" s="62"/>
      <c r="AH17" s="68" t="s">
        <v>170</v>
      </c>
      <c r="AI17" s="62"/>
      <c r="AJ17" s="68" t="s">
        <v>170</v>
      </c>
      <c r="AK17" s="62"/>
      <c r="AL17" s="68" t="s">
        <v>170</v>
      </c>
      <c r="AM17" s="62"/>
      <c r="AN17" s="68" t="s">
        <v>170</v>
      </c>
      <c r="AO17" s="62"/>
      <c r="AP17" s="68" t="s">
        <v>170</v>
      </c>
      <c r="AQ17" s="62"/>
      <c r="AR17" s="68" t="s">
        <v>170</v>
      </c>
      <c r="AS17" s="62"/>
      <c r="AT17" s="68" t="s">
        <v>170</v>
      </c>
      <c r="AU17" s="62"/>
      <c r="AV17" s="68" t="s">
        <v>170</v>
      </c>
      <c r="AW17" s="62"/>
      <c r="AX17" s="68" t="s">
        <v>170</v>
      </c>
      <c r="AY17" s="62"/>
      <c r="AZ17" s="68" t="s">
        <v>170</v>
      </c>
      <c r="BA17" s="62"/>
      <c r="BB17" s="68" t="s">
        <v>170</v>
      </c>
      <c r="BC17" s="62"/>
      <c r="BD17" s="68" t="s">
        <v>170</v>
      </c>
      <c r="BE17" s="62"/>
      <c r="BF17" s="68" t="s">
        <v>170</v>
      </c>
      <c r="BG17" s="62"/>
      <c r="BH17" s="68" t="s">
        <v>170</v>
      </c>
      <c r="BI17" s="62"/>
      <c r="BJ17" s="68" t="s">
        <v>170</v>
      </c>
      <c r="BK17" s="62"/>
      <c r="BL17" s="68" t="s">
        <v>170</v>
      </c>
      <c r="BM17" s="62"/>
      <c r="BN17" s="68" t="s">
        <v>170</v>
      </c>
      <c r="BO17" s="62"/>
      <c r="BP17" s="68" t="s">
        <v>170</v>
      </c>
      <c r="BQ17" s="62"/>
      <c r="BR17" s="68" t="s">
        <v>170</v>
      </c>
      <c r="BS17" s="62"/>
      <c r="BT17" s="68" t="s">
        <v>170</v>
      </c>
      <c r="BU17" s="62"/>
      <c r="BV17" s="68" t="s">
        <v>170</v>
      </c>
      <c r="BW17" s="62"/>
      <c r="BX17" s="68" t="s">
        <v>170</v>
      </c>
      <c r="BY17" s="62"/>
      <c r="BZ17" s="68" t="s">
        <v>170</v>
      </c>
      <c r="CA17" s="62"/>
      <c r="CB17" s="68" t="s">
        <v>170</v>
      </c>
      <c r="CC17" s="62"/>
      <c r="CD17" s="77" t="s">
        <v>198</v>
      </c>
      <c r="CE17" s="76"/>
    </row>
    <row r="18" spans="1:83" s="10" customFormat="1" ht="13.5" customHeight="1">
      <c r="A18" s="62" t="s">
        <v>80</v>
      </c>
      <c r="B18" s="68" t="s">
        <v>199</v>
      </c>
      <c r="C18" s="62" t="s">
        <v>200</v>
      </c>
      <c r="D18" s="62"/>
      <c r="E18" s="62"/>
      <c r="F18" s="62" t="s">
        <v>169</v>
      </c>
      <c r="G18" s="62"/>
      <c r="H18" s="62"/>
      <c r="I18" s="62"/>
      <c r="J18" s="62"/>
      <c r="K18" s="62"/>
      <c r="L18" s="62"/>
      <c r="M18" s="62"/>
      <c r="N18" s="62"/>
      <c r="O18" s="62" t="s">
        <v>169</v>
      </c>
      <c r="P18" s="62"/>
      <c r="Q18" s="62"/>
      <c r="R18" s="62"/>
      <c r="S18" s="62"/>
      <c r="T18" s="62"/>
      <c r="U18" s="62">
        <v>4</v>
      </c>
      <c r="V18" s="68" t="s">
        <v>94</v>
      </c>
      <c r="W18" s="62" t="s">
        <v>95</v>
      </c>
      <c r="X18" s="68" t="s">
        <v>139</v>
      </c>
      <c r="Y18" s="62" t="s">
        <v>140</v>
      </c>
      <c r="Z18" s="68" t="s">
        <v>146</v>
      </c>
      <c r="AA18" s="62" t="s">
        <v>147</v>
      </c>
      <c r="AB18" s="68" t="s">
        <v>149</v>
      </c>
      <c r="AC18" s="62" t="s">
        <v>150</v>
      </c>
      <c r="AD18" s="68" t="s">
        <v>170</v>
      </c>
      <c r="AE18" s="62"/>
      <c r="AF18" s="68" t="s">
        <v>170</v>
      </c>
      <c r="AG18" s="62"/>
      <c r="AH18" s="68" t="s">
        <v>170</v>
      </c>
      <c r="AI18" s="62"/>
      <c r="AJ18" s="68" t="s">
        <v>170</v>
      </c>
      <c r="AK18" s="62"/>
      <c r="AL18" s="68" t="s">
        <v>170</v>
      </c>
      <c r="AM18" s="62"/>
      <c r="AN18" s="68" t="s">
        <v>170</v>
      </c>
      <c r="AO18" s="62"/>
      <c r="AP18" s="68" t="s">
        <v>170</v>
      </c>
      <c r="AQ18" s="62"/>
      <c r="AR18" s="68" t="s">
        <v>170</v>
      </c>
      <c r="AS18" s="62"/>
      <c r="AT18" s="68" t="s">
        <v>170</v>
      </c>
      <c r="AU18" s="62"/>
      <c r="AV18" s="68" t="s">
        <v>170</v>
      </c>
      <c r="AW18" s="62"/>
      <c r="AX18" s="68" t="s">
        <v>170</v>
      </c>
      <c r="AY18" s="62"/>
      <c r="AZ18" s="68" t="s">
        <v>170</v>
      </c>
      <c r="BA18" s="62"/>
      <c r="BB18" s="68" t="s">
        <v>170</v>
      </c>
      <c r="BC18" s="62"/>
      <c r="BD18" s="68" t="s">
        <v>170</v>
      </c>
      <c r="BE18" s="62"/>
      <c r="BF18" s="68" t="s">
        <v>170</v>
      </c>
      <c r="BG18" s="62"/>
      <c r="BH18" s="68" t="s">
        <v>170</v>
      </c>
      <c r="BI18" s="62"/>
      <c r="BJ18" s="68" t="s">
        <v>170</v>
      </c>
      <c r="BK18" s="62"/>
      <c r="BL18" s="68" t="s">
        <v>170</v>
      </c>
      <c r="BM18" s="62"/>
      <c r="BN18" s="68" t="s">
        <v>170</v>
      </c>
      <c r="BO18" s="62"/>
      <c r="BP18" s="68" t="s">
        <v>170</v>
      </c>
      <c r="BQ18" s="62"/>
      <c r="BR18" s="68" t="s">
        <v>170</v>
      </c>
      <c r="BS18" s="62"/>
      <c r="BT18" s="68" t="s">
        <v>170</v>
      </c>
      <c r="BU18" s="62"/>
      <c r="BV18" s="68" t="s">
        <v>170</v>
      </c>
      <c r="BW18" s="62"/>
      <c r="BX18" s="68" t="s">
        <v>170</v>
      </c>
      <c r="BY18" s="62"/>
      <c r="BZ18" s="68" t="s">
        <v>170</v>
      </c>
      <c r="CA18" s="62"/>
      <c r="CB18" s="68" t="s">
        <v>170</v>
      </c>
      <c r="CC18" s="62"/>
      <c r="CD18" s="77" t="s">
        <v>201</v>
      </c>
      <c r="CE18" s="76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77" t="s">
        <v>114</v>
      </c>
      <c r="CE19" s="76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77" t="s">
        <v>117</v>
      </c>
      <c r="CE20" s="76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77" t="s">
        <v>120</v>
      </c>
      <c r="CE21" s="76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77" t="s">
        <v>123</v>
      </c>
      <c r="CE22" s="76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77" t="s">
        <v>126</v>
      </c>
      <c r="CE23" s="76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77" t="s">
        <v>129</v>
      </c>
      <c r="CE24" s="76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77" t="s">
        <v>132</v>
      </c>
      <c r="CE25" s="76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77" t="s">
        <v>135</v>
      </c>
      <c r="CE26" s="76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77" t="s">
        <v>138</v>
      </c>
      <c r="CE27" s="76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77" t="s">
        <v>141</v>
      </c>
      <c r="CE28" s="76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77" t="s">
        <v>144</v>
      </c>
      <c r="CE29" s="76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77" t="s">
        <v>145</v>
      </c>
      <c r="CE30" s="76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77" t="s">
        <v>148</v>
      </c>
      <c r="CE31" s="76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77" t="s">
        <v>151</v>
      </c>
      <c r="CE32" s="76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77" t="s">
        <v>154</v>
      </c>
      <c r="CE33" s="76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77" t="s">
        <v>157</v>
      </c>
      <c r="CE34" s="76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77" t="s">
        <v>160</v>
      </c>
      <c r="CE35" s="76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77" t="s">
        <v>163</v>
      </c>
      <c r="CE36" s="76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77" t="s">
        <v>166</v>
      </c>
      <c r="CE37" s="76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76"/>
      <c r="CE38" s="76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76"/>
      <c r="CE39" s="76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76"/>
      <c r="CE40" s="76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76"/>
      <c r="CE41" s="76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76"/>
      <c r="CE42" s="76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76"/>
      <c r="CE43" s="76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76"/>
      <c r="CE44" s="76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76"/>
      <c r="CE45" s="76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76"/>
      <c r="CE46" s="76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76"/>
      <c r="CE47" s="76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76"/>
      <c r="CE48" s="76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76"/>
      <c r="CE49" s="76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76"/>
      <c r="CE50" s="76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76"/>
      <c r="CE51" s="76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76"/>
      <c r="CE52" s="76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76"/>
      <c r="CE53" s="76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76"/>
      <c r="CE54" s="76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76"/>
      <c r="CE55" s="76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76"/>
      <c r="CE56" s="76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76"/>
      <c r="CE57" s="76"/>
    </row>
  </sheetData>
  <sortState ref="A8:CD18">
    <sortCondition ref="A8:A18"/>
    <sortCondition ref="B8:B18"/>
    <sortCondition ref="C8:C1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02" t="s">
        <v>1</v>
      </c>
      <c r="B2" s="102" t="s">
        <v>2</v>
      </c>
      <c r="C2" s="10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03"/>
      <c r="B3" s="103"/>
      <c r="C3" s="99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03"/>
      <c r="B4" s="103"/>
      <c r="C4" s="99"/>
      <c r="D4" s="43"/>
      <c r="E4" s="99" t="s">
        <v>52</v>
      </c>
      <c r="F4" s="100" t="s">
        <v>76</v>
      </c>
      <c r="G4" s="100" t="s">
        <v>77</v>
      </c>
      <c r="H4" s="99" t="s">
        <v>52</v>
      </c>
      <c r="I4" s="100" t="s">
        <v>39</v>
      </c>
      <c r="J4" s="100" t="s">
        <v>40</v>
      </c>
      <c r="K4" s="100" t="s">
        <v>41</v>
      </c>
      <c r="L4" s="100" t="s">
        <v>45</v>
      </c>
      <c r="M4" s="43"/>
      <c r="N4" s="99" t="s">
        <v>52</v>
      </c>
      <c r="O4" s="100" t="s">
        <v>76</v>
      </c>
      <c r="P4" s="100" t="s">
        <v>77</v>
      </c>
      <c r="Q4" s="99" t="s">
        <v>52</v>
      </c>
      <c r="R4" s="100" t="s">
        <v>39</v>
      </c>
      <c r="S4" s="100" t="s">
        <v>40</v>
      </c>
      <c r="T4" s="100" t="s">
        <v>41</v>
      </c>
      <c r="U4" s="100" t="s">
        <v>45</v>
      </c>
      <c r="V4" s="43"/>
      <c r="W4" s="99" t="s">
        <v>52</v>
      </c>
      <c r="X4" s="100" t="s">
        <v>76</v>
      </c>
      <c r="Y4" s="100" t="s">
        <v>77</v>
      </c>
      <c r="Z4" s="99" t="s">
        <v>52</v>
      </c>
      <c r="AA4" s="100" t="s">
        <v>39</v>
      </c>
      <c r="AB4" s="100" t="s">
        <v>40</v>
      </c>
      <c r="AC4" s="100" t="s">
        <v>41</v>
      </c>
      <c r="AD4" s="100" t="s">
        <v>45</v>
      </c>
    </row>
    <row r="5" spans="1:30" s="11" customFormat="1" ht="22.5" customHeight="1">
      <c r="A5" s="103"/>
      <c r="B5" s="103"/>
      <c r="C5" s="99"/>
      <c r="D5" s="43"/>
      <c r="E5" s="99"/>
      <c r="F5" s="101"/>
      <c r="G5" s="101"/>
      <c r="H5" s="99"/>
      <c r="I5" s="101"/>
      <c r="J5" s="101"/>
      <c r="K5" s="101"/>
      <c r="L5" s="101"/>
      <c r="M5" s="43"/>
      <c r="N5" s="99"/>
      <c r="O5" s="101"/>
      <c r="P5" s="101"/>
      <c r="Q5" s="99"/>
      <c r="R5" s="101"/>
      <c r="S5" s="101"/>
      <c r="T5" s="101"/>
      <c r="U5" s="101"/>
      <c r="V5" s="43"/>
      <c r="W5" s="99"/>
      <c r="X5" s="101"/>
      <c r="Y5" s="101"/>
      <c r="Z5" s="99"/>
      <c r="AA5" s="101"/>
      <c r="AB5" s="101"/>
      <c r="AC5" s="101"/>
      <c r="AD5" s="101"/>
    </row>
    <row r="6" spans="1:30" s="45" customFormat="1" ht="13.5" customHeight="1">
      <c r="A6" s="103"/>
      <c r="B6" s="103"/>
      <c r="C6" s="99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D36" si="0">SUM(E7,+H7)</f>
        <v>767</v>
      </c>
      <c r="E7" s="71">
        <f t="shared" ref="E7:E36" si="1">SUM(F7:G7)</f>
        <v>250</v>
      </c>
      <c r="F7" s="71">
        <f>SUM(F$8:F$206)</f>
        <v>201</v>
      </c>
      <c r="G7" s="71">
        <f>SUM(G$8:G$206)</f>
        <v>49</v>
      </c>
      <c r="H7" s="71">
        <f t="shared" ref="H7:H36" si="2">SUM(I7:L7)</f>
        <v>517</v>
      </c>
      <c r="I7" s="71">
        <f>SUM(I$8:I$206)</f>
        <v>371</v>
      </c>
      <c r="J7" s="71">
        <f>SUM(J$8:J$206)</f>
        <v>113</v>
      </c>
      <c r="K7" s="71">
        <f>SUM(K$8:K$206)</f>
        <v>19</v>
      </c>
      <c r="L7" s="71">
        <f>SUM(L$8:L$206)</f>
        <v>14</v>
      </c>
      <c r="M7" s="71">
        <f t="shared" ref="M7:M36" si="3">SUM(N7,+Q7)</f>
        <v>79</v>
      </c>
      <c r="N7" s="71">
        <f t="shared" ref="N7:N36" si="4">SUM(O7:P7)</f>
        <v>45</v>
      </c>
      <c r="O7" s="71">
        <f>SUM(O$8:O$206)</f>
        <v>38</v>
      </c>
      <c r="P7" s="71">
        <f>SUM(P$8:P$206)</f>
        <v>7</v>
      </c>
      <c r="Q7" s="71">
        <f t="shared" ref="Q7:Q36" si="5">SUM(R7:U7)</f>
        <v>34</v>
      </c>
      <c r="R7" s="71">
        <f>SUM(R$8:R$206)</f>
        <v>21</v>
      </c>
      <c r="S7" s="71">
        <f>SUM(S$8:S$206)</f>
        <v>8</v>
      </c>
      <c r="T7" s="71">
        <f>SUM(T$8:T$206)</f>
        <v>5</v>
      </c>
      <c r="U7" s="71">
        <f>SUM(U$8:U$206)</f>
        <v>0</v>
      </c>
      <c r="V7" s="71">
        <f t="shared" ref="V7:AD7" si="6">SUM(D7,+M7)</f>
        <v>846</v>
      </c>
      <c r="W7" s="71">
        <f t="shared" si="6"/>
        <v>295</v>
      </c>
      <c r="X7" s="71">
        <f t="shared" si="6"/>
        <v>239</v>
      </c>
      <c r="Y7" s="71">
        <f t="shared" si="6"/>
        <v>56</v>
      </c>
      <c r="Z7" s="71">
        <f t="shared" si="6"/>
        <v>551</v>
      </c>
      <c r="AA7" s="71">
        <f t="shared" si="6"/>
        <v>392</v>
      </c>
      <c r="AB7" s="71">
        <f t="shared" si="6"/>
        <v>121</v>
      </c>
      <c r="AC7" s="71">
        <f t="shared" si="6"/>
        <v>24</v>
      </c>
      <c r="AD7" s="71">
        <f t="shared" si="6"/>
        <v>14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 t="shared" si="0"/>
        <v>88</v>
      </c>
      <c r="E8" s="63">
        <f t="shared" si="1"/>
        <v>47</v>
      </c>
      <c r="F8" s="63">
        <v>38</v>
      </c>
      <c r="G8" s="63">
        <v>9</v>
      </c>
      <c r="H8" s="63">
        <f t="shared" si="2"/>
        <v>41</v>
      </c>
      <c r="I8" s="63">
        <v>35</v>
      </c>
      <c r="J8" s="63">
        <v>6</v>
      </c>
      <c r="K8" s="63">
        <v>0</v>
      </c>
      <c r="L8" s="63">
        <v>0</v>
      </c>
      <c r="M8" s="63">
        <f t="shared" si="3"/>
        <v>7</v>
      </c>
      <c r="N8" s="63">
        <f t="shared" si="4"/>
        <v>7</v>
      </c>
      <c r="O8" s="63">
        <v>5</v>
      </c>
      <c r="P8" s="63">
        <v>2</v>
      </c>
      <c r="Q8" s="63">
        <f t="shared" si="5"/>
        <v>0</v>
      </c>
      <c r="R8" s="63">
        <v>0</v>
      </c>
      <c r="S8" s="63">
        <v>0</v>
      </c>
      <c r="T8" s="63">
        <v>0</v>
      </c>
      <c r="U8" s="63">
        <v>0</v>
      </c>
      <c r="V8" s="63">
        <f t="shared" ref="V8:V36" si="7">SUM(D8,+M8)</f>
        <v>95</v>
      </c>
      <c r="W8" s="63">
        <f t="shared" ref="W8:W36" si="8">SUM(E8,+N8)</f>
        <v>54</v>
      </c>
      <c r="X8" s="63">
        <f t="shared" ref="X8:X36" si="9">SUM(F8,+O8)</f>
        <v>43</v>
      </c>
      <c r="Y8" s="63">
        <f t="shared" ref="Y8:Y36" si="10">SUM(G8,+P8)</f>
        <v>11</v>
      </c>
      <c r="Z8" s="63">
        <f t="shared" ref="Z8:Z36" si="11">SUM(H8,+Q8)</f>
        <v>41</v>
      </c>
      <c r="AA8" s="63">
        <f t="shared" ref="AA8:AA36" si="12">SUM(I8,+R8)</f>
        <v>35</v>
      </c>
      <c r="AB8" s="63">
        <f t="shared" ref="AB8:AB36" si="13">SUM(J8,+S8)</f>
        <v>6</v>
      </c>
      <c r="AC8" s="63">
        <f t="shared" ref="AC8:AC36" si="14">SUM(K8,+T8)</f>
        <v>0</v>
      </c>
      <c r="AD8" s="63">
        <f t="shared" ref="AD8:AD36" si="15"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0"/>
        <v>129</v>
      </c>
      <c r="E9" s="63">
        <f t="shared" si="1"/>
        <v>42</v>
      </c>
      <c r="F9" s="63">
        <v>29</v>
      </c>
      <c r="G9" s="63">
        <v>13</v>
      </c>
      <c r="H9" s="63">
        <f t="shared" si="2"/>
        <v>87</v>
      </c>
      <c r="I9" s="63">
        <v>85</v>
      </c>
      <c r="J9" s="63">
        <v>0</v>
      </c>
      <c r="K9" s="63">
        <v>0</v>
      </c>
      <c r="L9" s="63">
        <v>2</v>
      </c>
      <c r="M9" s="63">
        <f t="shared" si="3"/>
        <v>3</v>
      </c>
      <c r="N9" s="63">
        <f t="shared" si="4"/>
        <v>3</v>
      </c>
      <c r="O9" s="63">
        <v>3</v>
      </c>
      <c r="P9" s="63">
        <v>0</v>
      </c>
      <c r="Q9" s="63">
        <f t="shared" si="5"/>
        <v>0</v>
      </c>
      <c r="R9" s="63">
        <v>0</v>
      </c>
      <c r="S9" s="63">
        <v>0</v>
      </c>
      <c r="T9" s="63">
        <v>0</v>
      </c>
      <c r="U9" s="63">
        <v>0</v>
      </c>
      <c r="V9" s="63">
        <f t="shared" si="7"/>
        <v>132</v>
      </c>
      <c r="W9" s="63">
        <f t="shared" si="8"/>
        <v>45</v>
      </c>
      <c r="X9" s="63">
        <f t="shared" si="9"/>
        <v>32</v>
      </c>
      <c r="Y9" s="63">
        <f t="shared" si="10"/>
        <v>13</v>
      </c>
      <c r="Z9" s="63">
        <f t="shared" si="11"/>
        <v>87</v>
      </c>
      <c r="AA9" s="63">
        <f t="shared" si="12"/>
        <v>85</v>
      </c>
      <c r="AB9" s="63">
        <f t="shared" si="13"/>
        <v>0</v>
      </c>
      <c r="AC9" s="63">
        <f t="shared" si="14"/>
        <v>0</v>
      </c>
      <c r="AD9" s="63">
        <f t="shared" si="15"/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0"/>
        <v>54</v>
      </c>
      <c r="E10" s="63">
        <f t="shared" si="1"/>
        <v>6</v>
      </c>
      <c r="F10" s="63">
        <v>6</v>
      </c>
      <c r="G10" s="63">
        <v>0</v>
      </c>
      <c r="H10" s="63">
        <f t="shared" si="2"/>
        <v>48</v>
      </c>
      <c r="I10" s="63">
        <v>46</v>
      </c>
      <c r="J10" s="63">
        <v>0</v>
      </c>
      <c r="K10" s="63">
        <v>2</v>
      </c>
      <c r="L10" s="63">
        <v>0</v>
      </c>
      <c r="M10" s="63">
        <f t="shared" si="3"/>
        <v>1</v>
      </c>
      <c r="N10" s="63">
        <f t="shared" si="4"/>
        <v>1</v>
      </c>
      <c r="O10" s="63">
        <v>1</v>
      </c>
      <c r="P10" s="63">
        <v>0</v>
      </c>
      <c r="Q10" s="63">
        <f t="shared" si="5"/>
        <v>0</v>
      </c>
      <c r="R10" s="63">
        <v>0</v>
      </c>
      <c r="S10" s="63">
        <v>0</v>
      </c>
      <c r="T10" s="63">
        <v>0</v>
      </c>
      <c r="U10" s="63">
        <v>0</v>
      </c>
      <c r="V10" s="63">
        <f t="shared" si="7"/>
        <v>55</v>
      </c>
      <c r="W10" s="63">
        <f t="shared" si="8"/>
        <v>7</v>
      </c>
      <c r="X10" s="63">
        <f t="shared" si="9"/>
        <v>7</v>
      </c>
      <c r="Y10" s="63">
        <f t="shared" si="10"/>
        <v>0</v>
      </c>
      <c r="Z10" s="63">
        <f t="shared" si="11"/>
        <v>48</v>
      </c>
      <c r="AA10" s="63">
        <f t="shared" si="12"/>
        <v>46</v>
      </c>
      <c r="AB10" s="63">
        <f t="shared" si="13"/>
        <v>0</v>
      </c>
      <c r="AC10" s="63">
        <f t="shared" si="14"/>
        <v>2</v>
      </c>
      <c r="AD10" s="63">
        <f t="shared" si="15"/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0"/>
        <v>112</v>
      </c>
      <c r="E11" s="63">
        <f t="shared" si="1"/>
        <v>30</v>
      </c>
      <c r="F11" s="63">
        <v>23</v>
      </c>
      <c r="G11" s="63">
        <v>7</v>
      </c>
      <c r="H11" s="63">
        <f t="shared" si="2"/>
        <v>82</v>
      </c>
      <c r="I11" s="63">
        <v>58</v>
      </c>
      <c r="J11" s="63">
        <v>21</v>
      </c>
      <c r="K11" s="63">
        <v>3</v>
      </c>
      <c r="L11" s="63">
        <v>0</v>
      </c>
      <c r="M11" s="63">
        <f t="shared" si="3"/>
        <v>4</v>
      </c>
      <c r="N11" s="63">
        <f t="shared" si="4"/>
        <v>4</v>
      </c>
      <c r="O11" s="63">
        <v>4</v>
      </c>
      <c r="P11" s="63">
        <v>0</v>
      </c>
      <c r="Q11" s="63">
        <f t="shared" si="5"/>
        <v>0</v>
      </c>
      <c r="R11" s="63">
        <v>0</v>
      </c>
      <c r="S11" s="63">
        <v>0</v>
      </c>
      <c r="T11" s="63">
        <v>0</v>
      </c>
      <c r="U11" s="63">
        <v>0</v>
      </c>
      <c r="V11" s="63">
        <f t="shared" si="7"/>
        <v>116</v>
      </c>
      <c r="W11" s="63">
        <f t="shared" si="8"/>
        <v>34</v>
      </c>
      <c r="X11" s="63">
        <f t="shared" si="9"/>
        <v>27</v>
      </c>
      <c r="Y11" s="63">
        <f t="shared" si="10"/>
        <v>7</v>
      </c>
      <c r="Z11" s="63">
        <f t="shared" si="11"/>
        <v>82</v>
      </c>
      <c r="AA11" s="63">
        <f t="shared" si="12"/>
        <v>58</v>
      </c>
      <c r="AB11" s="63">
        <f t="shared" si="13"/>
        <v>21</v>
      </c>
      <c r="AC11" s="63">
        <f t="shared" si="14"/>
        <v>3</v>
      </c>
      <c r="AD11" s="63">
        <f t="shared" si="15"/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0"/>
        <v>27</v>
      </c>
      <c r="E12" s="63">
        <f t="shared" si="1"/>
        <v>11</v>
      </c>
      <c r="F12" s="63">
        <v>6</v>
      </c>
      <c r="G12" s="63">
        <v>5</v>
      </c>
      <c r="H12" s="63">
        <f t="shared" si="2"/>
        <v>16</v>
      </c>
      <c r="I12" s="63">
        <v>12</v>
      </c>
      <c r="J12" s="63">
        <v>0</v>
      </c>
      <c r="K12" s="63">
        <v>0</v>
      </c>
      <c r="L12" s="63">
        <v>4</v>
      </c>
      <c r="M12" s="63">
        <f t="shared" si="3"/>
        <v>0</v>
      </c>
      <c r="N12" s="63">
        <f t="shared" si="4"/>
        <v>0</v>
      </c>
      <c r="O12" s="63">
        <v>0</v>
      </c>
      <c r="P12" s="63">
        <v>0</v>
      </c>
      <c r="Q12" s="63">
        <f t="shared" si="5"/>
        <v>0</v>
      </c>
      <c r="R12" s="63">
        <v>0</v>
      </c>
      <c r="S12" s="63">
        <v>0</v>
      </c>
      <c r="T12" s="63">
        <v>0</v>
      </c>
      <c r="U12" s="63">
        <v>0</v>
      </c>
      <c r="V12" s="63">
        <f t="shared" si="7"/>
        <v>27</v>
      </c>
      <c r="W12" s="63">
        <f t="shared" si="8"/>
        <v>11</v>
      </c>
      <c r="X12" s="63">
        <f t="shared" si="9"/>
        <v>6</v>
      </c>
      <c r="Y12" s="63">
        <f t="shared" si="10"/>
        <v>5</v>
      </c>
      <c r="Z12" s="63">
        <f t="shared" si="11"/>
        <v>16</v>
      </c>
      <c r="AA12" s="63">
        <f t="shared" si="12"/>
        <v>12</v>
      </c>
      <c r="AB12" s="63">
        <f t="shared" si="13"/>
        <v>0</v>
      </c>
      <c r="AC12" s="63">
        <f t="shared" si="14"/>
        <v>0</v>
      </c>
      <c r="AD12" s="63">
        <f t="shared" si="15"/>
        <v>4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0"/>
        <v>40</v>
      </c>
      <c r="E13" s="63">
        <f t="shared" si="1"/>
        <v>31</v>
      </c>
      <c r="F13" s="63">
        <v>20</v>
      </c>
      <c r="G13" s="63">
        <v>11</v>
      </c>
      <c r="H13" s="63">
        <f t="shared" si="2"/>
        <v>9</v>
      </c>
      <c r="I13" s="63">
        <v>0</v>
      </c>
      <c r="J13" s="63">
        <v>5</v>
      </c>
      <c r="K13" s="63">
        <v>0</v>
      </c>
      <c r="L13" s="63">
        <v>4</v>
      </c>
      <c r="M13" s="63">
        <f t="shared" si="3"/>
        <v>11</v>
      </c>
      <c r="N13" s="63">
        <f t="shared" si="4"/>
        <v>6</v>
      </c>
      <c r="O13" s="63">
        <v>2</v>
      </c>
      <c r="P13" s="63">
        <v>4</v>
      </c>
      <c r="Q13" s="63">
        <f t="shared" si="5"/>
        <v>5</v>
      </c>
      <c r="R13" s="63">
        <v>0</v>
      </c>
      <c r="S13" s="63">
        <v>5</v>
      </c>
      <c r="T13" s="63">
        <v>0</v>
      </c>
      <c r="U13" s="63">
        <v>0</v>
      </c>
      <c r="V13" s="63">
        <f t="shared" si="7"/>
        <v>51</v>
      </c>
      <c r="W13" s="63">
        <f t="shared" si="8"/>
        <v>37</v>
      </c>
      <c r="X13" s="63">
        <f t="shared" si="9"/>
        <v>22</v>
      </c>
      <c r="Y13" s="63">
        <f t="shared" si="10"/>
        <v>15</v>
      </c>
      <c r="Z13" s="63">
        <f t="shared" si="11"/>
        <v>14</v>
      </c>
      <c r="AA13" s="63">
        <f t="shared" si="12"/>
        <v>0</v>
      </c>
      <c r="AB13" s="63">
        <f t="shared" si="13"/>
        <v>10</v>
      </c>
      <c r="AC13" s="63">
        <f t="shared" si="14"/>
        <v>0</v>
      </c>
      <c r="AD13" s="63">
        <f t="shared" si="15"/>
        <v>4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0"/>
        <v>2</v>
      </c>
      <c r="E14" s="63">
        <f t="shared" si="1"/>
        <v>2</v>
      </c>
      <c r="F14" s="63">
        <v>2</v>
      </c>
      <c r="G14" s="63">
        <v>0</v>
      </c>
      <c r="H14" s="63">
        <f t="shared" si="2"/>
        <v>0</v>
      </c>
      <c r="I14" s="63">
        <v>0</v>
      </c>
      <c r="J14" s="63">
        <v>0</v>
      </c>
      <c r="K14" s="63">
        <v>0</v>
      </c>
      <c r="L14" s="63">
        <v>0</v>
      </c>
      <c r="M14" s="63">
        <f t="shared" si="3"/>
        <v>1</v>
      </c>
      <c r="N14" s="63">
        <f t="shared" si="4"/>
        <v>1</v>
      </c>
      <c r="O14" s="63">
        <v>1</v>
      </c>
      <c r="P14" s="63">
        <v>0</v>
      </c>
      <c r="Q14" s="63">
        <f t="shared" si="5"/>
        <v>0</v>
      </c>
      <c r="R14" s="63">
        <v>0</v>
      </c>
      <c r="S14" s="63">
        <v>0</v>
      </c>
      <c r="T14" s="63">
        <v>0</v>
      </c>
      <c r="U14" s="63">
        <v>0</v>
      </c>
      <c r="V14" s="63">
        <f t="shared" si="7"/>
        <v>3</v>
      </c>
      <c r="W14" s="63">
        <f t="shared" si="8"/>
        <v>3</v>
      </c>
      <c r="X14" s="63">
        <f t="shared" si="9"/>
        <v>3</v>
      </c>
      <c r="Y14" s="63">
        <f t="shared" si="10"/>
        <v>0</v>
      </c>
      <c r="Z14" s="63">
        <f t="shared" si="11"/>
        <v>0</v>
      </c>
      <c r="AA14" s="63">
        <f t="shared" si="12"/>
        <v>0</v>
      </c>
      <c r="AB14" s="63">
        <f t="shared" si="13"/>
        <v>0</v>
      </c>
      <c r="AC14" s="63">
        <f t="shared" si="14"/>
        <v>0</v>
      </c>
      <c r="AD14" s="63">
        <f t="shared" si="15"/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0"/>
        <v>19</v>
      </c>
      <c r="E15" s="63">
        <f t="shared" si="1"/>
        <v>7</v>
      </c>
      <c r="F15" s="63">
        <v>7</v>
      </c>
      <c r="G15" s="63">
        <v>0</v>
      </c>
      <c r="H15" s="63">
        <f t="shared" si="2"/>
        <v>12</v>
      </c>
      <c r="I15" s="63">
        <v>4</v>
      </c>
      <c r="J15" s="63">
        <v>8</v>
      </c>
      <c r="K15" s="63">
        <v>0</v>
      </c>
      <c r="L15" s="63">
        <v>0</v>
      </c>
      <c r="M15" s="63">
        <f t="shared" si="3"/>
        <v>13</v>
      </c>
      <c r="N15" s="63">
        <f t="shared" si="4"/>
        <v>4</v>
      </c>
      <c r="O15" s="63">
        <v>4</v>
      </c>
      <c r="P15" s="63">
        <v>0</v>
      </c>
      <c r="Q15" s="63">
        <f t="shared" si="5"/>
        <v>9</v>
      </c>
      <c r="R15" s="63">
        <v>9</v>
      </c>
      <c r="S15" s="63">
        <v>0</v>
      </c>
      <c r="T15" s="63">
        <v>0</v>
      </c>
      <c r="U15" s="63">
        <v>0</v>
      </c>
      <c r="V15" s="63">
        <f t="shared" si="7"/>
        <v>32</v>
      </c>
      <c r="W15" s="63">
        <f t="shared" si="8"/>
        <v>11</v>
      </c>
      <c r="X15" s="63">
        <f t="shared" si="9"/>
        <v>11</v>
      </c>
      <c r="Y15" s="63">
        <f t="shared" si="10"/>
        <v>0</v>
      </c>
      <c r="Z15" s="63">
        <f t="shared" si="11"/>
        <v>21</v>
      </c>
      <c r="AA15" s="63">
        <f t="shared" si="12"/>
        <v>13</v>
      </c>
      <c r="AB15" s="63">
        <f t="shared" si="13"/>
        <v>8</v>
      </c>
      <c r="AC15" s="63">
        <f t="shared" si="14"/>
        <v>0</v>
      </c>
      <c r="AD15" s="63">
        <f t="shared" si="15"/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 t="shared" si="0"/>
        <v>32</v>
      </c>
      <c r="E16" s="63">
        <f t="shared" si="1"/>
        <v>14</v>
      </c>
      <c r="F16" s="63">
        <v>13</v>
      </c>
      <c r="G16" s="63">
        <v>1</v>
      </c>
      <c r="H16" s="63">
        <f t="shared" si="2"/>
        <v>18</v>
      </c>
      <c r="I16" s="63">
        <v>4</v>
      </c>
      <c r="J16" s="63">
        <v>13</v>
      </c>
      <c r="K16" s="63">
        <v>1</v>
      </c>
      <c r="L16" s="63">
        <v>0</v>
      </c>
      <c r="M16" s="63">
        <f t="shared" si="3"/>
        <v>0</v>
      </c>
      <c r="N16" s="63">
        <f t="shared" si="4"/>
        <v>0</v>
      </c>
      <c r="O16" s="63">
        <v>0</v>
      </c>
      <c r="P16" s="63">
        <v>0</v>
      </c>
      <c r="Q16" s="63">
        <f t="shared" si="5"/>
        <v>0</v>
      </c>
      <c r="R16" s="63">
        <v>0</v>
      </c>
      <c r="S16" s="63">
        <v>0</v>
      </c>
      <c r="T16" s="63">
        <v>0</v>
      </c>
      <c r="U16" s="63">
        <v>0</v>
      </c>
      <c r="V16" s="63">
        <f t="shared" si="7"/>
        <v>32</v>
      </c>
      <c r="W16" s="63">
        <f t="shared" si="8"/>
        <v>14</v>
      </c>
      <c r="X16" s="63">
        <f t="shared" si="9"/>
        <v>13</v>
      </c>
      <c r="Y16" s="63">
        <f t="shared" si="10"/>
        <v>1</v>
      </c>
      <c r="Z16" s="63">
        <f t="shared" si="11"/>
        <v>18</v>
      </c>
      <c r="AA16" s="63">
        <f t="shared" si="12"/>
        <v>4</v>
      </c>
      <c r="AB16" s="63">
        <f t="shared" si="13"/>
        <v>13</v>
      </c>
      <c r="AC16" s="63">
        <f t="shared" si="14"/>
        <v>1</v>
      </c>
      <c r="AD16" s="63">
        <f t="shared" si="15"/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 t="shared" si="0"/>
        <v>16</v>
      </c>
      <c r="E17" s="63">
        <f t="shared" si="1"/>
        <v>4</v>
      </c>
      <c r="F17" s="63">
        <v>4</v>
      </c>
      <c r="G17" s="63">
        <v>0</v>
      </c>
      <c r="H17" s="63">
        <f t="shared" si="2"/>
        <v>12</v>
      </c>
      <c r="I17" s="63">
        <v>10</v>
      </c>
      <c r="J17" s="63">
        <v>2</v>
      </c>
      <c r="K17" s="63">
        <v>0</v>
      </c>
      <c r="L17" s="63">
        <v>0</v>
      </c>
      <c r="M17" s="63">
        <f t="shared" si="3"/>
        <v>1</v>
      </c>
      <c r="N17" s="63">
        <f t="shared" si="4"/>
        <v>1</v>
      </c>
      <c r="O17" s="63">
        <v>1</v>
      </c>
      <c r="P17" s="63">
        <v>0</v>
      </c>
      <c r="Q17" s="63">
        <f t="shared" si="5"/>
        <v>0</v>
      </c>
      <c r="R17" s="63">
        <v>0</v>
      </c>
      <c r="S17" s="63">
        <v>0</v>
      </c>
      <c r="T17" s="63">
        <v>0</v>
      </c>
      <c r="U17" s="63">
        <v>0</v>
      </c>
      <c r="V17" s="63">
        <f t="shared" si="7"/>
        <v>17</v>
      </c>
      <c r="W17" s="63">
        <f t="shared" si="8"/>
        <v>5</v>
      </c>
      <c r="X17" s="63">
        <f t="shared" si="9"/>
        <v>5</v>
      </c>
      <c r="Y17" s="63">
        <f t="shared" si="10"/>
        <v>0</v>
      </c>
      <c r="Z17" s="63">
        <f t="shared" si="11"/>
        <v>12</v>
      </c>
      <c r="AA17" s="63">
        <f t="shared" si="12"/>
        <v>10</v>
      </c>
      <c r="AB17" s="63">
        <f t="shared" si="13"/>
        <v>2</v>
      </c>
      <c r="AC17" s="63">
        <f t="shared" si="14"/>
        <v>0</v>
      </c>
      <c r="AD17" s="63">
        <f t="shared" si="15"/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 t="shared" si="0"/>
        <v>30</v>
      </c>
      <c r="E18" s="63">
        <f t="shared" si="1"/>
        <v>4</v>
      </c>
      <c r="F18" s="63">
        <v>3</v>
      </c>
      <c r="G18" s="63">
        <v>1</v>
      </c>
      <c r="H18" s="63">
        <f t="shared" si="2"/>
        <v>26</v>
      </c>
      <c r="I18" s="63">
        <v>13</v>
      </c>
      <c r="J18" s="63">
        <v>12</v>
      </c>
      <c r="K18" s="63">
        <v>1</v>
      </c>
      <c r="L18" s="63">
        <v>0</v>
      </c>
      <c r="M18" s="63">
        <f t="shared" si="3"/>
        <v>4</v>
      </c>
      <c r="N18" s="63">
        <f t="shared" si="4"/>
        <v>1</v>
      </c>
      <c r="O18" s="63">
        <v>0</v>
      </c>
      <c r="P18" s="63">
        <v>1</v>
      </c>
      <c r="Q18" s="63">
        <f t="shared" si="5"/>
        <v>3</v>
      </c>
      <c r="R18" s="63">
        <v>0</v>
      </c>
      <c r="S18" s="63">
        <v>3</v>
      </c>
      <c r="T18" s="63">
        <v>0</v>
      </c>
      <c r="U18" s="63">
        <v>0</v>
      </c>
      <c r="V18" s="63">
        <f t="shared" si="7"/>
        <v>34</v>
      </c>
      <c r="W18" s="63">
        <f t="shared" si="8"/>
        <v>5</v>
      </c>
      <c r="X18" s="63">
        <f t="shared" si="9"/>
        <v>3</v>
      </c>
      <c r="Y18" s="63">
        <f t="shared" si="10"/>
        <v>2</v>
      </c>
      <c r="Z18" s="63">
        <f t="shared" si="11"/>
        <v>29</v>
      </c>
      <c r="AA18" s="63">
        <f t="shared" si="12"/>
        <v>13</v>
      </c>
      <c r="AB18" s="63">
        <f t="shared" si="13"/>
        <v>15</v>
      </c>
      <c r="AC18" s="63">
        <f t="shared" si="14"/>
        <v>1</v>
      </c>
      <c r="AD18" s="63">
        <f t="shared" si="15"/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 t="shared" si="0"/>
        <v>24</v>
      </c>
      <c r="E19" s="63">
        <f t="shared" si="1"/>
        <v>7</v>
      </c>
      <c r="F19" s="63">
        <v>5</v>
      </c>
      <c r="G19" s="63">
        <v>2</v>
      </c>
      <c r="H19" s="63">
        <f t="shared" si="2"/>
        <v>17</v>
      </c>
      <c r="I19" s="63">
        <v>6</v>
      </c>
      <c r="J19" s="63">
        <v>9</v>
      </c>
      <c r="K19" s="63">
        <v>2</v>
      </c>
      <c r="L19" s="63">
        <v>0</v>
      </c>
      <c r="M19" s="63">
        <f t="shared" si="3"/>
        <v>4</v>
      </c>
      <c r="N19" s="63">
        <f t="shared" si="4"/>
        <v>4</v>
      </c>
      <c r="O19" s="63">
        <v>4</v>
      </c>
      <c r="P19" s="63">
        <v>0</v>
      </c>
      <c r="Q19" s="63">
        <f t="shared" si="5"/>
        <v>0</v>
      </c>
      <c r="R19" s="63">
        <v>0</v>
      </c>
      <c r="S19" s="63">
        <v>0</v>
      </c>
      <c r="T19" s="63">
        <v>0</v>
      </c>
      <c r="U19" s="63">
        <v>0</v>
      </c>
      <c r="V19" s="63">
        <f t="shared" si="7"/>
        <v>28</v>
      </c>
      <c r="W19" s="63">
        <f t="shared" si="8"/>
        <v>11</v>
      </c>
      <c r="X19" s="63">
        <f t="shared" si="9"/>
        <v>9</v>
      </c>
      <c r="Y19" s="63">
        <f t="shared" si="10"/>
        <v>2</v>
      </c>
      <c r="Z19" s="63">
        <f t="shared" si="11"/>
        <v>17</v>
      </c>
      <c r="AA19" s="63">
        <f t="shared" si="12"/>
        <v>6</v>
      </c>
      <c r="AB19" s="63">
        <f t="shared" si="13"/>
        <v>9</v>
      </c>
      <c r="AC19" s="63">
        <f t="shared" si="14"/>
        <v>2</v>
      </c>
      <c r="AD19" s="63">
        <f t="shared" si="15"/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 t="shared" si="0"/>
        <v>31</v>
      </c>
      <c r="E20" s="63">
        <f t="shared" si="1"/>
        <v>3</v>
      </c>
      <c r="F20" s="63">
        <v>3</v>
      </c>
      <c r="G20" s="63">
        <v>0</v>
      </c>
      <c r="H20" s="63">
        <f t="shared" si="2"/>
        <v>28</v>
      </c>
      <c r="I20" s="63">
        <v>27</v>
      </c>
      <c r="J20" s="63">
        <v>0</v>
      </c>
      <c r="K20" s="63">
        <v>1</v>
      </c>
      <c r="L20" s="63">
        <v>0</v>
      </c>
      <c r="M20" s="63">
        <f t="shared" si="3"/>
        <v>0</v>
      </c>
      <c r="N20" s="63">
        <f t="shared" si="4"/>
        <v>0</v>
      </c>
      <c r="O20" s="63">
        <v>0</v>
      </c>
      <c r="P20" s="63">
        <v>0</v>
      </c>
      <c r="Q20" s="63">
        <f t="shared" si="5"/>
        <v>0</v>
      </c>
      <c r="R20" s="63">
        <v>0</v>
      </c>
      <c r="S20" s="63">
        <v>0</v>
      </c>
      <c r="T20" s="63">
        <v>0</v>
      </c>
      <c r="U20" s="63">
        <v>0</v>
      </c>
      <c r="V20" s="63">
        <f t="shared" si="7"/>
        <v>31</v>
      </c>
      <c r="W20" s="63">
        <f t="shared" si="8"/>
        <v>3</v>
      </c>
      <c r="X20" s="63">
        <f t="shared" si="9"/>
        <v>3</v>
      </c>
      <c r="Y20" s="63">
        <f t="shared" si="10"/>
        <v>0</v>
      </c>
      <c r="Z20" s="63">
        <f t="shared" si="11"/>
        <v>28</v>
      </c>
      <c r="AA20" s="63">
        <f t="shared" si="12"/>
        <v>27</v>
      </c>
      <c r="AB20" s="63">
        <f t="shared" si="13"/>
        <v>0</v>
      </c>
      <c r="AC20" s="63">
        <f t="shared" si="14"/>
        <v>1</v>
      </c>
      <c r="AD20" s="63">
        <f t="shared" si="15"/>
        <v>0</v>
      </c>
    </row>
    <row r="21" spans="1:30" s="10" customFormat="1" ht="13.5" customHeight="1">
      <c r="A21" s="60" t="s">
        <v>80</v>
      </c>
      <c r="B21" s="61" t="s">
        <v>118</v>
      </c>
      <c r="C21" s="62" t="s">
        <v>119</v>
      </c>
      <c r="D21" s="63">
        <f t="shared" si="0"/>
        <v>22</v>
      </c>
      <c r="E21" s="63">
        <f t="shared" si="1"/>
        <v>7</v>
      </c>
      <c r="F21" s="63">
        <v>7</v>
      </c>
      <c r="G21" s="63">
        <v>0</v>
      </c>
      <c r="H21" s="63">
        <f t="shared" si="2"/>
        <v>15</v>
      </c>
      <c r="I21" s="63">
        <v>8</v>
      </c>
      <c r="J21" s="63">
        <v>2</v>
      </c>
      <c r="K21" s="63">
        <v>1</v>
      </c>
      <c r="L21" s="63">
        <v>4</v>
      </c>
      <c r="M21" s="63">
        <f t="shared" si="3"/>
        <v>15</v>
      </c>
      <c r="N21" s="63">
        <f t="shared" si="4"/>
        <v>3</v>
      </c>
      <c r="O21" s="63">
        <v>3</v>
      </c>
      <c r="P21" s="63">
        <v>0</v>
      </c>
      <c r="Q21" s="63">
        <f t="shared" si="5"/>
        <v>12</v>
      </c>
      <c r="R21" s="63">
        <v>12</v>
      </c>
      <c r="S21" s="63">
        <v>0</v>
      </c>
      <c r="T21" s="63">
        <v>0</v>
      </c>
      <c r="U21" s="63">
        <v>0</v>
      </c>
      <c r="V21" s="63">
        <f t="shared" si="7"/>
        <v>37</v>
      </c>
      <c r="W21" s="63">
        <f t="shared" si="8"/>
        <v>10</v>
      </c>
      <c r="X21" s="63">
        <f t="shared" si="9"/>
        <v>10</v>
      </c>
      <c r="Y21" s="63">
        <f t="shared" si="10"/>
        <v>0</v>
      </c>
      <c r="Z21" s="63">
        <f t="shared" si="11"/>
        <v>27</v>
      </c>
      <c r="AA21" s="63">
        <f t="shared" si="12"/>
        <v>20</v>
      </c>
      <c r="AB21" s="63">
        <f t="shared" si="13"/>
        <v>2</v>
      </c>
      <c r="AC21" s="63">
        <f t="shared" si="14"/>
        <v>1</v>
      </c>
      <c r="AD21" s="63">
        <f t="shared" si="15"/>
        <v>4</v>
      </c>
    </row>
    <row r="22" spans="1:30" s="10" customFormat="1" ht="13.5" customHeight="1">
      <c r="A22" s="60" t="s">
        <v>80</v>
      </c>
      <c r="B22" s="61" t="s">
        <v>121</v>
      </c>
      <c r="C22" s="62" t="s">
        <v>122</v>
      </c>
      <c r="D22" s="63">
        <f t="shared" si="0"/>
        <v>1</v>
      </c>
      <c r="E22" s="63">
        <f t="shared" si="1"/>
        <v>1</v>
      </c>
      <c r="F22" s="63">
        <v>1</v>
      </c>
      <c r="G22" s="63">
        <v>0</v>
      </c>
      <c r="H22" s="63">
        <f t="shared" si="2"/>
        <v>0</v>
      </c>
      <c r="I22" s="63">
        <v>0</v>
      </c>
      <c r="J22" s="63">
        <v>0</v>
      </c>
      <c r="K22" s="63">
        <v>0</v>
      </c>
      <c r="L22" s="63">
        <v>0</v>
      </c>
      <c r="M22" s="63">
        <f t="shared" si="3"/>
        <v>0</v>
      </c>
      <c r="N22" s="63">
        <f t="shared" si="4"/>
        <v>0</v>
      </c>
      <c r="O22" s="63">
        <v>0</v>
      </c>
      <c r="P22" s="63">
        <v>0</v>
      </c>
      <c r="Q22" s="63">
        <f t="shared" si="5"/>
        <v>0</v>
      </c>
      <c r="R22" s="63">
        <v>0</v>
      </c>
      <c r="S22" s="63">
        <v>0</v>
      </c>
      <c r="T22" s="63">
        <v>0</v>
      </c>
      <c r="U22" s="63">
        <v>0</v>
      </c>
      <c r="V22" s="63">
        <f t="shared" si="7"/>
        <v>1</v>
      </c>
      <c r="W22" s="63">
        <f t="shared" si="8"/>
        <v>1</v>
      </c>
      <c r="X22" s="63">
        <f t="shared" si="9"/>
        <v>1</v>
      </c>
      <c r="Y22" s="63">
        <f t="shared" si="10"/>
        <v>0</v>
      </c>
      <c r="Z22" s="63">
        <f t="shared" si="11"/>
        <v>0</v>
      </c>
      <c r="AA22" s="63">
        <f t="shared" si="12"/>
        <v>0</v>
      </c>
      <c r="AB22" s="63">
        <f t="shared" si="13"/>
        <v>0</v>
      </c>
      <c r="AC22" s="63">
        <f t="shared" si="14"/>
        <v>0</v>
      </c>
      <c r="AD22" s="63">
        <f t="shared" si="15"/>
        <v>0</v>
      </c>
    </row>
    <row r="23" spans="1:30" s="10" customFormat="1" ht="13.5" customHeight="1">
      <c r="A23" s="60" t="s">
        <v>80</v>
      </c>
      <c r="B23" s="61" t="s">
        <v>124</v>
      </c>
      <c r="C23" s="62" t="s">
        <v>125</v>
      </c>
      <c r="D23" s="63">
        <f t="shared" si="0"/>
        <v>1</v>
      </c>
      <c r="E23" s="63">
        <f t="shared" si="1"/>
        <v>1</v>
      </c>
      <c r="F23" s="63">
        <v>1</v>
      </c>
      <c r="G23" s="63">
        <v>0</v>
      </c>
      <c r="H23" s="63">
        <f t="shared" si="2"/>
        <v>0</v>
      </c>
      <c r="I23" s="63">
        <v>0</v>
      </c>
      <c r="J23" s="63">
        <v>0</v>
      </c>
      <c r="K23" s="63">
        <v>0</v>
      </c>
      <c r="L23" s="63">
        <v>0</v>
      </c>
      <c r="M23" s="63">
        <f t="shared" si="3"/>
        <v>1</v>
      </c>
      <c r="N23" s="63">
        <f t="shared" si="4"/>
        <v>1</v>
      </c>
      <c r="O23" s="63">
        <v>1</v>
      </c>
      <c r="P23" s="63">
        <v>0</v>
      </c>
      <c r="Q23" s="63">
        <f t="shared" si="5"/>
        <v>0</v>
      </c>
      <c r="R23" s="63">
        <v>0</v>
      </c>
      <c r="S23" s="63">
        <v>0</v>
      </c>
      <c r="T23" s="63">
        <v>0</v>
      </c>
      <c r="U23" s="63">
        <v>0</v>
      </c>
      <c r="V23" s="63">
        <f t="shared" si="7"/>
        <v>2</v>
      </c>
      <c r="W23" s="63">
        <f t="shared" si="8"/>
        <v>2</v>
      </c>
      <c r="X23" s="63">
        <f t="shared" si="9"/>
        <v>2</v>
      </c>
      <c r="Y23" s="63">
        <f t="shared" si="10"/>
        <v>0</v>
      </c>
      <c r="Z23" s="63">
        <f t="shared" si="11"/>
        <v>0</v>
      </c>
      <c r="AA23" s="63">
        <f t="shared" si="12"/>
        <v>0</v>
      </c>
      <c r="AB23" s="63">
        <f t="shared" si="13"/>
        <v>0</v>
      </c>
      <c r="AC23" s="63">
        <f t="shared" si="14"/>
        <v>0</v>
      </c>
      <c r="AD23" s="63">
        <f t="shared" si="15"/>
        <v>0</v>
      </c>
    </row>
    <row r="24" spans="1:30" s="10" customFormat="1" ht="13.5" customHeight="1">
      <c r="A24" s="60" t="s">
        <v>80</v>
      </c>
      <c r="B24" s="61" t="s">
        <v>127</v>
      </c>
      <c r="C24" s="62" t="s">
        <v>128</v>
      </c>
      <c r="D24" s="63">
        <f t="shared" si="0"/>
        <v>18</v>
      </c>
      <c r="E24" s="63">
        <f t="shared" si="1"/>
        <v>4</v>
      </c>
      <c r="F24" s="63">
        <v>4</v>
      </c>
      <c r="G24" s="63">
        <v>0</v>
      </c>
      <c r="H24" s="63">
        <f t="shared" si="2"/>
        <v>14</v>
      </c>
      <c r="I24" s="63">
        <v>8</v>
      </c>
      <c r="J24" s="63">
        <v>2</v>
      </c>
      <c r="K24" s="63">
        <v>4</v>
      </c>
      <c r="L24" s="63">
        <v>0</v>
      </c>
      <c r="M24" s="63">
        <f t="shared" si="3"/>
        <v>2</v>
      </c>
      <c r="N24" s="63">
        <f t="shared" si="4"/>
        <v>2</v>
      </c>
      <c r="O24" s="63">
        <v>2</v>
      </c>
      <c r="P24" s="63">
        <v>0</v>
      </c>
      <c r="Q24" s="63">
        <f t="shared" si="5"/>
        <v>0</v>
      </c>
      <c r="R24" s="63">
        <v>0</v>
      </c>
      <c r="S24" s="63">
        <v>0</v>
      </c>
      <c r="T24" s="63">
        <v>0</v>
      </c>
      <c r="U24" s="63">
        <v>0</v>
      </c>
      <c r="V24" s="63">
        <f t="shared" si="7"/>
        <v>20</v>
      </c>
      <c r="W24" s="63">
        <f t="shared" si="8"/>
        <v>6</v>
      </c>
      <c r="X24" s="63">
        <f t="shared" si="9"/>
        <v>6</v>
      </c>
      <c r="Y24" s="63">
        <f t="shared" si="10"/>
        <v>0</v>
      </c>
      <c r="Z24" s="63">
        <f t="shared" si="11"/>
        <v>14</v>
      </c>
      <c r="AA24" s="63">
        <f t="shared" si="12"/>
        <v>8</v>
      </c>
      <c r="AB24" s="63">
        <f t="shared" si="13"/>
        <v>2</v>
      </c>
      <c r="AC24" s="63">
        <f t="shared" si="14"/>
        <v>4</v>
      </c>
      <c r="AD24" s="63">
        <f t="shared" si="15"/>
        <v>0</v>
      </c>
    </row>
    <row r="25" spans="1:30" s="10" customFormat="1" ht="13.5" customHeight="1">
      <c r="A25" s="60" t="s">
        <v>80</v>
      </c>
      <c r="B25" s="61" t="s">
        <v>130</v>
      </c>
      <c r="C25" s="62" t="s">
        <v>131</v>
      </c>
      <c r="D25" s="63">
        <f t="shared" si="0"/>
        <v>1</v>
      </c>
      <c r="E25" s="63">
        <f t="shared" si="1"/>
        <v>1</v>
      </c>
      <c r="F25" s="63">
        <v>1</v>
      </c>
      <c r="G25" s="63">
        <v>0</v>
      </c>
      <c r="H25" s="63">
        <f t="shared" si="2"/>
        <v>0</v>
      </c>
      <c r="I25" s="63">
        <v>0</v>
      </c>
      <c r="J25" s="63">
        <v>0</v>
      </c>
      <c r="K25" s="63">
        <v>0</v>
      </c>
      <c r="L25" s="63">
        <v>0</v>
      </c>
      <c r="M25" s="63">
        <f t="shared" si="3"/>
        <v>1</v>
      </c>
      <c r="N25" s="63">
        <f t="shared" si="4"/>
        <v>1</v>
      </c>
      <c r="O25" s="63">
        <v>1</v>
      </c>
      <c r="P25" s="63">
        <v>0</v>
      </c>
      <c r="Q25" s="63">
        <f t="shared" si="5"/>
        <v>0</v>
      </c>
      <c r="R25" s="63">
        <v>0</v>
      </c>
      <c r="S25" s="63">
        <v>0</v>
      </c>
      <c r="T25" s="63">
        <v>0</v>
      </c>
      <c r="U25" s="63">
        <v>0</v>
      </c>
      <c r="V25" s="63">
        <f t="shared" si="7"/>
        <v>2</v>
      </c>
      <c r="W25" s="63">
        <f t="shared" si="8"/>
        <v>2</v>
      </c>
      <c r="X25" s="63">
        <f t="shared" si="9"/>
        <v>2</v>
      </c>
      <c r="Y25" s="63">
        <f t="shared" si="10"/>
        <v>0</v>
      </c>
      <c r="Z25" s="63">
        <f t="shared" si="11"/>
        <v>0</v>
      </c>
      <c r="AA25" s="63">
        <f t="shared" si="12"/>
        <v>0</v>
      </c>
      <c r="AB25" s="63">
        <f t="shared" si="13"/>
        <v>0</v>
      </c>
      <c r="AC25" s="63">
        <f t="shared" si="14"/>
        <v>0</v>
      </c>
      <c r="AD25" s="63">
        <f t="shared" si="15"/>
        <v>0</v>
      </c>
    </row>
    <row r="26" spans="1:30" s="10" customFormat="1" ht="13.5" customHeight="1">
      <c r="A26" s="60" t="s">
        <v>80</v>
      </c>
      <c r="B26" s="61" t="s">
        <v>133</v>
      </c>
      <c r="C26" s="62" t="s">
        <v>134</v>
      </c>
      <c r="D26" s="63">
        <f t="shared" si="0"/>
        <v>4</v>
      </c>
      <c r="E26" s="63">
        <f t="shared" si="1"/>
        <v>4</v>
      </c>
      <c r="F26" s="63">
        <v>4</v>
      </c>
      <c r="G26" s="63">
        <v>0</v>
      </c>
      <c r="H26" s="63">
        <f t="shared" si="2"/>
        <v>0</v>
      </c>
      <c r="I26" s="63">
        <v>0</v>
      </c>
      <c r="J26" s="63">
        <v>0</v>
      </c>
      <c r="K26" s="63">
        <v>0</v>
      </c>
      <c r="L26" s="63">
        <v>0</v>
      </c>
      <c r="M26" s="63">
        <f t="shared" si="3"/>
        <v>1</v>
      </c>
      <c r="N26" s="63">
        <f t="shared" si="4"/>
        <v>1</v>
      </c>
      <c r="O26" s="63">
        <v>1</v>
      </c>
      <c r="P26" s="63">
        <v>0</v>
      </c>
      <c r="Q26" s="63">
        <f t="shared" si="5"/>
        <v>0</v>
      </c>
      <c r="R26" s="63">
        <v>0</v>
      </c>
      <c r="S26" s="63">
        <v>0</v>
      </c>
      <c r="T26" s="63">
        <v>0</v>
      </c>
      <c r="U26" s="63">
        <v>0</v>
      </c>
      <c r="V26" s="63">
        <f t="shared" si="7"/>
        <v>5</v>
      </c>
      <c r="W26" s="63">
        <f t="shared" si="8"/>
        <v>5</v>
      </c>
      <c r="X26" s="63">
        <f t="shared" si="9"/>
        <v>5</v>
      </c>
      <c r="Y26" s="63">
        <f t="shared" si="10"/>
        <v>0</v>
      </c>
      <c r="Z26" s="63">
        <f t="shared" si="11"/>
        <v>0</v>
      </c>
      <c r="AA26" s="63">
        <f t="shared" si="12"/>
        <v>0</v>
      </c>
      <c r="AB26" s="63">
        <f t="shared" si="13"/>
        <v>0</v>
      </c>
      <c r="AC26" s="63">
        <f t="shared" si="14"/>
        <v>0</v>
      </c>
      <c r="AD26" s="63">
        <f t="shared" si="15"/>
        <v>0</v>
      </c>
    </row>
    <row r="27" spans="1:30" s="10" customFormat="1" ht="13.5" customHeight="1">
      <c r="A27" s="60" t="s">
        <v>80</v>
      </c>
      <c r="B27" s="61" t="s">
        <v>136</v>
      </c>
      <c r="C27" s="62" t="s">
        <v>137</v>
      </c>
      <c r="D27" s="63">
        <f t="shared" si="0"/>
        <v>6</v>
      </c>
      <c r="E27" s="63">
        <f t="shared" si="1"/>
        <v>3</v>
      </c>
      <c r="F27" s="63">
        <v>3</v>
      </c>
      <c r="G27" s="63">
        <v>0</v>
      </c>
      <c r="H27" s="63">
        <f t="shared" si="2"/>
        <v>3</v>
      </c>
      <c r="I27" s="63">
        <v>0</v>
      </c>
      <c r="J27" s="63">
        <v>3</v>
      </c>
      <c r="K27" s="63">
        <v>0</v>
      </c>
      <c r="L27" s="63">
        <v>0</v>
      </c>
      <c r="M27" s="63">
        <f t="shared" si="3"/>
        <v>0</v>
      </c>
      <c r="N27" s="63">
        <f t="shared" si="4"/>
        <v>0</v>
      </c>
      <c r="O27" s="63">
        <v>0</v>
      </c>
      <c r="P27" s="63">
        <v>0</v>
      </c>
      <c r="Q27" s="63">
        <f t="shared" si="5"/>
        <v>0</v>
      </c>
      <c r="R27" s="63">
        <v>0</v>
      </c>
      <c r="S27" s="63">
        <v>0</v>
      </c>
      <c r="T27" s="63">
        <v>0</v>
      </c>
      <c r="U27" s="63">
        <v>0</v>
      </c>
      <c r="V27" s="63">
        <f t="shared" si="7"/>
        <v>6</v>
      </c>
      <c r="W27" s="63">
        <f t="shared" si="8"/>
        <v>3</v>
      </c>
      <c r="X27" s="63">
        <f t="shared" si="9"/>
        <v>3</v>
      </c>
      <c r="Y27" s="63">
        <f t="shared" si="10"/>
        <v>0</v>
      </c>
      <c r="Z27" s="63">
        <f t="shared" si="11"/>
        <v>3</v>
      </c>
      <c r="AA27" s="63">
        <f t="shared" si="12"/>
        <v>0</v>
      </c>
      <c r="AB27" s="63">
        <f t="shared" si="13"/>
        <v>3</v>
      </c>
      <c r="AC27" s="63">
        <f t="shared" si="14"/>
        <v>0</v>
      </c>
      <c r="AD27" s="63">
        <f t="shared" si="15"/>
        <v>0</v>
      </c>
    </row>
    <row r="28" spans="1:30" s="10" customFormat="1" ht="13.5" customHeight="1">
      <c r="A28" s="60" t="s">
        <v>80</v>
      </c>
      <c r="B28" s="61" t="s">
        <v>139</v>
      </c>
      <c r="C28" s="62" t="s">
        <v>140</v>
      </c>
      <c r="D28" s="63">
        <f t="shared" si="0"/>
        <v>15</v>
      </c>
      <c r="E28" s="63">
        <f t="shared" si="1"/>
        <v>4</v>
      </c>
      <c r="F28" s="63">
        <v>4</v>
      </c>
      <c r="G28" s="63">
        <v>0</v>
      </c>
      <c r="H28" s="63">
        <f t="shared" si="2"/>
        <v>11</v>
      </c>
      <c r="I28" s="63">
        <v>11</v>
      </c>
      <c r="J28" s="63">
        <v>0</v>
      </c>
      <c r="K28" s="63">
        <v>0</v>
      </c>
      <c r="L28" s="63">
        <v>0</v>
      </c>
      <c r="M28" s="63">
        <f t="shared" si="3"/>
        <v>1</v>
      </c>
      <c r="N28" s="63">
        <f t="shared" si="4"/>
        <v>1</v>
      </c>
      <c r="O28" s="63">
        <v>1</v>
      </c>
      <c r="P28" s="63">
        <v>0</v>
      </c>
      <c r="Q28" s="63">
        <f t="shared" si="5"/>
        <v>0</v>
      </c>
      <c r="R28" s="63">
        <v>0</v>
      </c>
      <c r="S28" s="63">
        <v>0</v>
      </c>
      <c r="T28" s="63">
        <v>0</v>
      </c>
      <c r="U28" s="63">
        <v>0</v>
      </c>
      <c r="V28" s="63">
        <f t="shared" si="7"/>
        <v>16</v>
      </c>
      <c r="W28" s="63">
        <f t="shared" si="8"/>
        <v>5</v>
      </c>
      <c r="X28" s="63">
        <f t="shared" si="9"/>
        <v>5</v>
      </c>
      <c r="Y28" s="63">
        <f t="shared" si="10"/>
        <v>0</v>
      </c>
      <c r="Z28" s="63">
        <f t="shared" si="11"/>
        <v>11</v>
      </c>
      <c r="AA28" s="63">
        <f t="shared" si="12"/>
        <v>11</v>
      </c>
      <c r="AB28" s="63">
        <f t="shared" si="13"/>
        <v>0</v>
      </c>
      <c r="AC28" s="63">
        <f t="shared" si="14"/>
        <v>0</v>
      </c>
      <c r="AD28" s="63">
        <f t="shared" si="15"/>
        <v>0</v>
      </c>
    </row>
    <row r="29" spans="1:30" s="10" customFormat="1" ht="13.5" customHeight="1">
      <c r="A29" s="60" t="s">
        <v>80</v>
      </c>
      <c r="B29" s="61" t="s">
        <v>142</v>
      </c>
      <c r="C29" s="62" t="s">
        <v>143</v>
      </c>
      <c r="D29" s="63">
        <f t="shared" si="0"/>
        <v>2</v>
      </c>
      <c r="E29" s="63">
        <f t="shared" si="1"/>
        <v>2</v>
      </c>
      <c r="F29" s="63">
        <v>2</v>
      </c>
      <c r="G29" s="63">
        <v>0</v>
      </c>
      <c r="H29" s="63">
        <f t="shared" si="2"/>
        <v>0</v>
      </c>
      <c r="I29" s="63">
        <v>0</v>
      </c>
      <c r="J29" s="63">
        <v>0</v>
      </c>
      <c r="K29" s="63">
        <v>0</v>
      </c>
      <c r="L29" s="63">
        <v>0</v>
      </c>
      <c r="M29" s="63">
        <f t="shared" si="3"/>
        <v>2</v>
      </c>
      <c r="N29" s="63">
        <f t="shared" si="4"/>
        <v>2</v>
      </c>
      <c r="O29" s="63">
        <v>2</v>
      </c>
      <c r="P29" s="63">
        <v>0</v>
      </c>
      <c r="Q29" s="63">
        <f t="shared" si="5"/>
        <v>0</v>
      </c>
      <c r="R29" s="63">
        <v>0</v>
      </c>
      <c r="S29" s="63">
        <v>0</v>
      </c>
      <c r="T29" s="63">
        <v>0</v>
      </c>
      <c r="U29" s="63">
        <v>0</v>
      </c>
      <c r="V29" s="63">
        <f t="shared" si="7"/>
        <v>4</v>
      </c>
      <c r="W29" s="63">
        <f t="shared" si="8"/>
        <v>4</v>
      </c>
      <c r="X29" s="63">
        <f t="shared" si="9"/>
        <v>4</v>
      </c>
      <c r="Y29" s="63">
        <f t="shared" si="10"/>
        <v>0</v>
      </c>
      <c r="Z29" s="63">
        <f t="shared" si="11"/>
        <v>0</v>
      </c>
      <c r="AA29" s="63">
        <f t="shared" si="12"/>
        <v>0</v>
      </c>
      <c r="AB29" s="63">
        <f t="shared" si="13"/>
        <v>0</v>
      </c>
      <c r="AC29" s="63">
        <f t="shared" si="14"/>
        <v>0</v>
      </c>
      <c r="AD29" s="63">
        <f t="shared" si="15"/>
        <v>0</v>
      </c>
    </row>
    <row r="30" spans="1:30" s="10" customFormat="1" ht="13.5" customHeight="1">
      <c r="A30" s="60" t="s">
        <v>80</v>
      </c>
      <c r="B30" s="61" t="s">
        <v>146</v>
      </c>
      <c r="C30" s="62" t="s">
        <v>147</v>
      </c>
      <c r="D30" s="63">
        <f t="shared" si="0"/>
        <v>7</v>
      </c>
      <c r="E30" s="63">
        <f t="shared" si="1"/>
        <v>1</v>
      </c>
      <c r="F30" s="63">
        <v>1</v>
      </c>
      <c r="G30" s="63">
        <v>0</v>
      </c>
      <c r="H30" s="63">
        <f t="shared" si="2"/>
        <v>6</v>
      </c>
      <c r="I30" s="63">
        <v>6</v>
      </c>
      <c r="J30" s="63">
        <v>0</v>
      </c>
      <c r="K30" s="63">
        <v>0</v>
      </c>
      <c r="L30" s="63">
        <v>0</v>
      </c>
      <c r="M30" s="63">
        <f t="shared" si="3"/>
        <v>0</v>
      </c>
      <c r="N30" s="63">
        <f t="shared" si="4"/>
        <v>0</v>
      </c>
      <c r="O30" s="63">
        <v>0</v>
      </c>
      <c r="P30" s="63">
        <v>0</v>
      </c>
      <c r="Q30" s="63">
        <f t="shared" si="5"/>
        <v>0</v>
      </c>
      <c r="R30" s="63">
        <v>0</v>
      </c>
      <c r="S30" s="63">
        <v>0</v>
      </c>
      <c r="T30" s="63">
        <v>0</v>
      </c>
      <c r="U30" s="63">
        <v>0</v>
      </c>
      <c r="V30" s="63">
        <f t="shared" si="7"/>
        <v>7</v>
      </c>
      <c r="W30" s="63">
        <f t="shared" si="8"/>
        <v>1</v>
      </c>
      <c r="X30" s="63">
        <f t="shared" si="9"/>
        <v>1</v>
      </c>
      <c r="Y30" s="63">
        <f t="shared" si="10"/>
        <v>0</v>
      </c>
      <c r="Z30" s="63">
        <f t="shared" si="11"/>
        <v>6</v>
      </c>
      <c r="AA30" s="63">
        <f t="shared" si="12"/>
        <v>6</v>
      </c>
      <c r="AB30" s="63">
        <f t="shared" si="13"/>
        <v>0</v>
      </c>
      <c r="AC30" s="63">
        <f t="shared" si="14"/>
        <v>0</v>
      </c>
      <c r="AD30" s="63">
        <f t="shared" si="15"/>
        <v>0</v>
      </c>
    </row>
    <row r="31" spans="1:30" s="10" customFormat="1" ht="13.5" customHeight="1">
      <c r="A31" s="60" t="s">
        <v>80</v>
      </c>
      <c r="B31" s="61" t="s">
        <v>149</v>
      </c>
      <c r="C31" s="62" t="s">
        <v>150</v>
      </c>
      <c r="D31" s="63">
        <f t="shared" si="0"/>
        <v>5</v>
      </c>
      <c r="E31" s="63">
        <f t="shared" si="1"/>
        <v>2</v>
      </c>
      <c r="F31" s="63">
        <v>2</v>
      </c>
      <c r="G31" s="63">
        <v>0</v>
      </c>
      <c r="H31" s="63">
        <f t="shared" si="2"/>
        <v>3</v>
      </c>
      <c r="I31" s="63">
        <v>3</v>
      </c>
      <c r="J31" s="63">
        <v>0</v>
      </c>
      <c r="K31" s="63">
        <v>0</v>
      </c>
      <c r="L31" s="63">
        <v>0</v>
      </c>
      <c r="M31" s="63">
        <f t="shared" si="3"/>
        <v>0</v>
      </c>
      <c r="N31" s="63">
        <f t="shared" si="4"/>
        <v>0</v>
      </c>
      <c r="O31" s="63">
        <v>0</v>
      </c>
      <c r="P31" s="63">
        <v>0</v>
      </c>
      <c r="Q31" s="63">
        <f t="shared" si="5"/>
        <v>0</v>
      </c>
      <c r="R31" s="63">
        <v>0</v>
      </c>
      <c r="S31" s="63">
        <v>0</v>
      </c>
      <c r="T31" s="63">
        <v>0</v>
      </c>
      <c r="U31" s="63">
        <v>0</v>
      </c>
      <c r="V31" s="63">
        <f t="shared" si="7"/>
        <v>5</v>
      </c>
      <c r="W31" s="63">
        <f t="shared" si="8"/>
        <v>2</v>
      </c>
      <c r="X31" s="63">
        <f t="shared" si="9"/>
        <v>2</v>
      </c>
      <c r="Y31" s="63">
        <f t="shared" si="10"/>
        <v>0</v>
      </c>
      <c r="Z31" s="63">
        <f t="shared" si="11"/>
        <v>3</v>
      </c>
      <c r="AA31" s="63">
        <f t="shared" si="12"/>
        <v>3</v>
      </c>
      <c r="AB31" s="63">
        <f t="shared" si="13"/>
        <v>0</v>
      </c>
      <c r="AC31" s="63">
        <f t="shared" si="14"/>
        <v>0</v>
      </c>
      <c r="AD31" s="63">
        <f t="shared" si="15"/>
        <v>0</v>
      </c>
    </row>
    <row r="32" spans="1:30" s="10" customFormat="1" ht="13.5" customHeight="1">
      <c r="A32" s="60" t="s">
        <v>80</v>
      </c>
      <c r="B32" s="61" t="s">
        <v>152</v>
      </c>
      <c r="C32" s="62" t="s">
        <v>153</v>
      </c>
      <c r="D32" s="63">
        <f t="shared" si="0"/>
        <v>1</v>
      </c>
      <c r="E32" s="63">
        <f t="shared" si="1"/>
        <v>1</v>
      </c>
      <c r="F32" s="63">
        <v>1</v>
      </c>
      <c r="G32" s="63">
        <v>0</v>
      </c>
      <c r="H32" s="63">
        <f t="shared" si="2"/>
        <v>0</v>
      </c>
      <c r="I32" s="63">
        <v>0</v>
      </c>
      <c r="J32" s="63">
        <v>0</v>
      </c>
      <c r="K32" s="63">
        <v>0</v>
      </c>
      <c r="L32" s="63">
        <v>0</v>
      </c>
      <c r="M32" s="63">
        <f t="shared" si="3"/>
        <v>1</v>
      </c>
      <c r="N32" s="63">
        <f t="shared" si="4"/>
        <v>1</v>
      </c>
      <c r="O32" s="63">
        <v>1</v>
      </c>
      <c r="P32" s="63">
        <v>0</v>
      </c>
      <c r="Q32" s="63">
        <f t="shared" si="5"/>
        <v>0</v>
      </c>
      <c r="R32" s="63">
        <v>0</v>
      </c>
      <c r="S32" s="63">
        <v>0</v>
      </c>
      <c r="T32" s="63">
        <v>0</v>
      </c>
      <c r="U32" s="63">
        <v>0</v>
      </c>
      <c r="V32" s="63">
        <f t="shared" si="7"/>
        <v>2</v>
      </c>
      <c r="W32" s="63">
        <f t="shared" si="8"/>
        <v>2</v>
      </c>
      <c r="X32" s="63">
        <f t="shared" si="9"/>
        <v>2</v>
      </c>
      <c r="Y32" s="63">
        <f t="shared" si="10"/>
        <v>0</v>
      </c>
      <c r="Z32" s="63">
        <f t="shared" si="11"/>
        <v>0</v>
      </c>
      <c r="AA32" s="63">
        <f t="shared" si="12"/>
        <v>0</v>
      </c>
      <c r="AB32" s="63">
        <f t="shared" si="13"/>
        <v>0</v>
      </c>
      <c r="AC32" s="63">
        <f t="shared" si="14"/>
        <v>0</v>
      </c>
      <c r="AD32" s="63">
        <f t="shared" si="15"/>
        <v>0</v>
      </c>
    </row>
    <row r="33" spans="1:30" s="10" customFormat="1" ht="13.5" customHeight="1">
      <c r="A33" s="60" t="s">
        <v>80</v>
      </c>
      <c r="B33" s="61" t="s">
        <v>155</v>
      </c>
      <c r="C33" s="62" t="s">
        <v>156</v>
      </c>
      <c r="D33" s="63">
        <f t="shared" si="0"/>
        <v>34</v>
      </c>
      <c r="E33" s="63">
        <f t="shared" si="1"/>
        <v>4</v>
      </c>
      <c r="F33" s="63">
        <v>4</v>
      </c>
      <c r="G33" s="63">
        <v>0</v>
      </c>
      <c r="H33" s="63">
        <f t="shared" si="2"/>
        <v>30</v>
      </c>
      <c r="I33" s="63">
        <v>14</v>
      </c>
      <c r="J33" s="63">
        <v>14</v>
      </c>
      <c r="K33" s="63">
        <v>2</v>
      </c>
      <c r="L33" s="63">
        <v>0</v>
      </c>
      <c r="M33" s="63">
        <f t="shared" si="3"/>
        <v>0</v>
      </c>
      <c r="N33" s="63">
        <f t="shared" si="4"/>
        <v>0</v>
      </c>
      <c r="O33" s="63">
        <v>0</v>
      </c>
      <c r="P33" s="63">
        <v>0</v>
      </c>
      <c r="Q33" s="63">
        <f t="shared" si="5"/>
        <v>0</v>
      </c>
      <c r="R33" s="63">
        <v>0</v>
      </c>
      <c r="S33" s="63">
        <v>0</v>
      </c>
      <c r="T33" s="63">
        <v>0</v>
      </c>
      <c r="U33" s="63">
        <v>0</v>
      </c>
      <c r="V33" s="63">
        <f t="shared" si="7"/>
        <v>34</v>
      </c>
      <c r="W33" s="63">
        <f t="shared" si="8"/>
        <v>4</v>
      </c>
      <c r="X33" s="63">
        <f t="shared" si="9"/>
        <v>4</v>
      </c>
      <c r="Y33" s="63">
        <f t="shared" si="10"/>
        <v>0</v>
      </c>
      <c r="Z33" s="63">
        <f t="shared" si="11"/>
        <v>30</v>
      </c>
      <c r="AA33" s="63">
        <f t="shared" si="12"/>
        <v>14</v>
      </c>
      <c r="AB33" s="63">
        <f t="shared" si="13"/>
        <v>14</v>
      </c>
      <c r="AC33" s="63">
        <f t="shared" si="14"/>
        <v>2</v>
      </c>
      <c r="AD33" s="63">
        <f t="shared" si="15"/>
        <v>0</v>
      </c>
    </row>
    <row r="34" spans="1:30" s="10" customFormat="1" ht="13.5" customHeight="1">
      <c r="A34" s="60" t="s">
        <v>80</v>
      </c>
      <c r="B34" s="61" t="s">
        <v>158</v>
      </c>
      <c r="C34" s="62" t="s">
        <v>159</v>
      </c>
      <c r="D34" s="63">
        <f t="shared" si="0"/>
        <v>15</v>
      </c>
      <c r="E34" s="63">
        <f t="shared" si="1"/>
        <v>3</v>
      </c>
      <c r="F34" s="63">
        <v>3</v>
      </c>
      <c r="G34" s="63">
        <v>0</v>
      </c>
      <c r="H34" s="63">
        <f t="shared" si="2"/>
        <v>12</v>
      </c>
      <c r="I34" s="63">
        <v>0</v>
      </c>
      <c r="J34" s="63">
        <v>10</v>
      </c>
      <c r="K34" s="63">
        <v>2</v>
      </c>
      <c r="L34" s="63">
        <v>0</v>
      </c>
      <c r="M34" s="63">
        <f t="shared" si="3"/>
        <v>6</v>
      </c>
      <c r="N34" s="63">
        <f t="shared" si="4"/>
        <v>1</v>
      </c>
      <c r="O34" s="63">
        <v>1</v>
      </c>
      <c r="P34" s="63">
        <v>0</v>
      </c>
      <c r="Q34" s="63">
        <f t="shared" si="5"/>
        <v>5</v>
      </c>
      <c r="R34" s="63">
        <v>0</v>
      </c>
      <c r="S34" s="63">
        <v>0</v>
      </c>
      <c r="T34" s="63">
        <v>5</v>
      </c>
      <c r="U34" s="63">
        <v>0</v>
      </c>
      <c r="V34" s="63">
        <f t="shared" si="7"/>
        <v>21</v>
      </c>
      <c r="W34" s="63">
        <f t="shared" si="8"/>
        <v>4</v>
      </c>
      <c r="X34" s="63">
        <f t="shared" si="9"/>
        <v>4</v>
      </c>
      <c r="Y34" s="63">
        <f t="shared" si="10"/>
        <v>0</v>
      </c>
      <c r="Z34" s="63">
        <f t="shared" si="11"/>
        <v>17</v>
      </c>
      <c r="AA34" s="63">
        <f t="shared" si="12"/>
        <v>0</v>
      </c>
      <c r="AB34" s="63">
        <f t="shared" si="13"/>
        <v>10</v>
      </c>
      <c r="AC34" s="63">
        <f t="shared" si="14"/>
        <v>7</v>
      </c>
      <c r="AD34" s="63">
        <f t="shared" si="15"/>
        <v>0</v>
      </c>
    </row>
    <row r="35" spans="1:30" s="10" customFormat="1" ht="13.5" customHeight="1">
      <c r="A35" s="60" t="s">
        <v>80</v>
      </c>
      <c r="B35" s="61" t="s">
        <v>161</v>
      </c>
      <c r="C35" s="62" t="s">
        <v>162</v>
      </c>
      <c r="D35" s="63">
        <f t="shared" si="0"/>
        <v>17</v>
      </c>
      <c r="E35" s="63">
        <f t="shared" si="1"/>
        <v>3</v>
      </c>
      <c r="F35" s="63">
        <v>3</v>
      </c>
      <c r="G35" s="63">
        <v>0</v>
      </c>
      <c r="H35" s="63">
        <f t="shared" si="2"/>
        <v>14</v>
      </c>
      <c r="I35" s="63">
        <v>8</v>
      </c>
      <c r="J35" s="63">
        <v>6</v>
      </c>
      <c r="K35" s="63">
        <v>0</v>
      </c>
      <c r="L35" s="63">
        <v>0</v>
      </c>
      <c r="M35" s="63">
        <f t="shared" si="3"/>
        <v>0</v>
      </c>
      <c r="N35" s="63">
        <f t="shared" si="4"/>
        <v>0</v>
      </c>
      <c r="O35" s="63">
        <v>0</v>
      </c>
      <c r="P35" s="63">
        <v>0</v>
      </c>
      <c r="Q35" s="63">
        <f t="shared" si="5"/>
        <v>0</v>
      </c>
      <c r="R35" s="63">
        <v>0</v>
      </c>
      <c r="S35" s="63">
        <v>0</v>
      </c>
      <c r="T35" s="63">
        <v>0</v>
      </c>
      <c r="U35" s="63">
        <v>0</v>
      </c>
      <c r="V35" s="63">
        <f t="shared" si="7"/>
        <v>17</v>
      </c>
      <c r="W35" s="63">
        <f t="shared" si="8"/>
        <v>3</v>
      </c>
      <c r="X35" s="63">
        <f t="shared" si="9"/>
        <v>3</v>
      </c>
      <c r="Y35" s="63">
        <f t="shared" si="10"/>
        <v>0</v>
      </c>
      <c r="Z35" s="63">
        <f t="shared" si="11"/>
        <v>14</v>
      </c>
      <c r="AA35" s="63">
        <f t="shared" si="12"/>
        <v>8</v>
      </c>
      <c r="AB35" s="63">
        <f t="shared" si="13"/>
        <v>6</v>
      </c>
      <c r="AC35" s="63">
        <f t="shared" si="14"/>
        <v>0</v>
      </c>
      <c r="AD35" s="63">
        <f t="shared" si="15"/>
        <v>0</v>
      </c>
    </row>
    <row r="36" spans="1:30" s="10" customFormat="1" ht="13.5" customHeight="1">
      <c r="A36" s="60" t="s">
        <v>80</v>
      </c>
      <c r="B36" s="61" t="s">
        <v>164</v>
      </c>
      <c r="C36" s="62" t="s">
        <v>165</v>
      </c>
      <c r="D36" s="63">
        <f t="shared" si="0"/>
        <v>14</v>
      </c>
      <c r="E36" s="63">
        <f t="shared" si="1"/>
        <v>1</v>
      </c>
      <c r="F36" s="63">
        <v>1</v>
      </c>
      <c r="G36" s="63">
        <v>0</v>
      </c>
      <c r="H36" s="63">
        <f t="shared" si="2"/>
        <v>13</v>
      </c>
      <c r="I36" s="63">
        <v>13</v>
      </c>
      <c r="J36" s="63">
        <v>0</v>
      </c>
      <c r="K36" s="63">
        <v>0</v>
      </c>
      <c r="L36" s="63">
        <v>0</v>
      </c>
      <c r="M36" s="63">
        <f t="shared" si="3"/>
        <v>0</v>
      </c>
      <c r="N36" s="63">
        <f t="shared" si="4"/>
        <v>0</v>
      </c>
      <c r="O36" s="63">
        <v>0</v>
      </c>
      <c r="P36" s="63">
        <v>0</v>
      </c>
      <c r="Q36" s="63">
        <f t="shared" si="5"/>
        <v>0</v>
      </c>
      <c r="R36" s="63">
        <v>0</v>
      </c>
      <c r="S36" s="63">
        <v>0</v>
      </c>
      <c r="T36" s="63">
        <v>0</v>
      </c>
      <c r="U36" s="63">
        <v>0</v>
      </c>
      <c r="V36" s="63">
        <f t="shared" si="7"/>
        <v>14</v>
      </c>
      <c r="W36" s="63">
        <f t="shared" si="8"/>
        <v>1</v>
      </c>
      <c r="X36" s="63">
        <f t="shared" si="9"/>
        <v>1</v>
      </c>
      <c r="Y36" s="63">
        <f t="shared" si="10"/>
        <v>0</v>
      </c>
      <c r="Z36" s="63">
        <f t="shared" si="11"/>
        <v>13</v>
      </c>
      <c r="AA36" s="63">
        <f t="shared" si="12"/>
        <v>13</v>
      </c>
      <c r="AB36" s="63">
        <f t="shared" si="13"/>
        <v>0</v>
      </c>
      <c r="AC36" s="63">
        <f t="shared" si="14"/>
        <v>0</v>
      </c>
      <c r="AD36" s="63">
        <f t="shared" si="15"/>
        <v>0</v>
      </c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</sheetData>
  <sortState ref="A8:AD37">
    <sortCondition ref="A8:A37"/>
    <sortCondition ref="B8:B37"/>
    <sortCondition ref="C8:C3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02" t="s">
        <v>1</v>
      </c>
      <c r="B2" s="102" t="s">
        <v>2</v>
      </c>
      <c r="C2" s="10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03"/>
      <c r="B3" s="103"/>
      <c r="C3" s="99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03"/>
      <c r="B4" s="103"/>
      <c r="C4" s="99"/>
      <c r="D4" s="43"/>
      <c r="E4" s="99" t="s">
        <v>52</v>
      </c>
      <c r="F4" s="100" t="s">
        <v>76</v>
      </c>
      <c r="G4" s="100" t="s">
        <v>77</v>
      </c>
      <c r="H4" s="99" t="s">
        <v>52</v>
      </c>
      <c r="I4" s="100" t="s">
        <v>39</v>
      </c>
      <c r="J4" s="100" t="s">
        <v>40</v>
      </c>
      <c r="K4" s="100" t="s">
        <v>41</v>
      </c>
      <c r="L4" s="100" t="s">
        <v>45</v>
      </c>
      <c r="M4" s="43"/>
      <c r="N4" s="99" t="s">
        <v>52</v>
      </c>
      <c r="O4" s="100" t="s">
        <v>76</v>
      </c>
      <c r="P4" s="100" t="s">
        <v>77</v>
      </c>
      <c r="Q4" s="99" t="s">
        <v>52</v>
      </c>
      <c r="R4" s="100" t="s">
        <v>39</v>
      </c>
      <c r="S4" s="100" t="s">
        <v>40</v>
      </c>
      <c r="T4" s="100" t="s">
        <v>41</v>
      </c>
      <c r="U4" s="100" t="s">
        <v>45</v>
      </c>
      <c r="V4" s="43"/>
      <c r="W4" s="99" t="s">
        <v>52</v>
      </c>
      <c r="X4" s="100" t="s">
        <v>76</v>
      </c>
      <c r="Y4" s="100" t="s">
        <v>77</v>
      </c>
      <c r="Z4" s="99" t="s">
        <v>52</v>
      </c>
      <c r="AA4" s="100" t="s">
        <v>39</v>
      </c>
      <c r="AB4" s="100" t="s">
        <v>40</v>
      </c>
      <c r="AC4" s="100" t="s">
        <v>41</v>
      </c>
      <c r="AD4" s="100" t="s">
        <v>45</v>
      </c>
    </row>
    <row r="5" spans="1:30" s="3" customFormat="1" ht="22.5" customHeight="1">
      <c r="A5" s="103"/>
      <c r="B5" s="103"/>
      <c r="C5" s="99"/>
      <c r="D5" s="43"/>
      <c r="E5" s="99"/>
      <c r="F5" s="101"/>
      <c r="G5" s="101"/>
      <c r="H5" s="99"/>
      <c r="I5" s="101"/>
      <c r="J5" s="101"/>
      <c r="K5" s="101"/>
      <c r="L5" s="101"/>
      <c r="M5" s="43"/>
      <c r="N5" s="99"/>
      <c r="O5" s="101"/>
      <c r="P5" s="101"/>
      <c r="Q5" s="99"/>
      <c r="R5" s="101"/>
      <c r="S5" s="101"/>
      <c r="T5" s="101"/>
      <c r="U5" s="101"/>
      <c r="V5" s="43"/>
      <c r="W5" s="99"/>
      <c r="X5" s="101"/>
      <c r="Y5" s="101"/>
      <c r="Z5" s="99"/>
      <c r="AA5" s="101"/>
      <c r="AB5" s="101"/>
      <c r="AC5" s="101"/>
      <c r="AD5" s="101"/>
    </row>
    <row r="6" spans="1:30" s="9" customFormat="1" ht="13.5" customHeight="1">
      <c r="A6" s="103"/>
      <c r="B6" s="103"/>
      <c r="C6" s="99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D18" si="0">SUM(E7,+H7)</f>
        <v>111</v>
      </c>
      <c r="E7" s="71">
        <f t="shared" ref="E7:E18" si="1">SUM(F7:G7)</f>
        <v>56</v>
      </c>
      <c r="F7" s="71">
        <f>SUM(F$8:F$57)</f>
        <v>32</v>
      </c>
      <c r="G7" s="71">
        <f>SUM(G$8:G$57)</f>
        <v>24</v>
      </c>
      <c r="H7" s="71">
        <f t="shared" ref="H7:H18" si="2">SUM(I7:L7)</f>
        <v>55</v>
      </c>
      <c r="I7" s="71">
        <f>SUM(I$8:I$57)</f>
        <v>16</v>
      </c>
      <c r="J7" s="71">
        <f>SUM(J$8:J$57)</f>
        <v>34</v>
      </c>
      <c r="K7" s="71">
        <f>SUM(K$8:K$57)</f>
        <v>3</v>
      </c>
      <c r="L7" s="71">
        <f>SUM(L$8:L$57)</f>
        <v>2</v>
      </c>
      <c r="M7" s="71">
        <f t="shared" ref="M7:M18" si="3">SUM(N7,+Q7)</f>
        <v>30</v>
      </c>
      <c r="N7" s="71">
        <f t="shared" ref="N7:N18" si="4">SUM(O7:P7)</f>
        <v>19</v>
      </c>
      <c r="O7" s="71">
        <f>SUM(O$8:O$57)</f>
        <v>12</v>
      </c>
      <c r="P7" s="71">
        <f>SUM(P$8:P$57)</f>
        <v>7</v>
      </c>
      <c r="Q7" s="71">
        <f t="shared" ref="Q7:Q18" si="5">SUM(R7:U7)</f>
        <v>11</v>
      </c>
      <c r="R7" s="71">
        <f>SUM(R$8:R$57)</f>
        <v>4</v>
      </c>
      <c r="S7" s="71">
        <f>SUM(S$8:S$57)</f>
        <v>7</v>
      </c>
      <c r="T7" s="71">
        <f>SUM(T$8:T$57)</f>
        <v>0</v>
      </c>
      <c r="U7" s="71">
        <f>SUM(U$8:U$57)</f>
        <v>0</v>
      </c>
      <c r="V7" s="71">
        <f t="shared" ref="V7:AD7" si="6">SUM(D7,+M7)</f>
        <v>141</v>
      </c>
      <c r="W7" s="71">
        <f t="shared" si="6"/>
        <v>75</v>
      </c>
      <c r="X7" s="71">
        <f t="shared" si="6"/>
        <v>44</v>
      </c>
      <c r="Y7" s="71">
        <f t="shared" si="6"/>
        <v>31</v>
      </c>
      <c r="Z7" s="71">
        <f t="shared" si="6"/>
        <v>66</v>
      </c>
      <c r="AA7" s="71">
        <f t="shared" si="6"/>
        <v>20</v>
      </c>
      <c r="AB7" s="71">
        <f t="shared" si="6"/>
        <v>41</v>
      </c>
      <c r="AC7" s="71">
        <f t="shared" si="6"/>
        <v>3</v>
      </c>
      <c r="AD7" s="71">
        <f t="shared" si="6"/>
        <v>2</v>
      </c>
    </row>
    <row r="8" spans="1:30" s="53" customFormat="1" ht="13.5" customHeight="1">
      <c r="A8" s="65" t="s">
        <v>80</v>
      </c>
      <c r="B8" s="66" t="s">
        <v>167</v>
      </c>
      <c r="C8" s="64" t="s">
        <v>168</v>
      </c>
      <c r="D8" s="67">
        <f t="shared" si="0"/>
        <v>6</v>
      </c>
      <c r="E8" s="67">
        <f t="shared" si="1"/>
        <v>1</v>
      </c>
      <c r="F8" s="67">
        <v>1</v>
      </c>
      <c r="G8" s="67">
        <v>0</v>
      </c>
      <c r="H8" s="67">
        <f t="shared" si="2"/>
        <v>5</v>
      </c>
      <c r="I8" s="67">
        <v>5</v>
      </c>
      <c r="J8" s="67">
        <v>0</v>
      </c>
      <c r="K8" s="67">
        <v>0</v>
      </c>
      <c r="L8" s="67">
        <v>0</v>
      </c>
      <c r="M8" s="67">
        <f t="shared" si="3"/>
        <v>0</v>
      </c>
      <c r="N8" s="67">
        <f t="shared" si="4"/>
        <v>0</v>
      </c>
      <c r="O8" s="67">
        <v>0</v>
      </c>
      <c r="P8" s="67">
        <v>0</v>
      </c>
      <c r="Q8" s="67">
        <f t="shared" si="5"/>
        <v>0</v>
      </c>
      <c r="R8" s="67">
        <v>0</v>
      </c>
      <c r="S8" s="67">
        <v>0</v>
      </c>
      <c r="T8" s="67">
        <v>0</v>
      </c>
      <c r="U8" s="67">
        <v>0</v>
      </c>
      <c r="V8" s="67">
        <f t="shared" ref="V8:V18" si="7">SUM(D8,+M8)</f>
        <v>6</v>
      </c>
      <c r="W8" s="67">
        <f t="shared" ref="W8:W18" si="8">SUM(E8,+N8)</f>
        <v>1</v>
      </c>
      <c r="X8" s="67">
        <f t="shared" ref="X8:X18" si="9">SUM(F8,+O8)</f>
        <v>1</v>
      </c>
      <c r="Y8" s="67">
        <f t="shared" ref="Y8:Y18" si="10">SUM(G8,+P8)</f>
        <v>0</v>
      </c>
      <c r="Z8" s="67">
        <f t="shared" ref="Z8:Z18" si="11">SUM(H8,+Q8)</f>
        <v>5</v>
      </c>
      <c r="AA8" s="67">
        <f t="shared" ref="AA8:AA18" si="12">SUM(I8,+R8)</f>
        <v>5</v>
      </c>
      <c r="AB8" s="67">
        <f t="shared" ref="AB8:AB18" si="13">SUM(J8,+S8)</f>
        <v>0</v>
      </c>
      <c r="AC8" s="67">
        <f t="shared" ref="AC8:AC18" si="14">SUM(K8,+T8)</f>
        <v>0</v>
      </c>
      <c r="AD8" s="67">
        <f t="shared" ref="AD8:AD18" si="15">SUM(L8,+U8)</f>
        <v>0</v>
      </c>
    </row>
    <row r="9" spans="1:30" s="53" customFormat="1" ht="13.5" customHeight="1">
      <c r="A9" s="65" t="s">
        <v>80</v>
      </c>
      <c r="B9" s="66" t="s">
        <v>172</v>
      </c>
      <c r="C9" s="64" t="s">
        <v>173</v>
      </c>
      <c r="D9" s="67">
        <f t="shared" si="0"/>
        <v>0</v>
      </c>
      <c r="E9" s="67">
        <f t="shared" si="1"/>
        <v>0</v>
      </c>
      <c r="F9" s="67">
        <v>0</v>
      </c>
      <c r="G9" s="67">
        <v>0</v>
      </c>
      <c r="H9" s="67">
        <f t="shared" si="2"/>
        <v>0</v>
      </c>
      <c r="I9" s="67">
        <v>0</v>
      </c>
      <c r="J9" s="67">
        <v>0</v>
      </c>
      <c r="K9" s="67">
        <v>0</v>
      </c>
      <c r="L9" s="67">
        <v>0</v>
      </c>
      <c r="M9" s="67">
        <f t="shared" si="3"/>
        <v>2</v>
      </c>
      <c r="N9" s="67">
        <f t="shared" si="4"/>
        <v>2</v>
      </c>
      <c r="O9" s="67">
        <v>2</v>
      </c>
      <c r="P9" s="67">
        <v>0</v>
      </c>
      <c r="Q9" s="67">
        <f t="shared" si="5"/>
        <v>0</v>
      </c>
      <c r="R9" s="67">
        <v>0</v>
      </c>
      <c r="S9" s="67">
        <v>0</v>
      </c>
      <c r="T9" s="67">
        <v>0</v>
      </c>
      <c r="U9" s="67">
        <v>0</v>
      </c>
      <c r="V9" s="67">
        <f t="shared" si="7"/>
        <v>2</v>
      </c>
      <c r="W9" s="67">
        <f t="shared" si="8"/>
        <v>2</v>
      </c>
      <c r="X9" s="67">
        <f t="shared" si="9"/>
        <v>2</v>
      </c>
      <c r="Y9" s="67">
        <f t="shared" si="10"/>
        <v>0</v>
      </c>
      <c r="Z9" s="67">
        <f t="shared" si="11"/>
        <v>0</v>
      </c>
      <c r="AA9" s="67">
        <f t="shared" si="12"/>
        <v>0</v>
      </c>
      <c r="AB9" s="67">
        <f t="shared" si="13"/>
        <v>0</v>
      </c>
      <c r="AC9" s="67">
        <f t="shared" si="14"/>
        <v>0</v>
      </c>
      <c r="AD9" s="67">
        <f t="shared" si="15"/>
        <v>0</v>
      </c>
    </row>
    <row r="10" spans="1:30" s="53" customFormat="1" ht="13.5" customHeight="1">
      <c r="A10" s="65" t="s">
        <v>80</v>
      </c>
      <c r="B10" s="66" t="s">
        <v>175</v>
      </c>
      <c r="C10" s="64" t="s">
        <v>176</v>
      </c>
      <c r="D10" s="67">
        <f t="shared" si="0"/>
        <v>0</v>
      </c>
      <c r="E10" s="67">
        <f t="shared" si="1"/>
        <v>0</v>
      </c>
      <c r="F10" s="67">
        <v>0</v>
      </c>
      <c r="G10" s="67">
        <v>0</v>
      </c>
      <c r="H10" s="67">
        <f t="shared" si="2"/>
        <v>0</v>
      </c>
      <c r="I10" s="67">
        <v>0</v>
      </c>
      <c r="J10" s="67">
        <v>0</v>
      </c>
      <c r="K10" s="67">
        <v>0</v>
      </c>
      <c r="L10" s="67">
        <v>0</v>
      </c>
      <c r="M10" s="67">
        <f t="shared" si="3"/>
        <v>3</v>
      </c>
      <c r="N10" s="67">
        <f t="shared" si="4"/>
        <v>3</v>
      </c>
      <c r="O10" s="67">
        <v>2</v>
      </c>
      <c r="P10" s="67">
        <v>1</v>
      </c>
      <c r="Q10" s="67">
        <f t="shared" si="5"/>
        <v>0</v>
      </c>
      <c r="R10" s="67">
        <v>0</v>
      </c>
      <c r="S10" s="67">
        <v>0</v>
      </c>
      <c r="T10" s="67">
        <v>0</v>
      </c>
      <c r="U10" s="67">
        <v>0</v>
      </c>
      <c r="V10" s="67">
        <f t="shared" si="7"/>
        <v>3</v>
      </c>
      <c r="W10" s="67">
        <f t="shared" si="8"/>
        <v>3</v>
      </c>
      <c r="X10" s="67">
        <f t="shared" si="9"/>
        <v>2</v>
      </c>
      <c r="Y10" s="67">
        <f t="shared" si="10"/>
        <v>1</v>
      </c>
      <c r="Z10" s="67">
        <f t="shared" si="11"/>
        <v>0</v>
      </c>
      <c r="AA10" s="67">
        <f t="shared" si="12"/>
        <v>0</v>
      </c>
      <c r="AB10" s="67">
        <f t="shared" si="13"/>
        <v>0</v>
      </c>
      <c r="AC10" s="67">
        <f t="shared" si="14"/>
        <v>0</v>
      </c>
      <c r="AD10" s="67">
        <f t="shared" si="15"/>
        <v>0</v>
      </c>
    </row>
    <row r="11" spans="1:30" s="53" customFormat="1" ht="13.5" customHeight="1">
      <c r="A11" s="65" t="s">
        <v>80</v>
      </c>
      <c r="B11" s="66" t="s">
        <v>178</v>
      </c>
      <c r="C11" s="64" t="s">
        <v>179</v>
      </c>
      <c r="D11" s="67">
        <f t="shared" si="0"/>
        <v>0</v>
      </c>
      <c r="E11" s="67">
        <f t="shared" si="1"/>
        <v>0</v>
      </c>
      <c r="F11" s="67">
        <v>0</v>
      </c>
      <c r="G11" s="67">
        <v>0</v>
      </c>
      <c r="H11" s="67">
        <f t="shared" si="2"/>
        <v>0</v>
      </c>
      <c r="I11" s="67">
        <v>0</v>
      </c>
      <c r="J11" s="67">
        <v>0</v>
      </c>
      <c r="K11" s="67">
        <v>0</v>
      </c>
      <c r="L11" s="67">
        <v>0</v>
      </c>
      <c r="M11" s="67">
        <f t="shared" si="3"/>
        <v>11</v>
      </c>
      <c r="N11" s="67">
        <f t="shared" si="4"/>
        <v>4</v>
      </c>
      <c r="O11" s="67">
        <v>4</v>
      </c>
      <c r="P11" s="67">
        <v>0</v>
      </c>
      <c r="Q11" s="67">
        <f t="shared" si="5"/>
        <v>7</v>
      </c>
      <c r="R11" s="67">
        <v>0</v>
      </c>
      <c r="S11" s="67">
        <v>7</v>
      </c>
      <c r="T11" s="67">
        <v>0</v>
      </c>
      <c r="U11" s="67">
        <v>0</v>
      </c>
      <c r="V11" s="67">
        <f t="shared" si="7"/>
        <v>11</v>
      </c>
      <c r="W11" s="67">
        <f t="shared" si="8"/>
        <v>4</v>
      </c>
      <c r="X11" s="67">
        <f t="shared" si="9"/>
        <v>4</v>
      </c>
      <c r="Y11" s="67">
        <f t="shared" si="10"/>
        <v>0</v>
      </c>
      <c r="Z11" s="67">
        <f t="shared" si="11"/>
        <v>7</v>
      </c>
      <c r="AA11" s="67">
        <f t="shared" si="12"/>
        <v>0</v>
      </c>
      <c r="AB11" s="67">
        <f t="shared" si="13"/>
        <v>7</v>
      </c>
      <c r="AC11" s="67">
        <f t="shared" si="14"/>
        <v>0</v>
      </c>
      <c r="AD11" s="67">
        <f t="shared" si="15"/>
        <v>0</v>
      </c>
    </row>
    <row r="12" spans="1:30" s="53" customFormat="1" ht="13.5" customHeight="1">
      <c r="A12" s="65" t="s">
        <v>80</v>
      </c>
      <c r="B12" s="66" t="s">
        <v>181</v>
      </c>
      <c r="C12" s="64" t="s">
        <v>182</v>
      </c>
      <c r="D12" s="67">
        <f t="shared" si="0"/>
        <v>46</v>
      </c>
      <c r="E12" s="67">
        <f t="shared" si="1"/>
        <v>8</v>
      </c>
      <c r="F12" s="67">
        <v>6</v>
      </c>
      <c r="G12" s="67">
        <v>2</v>
      </c>
      <c r="H12" s="67">
        <f t="shared" si="2"/>
        <v>38</v>
      </c>
      <c r="I12" s="67">
        <v>11</v>
      </c>
      <c r="J12" s="67">
        <v>25</v>
      </c>
      <c r="K12" s="67">
        <v>2</v>
      </c>
      <c r="L12" s="67">
        <v>0</v>
      </c>
      <c r="M12" s="67">
        <f t="shared" si="3"/>
        <v>1</v>
      </c>
      <c r="N12" s="67">
        <f t="shared" si="4"/>
        <v>1</v>
      </c>
      <c r="O12" s="67">
        <v>0</v>
      </c>
      <c r="P12" s="67">
        <v>1</v>
      </c>
      <c r="Q12" s="67">
        <f t="shared" si="5"/>
        <v>0</v>
      </c>
      <c r="R12" s="67">
        <v>0</v>
      </c>
      <c r="S12" s="67">
        <v>0</v>
      </c>
      <c r="T12" s="67">
        <v>0</v>
      </c>
      <c r="U12" s="67">
        <v>0</v>
      </c>
      <c r="V12" s="67">
        <f t="shared" si="7"/>
        <v>47</v>
      </c>
      <c r="W12" s="67">
        <f t="shared" si="8"/>
        <v>9</v>
      </c>
      <c r="X12" s="67">
        <f t="shared" si="9"/>
        <v>6</v>
      </c>
      <c r="Y12" s="67">
        <f t="shared" si="10"/>
        <v>3</v>
      </c>
      <c r="Z12" s="67">
        <f t="shared" si="11"/>
        <v>38</v>
      </c>
      <c r="AA12" s="67">
        <f t="shared" si="12"/>
        <v>11</v>
      </c>
      <c r="AB12" s="67">
        <f t="shared" si="13"/>
        <v>25</v>
      </c>
      <c r="AC12" s="67">
        <f t="shared" si="14"/>
        <v>2</v>
      </c>
      <c r="AD12" s="67">
        <f t="shared" si="15"/>
        <v>0</v>
      </c>
    </row>
    <row r="13" spans="1:30" s="53" customFormat="1" ht="13.5" customHeight="1">
      <c r="A13" s="65" t="s">
        <v>80</v>
      </c>
      <c r="B13" s="66" t="s">
        <v>184</v>
      </c>
      <c r="C13" s="64" t="s">
        <v>185</v>
      </c>
      <c r="D13" s="67">
        <f t="shared" si="0"/>
        <v>6</v>
      </c>
      <c r="E13" s="67">
        <f t="shared" si="1"/>
        <v>3</v>
      </c>
      <c r="F13" s="67">
        <v>3</v>
      </c>
      <c r="G13" s="67">
        <v>0</v>
      </c>
      <c r="H13" s="67">
        <f t="shared" si="2"/>
        <v>3</v>
      </c>
      <c r="I13" s="67">
        <v>0</v>
      </c>
      <c r="J13" s="67">
        <v>2</v>
      </c>
      <c r="K13" s="67">
        <v>1</v>
      </c>
      <c r="L13" s="67">
        <v>0</v>
      </c>
      <c r="M13" s="67">
        <f t="shared" si="3"/>
        <v>0</v>
      </c>
      <c r="N13" s="67">
        <f t="shared" si="4"/>
        <v>0</v>
      </c>
      <c r="O13" s="67">
        <v>0</v>
      </c>
      <c r="P13" s="67">
        <v>0</v>
      </c>
      <c r="Q13" s="67">
        <f t="shared" si="5"/>
        <v>0</v>
      </c>
      <c r="R13" s="67">
        <v>0</v>
      </c>
      <c r="S13" s="67">
        <v>0</v>
      </c>
      <c r="T13" s="67">
        <v>0</v>
      </c>
      <c r="U13" s="67">
        <v>0</v>
      </c>
      <c r="V13" s="67">
        <f t="shared" si="7"/>
        <v>6</v>
      </c>
      <c r="W13" s="67">
        <f t="shared" si="8"/>
        <v>3</v>
      </c>
      <c r="X13" s="67">
        <f t="shared" si="9"/>
        <v>3</v>
      </c>
      <c r="Y13" s="67">
        <f t="shared" si="10"/>
        <v>0</v>
      </c>
      <c r="Z13" s="67">
        <f t="shared" si="11"/>
        <v>3</v>
      </c>
      <c r="AA13" s="67">
        <f t="shared" si="12"/>
        <v>0</v>
      </c>
      <c r="AB13" s="67">
        <f t="shared" si="13"/>
        <v>2</v>
      </c>
      <c r="AC13" s="67">
        <f t="shared" si="14"/>
        <v>1</v>
      </c>
      <c r="AD13" s="67">
        <f t="shared" si="15"/>
        <v>0</v>
      </c>
    </row>
    <row r="14" spans="1:30" s="53" customFormat="1" ht="13.5" customHeight="1">
      <c r="A14" s="65" t="s">
        <v>80</v>
      </c>
      <c r="B14" s="66" t="s">
        <v>187</v>
      </c>
      <c r="C14" s="64" t="s">
        <v>188</v>
      </c>
      <c r="D14" s="67">
        <f t="shared" si="0"/>
        <v>19</v>
      </c>
      <c r="E14" s="67">
        <f t="shared" si="1"/>
        <v>19</v>
      </c>
      <c r="F14" s="67">
        <v>7</v>
      </c>
      <c r="G14" s="67">
        <v>12</v>
      </c>
      <c r="H14" s="67">
        <f t="shared" si="2"/>
        <v>0</v>
      </c>
      <c r="I14" s="67">
        <v>0</v>
      </c>
      <c r="J14" s="67">
        <v>0</v>
      </c>
      <c r="K14" s="67">
        <v>0</v>
      </c>
      <c r="L14" s="67">
        <v>0</v>
      </c>
      <c r="M14" s="67">
        <f t="shared" si="3"/>
        <v>0</v>
      </c>
      <c r="N14" s="67">
        <f t="shared" si="4"/>
        <v>0</v>
      </c>
      <c r="O14" s="67">
        <v>0</v>
      </c>
      <c r="P14" s="67">
        <v>0</v>
      </c>
      <c r="Q14" s="67">
        <f t="shared" si="5"/>
        <v>0</v>
      </c>
      <c r="R14" s="67">
        <v>0</v>
      </c>
      <c r="S14" s="67">
        <v>0</v>
      </c>
      <c r="T14" s="67">
        <v>0</v>
      </c>
      <c r="U14" s="67">
        <v>0</v>
      </c>
      <c r="V14" s="67">
        <f t="shared" si="7"/>
        <v>19</v>
      </c>
      <c r="W14" s="67">
        <f t="shared" si="8"/>
        <v>19</v>
      </c>
      <c r="X14" s="67">
        <f t="shared" si="9"/>
        <v>7</v>
      </c>
      <c r="Y14" s="67">
        <f t="shared" si="10"/>
        <v>12</v>
      </c>
      <c r="Z14" s="67">
        <f t="shared" si="11"/>
        <v>0</v>
      </c>
      <c r="AA14" s="67">
        <f t="shared" si="12"/>
        <v>0</v>
      </c>
      <c r="AB14" s="67">
        <f t="shared" si="13"/>
        <v>0</v>
      </c>
      <c r="AC14" s="67">
        <f t="shared" si="14"/>
        <v>0</v>
      </c>
      <c r="AD14" s="67">
        <f t="shared" si="15"/>
        <v>0</v>
      </c>
    </row>
    <row r="15" spans="1:30" s="53" customFormat="1" ht="13.5" customHeight="1">
      <c r="A15" s="65" t="s">
        <v>80</v>
      </c>
      <c r="B15" s="66" t="s">
        <v>190</v>
      </c>
      <c r="C15" s="64" t="s">
        <v>191</v>
      </c>
      <c r="D15" s="67">
        <f t="shared" si="0"/>
        <v>9</v>
      </c>
      <c r="E15" s="67">
        <f t="shared" si="1"/>
        <v>2</v>
      </c>
      <c r="F15" s="67">
        <v>2</v>
      </c>
      <c r="G15" s="67">
        <v>0</v>
      </c>
      <c r="H15" s="67">
        <f t="shared" si="2"/>
        <v>7</v>
      </c>
      <c r="I15" s="67">
        <v>0</v>
      </c>
      <c r="J15" s="67">
        <v>7</v>
      </c>
      <c r="K15" s="67">
        <v>0</v>
      </c>
      <c r="L15" s="67">
        <v>0</v>
      </c>
      <c r="M15" s="67">
        <f t="shared" si="3"/>
        <v>0</v>
      </c>
      <c r="N15" s="67">
        <f t="shared" si="4"/>
        <v>0</v>
      </c>
      <c r="O15" s="67">
        <v>0</v>
      </c>
      <c r="P15" s="67">
        <v>0</v>
      </c>
      <c r="Q15" s="67">
        <f t="shared" si="5"/>
        <v>0</v>
      </c>
      <c r="R15" s="67">
        <v>0</v>
      </c>
      <c r="S15" s="67">
        <v>0</v>
      </c>
      <c r="T15" s="67">
        <v>0</v>
      </c>
      <c r="U15" s="67">
        <v>0</v>
      </c>
      <c r="V15" s="67">
        <f t="shared" si="7"/>
        <v>9</v>
      </c>
      <c r="W15" s="67">
        <f t="shared" si="8"/>
        <v>2</v>
      </c>
      <c r="X15" s="67">
        <f t="shared" si="9"/>
        <v>2</v>
      </c>
      <c r="Y15" s="67">
        <f t="shared" si="10"/>
        <v>0</v>
      </c>
      <c r="Z15" s="67">
        <f t="shared" si="11"/>
        <v>7</v>
      </c>
      <c r="AA15" s="67">
        <f t="shared" si="12"/>
        <v>0</v>
      </c>
      <c r="AB15" s="67">
        <f t="shared" si="13"/>
        <v>7</v>
      </c>
      <c r="AC15" s="67">
        <f t="shared" si="14"/>
        <v>0</v>
      </c>
      <c r="AD15" s="67">
        <f t="shared" si="15"/>
        <v>0</v>
      </c>
    </row>
    <row r="16" spans="1:30" s="53" customFormat="1" ht="13.5" customHeight="1">
      <c r="A16" s="65" t="s">
        <v>80</v>
      </c>
      <c r="B16" s="66" t="s">
        <v>193</v>
      </c>
      <c r="C16" s="64" t="s">
        <v>194</v>
      </c>
      <c r="D16" s="67">
        <f t="shared" si="0"/>
        <v>6</v>
      </c>
      <c r="E16" s="67">
        <f t="shared" si="1"/>
        <v>4</v>
      </c>
      <c r="F16" s="67">
        <v>4</v>
      </c>
      <c r="G16" s="67">
        <v>0</v>
      </c>
      <c r="H16" s="67">
        <f t="shared" si="2"/>
        <v>2</v>
      </c>
      <c r="I16" s="67">
        <v>0</v>
      </c>
      <c r="J16" s="67">
        <v>0</v>
      </c>
      <c r="K16" s="67">
        <v>0</v>
      </c>
      <c r="L16" s="67">
        <v>2</v>
      </c>
      <c r="M16" s="67">
        <f t="shared" si="3"/>
        <v>7</v>
      </c>
      <c r="N16" s="67">
        <f t="shared" si="4"/>
        <v>3</v>
      </c>
      <c r="O16" s="67">
        <v>3</v>
      </c>
      <c r="P16" s="67">
        <v>0</v>
      </c>
      <c r="Q16" s="67">
        <f t="shared" si="5"/>
        <v>4</v>
      </c>
      <c r="R16" s="67">
        <v>4</v>
      </c>
      <c r="S16" s="67">
        <v>0</v>
      </c>
      <c r="T16" s="67">
        <v>0</v>
      </c>
      <c r="U16" s="67">
        <v>0</v>
      </c>
      <c r="V16" s="67">
        <f t="shared" si="7"/>
        <v>13</v>
      </c>
      <c r="W16" s="67">
        <f t="shared" si="8"/>
        <v>7</v>
      </c>
      <c r="X16" s="67">
        <f t="shared" si="9"/>
        <v>7</v>
      </c>
      <c r="Y16" s="67">
        <f t="shared" si="10"/>
        <v>0</v>
      </c>
      <c r="Z16" s="67">
        <f t="shared" si="11"/>
        <v>6</v>
      </c>
      <c r="AA16" s="67">
        <f t="shared" si="12"/>
        <v>4</v>
      </c>
      <c r="AB16" s="67">
        <f t="shared" si="13"/>
        <v>0</v>
      </c>
      <c r="AC16" s="67">
        <f t="shared" si="14"/>
        <v>0</v>
      </c>
      <c r="AD16" s="67">
        <f t="shared" si="15"/>
        <v>2</v>
      </c>
    </row>
    <row r="17" spans="1:30" s="53" customFormat="1" ht="13.5" customHeight="1">
      <c r="A17" s="65" t="s">
        <v>80</v>
      </c>
      <c r="B17" s="66" t="s">
        <v>196</v>
      </c>
      <c r="C17" s="64" t="s">
        <v>197</v>
      </c>
      <c r="D17" s="67">
        <f t="shared" si="0"/>
        <v>0</v>
      </c>
      <c r="E17" s="67">
        <f t="shared" si="1"/>
        <v>0</v>
      </c>
      <c r="F17" s="67">
        <v>0</v>
      </c>
      <c r="G17" s="67">
        <v>0</v>
      </c>
      <c r="H17" s="67">
        <f t="shared" si="2"/>
        <v>0</v>
      </c>
      <c r="I17" s="67">
        <v>0</v>
      </c>
      <c r="J17" s="67">
        <v>0</v>
      </c>
      <c r="K17" s="67">
        <v>0</v>
      </c>
      <c r="L17" s="67">
        <v>0</v>
      </c>
      <c r="M17" s="67">
        <f t="shared" si="3"/>
        <v>4</v>
      </c>
      <c r="N17" s="67">
        <f t="shared" si="4"/>
        <v>4</v>
      </c>
      <c r="O17" s="67">
        <v>0</v>
      </c>
      <c r="P17" s="67">
        <v>4</v>
      </c>
      <c r="Q17" s="67">
        <f t="shared" si="5"/>
        <v>0</v>
      </c>
      <c r="R17" s="67">
        <v>0</v>
      </c>
      <c r="S17" s="67">
        <v>0</v>
      </c>
      <c r="T17" s="67">
        <v>0</v>
      </c>
      <c r="U17" s="67">
        <v>0</v>
      </c>
      <c r="V17" s="67">
        <f t="shared" si="7"/>
        <v>4</v>
      </c>
      <c r="W17" s="67">
        <f t="shared" si="8"/>
        <v>4</v>
      </c>
      <c r="X17" s="67">
        <f t="shared" si="9"/>
        <v>0</v>
      </c>
      <c r="Y17" s="67">
        <f t="shared" si="10"/>
        <v>4</v>
      </c>
      <c r="Z17" s="67">
        <f t="shared" si="11"/>
        <v>0</v>
      </c>
      <c r="AA17" s="67">
        <f t="shared" si="12"/>
        <v>0</v>
      </c>
      <c r="AB17" s="67">
        <f t="shared" si="13"/>
        <v>0</v>
      </c>
      <c r="AC17" s="67">
        <f t="shared" si="14"/>
        <v>0</v>
      </c>
      <c r="AD17" s="67">
        <f t="shared" si="15"/>
        <v>0</v>
      </c>
    </row>
    <row r="18" spans="1:30" s="53" customFormat="1" ht="13.5" customHeight="1">
      <c r="A18" s="65" t="s">
        <v>80</v>
      </c>
      <c r="B18" s="66" t="s">
        <v>199</v>
      </c>
      <c r="C18" s="64" t="s">
        <v>200</v>
      </c>
      <c r="D18" s="67">
        <f t="shared" si="0"/>
        <v>19</v>
      </c>
      <c r="E18" s="67">
        <f t="shared" si="1"/>
        <v>19</v>
      </c>
      <c r="F18" s="67">
        <v>9</v>
      </c>
      <c r="G18" s="67">
        <v>10</v>
      </c>
      <c r="H18" s="67">
        <f t="shared" si="2"/>
        <v>0</v>
      </c>
      <c r="I18" s="67">
        <v>0</v>
      </c>
      <c r="J18" s="67">
        <v>0</v>
      </c>
      <c r="K18" s="67">
        <v>0</v>
      </c>
      <c r="L18" s="67">
        <v>0</v>
      </c>
      <c r="M18" s="67">
        <f t="shared" si="3"/>
        <v>2</v>
      </c>
      <c r="N18" s="67">
        <f t="shared" si="4"/>
        <v>2</v>
      </c>
      <c r="O18" s="67">
        <v>1</v>
      </c>
      <c r="P18" s="67">
        <v>1</v>
      </c>
      <c r="Q18" s="67">
        <f t="shared" si="5"/>
        <v>0</v>
      </c>
      <c r="R18" s="67">
        <v>0</v>
      </c>
      <c r="S18" s="67">
        <v>0</v>
      </c>
      <c r="T18" s="67">
        <v>0</v>
      </c>
      <c r="U18" s="67">
        <v>0</v>
      </c>
      <c r="V18" s="67">
        <f t="shared" si="7"/>
        <v>21</v>
      </c>
      <c r="W18" s="67">
        <f t="shared" si="8"/>
        <v>21</v>
      </c>
      <c r="X18" s="67">
        <f t="shared" si="9"/>
        <v>10</v>
      </c>
      <c r="Y18" s="67">
        <f t="shared" si="10"/>
        <v>11</v>
      </c>
      <c r="Z18" s="67">
        <f t="shared" si="11"/>
        <v>0</v>
      </c>
      <c r="AA18" s="67">
        <f t="shared" si="12"/>
        <v>0</v>
      </c>
      <c r="AB18" s="67">
        <f t="shared" si="13"/>
        <v>0</v>
      </c>
      <c r="AC18" s="67">
        <f t="shared" si="14"/>
        <v>0</v>
      </c>
      <c r="AD18" s="67">
        <f t="shared" si="15"/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7" t="s">
        <v>1</v>
      </c>
      <c r="B2" s="102" t="s">
        <v>2</v>
      </c>
      <c r="C2" s="119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8"/>
      <c r="B3" s="103"/>
      <c r="C3" s="12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8"/>
      <c r="B4" s="103"/>
      <c r="C4" s="120"/>
      <c r="D4" s="113" t="s">
        <v>61</v>
      </c>
      <c r="E4" s="114"/>
      <c r="F4" s="109" t="s">
        <v>62</v>
      </c>
      <c r="G4" s="110"/>
      <c r="H4" s="109" t="s">
        <v>63</v>
      </c>
      <c r="I4" s="110"/>
      <c r="J4" s="113" t="s">
        <v>64</v>
      </c>
      <c r="K4" s="114"/>
      <c r="L4" s="113" t="s">
        <v>61</v>
      </c>
      <c r="M4" s="114"/>
      <c r="N4" s="109" t="s">
        <v>62</v>
      </c>
      <c r="O4" s="110"/>
      <c r="P4" s="109" t="s">
        <v>63</v>
      </c>
      <c r="Q4" s="110"/>
      <c r="R4" s="113" t="s">
        <v>64</v>
      </c>
      <c r="S4" s="114"/>
      <c r="T4" s="113" t="s">
        <v>61</v>
      </c>
      <c r="U4" s="114"/>
      <c r="V4" s="109" t="s">
        <v>62</v>
      </c>
      <c r="W4" s="110"/>
      <c r="X4" s="109" t="s">
        <v>63</v>
      </c>
      <c r="Y4" s="110"/>
      <c r="Z4" s="113" t="s">
        <v>64</v>
      </c>
      <c r="AA4" s="114"/>
      <c r="AB4" s="27" t="s">
        <v>61</v>
      </c>
      <c r="AC4" s="28"/>
      <c r="AD4" s="28"/>
      <c r="AE4" s="29"/>
      <c r="AF4" s="105" t="s">
        <v>65</v>
      </c>
      <c r="AG4" s="106"/>
      <c r="AH4" s="105" t="s">
        <v>64</v>
      </c>
      <c r="AI4" s="106"/>
      <c r="AJ4" s="27" t="s">
        <v>61</v>
      </c>
      <c r="AK4" s="28"/>
      <c r="AL4" s="28"/>
      <c r="AM4" s="29"/>
      <c r="AN4" s="105" t="s">
        <v>65</v>
      </c>
      <c r="AO4" s="106"/>
      <c r="AP4" s="105" t="s">
        <v>64</v>
      </c>
      <c r="AQ4" s="106"/>
      <c r="AR4" s="27" t="s">
        <v>61</v>
      </c>
      <c r="AS4" s="28"/>
      <c r="AT4" s="28"/>
      <c r="AU4" s="29"/>
      <c r="AV4" s="105" t="s">
        <v>65</v>
      </c>
      <c r="AW4" s="106"/>
      <c r="AX4" s="105" t="s">
        <v>64</v>
      </c>
      <c r="AY4" s="106"/>
    </row>
    <row r="5" spans="1:51" s="5" customFormat="1" ht="22.5" customHeight="1">
      <c r="A5" s="118"/>
      <c r="B5" s="103"/>
      <c r="C5" s="120"/>
      <c r="D5" s="115"/>
      <c r="E5" s="116"/>
      <c r="F5" s="111"/>
      <c r="G5" s="112"/>
      <c r="H5" s="111"/>
      <c r="I5" s="112"/>
      <c r="J5" s="115"/>
      <c r="K5" s="116"/>
      <c r="L5" s="115"/>
      <c r="M5" s="116"/>
      <c r="N5" s="111"/>
      <c r="O5" s="112"/>
      <c r="P5" s="111"/>
      <c r="Q5" s="112"/>
      <c r="R5" s="115"/>
      <c r="S5" s="116"/>
      <c r="T5" s="115"/>
      <c r="U5" s="116"/>
      <c r="V5" s="111"/>
      <c r="W5" s="112"/>
      <c r="X5" s="111"/>
      <c r="Y5" s="112"/>
      <c r="Z5" s="115"/>
      <c r="AA5" s="116"/>
      <c r="AB5" s="27" t="s">
        <v>66</v>
      </c>
      <c r="AC5" s="29"/>
      <c r="AD5" s="27" t="s">
        <v>45</v>
      </c>
      <c r="AE5" s="29"/>
      <c r="AF5" s="107"/>
      <c r="AG5" s="108"/>
      <c r="AH5" s="107"/>
      <c r="AI5" s="108"/>
      <c r="AJ5" s="27" t="s">
        <v>66</v>
      </c>
      <c r="AK5" s="29"/>
      <c r="AL5" s="27" t="s">
        <v>45</v>
      </c>
      <c r="AM5" s="29"/>
      <c r="AN5" s="107"/>
      <c r="AO5" s="108"/>
      <c r="AP5" s="107"/>
      <c r="AQ5" s="108"/>
      <c r="AR5" s="27" t="s">
        <v>66</v>
      </c>
      <c r="AS5" s="29"/>
      <c r="AT5" s="27" t="s">
        <v>45</v>
      </c>
      <c r="AU5" s="29"/>
      <c r="AV5" s="107"/>
      <c r="AW5" s="108"/>
      <c r="AX5" s="107"/>
      <c r="AY5" s="108"/>
    </row>
    <row r="6" spans="1:51" s="7" customFormat="1" ht="13.5" customHeight="1">
      <c r="A6" s="118"/>
      <c r="B6" s="103"/>
      <c r="C6" s="12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AY7" si="0">SUM(D$8:D$206)</f>
        <v>257</v>
      </c>
      <c r="E7" s="71">
        <f t="shared" si="0"/>
        <v>602</v>
      </c>
      <c r="F7" s="71">
        <f t="shared" si="0"/>
        <v>35</v>
      </c>
      <c r="G7" s="71">
        <f t="shared" si="0"/>
        <v>62</v>
      </c>
      <c r="H7" s="71">
        <f t="shared" si="0"/>
        <v>24</v>
      </c>
      <c r="I7" s="71">
        <f t="shared" si="0"/>
        <v>119</v>
      </c>
      <c r="J7" s="71">
        <f t="shared" si="0"/>
        <v>0</v>
      </c>
      <c r="K7" s="71">
        <f t="shared" si="0"/>
        <v>0</v>
      </c>
      <c r="L7" s="71">
        <f t="shared" si="0"/>
        <v>635</v>
      </c>
      <c r="M7" s="71">
        <f t="shared" si="0"/>
        <v>1753</v>
      </c>
      <c r="N7" s="71">
        <f t="shared" si="0"/>
        <v>13</v>
      </c>
      <c r="O7" s="71">
        <f t="shared" si="0"/>
        <v>79</v>
      </c>
      <c r="P7" s="71">
        <f t="shared" si="0"/>
        <v>34</v>
      </c>
      <c r="Q7" s="71">
        <f t="shared" si="0"/>
        <v>185</v>
      </c>
      <c r="R7" s="71">
        <f t="shared" si="0"/>
        <v>6</v>
      </c>
      <c r="S7" s="71">
        <f t="shared" si="0"/>
        <v>114</v>
      </c>
      <c r="T7" s="71">
        <f t="shared" si="0"/>
        <v>4863</v>
      </c>
      <c r="U7" s="71">
        <f t="shared" si="0"/>
        <v>13861</v>
      </c>
      <c r="V7" s="71">
        <f t="shared" si="0"/>
        <v>347</v>
      </c>
      <c r="W7" s="71">
        <f t="shared" si="0"/>
        <v>1039</v>
      </c>
      <c r="X7" s="71">
        <f t="shared" si="0"/>
        <v>0</v>
      </c>
      <c r="Y7" s="71">
        <f t="shared" si="0"/>
        <v>0</v>
      </c>
      <c r="Z7" s="71">
        <f t="shared" si="0"/>
        <v>15</v>
      </c>
      <c r="AA7" s="71">
        <f t="shared" si="0"/>
        <v>170</v>
      </c>
      <c r="AB7" s="71">
        <f t="shared" si="0"/>
        <v>10</v>
      </c>
      <c r="AC7" s="71">
        <f t="shared" si="0"/>
        <v>18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63</v>
      </c>
      <c r="AK7" s="71">
        <f t="shared" si="0"/>
        <v>249</v>
      </c>
      <c r="AL7" s="71">
        <f t="shared" si="0"/>
        <v>7</v>
      </c>
      <c r="AM7" s="71">
        <f t="shared" si="0"/>
        <v>16</v>
      </c>
      <c r="AN7" s="71">
        <f t="shared" si="0"/>
        <v>16</v>
      </c>
      <c r="AO7" s="71">
        <f t="shared" si="0"/>
        <v>110</v>
      </c>
      <c r="AP7" s="71">
        <f t="shared" si="0"/>
        <v>2</v>
      </c>
      <c r="AQ7" s="71">
        <f t="shared" si="0"/>
        <v>52</v>
      </c>
      <c r="AR7" s="71">
        <f t="shared" si="0"/>
        <v>547</v>
      </c>
      <c r="AS7" s="71">
        <f t="shared" si="0"/>
        <v>1930</v>
      </c>
      <c r="AT7" s="71">
        <f t="shared" si="0"/>
        <v>39</v>
      </c>
      <c r="AU7" s="71">
        <f t="shared" si="0"/>
        <v>162</v>
      </c>
      <c r="AV7" s="71">
        <f t="shared" si="0"/>
        <v>28</v>
      </c>
      <c r="AW7" s="71">
        <f t="shared" si="0"/>
        <v>220</v>
      </c>
      <c r="AX7" s="71">
        <f t="shared" si="0"/>
        <v>3</v>
      </c>
      <c r="AY7" s="71">
        <f t="shared" si="0"/>
        <v>51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20</v>
      </c>
      <c r="E8" s="63">
        <v>55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165</v>
      </c>
      <c r="M8" s="63">
        <v>441</v>
      </c>
      <c r="N8" s="63">
        <v>0</v>
      </c>
      <c r="O8" s="63">
        <v>0</v>
      </c>
      <c r="P8" s="63">
        <v>25</v>
      </c>
      <c r="Q8" s="63">
        <v>119</v>
      </c>
      <c r="R8" s="63">
        <v>0</v>
      </c>
      <c r="S8" s="63">
        <v>0</v>
      </c>
      <c r="T8" s="63">
        <v>999</v>
      </c>
      <c r="U8" s="63">
        <v>2670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103</v>
      </c>
      <c r="AS8" s="63">
        <v>387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55</v>
      </c>
      <c r="E9" s="63">
        <v>165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47</v>
      </c>
      <c r="M9" s="63">
        <v>141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961</v>
      </c>
      <c r="U9" s="63">
        <v>2634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20</v>
      </c>
      <c r="AK9" s="63">
        <v>83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57</v>
      </c>
      <c r="AS9" s="63">
        <v>262</v>
      </c>
      <c r="AT9" s="63">
        <v>13</v>
      </c>
      <c r="AU9" s="63">
        <v>65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36</v>
      </c>
      <c r="E10" s="63">
        <v>73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23</v>
      </c>
      <c r="M10" s="63">
        <v>51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339</v>
      </c>
      <c r="U10" s="63">
        <v>898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26</v>
      </c>
      <c r="AS10" s="63">
        <v>53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33</v>
      </c>
      <c r="E11" s="63">
        <v>74</v>
      </c>
      <c r="F11" s="63">
        <v>0</v>
      </c>
      <c r="G11" s="63">
        <v>0</v>
      </c>
      <c r="H11" s="63">
        <v>5</v>
      </c>
      <c r="I11" s="63">
        <v>24</v>
      </c>
      <c r="J11" s="63">
        <v>0</v>
      </c>
      <c r="K11" s="63">
        <v>0</v>
      </c>
      <c r="L11" s="63">
        <v>45</v>
      </c>
      <c r="M11" s="63">
        <v>117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140</v>
      </c>
      <c r="U11" s="63">
        <v>401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38</v>
      </c>
      <c r="AS11" s="63">
        <v>96</v>
      </c>
      <c r="AT11" s="63">
        <v>0</v>
      </c>
      <c r="AU11" s="63">
        <v>0</v>
      </c>
      <c r="AV11" s="63">
        <v>2</v>
      </c>
      <c r="AW11" s="63">
        <v>17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10</v>
      </c>
      <c r="E12" s="63">
        <v>19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76</v>
      </c>
      <c r="M12" s="63">
        <v>209</v>
      </c>
      <c r="N12" s="63">
        <v>4</v>
      </c>
      <c r="O12" s="63">
        <v>36</v>
      </c>
      <c r="P12" s="63">
        <v>0</v>
      </c>
      <c r="Q12" s="63">
        <v>0</v>
      </c>
      <c r="R12" s="63">
        <v>0</v>
      </c>
      <c r="S12" s="63">
        <v>0</v>
      </c>
      <c r="T12" s="63">
        <v>364</v>
      </c>
      <c r="U12" s="63">
        <v>993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26</v>
      </c>
      <c r="AS12" s="63">
        <v>118</v>
      </c>
      <c r="AT12" s="63">
        <v>1</v>
      </c>
      <c r="AU12" s="63">
        <v>10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50</v>
      </c>
      <c r="M13" s="63">
        <v>135</v>
      </c>
      <c r="N13" s="63">
        <v>0</v>
      </c>
      <c r="O13" s="63">
        <v>0</v>
      </c>
      <c r="P13" s="63">
        <v>3</v>
      </c>
      <c r="Q13" s="63">
        <v>24</v>
      </c>
      <c r="R13" s="63">
        <v>0</v>
      </c>
      <c r="S13" s="63">
        <v>0</v>
      </c>
      <c r="T13" s="63">
        <v>506</v>
      </c>
      <c r="U13" s="63">
        <v>1104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</v>
      </c>
      <c r="AK13" s="63">
        <v>2</v>
      </c>
      <c r="AL13" s="63">
        <v>0</v>
      </c>
      <c r="AM13" s="63">
        <v>0</v>
      </c>
      <c r="AN13" s="63">
        <v>2</v>
      </c>
      <c r="AO13" s="63">
        <v>4</v>
      </c>
      <c r="AP13" s="63">
        <v>0</v>
      </c>
      <c r="AQ13" s="63">
        <v>0</v>
      </c>
      <c r="AR13" s="63">
        <v>42</v>
      </c>
      <c r="AS13" s="63">
        <v>192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85</v>
      </c>
      <c r="U14" s="63">
        <v>280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15</v>
      </c>
      <c r="AS14" s="63">
        <v>81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4</v>
      </c>
      <c r="E15" s="63">
        <v>5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16</v>
      </c>
      <c r="M15" s="63">
        <v>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106</v>
      </c>
      <c r="W15" s="63">
        <v>367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7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9</v>
      </c>
      <c r="AS15" s="63">
        <v>22</v>
      </c>
      <c r="AT15" s="63">
        <v>0</v>
      </c>
      <c r="AU15" s="63">
        <v>0</v>
      </c>
      <c r="AV15" s="63">
        <v>1</v>
      </c>
      <c r="AW15" s="63">
        <v>1</v>
      </c>
      <c r="AX15" s="63">
        <v>1</v>
      </c>
      <c r="AY15" s="63">
        <v>3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2</v>
      </c>
      <c r="E16" s="63">
        <v>7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39</v>
      </c>
      <c r="M16" s="63">
        <v>226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263</v>
      </c>
      <c r="U16" s="63">
        <v>627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15</v>
      </c>
      <c r="AS16" s="63">
        <v>45</v>
      </c>
      <c r="AT16" s="63">
        <v>0</v>
      </c>
      <c r="AU16" s="63">
        <v>0</v>
      </c>
      <c r="AV16" s="63"/>
      <c r="AW16" s="63"/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7</v>
      </c>
      <c r="E17" s="63">
        <v>11</v>
      </c>
      <c r="F17" s="63">
        <v>3</v>
      </c>
      <c r="G17" s="63">
        <v>6</v>
      </c>
      <c r="H17" s="63">
        <v>0</v>
      </c>
      <c r="I17" s="63">
        <v>0</v>
      </c>
      <c r="J17" s="63">
        <v>0</v>
      </c>
      <c r="K17" s="63">
        <v>0</v>
      </c>
      <c r="L17" s="63">
        <v>33</v>
      </c>
      <c r="M17" s="63">
        <v>96</v>
      </c>
      <c r="N17" s="63">
        <v>0</v>
      </c>
      <c r="O17" s="63">
        <v>0</v>
      </c>
      <c r="P17" s="63">
        <v>0</v>
      </c>
      <c r="Q17" s="63">
        <v>0</v>
      </c>
      <c r="R17" s="63">
        <v>6</v>
      </c>
      <c r="S17" s="63">
        <v>114</v>
      </c>
      <c r="T17" s="63">
        <v>136</v>
      </c>
      <c r="U17" s="63">
        <v>415</v>
      </c>
      <c r="V17" s="63">
        <v>0</v>
      </c>
      <c r="W17" s="63">
        <v>0</v>
      </c>
      <c r="X17" s="63">
        <v>0</v>
      </c>
      <c r="Y17" s="63">
        <v>0</v>
      </c>
      <c r="Z17" s="63">
        <v>8</v>
      </c>
      <c r="AA17" s="63">
        <v>130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10</v>
      </c>
      <c r="AK17" s="63">
        <v>19</v>
      </c>
      <c r="AL17" s="63">
        <v>4</v>
      </c>
      <c r="AM17" s="63">
        <v>8</v>
      </c>
      <c r="AN17" s="63">
        <v>4</v>
      </c>
      <c r="AO17" s="63">
        <v>40</v>
      </c>
      <c r="AP17" s="63">
        <v>1</v>
      </c>
      <c r="AQ17" s="63">
        <v>40</v>
      </c>
      <c r="AR17" s="63">
        <v>42</v>
      </c>
      <c r="AS17" s="63">
        <v>94</v>
      </c>
      <c r="AT17" s="63">
        <v>4</v>
      </c>
      <c r="AU17" s="63">
        <v>8</v>
      </c>
      <c r="AV17" s="63">
        <v>11</v>
      </c>
      <c r="AW17" s="63">
        <v>113</v>
      </c>
      <c r="AX17" s="63">
        <v>1</v>
      </c>
      <c r="AY17" s="63">
        <v>40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12</v>
      </c>
      <c r="E18" s="63">
        <v>24</v>
      </c>
      <c r="F18" s="63">
        <v>0</v>
      </c>
      <c r="G18" s="63">
        <v>0</v>
      </c>
      <c r="H18" s="63">
        <v>2</v>
      </c>
      <c r="I18" s="63">
        <v>4</v>
      </c>
      <c r="J18" s="63">
        <v>0</v>
      </c>
      <c r="K18" s="63">
        <v>0</v>
      </c>
      <c r="L18" s="63">
        <v>3</v>
      </c>
      <c r="M18" s="63">
        <v>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16</v>
      </c>
      <c r="U18" s="63">
        <v>21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8</v>
      </c>
      <c r="AS18" s="63">
        <v>14</v>
      </c>
      <c r="AT18" s="63">
        <v>0</v>
      </c>
      <c r="AU18" s="63">
        <v>0</v>
      </c>
      <c r="AV18" s="63">
        <v>1</v>
      </c>
      <c r="AW18" s="63">
        <v>3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8</v>
      </c>
      <c r="E19" s="63">
        <v>19</v>
      </c>
      <c r="F19" s="63">
        <v>3</v>
      </c>
      <c r="G19" s="63">
        <v>7</v>
      </c>
      <c r="H19" s="63">
        <v>3</v>
      </c>
      <c r="I19" s="63">
        <v>18</v>
      </c>
      <c r="J19" s="63">
        <v>0</v>
      </c>
      <c r="K19" s="63">
        <v>0</v>
      </c>
      <c r="L19" s="63">
        <v>27</v>
      </c>
      <c r="M19" s="63">
        <v>45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225</v>
      </c>
      <c r="U19" s="63">
        <v>570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18</v>
      </c>
      <c r="AS19" s="63">
        <v>87</v>
      </c>
      <c r="AT19" s="63">
        <v>8</v>
      </c>
      <c r="AU19" s="63">
        <v>35</v>
      </c>
      <c r="AV19" s="63">
        <v>4</v>
      </c>
      <c r="AW19" s="63">
        <v>4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13</v>
      </c>
      <c r="E20" s="63">
        <v>25</v>
      </c>
      <c r="F20" s="63">
        <v>12</v>
      </c>
      <c r="G20" s="63">
        <v>18</v>
      </c>
      <c r="H20" s="63">
        <v>5</v>
      </c>
      <c r="I20" s="63">
        <v>11</v>
      </c>
      <c r="J20" s="63">
        <v>0</v>
      </c>
      <c r="K20" s="63">
        <v>0</v>
      </c>
      <c r="L20" s="63">
        <v>18</v>
      </c>
      <c r="M20" s="63">
        <v>42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171</v>
      </c>
      <c r="U20" s="63">
        <v>425</v>
      </c>
      <c r="V20" s="63">
        <v>0</v>
      </c>
      <c r="W20" s="63">
        <v>0</v>
      </c>
      <c r="X20" s="63">
        <v>0</v>
      </c>
      <c r="Y20" s="63">
        <v>0</v>
      </c>
      <c r="Z20" s="63">
        <v>7</v>
      </c>
      <c r="AA20" s="63">
        <v>40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1</v>
      </c>
      <c r="AQ20" s="63">
        <v>12</v>
      </c>
      <c r="AR20" s="63">
        <v>31</v>
      </c>
      <c r="AS20" s="63">
        <v>57</v>
      </c>
      <c r="AT20" s="63">
        <v>0</v>
      </c>
      <c r="AU20" s="63">
        <v>0</v>
      </c>
      <c r="AV20" s="63">
        <v>6</v>
      </c>
      <c r="AW20" s="63">
        <v>58</v>
      </c>
      <c r="AX20" s="63">
        <v>1</v>
      </c>
      <c r="AY20" s="63">
        <v>8</v>
      </c>
    </row>
    <row r="21" spans="1:51" s="53" customFormat="1">
      <c r="A21" s="60" t="s">
        <v>80</v>
      </c>
      <c r="B21" s="61" t="s">
        <v>118</v>
      </c>
      <c r="C21" s="62" t="s">
        <v>119</v>
      </c>
      <c r="D21" s="63">
        <v>7</v>
      </c>
      <c r="E21" s="63">
        <v>12</v>
      </c>
      <c r="F21" s="63">
        <v>0</v>
      </c>
      <c r="G21" s="63">
        <v>0</v>
      </c>
      <c r="H21" s="63">
        <v>6</v>
      </c>
      <c r="I21" s="63">
        <v>46</v>
      </c>
      <c r="J21" s="63">
        <v>0</v>
      </c>
      <c r="K21" s="63">
        <v>0</v>
      </c>
      <c r="L21" s="63">
        <v>67</v>
      </c>
      <c r="M21" s="63">
        <v>144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166</v>
      </c>
      <c r="U21" s="63">
        <v>935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6</v>
      </c>
      <c r="AC21" s="63">
        <v>11</v>
      </c>
      <c r="AD21" s="63">
        <v>0</v>
      </c>
      <c r="AE21" s="63">
        <v>0</v>
      </c>
      <c r="AF21" s="63">
        <v>2</v>
      </c>
      <c r="AG21" s="63">
        <v>4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41</v>
      </c>
      <c r="AS21" s="63">
        <v>179</v>
      </c>
      <c r="AT21" s="63">
        <v>12</v>
      </c>
      <c r="AU21" s="63">
        <v>34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121</v>
      </c>
      <c r="C22" s="62" t="s">
        <v>122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54</v>
      </c>
      <c r="U22" s="63">
        <v>141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7</v>
      </c>
      <c r="AS22" s="63">
        <v>34</v>
      </c>
      <c r="AT22" s="63">
        <v>1</v>
      </c>
      <c r="AU22" s="63">
        <v>10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124</v>
      </c>
      <c r="C23" s="62" t="s">
        <v>125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57</v>
      </c>
      <c r="U23" s="63">
        <v>156</v>
      </c>
      <c r="V23" s="63">
        <v>172</v>
      </c>
      <c r="W23" s="63">
        <v>486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12</v>
      </c>
      <c r="AS23" s="63">
        <v>54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127</v>
      </c>
      <c r="C24" s="62" t="s">
        <v>128</v>
      </c>
      <c r="D24" s="63">
        <v>13</v>
      </c>
      <c r="E24" s="63">
        <v>33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12</v>
      </c>
      <c r="N24" s="63">
        <v>2</v>
      </c>
      <c r="O24" s="63">
        <v>20</v>
      </c>
      <c r="P24" s="63">
        <v>5</v>
      </c>
      <c r="Q24" s="63">
        <v>32</v>
      </c>
      <c r="R24" s="63">
        <v>0</v>
      </c>
      <c r="S24" s="63">
        <v>0</v>
      </c>
      <c r="T24" s="63">
        <v>34</v>
      </c>
      <c r="U24" s="63">
        <v>80</v>
      </c>
      <c r="V24" s="63">
        <v>0</v>
      </c>
      <c r="W24" s="63">
        <v>0</v>
      </c>
      <c r="X24" s="63"/>
      <c r="Y24" s="63"/>
      <c r="Z24" s="63">
        <v>0</v>
      </c>
      <c r="AA24" s="63">
        <v>0</v>
      </c>
      <c r="AB24" s="63"/>
      <c r="AC24" s="63"/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4</v>
      </c>
      <c r="AK24" s="63">
        <v>10</v>
      </c>
      <c r="AL24" s="63">
        <v>0</v>
      </c>
      <c r="AM24" s="63"/>
      <c r="AN24" s="63">
        <v>2</v>
      </c>
      <c r="AO24" s="63">
        <v>20</v>
      </c>
      <c r="AP24" s="63">
        <v>0</v>
      </c>
      <c r="AQ24" s="63">
        <v>0</v>
      </c>
      <c r="AR24" s="63"/>
      <c r="AS24" s="63"/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130</v>
      </c>
      <c r="C25" s="62" t="s">
        <v>131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1</v>
      </c>
      <c r="AK25" s="63">
        <v>3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133</v>
      </c>
      <c r="C26" s="62" t="s">
        <v>134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250</v>
      </c>
      <c r="U26" s="63">
        <v>1237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20</v>
      </c>
      <c r="AK26" s="63">
        <v>102</v>
      </c>
      <c r="AL26" s="63">
        <v>2</v>
      </c>
      <c r="AM26" s="63">
        <v>5</v>
      </c>
      <c r="AN26" s="63">
        <v>5</v>
      </c>
      <c r="AO26" s="63">
        <v>23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136</v>
      </c>
      <c r="C27" s="62" t="s">
        <v>137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</v>
      </c>
      <c r="M27" s="63">
        <v>3</v>
      </c>
      <c r="N27" s="63">
        <v>2</v>
      </c>
      <c r="O27" s="63">
        <v>4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6</v>
      </c>
      <c r="AS27" s="63">
        <v>18</v>
      </c>
      <c r="AT27" s="63">
        <v>0</v>
      </c>
      <c r="AU27" s="63">
        <v>0</v>
      </c>
      <c r="AV27" s="63">
        <v>2</v>
      </c>
      <c r="AW27" s="63">
        <v>19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139</v>
      </c>
      <c r="C28" s="62" t="s">
        <v>140</v>
      </c>
      <c r="D28" s="63">
        <v>4</v>
      </c>
      <c r="E28" s="63">
        <v>11</v>
      </c>
      <c r="F28" s="63">
        <v>3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8</v>
      </c>
      <c r="U28" s="63">
        <v>23</v>
      </c>
      <c r="V28" s="63">
        <v>13</v>
      </c>
      <c r="W28" s="63">
        <v>24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7</v>
      </c>
      <c r="AK28" s="63">
        <v>30</v>
      </c>
      <c r="AL28" s="63">
        <v>1</v>
      </c>
      <c r="AM28" s="63">
        <v>3</v>
      </c>
      <c r="AN28" s="63">
        <v>1</v>
      </c>
      <c r="AO28" s="63">
        <v>1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142</v>
      </c>
      <c r="C29" s="62" t="s">
        <v>143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1</v>
      </c>
      <c r="O29" s="63">
        <v>8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52</v>
      </c>
      <c r="W29" s="63">
        <v>155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17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146</v>
      </c>
      <c r="C30" s="62" t="s">
        <v>147</v>
      </c>
      <c r="D30" s="63">
        <v>3</v>
      </c>
      <c r="E30" s="63">
        <v>9</v>
      </c>
      <c r="F30" s="63">
        <v>2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5</v>
      </c>
      <c r="M30" s="63">
        <v>12</v>
      </c>
      <c r="N30" s="63">
        <v>4</v>
      </c>
      <c r="O30" s="63">
        <v>11</v>
      </c>
      <c r="P30" s="63">
        <v>0</v>
      </c>
      <c r="Q30" s="63">
        <v>0</v>
      </c>
      <c r="R30" s="63">
        <v>0</v>
      </c>
      <c r="S30" s="63">
        <v>0</v>
      </c>
      <c r="T30" s="63">
        <v>5</v>
      </c>
      <c r="U30" s="63">
        <v>10</v>
      </c>
      <c r="V30" s="63">
        <v>4</v>
      </c>
      <c r="W30" s="63">
        <v>7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12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149</v>
      </c>
      <c r="C31" s="62" t="s">
        <v>150</v>
      </c>
      <c r="D31" s="63">
        <v>6</v>
      </c>
      <c r="E31" s="63">
        <v>12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68</v>
      </c>
      <c r="U31" s="63">
        <v>164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29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152</v>
      </c>
      <c r="C32" s="62" t="s">
        <v>153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155</v>
      </c>
      <c r="C33" s="62" t="s">
        <v>156</v>
      </c>
      <c r="D33" s="63">
        <v>12</v>
      </c>
      <c r="E33" s="63">
        <v>27</v>
      </c>
      <c r="F33" s="63">
        <v>0</v>
      </c>
      <c r="G33" s="63">
        <v>0</v>
      </c>
      <c r="H33" s="63">
        <v>1</v>
      </c>
      <c r="I33" s="63">
        <v>2</v>
      </c>
      <c r="J33" s="63">
        <v>0</v>
      </c>
      <c r="K33" s="63">
        <v>0</v>
      </c>
      <c r="L33" s="63">
        <v>6</v>
      </c>
      <c r="M33" s="63">
        <v>14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16</v>
      </c>
      <c r="U33" s="63">
        <v>77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2</v>
      </c>
      <c r="AO33" s="63">
        <v>22</v>
      </c>
      <c r="AP33" s="63">
        <v>0</v>
      </c>
      <c r="AQ33" s="63">
        <v>0</v>
      </c>
      <c r="AR33" s="63">
        <v>8</v>
      </c>
      <c r="AS33" s="63">
        <v>15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158</v>
      </c>
      <c r="C34" s="62" t="s">
        <v>159</v>
      </c>
      <c r="D34" s="63">
        <v>7</v>
      </c>
      <c r="E34" s="63">
        <v>10</v>
      </c>
      <c r="F34" s="63">
        <v>0</v>
      </c>
      <c r="G34" s="63">
        <v>0</v>
      </c>
      <c r="H34" s="63">
        <v>1</v>
      </c>
      <c r="I34" s="63">
        <v>10</v>
      </c>
      <c r="J34" s="63">
        <v>0</v>
      </c>
      <c r="K34" s="63">
        <v>0</v>
      </c>
      <c r="L34" s="63">
        <v>5</v>
      </c>
      <c r="M34" s="63">
        <v>10</v>
      </c>
      <c r="N34" s="63">
        <v>0</v>
      </c>
      <c r="O34" s="63">
        <v>0</v>
      </c>
      <c r="P34" s="63">
        <v>1</v>
      </c>
      <c r="Q34" s="63">
        <v>10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7</v>
      </c>
      <c r="AS34" s="63">
        <v>18</v>
      </c>
      <c r="AT34" s="63">
        <v>0</v>
      </c>
      <c r="AU34" s="63">
        <v>0</v>
      </c>
      <c r="AV34" s="63">
        <v>1</v>
      </c>
      <c r="AW34" s="63">
        <v>5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161</v>
      </c>
      <c r="C35" s="62" t="s">
        <v>162</v>
      </c>
      <c r="D35" s="63">
        <v>5</v>
      </c>
      <c r="E35" s="63">
        <v>11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4</v>
      </c>
      <c r="AS35" s="63">
        <v>11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164</v>
      </c>
      <c r="C36" s="62" t="s">
        <v>165</v>
      </c>
      <c r="D36" s="63">
        <v>0</v>
      </c>
      <c r="E36" s="63">
        <v>0</v>
      </c>
      <c r="F36" s="63">
        <v>12</v>
      </c>
      <c r="G36" s="63">
        <v>25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15</v>
      </c>
      <c r="AS36" s="63">
        <v>35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</sheetData>
  <sortState ref="A8:AY37">
    <sortCondition ref="A8:A37"/>
    <sortCondition ref="B8:B37"/>
    <sortCondition ref="C8:C3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6" man="1"/>
    <brk id="35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102" t="s">
        <v>1</v>
      </c>
      <c r="B2" s="102" t="s">
        <v>2</v>
      </c>
      <c r="C2" s="100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103"/>
      <c r="B3" s="103"/>
      <c r="C3" s="101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103"/>
      <c r="B4" s="103"/>
      <c r="C4" s="101"/>
      <c r="D4" s="113" t="s">
        <v>61</v>
      </c>
      <c r="E4" s="114"/>
      <c r="F4" s="109" t="s">
        <v>62</v>
      </c>
      <c r="G4" s="110"/>
      <c r="H4" s="109" t="s">
        <v>63</v>
      </c>
      <c r="I4" s="110"/>
      <c r="J4" s="113" t="s">
        <v>64</v>
      </c>
      <c r="K4" s="114"/>
      <c r="L4" s="113" t="s">
        <v>61</v>
      </c>
      <c r="M4" s="114"/>
      <c r="N4" s="109" t="s">
        <v>62</v>
      </c>
      <c r="O4" s="110"/>
      <c r="P4" s="109" t="s">
        <v>63</v>
      </c>
      <c r="Q4" s="110"/>
      <c r="R4" s="113" t="s">
        <v>64</v>
      </c>
      <c r="S4" s="114"/>
      <c r="T4" s="113" t="s">
        <v>61</v>
      </c>
      <c r="U4" s="114"/>
      <c r="V4" s="109" t="s">
        <v>62</v>
      </c>
      <c r="W4" s="110"/>
      <c r="X4" s="109" t="s">
        <v>63</v>
      </c>
      <c r="Y4" s="110"/>
      <c r="Z4" s="113" t="s">
        <v>64</v>
      </c>
      <c r="AA4" s="114"/>
      <c r="AB4" s="27" t="s">
        <v>61</v>
      </c>
      <c r="AC4" s="28"/>
      <c r="AD4" s="28"/>
      <c r="AE4" s="29"/>
      <c r="AF4" s="105" t="s">
        <v>65</v>
      </c>
      <c r="AG4" s="106"/>
      <c r="AH4" s="105" t="s">
        <v>64</v>
      </c>
      <c r="AI4" s="106"/>
      <c r="AJ4" s="27" t="s">
        <v>61</v>
      </c>
      <c r="AK4" s="28"/>
      <c r="AL4" s="28"/>
      <c r="AM4" s="29"/>
      <c r="AN4" s="105" t="s">
        <v>65</v>
      </c>
      <c r="AO4" s="106"/>
      <c r="AP4" s="105" t="s">
        <v>64</v>
      </c>
      <c r="AQ4" s="106"/>
      <c r="AR4" s="27" t="s">
        <v>61</v>
      </c>
      <c r="AS4" s="28"/>
      <c r="AT4" s="28"/>
      <c r="AU4" s="29"/>
      <c r="AV4" s="105" t="s">
        <v>65</v>
      </c>
      <c r="AW4" s="106"/>
      <c r="AX4" s="105" t="s">
        <v>64</v>
      </c>
      <c r="AY4" s="106"/>
    </row>
    <row r="5" spans="1:51" s="3" customFormat="1" ht="22.5" customHeight="1">
      <c r="A5" s="103"/>
      <c r="B5" s="103"/>
      <c r="C5" s="101"/>
      <c r="D5" s="115"/>
      <c r="E5" s="116"/>
      <c r="F5" s="111"/>
      <c r="G5" s="112"/>
      <c r="H5" s="111"/>
      <c r="I5" s="112"/>
      <c r="J5" s="115"/>
      <c r="K5" s="116"/>
      <c r="L5" s="115"/>
      <c r="M5" s="116"/>
      <c r="N5" s="111"/>
      <c r="O5" s="112"/>
      <c r="P5" s="111"/>
      <c r="Q5" s="112"/>
      <c r="R5" s="115"/>
      <c r="S5" s="116"/>
      <c r="T5" s="115"/>
      <c r="U5" s="116"/>
      <c r="V5" s="111"/>
      <c r="W5" s="112"/>
      <c r="X5" s="111"/>
      <c r="Y5" s="112"/>
      <c r="Z5" s="115"/>
      <c r="AA5" s="116"/>
      <c r="AB5" s="27" t="s">
        <v>66</v>
      </c>
      <c r="AC5" s="29"/>
      <c r="AD5" s="27" t="s">
        <v>45</v>
      </c>
      <c r="AE5" s="29"/>
      <c r="AF5" s="107"/>
      <c r="AG5" s="108"/>
      <c r="AH5" s="107"/>
      <c r="AI5" s="108"/>
      <c r="AJ5" s="27" t="s">
        <v>66</v>
      </c>
      <c r="AK5" s="29"/>
      <c r="AL5" s="27" t="s">
        <v>45</v>
      </c>
      <c r="AM5" s="29"/>
      <c r="AN5" s="107"/>
      <c r="AO5" s="108"/>
      <c r="AP5" s="107"/>
      <c r="AQ5" s="108"/>
      <c r="AR5" s="27" t="s">
        <v>66</v>
      </c>
      <c r="AS5" s="29"/>
      <c r="AT5" s="27" t="s">
        <v>45</v>
      </c>
      <c r="AU5" s="29"/>
      <c r="AV5" s="107"/>
      <c r="AW5" s="108"/>
      <c r="AX5" s="107"/>
      <c r="AY5" s="108"/>
    </row>
    <row r="6" spans="1:51" s="9" customFormat="1" ht="13.5" customHeight="1">
      <c r="A6" s="103"/>
      <c r="B6" s="103"/>
      <c r="C6" s="101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AY7" si="0">SUM(D$8:D$57)</f>
        <v>29</v>
      </c>
      <c r="E7" s="71">
        <f t="shared" si="0"/>
        <v>78</v>
      </c>
      <c r="F7" s="71">
        <f t="shared" si="0"/>
        <v>12</v>
      </c>
      <c r="G7" s="71">
        <f t="shared" si="0"/>
        <v>23</v>
      </c>
      <c r="H7" s="71">
        <f t="shared" si="0"/>
        <v>6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23</v>
      </c>
      <c r="M7" s="71">
        <f t="shared" si="0"/>
        <v>59</v>
      </c>
      <c r="N7" s="71">
        <f t="shared" si="0"/>
        <v>0</v>
      </c>
      <c r="O7" s="71">
        <f t="shared" si="0"/>
        <v>0</v>
      </c>
      <c r="P7" s="71">
        <f t="shared" si="0"/>
        <v>16</v>
      </c>
      <c r="Q7" s="71">
        <f t="shared" si="0"/>
        <v>166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44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167</v>
      </c>
      <c r="C8" s="62" t="s">
        <v>168</v>
      </c>
      <c r="D8" s="63">
        <v>6</v>
      </c>
      <c r="E8" s="63">
        <v>18</v>
      </c>
      <c r="F8" s="63">
        <v>4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4</v>
      </c>
      <c r="M8" s="63">
        <v>12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172</v>
      </c>
      <c r="C9" s="62" t="s">
        <v>173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175</v>
      </c>
      <c r="C10" s="62" t="s">
        <v>176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178</v>
      </c>
      <c r="C11" s="62" t="s">
        <v>179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181</v>
      </c>
      <c r="C12" s="62" t="s">
        <v>182</v>
      </c>
      <c r="D12" s="63">
        <v>8</v>
      </c>
      <c r="E12" s="63">
        <v>18</v>
      </c>
      <c r="F12" s="63">
        <v>6</v>
      </c>
      <c r="G12" s="63">
        <v>10</v>
      </c>
      <c r="H12" s="63">
        <v>4</v>
      </c>
      <c r="I12" s="63">
        <v>10</v>
      </c>
      <c r="J12" s="63">
        <v>0</v>
      </c>
      <c r="K12" s="63">
        <v>0</v>
      </c>
      <c r="L12" s="63">
        <v>19</v>
      </c>
      <c r="M12" s="63">
        <v>47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184</v>
      </c>
      <c r="C13" s="62" t="s">
        <v>185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187</v>
      </c>
      <c r="C14" s="62" t="s">
        <v>188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190</v>
      </c>
      <c r="C15" s="62" t="s">
        <v>191</v>
      </c>
      <c r="D15" s="63">
        <v>15</v>
      </c>
      <c r="E15" s="63">
        <v>42</v>
      </c>
      <c r="F15" s="63">
        <v>2</v>
      </c>
      <c r="G15" s="63">
        <v>3</v>
      </c>
      <c r="H15" s="63">
        <v>2</v>
      </c>
      <c r="I15" s="63">
        <v>6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193</v>
      </c>
      <c r="C16" s="62" t="s">
        <v>194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4</v>
      </c>
      <c r="AG16" s="63">
        <v>40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196</v>
      </c>
      <c r="C17" s="62" t="s">
        <v>197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199</v>
      </c>
      <c r="C18" s="62" t="s">
        <v>200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16</v>
      </c>
      <c r="Q18" s="63">
        <v>166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1</v>
      </c>
      <c r="AO18" s="63">
        <v>10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99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99"/>
      <c r="D4" s="99" t="s">
        <v>52</v>
      </c>
      <c r="E4" s="100" t="s">
        <v>39</v>
      </c>
      <c r="F4" s="100" t="s">
        <v>40</v>
      </c>
      <c r="G4" s="100" t="s">
        <v>41</v>
      </c>
      <c r="H4" s="99" t="s">
        <v>52</v>
      </c>
      <c r="I4" s="100" t="s">
        <v>39</v>
      </c>
      <c r="J4" s="100" t="s">
        <v>40</v>
      </c>
      <c r="K4" s="100" t="s">
        <v>41</v>
      </c>
      <c r="L4" s="99" t="s">
        <v>52</v>
      </c>
      <c r="M4" s="100" t="s">
        <v>39</v>
      </c>
      <c r="N4" s="100" t="s">
        <v>40</v>
      </c>
      <c r="O4" s="100" t="s">
        <v>41</v>
      </c>
      <c r="P4" s="99" t="s">
        <v>52</v>
      </c>
      <c r="Q4" s="100" t="s">
        <v>39</v>
      </c>
      <c r="R4" s="100" t="s">
        <v>40</v>
      </c>
      <c r="S4" s="100" t="s">
        <v>41</v>
      </c>
    </row>
    <row r="5" spans="1:19" s="11" customFormat="1" ht="22.5" customHeight="1">
      <c r="A5" s="103"/>
      <c r="B5" s="103"/>
      <c r="C5" s="99"/>
      <c r="D5" s="99"/>
      <c r="E5" s="101"/>
      <c r="F5" s="101"/>
      <c r="G5" s="101"/>
      <c r="H5" s="99"/>
      <c r="I5" s="101"/>
      <c r="J5" s="101"/>
      <c r="K5" s="101"/>
      <c r="L5" s="99"/>
      <c r="M5" s="101"/>
      <c r="N5" s="101"/>
      <c r="O5" s="101"/>
      <c r="P5" s="99"/>
      <c r="Q5" s="101"/>
      <c r="R5" s="101"/>
      <c r="S5" s="101"/>
    </row>
    <row r="6" spans="1:19" s="11" customFormat="1" ht="13.5" customHeight="1">
      <c r="A6" s="103"/>
      <c r="B6" s="103"/>
      <c r="C6" s="99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D36" si="0">SUM(E7:G7)</f>
        <v>209</v>
      </c>
      <c r="E7" s="71">
        <f>SUM(E$8:E$206)</f>
        <v>157</v>
      </c>
      <c r="F7" s="71">
        <f>SUM(F$8:F$206)</f>
        <v>37</v>
      </c>
      <c r="G7" s="71">
        <f>SUM(G$8:G$206)</f>
        <v>15</v>
      </c>
      <c r="H7" s="71">
        <f t="shared" ref="H7:H36" si="1">SUM(I7:K7)</f>
        <v>1253</v>
      </c>
      <c r="I7" s="71">
        <f>SUM(I$8:I$206)</f>
        <v>1195</v>
      </c>
      <c r="J7" s="71">
        <f>SUM(J$8:J$206)</f>
        <v>54</v>
      </c>
      <c r="K7" s="71">
        <f>SUM(K$8:K$206)</f>
        <v>4</v>
      </c>
      <c r="L7" s="71">
        <f t="shared" ref="L7:L36" si="2">SUM(M7:O7)</f>
        <v>16</v>
      </c>
      <c r="M7" s="71">
        <f>SUM(M$8:M$206)</f>
        <v>13</v>
      </c>
      <c r="N7" s="71">
        <f>SUM(N$8:N$206)</f>
        <v>1</v>
      </c>
      <c r="O7" s="71">
        <f>SUM(O$8:O$206)</f>
        <v>2</v>
      </c>
      <c r="P7" s="71">
        <f t="shared" ref="P7:P36" si="3">SUM(Q7:S7)</f>
        <v>127</v>
      </c>
      <c r="Q7" s="71">
        <f>SUM(Q$8:Q$206)</f>
        <v>126</v>
      </c>
      <c r="R7" s="71">
        <f>SUM(R$8:R$206)</f>
        <v>1</v>
      </c>
      <c r="S7" s="71">
        <f>SUM(S$8:S$206)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 t="shared" si="0"/>
        <v>41</v>
      </c>
      <c r="E8" s="63">
        <v>31</v>
      </c>
      <c r="F8" s="63">
        <v>2</v>
      </c>
      <c r="G8" s="63">
        <v>8</v>
      </c>
      <c r="H8" s="63">
        <f t="shared" si="1"/>
        <v>183</v>
      </c>
      <c r="I8" s="63">
        <v>183</v>
      </c>
      <c r="J8" s="63">
        <v>0</v>
      </c>
      <c r="K8" s="63">
        <v>0</v>
      </c>
      <c r="L8" s="63">
        <f t="shared" si="2"/>
        <v>4</v>
      </c>
      <c r="M8" s="63">
        <v>2</v>
      </c>
      <c r="N8" s="63">
        <v>0</v>
      </c>
      <c r="O8" s="63">
        <v>2</v>
      </c>
      <c r="P8" s="63">
        <f t="shared" si="3"/>
        <v>32</v>
      </c>
      <c r="Q8" s="63">
        <v>32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0"/>
        <v>0</v>
      </c>
      <c r="E9" s="63">
        <v>0</v>
      </c>
      <c r="F9" s="63">
        <v>0</v>
      </c>
      <c r="G9" s="63">
        <v>0</v>
      </c>
      <c r="H9" s="63">
        <f t="shared" si="1"/>
        <v>176</v>
      </c>
      <c r="I9" s="63">
        <v>176</v>
      </c>
      <c r="J9" s="63">
        <v>0</v>
      </c>
      <c r="K9" s="63">
        <v>0</v>
      </c>
      <c r="L9" s="63">
        <f t="shared" si="2"/>
        <v>2</v>
      </c>
      <c r="M9" s="63">
        <v>2</v>
      </c>
      <c r="N9" s="63">
        <v>0</v>
      </c>
      <c r="O9" s="63">
        <v>0</v>
      </c>
      <c r="P9" s="63">
        <f t="shared" si="3"/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0"/>
        <v>12</v>
      </c>
      <c r="E10" s="63">
        <v>8</v>
      </c>
      <c r="F10" s="63">
        <v>4</v>
      </c>
      <c r="G10" s="63">
        <v>0</v>
      </c>
      <c r="H10" s="63">
        <f t="shared" si="1"/>
        <v>85</v>
      </c>
      <c r="I10" s="63">
        <v>83</v>
      </c>
      <c r="J10" s="63">
        <v>2</v>
      </c>
      <c r="K10" s="63">
        <v>0</v>
      </c>
      <c r="L10" s="63">
        <f t="shared" si="2"/>
        <v>0</v>
      </c>
      <c r="M10" s="63">
        <v>0</v>
      </c>
      <c r="N10" s="63">
        <v>0</v>
      </c>
      <c r="O10" s="63">
        <v>0</v>
      </c>
      <c r="P10" s="63">
        <f t="shared" si="3"/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0"/>
        <v>6</v>
      </c>
      <c r="E11" s="63">
        <v>6</v>
      </c>
      <c r="F11" s="63">
        <v>0</v>
      </c>
      <c r="G11" s="63">
        <v>0</v>
      </c>
      <c r="H11" s="63">
        <f t="shared" si="1"/>
        <v>37</v>
      </c>
      <c r="I11" s="63">
        <v>33</v>
      </c>
      <c r="J11" s="63">
        <v>4</v>
      </c>
      <c r="K11" s="63">
        <v>0</v>
      </c>
      <c r="L11" s="63">
        <f t="shared" si="2"/>
        <v>0</v>
      </c>
      <c r="M11" s="63">
        <v>0</v>
      </c>
      <c r="N11" s="63">
        <v>0</v>
      </c>
      <c r="O11" s="63">
        <v>0</v>
      </c>
      <c r="P11" s="63">
        <f t="shared" si="3"/>
        <v>13</v>
      </c>
      <c r="Q11" s="63">
        <v>13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0"/>
        <v>33</v>
      </c>
      <c r="E12" s="63">
        <v>28</v>
      </c>
      <c r="F12" s="63">
        <v>3</v>
      </c>
      <c r="G12" s="63">
        <v>2</v>
      </c>
      <c r="H12" s="63">
        <f t="shared" si="1"/>
        <v>82</v>
      </c>
      <c r="I12" s="63">
        <v>78</v>
      </c>
      <c r="J12" s="63">
        <v>4</v>
      </c>
      <c r="K12" s="63">
        <v>0</v>
      </c>
      <c r="L12" s="63">
        <f t="shared" si="2"/>
        <v>0</v>
      </c>
      <c r="M12" s="63">
        <v>0</v>
      </c>
      <c r="N12" s="63">
        <v>0</v>
      </c>
      <c r="O12" s="63">
        <v>0</v>
      </c>
      <c r="P12" s="63">
        <f t="shared" si="3"/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0"/>
        <v>12</v>
      </c>
      <c r="E13" s="63">
        <v>9</v>
      </c>
      <c r="F13" s="63">
        <v>2</v>
      </c>
      <c r="G13" s="63">
        <v>1</v>
      </c>
      <c r="H13" s="63">
        <f t="shared" si="1"/>
        <v>122</v>
      </c>
      <c r="I13" s="63">
        <v>122</v>
      </c>
      <c r="J13" s="63">
        <v>0</v>
      </c>
      <c r="K13" s="63">
        <v>0</v>
      </c>
      <c r="L13" s="63">
        <f t="shared" si="2"/>
        <v>1</v>
      </c>
      <c r="M13" s="63">
        <v>1</v>
      </c>
      <c r="N13" s="63">
        <v>0</v>
      </c>
      <c r="O13" s="63">
        <v>0</v>
      </c>
      <c r="P13" s="63">
        <f t="shared" si="3"/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0"/>
        <v>0</v>
      </c>
      <c r="E14" s="63">
        <v>0</v>
      </c>
      <c r="F14" s="63">
        <v>0</v>
      </c>
      <c r="G14" s="63">
        <v>0</v>
      </c>
      <c r="H14" s="63">
        <f t="shared" si="1"/>
        <v>19</v>
      </c>
      <c r="I14" s="63">
        <v>13</v>
      </c>
      <c r="J14" s="63">
        <v>6</v>
      </c>
      <c r="K14" s="63">
        <v>0</v>
      </c>
      <c r="L14" s="63">
        <f t="shared" si="2"/>
        <v>0</v>
      </c>
      <c r="M14" s="63">
        <v>0</v>
      </c>
      <c r="N14" s="63">
        <v>0</v>
      </c>
      <c r="O14" s="63">
        <v>0</v>
      </c>
      <c r="P14" s="63">
        <f t="shared" si="3"/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0"/>
        <v>1</v>
      </c>
      <c r="E15" s="63">
        <v>1</v>
      </c>
      <c r="F15" s="63">
        <v>0</v>
      </c>
      <c r="G15" s="63">
        <v>0</v>
      </c>
      <c r="H15" s="63">
        <f t="shared" si="1"/>
        <v>29</v>
      </c>
      <c r="I15" s="63">
        <v>26</v>
      </c>
      <c r="J15" s="63">
        <v>3</v>
      </c>
      <c r="K15" s="63">
        <v>0</v>
      </c>
      <c r="L15" s="63">
        <f t="shared" si="2"/>
        <v>0</v>
      </c>
      <c r="M15" s="63">
        <v>0</v>
      </c>
      <c r="N15" s="63">
        <v>0</v>
      </c>
      <c r="O15" s="63">
        <v>0</v>
      </c>
      <c r="P15" s="63">
        <f t="shared" si="3"/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 t="shared" si="0"/>
        <v>13</v>
      </c>
      <c r="E16" s="63">
        <v>9</v>
      </c>
      <c r="F16" s="63">
        <v>4</v>
      </c>
      <c r="G16" s="63">
        <v>0</v>
      </c>
      <c r="H16" s="63">
        <f t="shared" si="1"/>
        <v>53</v>
      </c>
      <c r="I16" s="63">
        <v>53</v>
      </c>
      <c r="J16" s="63">
        <v>0</v>
      </c>
      <c r="K16" s="63">
        <v>0</v>
      </c>
      <c r="L16" s="63">
        <f t="shared" si="2"/>
        <v>0</v>
      </c>
      <c r="M16" s="63">
        <v>0</v>
      </c>
      <c r="N16" s="63">
        <v>0</v>
      </c>
      <c r="O16" s="63">
        <v>0</v>
      </c>
      <c r="P16" s="63">
        <f t="shared" si="3"/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 t="shared" si="0"/>
        <v>32</v>
      </c>
      <c r="E17" s="63">
        <v>30</v>
      </c>
      <c r="F17" s="63">
        <v>1</v>
      </c>
      <c r="G17" s="63">
        <v>1</v>
      </c>
      <c r="H17" s="63">
        <f t="shared" si="1"/>
        <v>39</v>
      </c>
      <c r="I17" s="63">
        <v>36</v>
      </c>
      <c r="J17" s="63">
        <v>3</v>
      </c>
      <c r="K17" s="63">
        <v>0</v>
      </c>
      <c r="L17" s="63">
        <f t="shared" si="2"/>
        <v>1</v>
      </c>
      <c r="M17" s="63">
        <v>1</v>
      </c>
      <c r="N17" s="63">
        <v>0</v>
      </c>
      <c r="O17" s="63">
        <v>0</v>
      </c>
      <c r="P17" s="63">
        <f t="shared" si="3"/>
        <v>6</v>
      </c>
      <c r="Q17" s="63">
        <v>6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 t="shared" si="0"/>
        <v>1</v>
      </c>
      <c r="E18" s="63">
        <v>1</v>
      </c>
      <c r="F18" s="63">
        <v>0</v>
      </c>
      <c r="G18" s="63">
        <v>0</v>
      </c>
      <c r="H18" s="63">
        <f t="shared" si="1"/>
        <v>19</v>
      </c>
      <c r="I18" s="63">
        <v>17</v>
      </c>
      <c r="J18" s="63">
        <v>2</v>
      </c>
      <c r="K18" s="63">
        <v>0</v>
      </c>
      <c r="L18" s="63">
        <f t="shared" si="2"/>
        <v>0</v>
      </c>
      <c r="M18" s="63">
        <v>0</v>
      </c>
      <c r="N18" s="63">
        <v>0</v>
      </c>
      <c r="O18" s="63">
        <v>0</v>
      </c>
      <c r="P18" s="63">
        <f t="shared" si="3"/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 t="shared" si="0"/>
        <v>19</v>
      </c>
      <c r="E19" s="63">
        <v>9</v>
      </c>
      <c r="F19" s="63">
        <v>10</v>
      </c>
      <c r="G19" s="63">
        <v>0</v>
      </c>
      <c r="H19" s="63">
        <f t="shared" si="1"/>
        <v>43</v>
      </c>
      <c r="I19" s="63">
        <v>41</v>
      </c>
      <c r="J19" s="63">
        <v>2</v>
      </c>
      <c r="K19" s="63">
        <v>0</v>
      </c>
      <c r="L19" s="63">
        <f t="shared" si="2"/>
        <v>1</v>
      </c>
      <c r="M19" s="63">
        <v>0</v>
      </c>
      <c r="N19" s="63">
        <v>1</v>
      </c>
      <c r="O19" s="63">
        <v>0</v>
      </c>
      <c r="P19" s="63">
        <f t="shared" si="3"/>
        <v>6</v>
      </c>
      <c r="Q19" s="63">
        <v>5</v>
      </c>
      <c r="R19" s="63">
        <v>1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 t="shared" si="0"/>
        <v>2</v>
      </c>
      <c r="E20" s="63">
        <v>2</v>
      </c>
      <c r="F20" s="63">
        <v>0</v>
      </c>
      <c r="G20" s="63">
        <v>0</v>
      </c>
      <c r="H20" s="63">
        <f t="shared" si="1"/>
        <v>56</v>
      </c>
      <c r="I20" s="63">
        <v>50</v>
      </c>
      <c r="J20" s="63">
        <v>6</v>
      </c>
      <c r="K20" s="63">
        <v>0</v>
      </c>
      <c r="L20" s="63">
        <f t="shared" si="2"/>
        <v>1</v>
      </c>
      <c r="M20" s="63">
        <v>1</v>
      </c>
      <c r="N20" s="63">
        <v>0</v>
      </c>
      <c r="O20" s="63">
        <v>0</v>
      </c>
      <c r="P20" s="63">
        <f t="shared" si="3"/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118</v>
      </c>
      <c r="C21" s="62" t="s">
        <v>119</v>
      </c>
      <c r="D21" s="63">
        <f t="shared" si="0"/>
        <v>6</v>
      </c>
      <c r="E21" s="63">
        <v>4</v>
      </c>
      <c r="F21" s="63">
        <v>1</v>
      </c>
      <c r="G21" s="63">
        <v>1</v>
      </c>
      <c r="H21" s="63">
        <f t="shared" si="1"/>
        <v>38</v>
      </c>
      <c r="I21" s="63">
        <v>24</v>
      </c>
      <c r="J21" s="63">
        <v>12</v>
      </c>
      <c r="K21" s="63">
        <v>2</v>
      </c>
      <c r="L21" s="63">
        <f t="shared" si="2"/>
        <v>0</v>
      </c>
      <c r="M21" s="63">
        <v>0</v>
      </c>
      <c r="N21" s="63">
        <v>0</v>
      </c>
      <c r="O21" s="63">
        <v>0</v>
      </c>
      <c r="P21" s="63">
        <f t="shared" si="3"/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121</v>
      </c>
      <c r="C22" s="62" t="s">
        <v>122</v>
      </c>
      <c r="D22" s="63">
        <f t="shared" si="0"/>
        <v>1</v>
      </c>
      <c r="E22" s="63">
        <v>1</v>
      </c>
      <c r="F22" s="63">
        <v>0</v>
      </c>
      <c r="G22" s="63">
        <v>0</v>
      </c>
      <c r="H22" s="63">
        <f t="shared" si="1"/>
        <v>12</v>
      </c>
      <c r="I22" s="63">
        <v>11</v>
      </c>
      <c r="J22" s="63">
        <v>1</v>
      </c>
      <c r="K22" s="63">
        <v>0</v>
      </c>
      <c r="L22" s="63">
        <f t="shared" si="2"/>
        <v>1</v>
      </c>
      <c r="M22" s="63">
        <v>1</v>
      </c>
      <c r="N22" s="63">
        <v>0</v>
      </c>
      <c r="O22" s="63">
        <v>0</v>
      </c>
      <c r="P22" s="63">
        <f t="shared" si="3"/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124</v>
      </c>
      <c r="C23" s="62" t="s">
        <v>125</v>
      </c>
      <c r="D23" s="63">
        <f t="shared" si="0"/>
        <v>4</v>
      </c>
      <c r="E23" s="63">
        <v>4</v>
      </c>
      <c r="F23" s="63">
        <v>0</v>
      </c>
      <c r="G23" s="63">
        <v>0</v>
      </c>
      <c r="H23" s="63">
        <f t="shared" si="1"/>
        <v>0</v>
      </c>
      <c r="I23" s="63">
        <v>0</v>
      </c>
      <c r="J23" s="63">
        <v>0</v>
      </c>
      <c r="K23" s="63">
        <v>0</v>
      </c>
      <c r="L23" s="63">
        <f t="shared" si="2"/>
        <v>0</v>
      </c>
      <c r="M23" s="63">
        <v>0</v>
      </c>
      <c r="N23" s="63">
        <v>0</v>
      </c>
      <c r="O23" s="63">
        <v>0</v>
      </c>
      <c r="P23" s="63">
        <f t="shared" si="3"/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127</v>
      </c>
      <c r="C24" s="62" t="s">
        <v>128</v>
      </c>
      <c r="D24" s="63">
        <f t="shared" si="0"/>
        <v>7</v>
      </c>
      <c r="E24" s="63">
        <v>3</v>
      </c>
      <c r="F24" s="63">
        <v>4</v>
      </c>
      <c r="G24" s="63">
        <v>0</v>
      </c>
      <c r="H24" s="63">
        <f t="shared" si="1"/>
        <v>29</v>
      </c>
      <c r="I24" s="63">
        <v>28</v>
      </c>
      <c r="J24" s="63">
        <v>1</v>
      </c>
      <c r="K24" s="63">
        <v>0</v>
      </c>
      <c r="L24" s="63">
        <f t="shared" si="2"/>
        <v>2</v>
      </c>
      <c r="M24" s="63">
        <v>2</v>
      </c>
      <c r="N24" s="63">
        <v>0</v>
      </c>
      <c r="O24" s="63">
        <v>0</v>
      </c>
      <c r="P24" s="63">
        <f t="shared" si="3"/>
        <v>3</v>
      </c>
      <c r="Q24" s="63">
        <v>3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130</v>
      </c>
      <c r="C25" s="62" t="s">
        <v>131</v>
      </c>
      <c r="D25" s="63">
        <f t="shared" si="0"/>
        <v>0</v>
      </c>
      <c r="E25" s="63">
        <v>0</v>
      </c>
      <c r="F25" s="63">
        <v>0</v>
      </c>
      <c r="G25" s="63">
        <v>0</v>
      </c>
      <c r="H25" s="63">
        <f t="shared" si="1"/>
        <v>25</v>
      </c>
      <c r="I25" s="63">
        <v>24</v>
      </c>
      <c r="J25" s="63">
        <v>1</v>
      </c>
      <c r="K25" s="63">
        <v>0</v>
      </c>
      <c r="L25" s="63">
        <f t="shared" si="2"/>
        <v>1</v>
      </c>
      <c r="M25" s="63">
        <v>1</v>
      </c>
      <c r="N25" s="63">
        <v>0</v>
      </c>
      <c r="O25" s="63">
        <v>0</v>
      </c>
      <c r="P25" s="63">
        <f t="shared" si="3"/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133</v>
      </c>
      <c r="C26" s="62" t="s">
        <v>134</v>
      </c>
      <c r="D26" s="63">
        <f t="shared" si="0"/>
        <v>0</v>
      </c>
      <c r="E26" s="63">
        <v>0</v>
      </c>
      <c r="F26" s="63">
        <v>0</v>
      </c>
      <c r="G26" s="63">
        <v>0</v>
      </c>
      <c r="H26" s="63">
        <f t="shared" si="1"/>
        <v>43</v>
      </c>
      <c r="I26" s="63">
        <v>42</v>
      </c>
      <c r="J26" s="63">
        <v>1</v>
      </c>
      <c r="K26" s="63">
        <v>0</v>
      </c>
      <c r="L26" s="63">
        <f t="shared" si="2"/>
        <v>1</v>
      </c>
      <c r="M26" s="63">
        <v>1</v>
      </c>
      <c r="N26" s="63">
        <v>0</v>
      </c>
      <c r="O26" s="63">
        <v>0</v>
      </c>
      <c r="P26" s="63">
        <f t="shared" si="3"/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136</v>
      </c>
      <c r="C27" s="62" t="s">
        <v>137</v>
      </c>
      <c r="D27" s="63">
        <f t="shared" si="0"/>
        <v>2</v>
      </c>
      <c r="E27" s="63">
        <v>2</v>
      </c>
      <c r="F27" s="63">
        <v>0</v>
      </c>
      <c r="G27" s="63">
        <v>0</v>
      </c>
      <c r="H27" s="63">
        <f t="shared" si="1"/>
        <v>23</v>
      </c>
      <c r="I27" s="63">
        <v>21</v>
      </c>
      <c r="J27" s="63">
        <v>2</v>
      </c>
      <c r="K27" s="63">
        <v>0</v>
      </c>
      <c r="L27" s="63">
        <f t="shared" si="2"/>
        <v>0</v>
      </c>
      <c r="M27" s="63">
        <v>0</v>
      </c>
      <c r="N27" s="63">
        <v>0</v>
      </c>
      <c r="O27" s="63">
        <v>0</v>
      </c>
      <c r="P27" s="63">
        <f t="shared" si="3"/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139</v>
      </c>
      <c r="C28" s="62" t="s">
        <v>140</v>
      </c>
      <c r="D28" s="63">
        <f t="shared" si="0"/>
        <v>2</v>
      </c>
      <c r="E28" s="63">
        <v>2</v>
      </c>
      <c r="F28" s="63">
        <v>0</v>
      </c>
      <c r="G28" s="63">
        <v>0</v>
      </c>
      <c r="H28" s="63">
        <f t="shared" si="1"/>
        <v>27</v>
      </c>
      <c r="I28" s="63">
        <v>27</v>
      </c>
      <c r="J28" s="63">
        <v>0</v>
      </c>
      <c r="K28" s="63">
        <v>0</v>
      </c>
      <c r="L28" s="63">
        <f t="shared" si="2"/>
        <v>0</v>
      </c>
      <c r="M28" s="63">
        <v>0</v>
      </c>
      <c r="N28" s="63">
        <v>0</v>
      </c>
      <c r="O28" s="63">
        <v>0</v>
      </c>
      <c r="P28" s="63">
        <f t="shared" si="3"/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142</v>
      </c>
      <c r="C29" s="62" t="s">
        <v>143</v>
      </c>
      <c r="D29" s="63">
        <f t="shared" si="0"/>
        <v>0</v>
      </c>
      <c r="E29" s="63">
        <v>0</v>
      </c>
      <c r="F29" s="63">
        <v>0</v>
      </c>
      <c r="G29" s="63">
        <v>0</v>
      </c>
      <c r="H29" s="63">
        <f t="shared" si="1"/>
        <v>0</v>
      </c>
      <c r="I29" s="63">
        <v>0</v>
      </c>
      <c r="J29" s="63">
        <v>0</v>
      </c>
      <c r="K29" s="63">
        <v>0</v>
      </c>
      <c r="L29" s="63">
        <f t="shared" si="2"/>
        <v>0</v>
      </c>
      <c r="M29" s="63">
        <v>0</v>
      </c>
      <c r="N29" s="63">
        <v>0</v>
      </c>
      <c r="O29" s="63">
        <v>0</v>
      </c>
      <c r="P29" s="63">
        <f t="shared" si="3"/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146</v>
      </c>
      <c r="C30" s="62" t="s">
        <v>147</v>
      </c>
      <c r="D30" s="63">
        <f t="shared" si="0"/>
        <v>2</v>
      </c>
      <c r="E30" s="63">
        <v>2</v>
      </c>
      <c r="F30" s="63">
        <v>0</v>
      </c>
      <c r="G30" s="63">
        <v>0</v>
      </c>
      <c r="H30" s="63">
        <f t="shared" si="1"/>
        <v>28</v>
      </c>
      <c r="I30" s="63">
        <v>28</v>
      </c>
      <c r="J30" s="63">
        <v>0</v>
      </c>
      <c r="K30" s="63">
        <v>0</v>
      </c>
      <c r="L30" s="63">
        <f t="shared" si="2"/>
        <v>0</v>
      </c>
      <c r="M30" s="63">
        <v>0</v>
      </c>
      <c r="N30" s="63">
        <v>0</v>
      </c>
      <c r="O30" s="63">
        <v>0</v>
      </c>
      <c r="P30" s="63">
        <f t="shared" si="3"/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149</v>
      </c>
      <c r="C31" s="62" t="s">
        <v>150</v>
      </c>
      <c r="D31" s="63">
        <f t="shared" si="0"/>
        <v>0</v>
      </c>
      <c r="E31" s="63">
        <v>0</v>
      </c>
      <c r="F31" s="63">
        <v>0</v>
      </c>
      <c r="G31" s="63">
        <v>0</v>
      </c>
      <c r="H31" s="63">
        <f t="shared" si="1"/>
        <v>19</v>
      </c>
      <c r="I31" s="63">
        <v>19</v>
      </c>
      <c r="J31" s="63">
        <v>0</v>
      </c>
      <c r="K31" s="63">
        <v>0</v>
      </c>
      <c r="L31" s="63">
        <f t="shared" si="2"/>
        <v>0</v>
      </c>
      <c r="M31" s="63">
        <v>0</v>
      </c>
      <c r="N31" s="63">
        <v>0</v>
      </c>
      <c r="O31" s="63">
        <v>0</v>
      </c>
      <c r="P31" s="63">
        <f t="shared" si="3"/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152</v>
      </c>
      <c r="C32" s="62" t="s">
        <v>153</v>
      </c>
      <c r="D32" s="63">
        <f t="shared" si="0"/>
        <v>0</v>
      </c>
      <c r="E32" s="63">
        <v>0</v>
      </c>
      <c r="F32" s="63">
        <v>0</v>
      </c>
      <c r="G32" s="63">
        <v>0</v>
      </c>
      <c r="H32" s="63">
        <f t="shared" si="1"/>
        <v>15</v>
      </c>
      <c r="I32" s="63">
        <v>14</v>
      </c>
      <c r="J32" s="63">
        <v>1</v>
      </c>
      <c r="K32" s="63">
        <v>0</v>
      </c>
      <c r="L32" s="63">
        <f t="shared" si="2"/>
        <v>0</v>
      </c>
      <c r="M32" s="63">
        <v>0</v>
      </c>
      <c r="N32" s="63">
        <v>0</v>
      </c>
      <c r="O32" s="63">
        <v>0</v>
      </c>
      <c r="P32" s="63">
        <f t="shared" si="3"/>
        <v>4</v>
      </c>
      <c r="Q32" s="63">
        <v>4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155</v>
      </c>
      <c r="C33" s="62" t="s">
        <v>156</v>
      </c>
      <c r="D33" s="63">
        <f t="shared" si="0"/>
        <v>7</v>
      </c>
      <c r="E33" s="63">
        <v>3</v>
      </c>
      <c r="F33" s="63">
        <v>3</v>
      </c>
      <c r="G33" s="63">
        <v>1</v>
      </c>
      <c r="H33" s="63">
        <f t="shared" si="1"/>
        <v>5</v>
      </c>
      <c r="I33" s="63">
        <v>5</v>
      </c>
      <c r="J33" s="63">
        <v>0</v>
      </c>
      <c r="K33" s="63">
        <v>0</v>
      </c>
      <c r="L33" s="63">
        <f t="shared" si="2"/>
        <v>1</v>
      </c>
      <c r="M33" s="63">
        <v>1</v>
      </c>
      <c r="N33" s="63">
        <v>0</v>
      </c>
      <c r="O33" s="63">
        <v>0</v>
      </c>
      <c r="P33" s="63">
        <f t="shared" si="3"/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158</v>
      </c>
      <c r="C34" s="62" t="s">
        <v>159</v>
      </c>
      <c r="D34" s="63">
        <f t="shared" si="0"/>
        <v>5</v>
      </c>
      <c r="E34" s="63">
        <v>2</v>
      </c>
      <c r="F34" s="63">
        <v>2</v>
      </c>
      <c r="G34" s="63">
        <v>1</v>
      </c>
      <c r="H34" s="63">
        <f t="shared" si="1"/>
        <v>25</v>
      </c>
      <c r="I34" s="63">
        <v>22</v>
      </c>
      <c r="J34" s="63">
        <v>3</v>
      </c>
      <c r="K34" s="63">
        <v>0</v>
      </c>
      <c r="L34" s="63">
        <f t="shared" si="2"/>
        <v>0</v>
      </c>
      <c r="M34" s="63">
        <v>0</v>
      </c>
      <c r="N34" s="63">
        <v>0</v>
      </c>
      <c r="O34" s="63">
        <v>0</v>
      </c>
      <c r="P34" s="63">
        <f t="shared" si="3"/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161</v>
      </c>
      <c r="C35" s="62" t="s">
        <v>162</v>
      </c>
      <c r="D35" s="63">
        <f t="shared" si="0"/>
        <v>1</v>
      </c>
      <c r="E35" s="63">
        <v>0</v>
      </c>
      <c r="F35" s="63">
        <v>1</v>
      </c>
      <c r="G35" s="63">
        <v>0</v>
      </c>
      <c r="H35" s="63">
        <f t="shared" si="1"/>
        <v>9</v>
      </c>
      <c r="I35" s="63">
        <v>7</v>
      </c>
      <c r="J35" s="63">
        <v>0</v>
      </c>
      <c r="K35" s="63">
        <v>2</v>
      </c>
      <c r="L35" s="63">
        <f t="shared" si="2"/>
        <v>0</v>
      </c>
      <c r="M35" s="63">
        <v>0</v>
      </c>
      <c r="N35" s="63">
        <v>0</v>
      </c>
      <c r="O35" s="63">
        <v>0</v>
      </c>
      <c r="P35" s="63">
        <f t="shared" si="3"/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164</v>
      </c>
      <c r="C36" s="62" t="s">
        <v>165</v>
      </c>
      <c r="D36" s="63">
        <f t="shared" si="0"/>
        <v>0</v>
      </c>
      <c r="E36" s="63">
        <v>0</v>
      </c>
      <c r="F36" s="63">
        <v>0</v>
      </c>
      <c r="G36" s="63">
        <v>0</v>
      </c>
      <c r="H36" s="63">
        <f t="shared" si="1"/>
        <v>12</v>
      </c>
      <c r="I36" s="63">
        <v>12</v>
      </c>
      <c r="J36" s="63">
        <v>0</v>
      </c>
      <c r="K36" s="63">
        <v>0</v>
      </c>
      <c r="L36" s="63">
        <f t="shared" si="2"/>
        <v>0</v>
      </c>
      <c r="M36" s="63">
        <v>0</v>
      </c>
      <c r="N36" s="63">
        <v>0</v>
      </c>
      <c r="O36" s="63">
        <v>0</v>
      </c>
      <c r="P36" s="63">
        <f t="shared" si="3"/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</sheetData>
  <sortState ref="A8:S37">
    <sortCondition ref="A8:A37"/>
    <sortCondition ref="B8:B37"/>
    <sortCondition ref="C8:C3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99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99"/>
      <c r="D4" s="99" t="s">
        <v>52</v>
      </c>
      <c r="E4" s="100" t="s">
        <v>39</v>
      </c>
      <c r="F4" s="100" t="s">
        <v>40</v>
      </c>
      <c r="G4" s="100" t="s">
        <v>41</v>
      </c>
      <c r="H4" s="99" t="s">
        <v>52</v>
      </c>
      <c r="I4" s="100" t="s">
        <v>39</v>
      </c>
      <c r="J4" s="100" t="s">
        <v>40</v>
      </c>
      <c r="K4" s="100" t="s">
        <v>41</v>
      </c>
      <c r="L4" s="99" t="s">
        <v>52</v>
      </c>
      <c r="M4" s="100" t="s">
        <v>39</v>
      </c>
      <c r="N4" s="100" t="s">
        <v>40</v>
      </c>
      <c r="O4" s="100" t="s">
        <v>41</v>
      </c>
      <c r="P4" s="99" t="s">
        <v>52</v>
      </c>
      <c r="Q4" s="100" t="s">
        <v>39</v>
      </c>
      <c r="R4" s="100" t="s">
        <v>40</v>
      </c>
      <c r="S4" s="100" t="s">
        <v>41</v>
      </c>
    </row>
    <row r="5" spans="1:19" s="11" customFormat="1" ht="22.5" customHeight="1">
      <c r="A5" s="103"/>
      <c r="B5" s="103"/>
      <c r="C5" s="99"/>
      <c r="D5" s="99"/>
      <c r="E5" s="101"/>
      <c r="F5" s="101"/>
      <c r="G5" s="101"/>
      <c r="H5" s="99"/>
      <c r="I5" s="101"/>
      <c r="J5" s="101"/>
      <c r="K5" s="101"/>
      <c r="L5" s="99"/>
      <c r="M5" s="101"/>
      <c r="N5" s="101"/>
      <c r="O5" s="101"/>
      <c r="P5" s="99"/>
      <c r="Q5" s="101"/>
      <c r="R5" s="101"/>
      <c r="S5" s="101"/>
    </row>
    <row r="6" spans="1:19" s="45" customFormat="1" ht="13.5" customHeight="1">
      <c r="A6" s="103"/>
      <c r="B6" s="103"/>
      <c r="C6" s="99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D18" si="0">SUM(E7:G7)</f>
        <v>10</v>
      </c>
      <c r="E7" s="71">
        <f>SUM(E$8:E$57)</f>
        <v>5</v>
      </c>
      <c r="F7" s="71">
        <f>SUM(F$8:F$57)</f>
        <v>4</v>
      </c>
      <c r="G7" s="71">
        <f>SUM(G$8:G$57)</f>
        <v>1</v>
      </c>
      <c r="H7" s="71">
        <f t="shared" ref="H7:H18" si="1"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 t="shared" ref="L7:L18" si="2">SUM(M7:O7)</f>
        <v>7</v>
      </c>
      <c r="M7" s="71">
        <f>SUM(M$8:M$57)</f>
        <v>0</v>
      </c>
      <c r="N7" s="71">
        <f>SUM(N$8:N$57)</f>
        <v>1</v>
      </c>
      <c r="O7" s="71">
        <f>SUM(O$8:O$57)</f>
        <v>6</v>
      </c>
      <c r="P7" s="71">
        <f t="shared" ref="P7:P18" si="3"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167</v>
      </c>
      <c r="C8" s="62" t="s">
        <v>168</v>
      </c>
      <c r="D8" s="63">
        <f t="shared" si="0"/>
        <v>4</v>
      </c>
      <c r="E8" s="63">
        <v>1</v>
      </c>
      <c r="F8" s="63">
        <v>3</v>
      </c>
      <c r="G8" s="63">
        <v>0</v>
      </c>
      <c r="H8" s="63">
        <f t="shared" si="1"/>
        <v>0</v>
      </c>
      <c r="I8" s="63">
        <v>0</v>
      </c>
      <c r="J8" s="63">
        <v>0</v>
      </c>
      <c r="K8" s="63">
        <v>0</v>
      </c>
      <c r="L8" s="63">
        <f t="shared" si="2"/>
        <v>0</v>
      </c>
      <c r="M8" s="63">
        <v>0</v>
      </c>
      <c r="N8" s="63">
        <v>0</v>
      </c>
      <c r="O8" s="63">
        <v>0</v>
      </c>
      <c r="P8" s="63">
        <f t="shared" si="3"/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172</v>
      </c>
      <c r="C9" s="62" t="s">
        <v>173</v>
      </c>
      <c r="D9" s="63">
        <f t="shared" si="0"/>
        <v>0</v>
      </c>
      <c r="E9" s="63">
        <v>0</v>
      </c>
      <c r="F9" s="63">
        <v>0</v>
      </c>
      <c r="G9" s="63">
        <v>0</v>
      </c>
      <c r="H9" s="63">
        <f t="shared" si="1"/>
        <v>0</v>
      </c>
      <c r="I9" s="63">
        <v>0</v>
      </c>
      <c r="J9" s="63">
        <v>0</v>
      </c>
      <c r="K9" s="63">
        <v>0</v>
      </c>
      <c r="L9" s="63">
        <f t="shared" si="2"/>
        <v>0</v>
      </c>
      <c r="M9" s="63">
        <v>0</v>
      </c>
      <c r="N9" s="63">
        <v>0</v>
      </c>
      <c r="O9" s="63">
        <v>0</v>
      </c>
      <c r="P9" s="63">
        <f t="shared" si="3"/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175</v>
      </c>
      <c r="C10" s="62" t="s">
        <v>176</v>
      </c>
      <c r="D10" s="63">
        <f t="shared" si="0"/>
        <v>0</v>
      </c>
      <c r="E10" s="63">
        <v>0</v>
      </c>
      <c r="F10" s="63">
        <v>0</v>
      </c>
      <c r="G10" s="63">
        <v>0</v>
      </c>
      <c r="H10" s="63">
        <f t="shared" si="1"/>
        <v>0</v>
      </c>
      <c r="I10" s="63">
        <v>0</v>
      </c>
      <c r="J10" s="63">
        <v>0</v>
      </c>
      <c r="K10" s="63">
        <v>0</v>
      </c>
      <c r="L10" s="63">
        <f t="shared" si="2"/>
        <v>5</v>
      </c>
      <c r="M10" s="63">
        <v>0</v>
      </c>
      <c r="N10" s="63">
        <v>0</v>
      </c>
      <c r="O10" s="63">
        <v>5</v>
      </c>
      <c r="P10" s="63">
        <f t="shared" si="3"/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178</v>
      </c>
      <c r="C11" s="62" t="s">
        <v>179</v>
      </c>
      <c r="D11" s="63">
        <f t="shared" si="0"/>
        <v>0</v>
      </c>
      <c r="E11" s="63">
        <v>0</v>
      </c>
      <c r="F11" s="63">
        <v>0</v>
      </c>
      <c r="G11" s="63">
        <v>0</v>
      </c>
      <c r="H11" s="63">
        <f t="shared" si="1"/>
        <v>0</v>
      </c>
      <c r="I11" s="63">
        <v>0</v>
      </c>
      <c r="J11" s="63">
        <v>0</v>
      </c>
      <c r="K11" s="63">
        <v>0</v>
      </c>
      <c r="L11" s="63">
        <f t="shared" si="2"/>
        <v>0</v>
      </c>
      <c r="M11" s="63">
        <v>0</v>
      </c>
      <c r="N11" s="63">
        <v>0</v>
      </c>
      <c r="O11" s="63">
        <v>0</v>
      </c>
      <c r="P11" s="63">
        <f t="shared" si="3"/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181</v>
      </c>
      <c r="C12" s="62" t="s">
        <v>182</v>
      </c>
      <c r="D12" s="63">
        <f t="shared" si="0"/>
        <v>6</v>
      </c>
      <c r="E12" s="63">
        <v>4</v>
      </c>
      <c r="F12" s="63">
        <v>1</v>
      </c>
      <c r="G12" s="63">
        <v>1</v>
      </c>
      <c r="H12" s="63">
        <f t="shared" si="1"/>
        <v>0</v>
      </c>
      <c r="I12" s="63">
        <v>0</v>
      </c>
      <c r="J12" s="63">
        <v>0</v>
      </c>
      <c r="K12" s="63">
        <v>0</v>
      </c>
      <c r="L12" s="63">
        <f t="shared" si="2"/>
        <v>2</v>
      </c>
      <c r="M12" s="63">
        <v>0</v>
      </c>
      <c r="N12" s="63">
        <v>1</v>
      </c>
      <c r="O12" s="63">
        <v>1</v>
      </c>
      <c r="P12" s="63">
        <f t="shared" si="3"/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184</v>
      </c>
      <c r="C13" s="62" t="s">
        <v>185</v>
      </c>
      <c r="D13" s="63">
        <f t="shared" si="0"/>
        <v>0</v>
      </c>
      <c r="E13" s="63">
        <v>0</v>
      </c>
      <c r="F13" s="63">
        <v>0</v>
      </c>
      <c r="G13" s="63">
        <v>0</v>
      </c>
      <c r="H13" s="63">
        <f t="shared" si="1"/>
        <v>0</v>
      </c>
      <c r="I13" s="63">
        <v>0</v>
      </c>
      <c r="J13" s="63">
        <v>0</v>
      </c>
      <c r="K13" s="63">
        <v>0</v>
      </c>
      <c r="L13" s="63">
        <f t="shared" si="2"/>
        <v>0</v>
      </c>
      <c r="M13" s="63">
        <v>0</v>
      </c>
      <c r="N13" s="63">
        <v>0</v>
      </c>
      <c r="O13" s="63">
        <v>0</v>
      </c>
      <c r="P13" s="63">
        <f t="shared" si="3"/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187</v>
      </c>
      <c r="C14" s="62" t="s">
        <v>188</v>
      </c>
      <c r="D14" s="63">
        <f t="shared" si="0"/>
        <v>0</v>
      </c>
      <c r="E14" s="63">
        <v>0</v>
      </c>
      <c r="F14" s="63">
        <v>0</v>
      </c>
      <c r="G14" s="63">
        <v>0</v>
      </c>
      <c r="H14" s="63">
        <f t="shared" si="1"/>
        <v>0</v>
      </c>
      <c r="I14" s="63">
        <v>0</v>
      </c>
      <c r="J14" s="63">
        <v>0</v>
      </c>
      <c r="K14" s="63">
        <v>0</v>
      </c>
      <c r="L14" s="63">
        <f t="shared" si="2"/>
        <v>0</v>
      </c>
      <c r="M14" s="63">
        <v>0</v>
      </c>
      <c r="N14" s="63">
        <v>0</v>
      </c>
      <c r="O14" s="63">
        <v>0</v>
      </c>
      <c r="P14" s="63">
        <f t="shared" si="3"/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190</v>
      </c>
      <c r="C15" s="62" t="s">
        <v>191</v>
      </c>
      <c r="D15" s="63">
        <f t="shared" si="0"/>
        <v>0</v>
      </c>
      <c r="E15" s="63">
        <v>0</v>
      </c>
      <c r="F15" s="63">
        <v>0</v>
      </c>
      <c r="G15" s="63">
        <v>0</v>
      </c>
      <c r="H15" s="63">
        <f t="shared" si="1"/>
        <v>0</v>
      </c>
      <c r="I15" s="63">
        <v>0</v>
      </c>
      <c r="J15" s="63">
        <v>0</v>
      </c>
      <c r="K15" s="63">
        <v>0</v>
      </c>
      <c r="L15" s="63">
        <f t="shared" si="2"/>
        <v>0</v>
      </c>
      <c r="M15" s="63">
        <v>0</v>
      </c>
      <c r="N15" s="63">
        <v>0</v>
      </c>
      <c r="O15" s="63">
        <v>0</v>
      </c>
      <c r="P15" s="63">
        <f t="shared" si="3"/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193</v>
      </c>
      <c r="C16" s="62" t="s">
        <v>194</v>
      </c>
      <c r="D16" s="63">
        <f t="shared" si="0"/>
        <v>0</v>
      </c>
      <c r="E16" s="63">
        <v>0</v>
      </c>
      <c r="F16" s="63">
        <v>0</v>
      </c>
      <c r="G16" s="63">
        <v>0</v>
      </c>
      <c r="H16" s="63">
        <f t="shared" si="1"/>
        <v>0</v>
      </c>
      <c r="I16" s="63">
        <v>0</v>
      </c>
      <c r="J16" s="63">
        <v>0</v>
      </c>
      <c r="K16" s="63">
        <v>0</v>
      </c>
      <c r="L16" s="63">
        <f t="shared" si="2"/>
        <v>0</v>
      </c>
      <c r="M16" s="63">
        <v>0</v>
      </c>
      <c r="N16" s="63">
        <v>0</v>
      </c>
      <c r="O16" s="63">
        <v>0</v>
      </c>
      <c r="P16" s="63">
        <f t="shared" si="3"/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196</v>
      </c>
      <c r="C17" s="62" t="s">
        <v>197</v>
      </c>
      <c r="D17" s="63">
        <f t="shared" si="0"/>
        <v>0</v>
      </c>
      <c r="E17" s="63">
        <v>0</v>
      </c>
      <c r="F17" s="63">
        <v>0</v>
      </c>
      <c r="G17" s="63">
        <v>0</v>
      </c>
      <c r="H17" s="63">
        <f t="shared" si="1"/>
        <v>0</v>
      </c>
      <c r="I17" s="63">
        <v>0</v>
      </c>
      <c r="J17" s="63">
        <v>0</v>
      </c>
      <c r="K17" s="63">
        <v>0</v>
      </c>
      <c r="L17" s="63">
        <f t="shared" si="2"/>
        <v>0</v>
      </c>
      <c r="M17" s="63">
        <v>0</v>
      </c>
      <c r="N17" s="63">
        <v>0</v>
      </c>
      <c r="O17" s="63">
        <v>0</v>
      </c>
      <c r="P17" s="63">
        <f t="shared" si="3"/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199</v>
      </c>
      <c r="C18" s="62" t="s">
        <v>200</v>
      </c>
      <c r="D18" s="63">
        <f t="shared" si="0"/>
        <v>0</v>
      </c>
      <c r="E18" s="63">
        <v>0</v>
      </c>
      <c r="F18" s="63">
        <v>0</v>
      </c>
      <c r="G18" s="63">
        <v>0</v>
      </c>
      <c r="H18" s="63">
        <f t="shared" si="1"/>
        <v>0</v>
      </c>
      <c r="I18" s="63">
        <v>0</v>
      </c>
      <c r="J18" s="63">
        <v>0</v>
      </c>
      <c r="K18" s="63">
        <v>0</v>
      </c>
      <c r="L18" s="63">
        <f t="shared" si="2"/>
        <v>0</v>
      </c>
      <c r="M18" s="63">
        <v>0</v>
      </c>
      <c r="N18" s="63">
        <v>0</v>
      </c>
      <c r="O18" s="63">
        <v>0</v>
      </c>
      <c r="P18" s="63">
        <f t="shared" si="3"/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02" t="s">
        <v>1</v>
      </c>
      <c r="B2" s="102" t="s">
        <v>2</v>
      </c>
      <c r="C2" s="10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03"/>
      <c r="B3" s="103"/>
      <c r="C3" s="99"/>
      <c r="D3" s="99" t="s">
        <v>52</v>
      </c>
      <c r="E3" s="121" t="s">
        <v>36</v>
      </c>
      <c r="F3" s="121" t="s">
        <v>37</v>
      </c>
      <c r="G3" s="99" t="s">
        <v>52</v>
      </c>
      <c r="H3" s="102" t="s">
        <v>39</v>
      </c>
      <c r="I3" s="102" t="s">
        <v>40</v>
      </c>
      <c r="J3" s="102" t="s">
        <v>41</v>
      </c>
    </row>
    <row r="4" spans="1:10" s="11" customFormat="1" ht="18.75" customHeight="1">
      <c r="A4" s="103"/>
      <c r="B4" s="103"/>
      <c r="C4" s="99"/>
      <c r="D4" s="99"/>
      <c r="E4" s="99"/>
      <c r="F4" s="99"/>
      <c r="G4" s="99"/>
      <c r="H4" s="101"/>
      <c r="I4" s="101"/>
      <c r="J4" s="101"/>
    </row>
    <row r="5" spans="1:10" s="11" customFormat="1" ht="22.5" customHeight="1">
      <c r="A5" s="103"/>
      <c r="B5" s="103"/>
      <c r="C5" s="99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03"/>
      <c r="B6" s="103"/>
      <c r="C6" s="99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J7" si="0">SUM(D$8:D$206)</f>
        <v>574</v>
      </c>
      <c r="E7" s="71">
        <f t="shared" si="0"/>
        <v>514</v>
      </c>
      <c r="F7" s="71">
        <f t="shared" si="0"/>
        <v>116</v>
      </c>
      <c r="G7" s="71">
        <f t="shared" si="0"/>
        <v>8256</v>
      </c>
      <c r="H7" s="71">
        <f t="shared" si="0"/>
        <v>7397</v>
      </c>
      <c r="I7" s="71">
        <f t="shared" si="0"/>
        <v>578</v>
      </c>
      <c r="J7" s="71">
        <f t="shared" si="0"/>
        <v>387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137</v>
      </c>
      <c r="E8" s="63">
        <v>135</v>
      </c>
      <c r="F8" s="63">
        <v>32</v>
      </c>
      <c r="G8" s="63">
        <v>2550</v>
      </c>
      <c r="H8" s="63">
        <v>2550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103</v>
      </c>
      <c r="E9" s="63">
        <v>102</v>
      </c>
      <c r="F9" s="63">
        <v>4</v>
      </c>
      <c r="G9" s="63">
        <v>778</v>
      </c>
      <c r="H9" s="63">
        <v>774</v>
      </c>
      <c r="I9" s="63">
        <v>4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49</v>
      </c>
      <c r="E10" s="63">
        <v>41</v>
      </c>
      <c r="F10" s="63">
        <v>8</v>
      </c>
      <c r="G10" s="63">
        <v>798</v>
      </c>
      <c r="H10" s="63">
        <v>670</v>
      </c>
      <c r="I10" s="63">
        <v>128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29</v>
      </c>
      <c r="E11" s="63">
        <v>16</v>
      </c>
      <c r="F11" s="63">
        <v>13</v>
      </c>
      <c r="G11" s="63">
        <v>278</v>
      </c>
      <c r="H11" s="63">
        <v>269</v>
      </c>
      <c r="I11" s="63">
        <v>9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38</v>
      </c>
      <c r="E12" s="63">
        <v>38</v>
      </c>
      <c r="F12" s="63">
        <v>5</v>
      </c>
      <c r="G12" s="63">
        <v>266</v>
      </c>
      <c r="H12" s="63">
        <v>247</v>
      </c>
      <c r="I12" s="63">
        <v>39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12</v>
      </c>
      <c r="E13" s="63">
        <v>1</v>
      </c>
      <c r="F13" s="63">
        <v>11</v>
      </c>
      <c r="G13" s="63">
        <v>463</v>
      </c>
      <c r="H13" s="63">
        <v>406</v>
      </c>
      <c r="I13" s="63">
        <v>53</v>
      </c>
      <c r="J13" s="63">
        <v>9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9</v>
      </c>
      <c r="E14" s="63">
        <v>8</v>
      </c>
      <c r="F14" s="63">
        <v>1</v>
      </c>
      <c r="G14" s="63">
        <v>127</v>
      </c>
      <c r="H14" s="63">
        <v>74</v>
      </c>
      <c r="I14" s="63">
        <v>53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31</v>
      </c>
      <c r="E15" s="63">
        <v>27</v>
      </c>
      <c r="F15" s="63">
        <v>4</v>
      </c>
      <c r="G15" s="63">
        <v>587</v>
      </c>
      <c r="H15" s="63">
        <v>565</v>
      </c>
      <c r="I15" s="63">
        <v>23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9</v>
      </c>
      <c r="E16" s="63">
        <v>9</v>
      </c>
      <c r="F16" s="63">
        <v>4</v>
      </c>
      <c r="G16" s="63">
        <v>102</v>
      </c>
      <c r="H16" s="63">
        <v>102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18</v>
      </c>
      <c r="E17" s="63">
        <v>18</v>
      </c>
      <c r="F17" s="63">
        <v>1</v>
      </c>
      <c r="G17" s="63">
        <v>87</v>
      </c>
      <c r="H17" s="63">
        <v>81</v>
      </c>
      <c r="I17" s="63">
        <v>12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8</v>
      </c>
      <c r="E18" s="63">
        <v>8</v>
      </c>
      <c r="F18" s="63">
        <v>4</v>
      </c>
      <c r="G18" s="63">
        <v>59</v>
      </c>
      <c r="H18" s="63">
        <v>59</v>
      </c>
      <c r="I18" s="63">
        <v>1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14</v>
      </c>
      <c r="E19" s="63">
        <v>10</v>
      </c>
      <c r="F19" s="63">
        <v>4</v>
      </c>
      <c r="G19" s="63">
        <v>76</v>
      </c>
      <c r="H19" s="63">
        <v>76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35</v>
      </c>
      <c r="E20" s="63">
        <v>30</v>
      </c>
      <c r="F20" s="63">
        <v>5</v>
      </c>
      <c r="G20" s="63">
        <v>330</v>
      </c>
      <c r="H20" s="63">
        <v>277</v>
      </c>
      <c r="I20" s="63">
        <v>53</v>
      </c>
      <c r="J20" s="63">
        <v>0</v>
      </c>
    </row>
    <row r="21" spans="1:10" s="10" customFormat="1" ht="13.5" customHeight="1">
      <c r="A21" s="60" t="s">
        <v>80</v>
      </c>
      <c r="B21" s="61" t="s">
        <v>118</v>
      </c>
      <c r="C21" s="62" t="s">
        <v>119</v>
      </c>
      <c r="D21" s="63">
        <v>15</v>
      </c>
      <c r="E21" s="63">
        <v>15</v>
      </c>
      <c r="F21" s="63">
        <v>3</v>
      </c>
      <c r="G21" s="63">
        <v>934</v>
      </c>
      <c r="H21" s="63">
        <v>519</v>
      </c>
      <c r="I21" s="63">
        <v>68</v>
      </c>
      <c r="J21" s="63">
        <v>347</v>
      </c>
    </row>
    <row r="22" spans="1:10" s="10" customFormat="1" ht="13.5" customHeight="1">
      <c r="A22" s="60" t="s">
        <v>80</v>
      </c>
      <c r="B22" s="61" t="s">
        <v>121</v>
      </c>
      <c r="C22" s="62" t="s">
        <v>122</v>
      </c>
      <c r="D22" s="63">
        <v>3</v>
      </c>
      <c r="E22" s="63">
        <v>3</v>
      </c>
      <c r="F22" s="63">
        <v>0</v>
      </c>
      <c r="G22" s="63">
        <v>61</v>
      </c>
      <c r="H22" s="63">
        <v>61</v>
      </c>
      <c r="I22" s="63">
        <v>49</v>
      </c>
      <c r="J22" s="63">
        <v>0</v>
      </c>
    </row>
    <row r="23" spans="1:10" s="10" customFormat="1" ht="13.5" customHeight="1">
      <c r="A23" s="60" t="s">
        <v>80</v>
      </c>
      <c r="B23" s="61" t="s">
        <v>124</v>
      </c>
      <c r="C23" s="62" t="s">
        <v>125</v>
      </c>
      <c r="D23" s="63">
        <v>5</v>
      </c>
      <c r="E23" s="63">
        <v>5</v>
      </c>
      <c r="F23" s="63">
        <v>0</v>
      </c>
      <c r="G23" s="63">
        <v>49</v>
      </c>
      <c r="H23" s="63">
        <v>49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127</v>
      </c>
      <c r="C24" s="62" t="s">
        <v>128</v>
      </c>
      <c r="D24" s="63">
        <v>5</v>
      </c>
      <c r="E24" s="63">
        <v>5</v>
      </c>
      <c r="F24" s="63">
        <v>2</v>
      </c>
      <c r="G24" s="63">
        <v>24</v>
      </c>
      <c r="H24" s="63">
        <v>24</v>
      </c>
      <c r="I24" s="63">
        <v>4</v>
      </c>
      <c r="J24" s="63">
        <v>0</v>
      </c>
    </row>
    <row r="25" spans="1:10" s="10" customFormat="1" ht="13.5" customHeight="1">
      <c r="A25" s="60" t="s">
        <v>80</v>
      </c>
      <c r="B25" s="61" t="s">
        <v>130</v>
      </c>
      <c r="C25" s="62" t="s">
        <v>131</v>
      </c>
      <c r="D25" s="63">
        <v>1</v>
      </c>
      <c r="E25" s="63">
        <v>1</v>
      </c>
      <c r="F25" s="63">
        <v>0</v>
      </c>
      <c r="G25" s="63">
        <v>9</v>
      </c>
      <c r="H25" s="63">
        <v>9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133</v>
      </c>
      <c r="C26" s="62" t="s">
        <v>134</v>
      </c>
      <c r="D26" s="63">
        <v>2</v>
      </c>
      <c r="E26" s="63">
        <v>2</v>
      </c>
      <c r="F26" s="63">
        <v>1</v>
      </c>
      <c r="G26" s="63">
        <v>50</v>
      </c>
      <c r="H26" s="63">
        <v>41</v>
      </c>
      <c r="I26" s="63">
        <v>9</v>
      </c>
      <c r="J26" s="63">
        <v>0</v>
      </c>
    </row>
    <row r="27" spans="1:10" s="10" customFormat="1" ht="13.5" customHeight="1">
      <c r="A27" s="60" t="s">
        <v>80</v>
      </c>
      <c r="B27" s="61" t="s">
        <v>136</v>
      </c>
      <c r="C27" s="62" t="s">
        <v>137</v>
      </c>
      <c r="D27" s="63">
        <v>3</v>
      </c>
      <c r="E27" s="63">
        <v>1</v>
      </c>
      <c r="F27" s="63">
        <v>2</v>
      </c>
      <c r="G27" s="63">
        <v>13</v>
      </c>
      <c r="H27" s="63">
        <v>10</v>
      </c>
      <c r="I27" s="63">
        <v>3</v>
      </c>
      <c r="J27" s="63">
        <v>0</v>
      </c>
    </row>
    <row r="28" spans="1:10" s="10" customFormat="1" ht="13.5" customHeight="1">
      <c r="A28" s="60" t="s">
        <v>80</v>
      </c>
      <c r="B28" s="61" t="s">
        <v>139</v>
      </c>
      <c r="C28" s="62" t="s">
        <v>140</v>
      </c>
      <c r="D28" s="63">
        <v>4</v>
      </c>
      <c r="E28" s="63">
        <v>3</v>
      </c>
      <c r="F28" s="63">
        <v>1</v>
      </c>
      <c r="G28" s="63">
        <v>36</v>
      </c>
      <c r="H28" s="63">
        <v>36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142</v>
      </c>
      <c r="C29" s="62" t="s">
        <v>143</v>
      </c>
      <c r="D29" s="63">
        <v>6</v>
      </c>
      <c r="E29" s="63">
        <v>4</v>
      </c>
      <c r="F29" s="63">
        <v>2</v>
      </c>
      <c r="G29" s="63">
        <v>24</v>
      </c>
      <c r="H29" s="63">
        <v>17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146</v>
      </c>
      <c r="C30" s="62" t="s">
        <v>147</v>
      </c>
      <c r="D30" s="63">
        <v>2</v>
      </c>
      <c r="E30" s="63">
        <v>2</v>
      </c>
      <c r="F30" s="63">
        <v>2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149</v>
      </c>
      <c r="C31" s="62" t="s">
        <v>150</v>
      </c>
      <c r="D31" s="63">
        <v>3</v>
      </c>
      <c r="E31" s="63">
        <v>3</v>
      </c>
      <c r="F31" s="63">
        <v>0</v>
      </c>
      <c r="G31" s="63">
        <v>62</v>
      </c>
      <c r="H31" s="63">
        <v>62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152</v>
      </c>
      <c r="C32" s="62" t="s">
        <v>153</v>
      </c>
      <c r="D32" s="63">
        <v>5</v>
      </c>
      <c r="E32" s="63">
        <v>3</v>
      </c>
      <c r="F32" s="63">
        <v>2</v>
      </c>
      <c r="G32" s="63">
        <v>95</v>
      </c>
      <c r="H32" s="63">
        <v>95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155</v>
      </c>
      <c r="C33" s="62" t="s">
        <v>156</v>
      </c>
      <c r="D33" s="63">
        <v>3</v>
      </c>
      <c r="E33" s="63">
        <v>1</v>
      </c>
      <c r="F33" s="63">
        <v>2</v>
      </c>
      <c r="G33" s="63">
        <v>27</v>
      </c>
      <c r="H33" s="63">
        <v>20</v>
      </c>
      <c r="I33" s="63">
        <v>6</v>
      </c>
      <c r="J33" s="63">
        <v>1</v>
      </c>
    </row>
    <row r="34" spans="1:10" s="10" customFormat="1" ht="13.5" customHeight="1">
      <c r="A34" s="60" t="s">
        <v>80</v>
      </c>
      <c r="B34" s="61" t="s">
        <v>158</v>
      </c>
      <c r="C34" s="62" t="s">
        <v>159</v>
      </c>
      <c r="D34" s="63">
        <v>20</v>
      </c>
      <c r="E34" s="63">
        <v>19</v>
      </c>
      <c r="F34" s="63">
        <v>2</v>
      </c>
      <c r="G34" s="63">
        <v>230</v>
      </c>
      <c r="H34" s="63">
        <v>230</v>
      </c>
      <c r="I34" s="63">
        <v>20</v>
      </c>
      <c r="J34" s="63">
        <v>0</v>
      </c>
    </row>
    <row r="35" spans="1:10" s="10" customFormat="1" ht="13.5" customHeight="1">
      <c r="A35" s="60" t="s">
        <v>80</v>
      </c>
      <c r="B35" s="61" t="s">
        <v>161</v>
      </c>
      <c r="C35" s="62" t="s">
        <v>162</v>
      </c>
      <c r="D35" s="63">
        <v>4</v>
      </c>
      <c r="E35" s="63">
        <v>3</v>
      </c>
      <c r="F35" s="63">
        <v>1</v>
      </c>
      <c r="G35" s="63">
        <v>119</v>
      </c>
      <c r="H35" s="63">
        <v>52</v>
      </c>
      <c r="I35" s="63">
        <v>37</v>
      </c>
      <c r="J35" s="63">
        <v>30</v>
      </c>
    </row>
    <row r="36" spans="1:10" s="10" customFormat="1" ht="13.5" customHeight="1">
      <c r="A36" s="60" t="s">
        <v>80</v>
      </c>
      <c r="B36" s="61" t="s">
        <v>164</v>
      </c>
      <c r="C36" s="62" t="s">
        <v>165</v>
      </c>
      <c r="D36" s="63">
        <v>1</v>
      </c>
      <c r="E36" s="63">
        <v>1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2016-10-26T02:57:45Z</cp:lastPrinted>
  <dcterms:created xsi:type="dcterms:W3CDTF">2008-01-06T09:25:24Z</dcterms:created>
  <dcterms:modified xsi:type="dcterms:W3CDTF">2019-03-14T02:06:51Z</dcterms:modified>
</cp:coreProperties>
</file>